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pivotTables/pivotTable1.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8.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80" windowWidth="22755" windowHeight="8160"/>
  </bookViews>
  <sheets>
    <sheet name="ReadMe" sheetId="10" r:id="rId1"/>
    <sheet name="Figure1" sheetId="1" r:id="rId2"/>
    <sheet name="Figure2" sheetId="7" r:id="rId3"/>
    <sheet name="Figure 2. Allcountries" sheetId="11" r:id="rId4"/>
    <sheet name="Figure3" sheetId="2" r:id="rId5"/>
    <sheet name="Figure4" sheetId="3" r:id="rId6"/>
    <sheet name="Figure5" sheetId="8" r:id="rId7"/>
    <sheet name="Figure6" sheetId="9" r:id="rId8"/>
    <sheet name="Figure7" sheetId="6"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a" localSheetId="7">'[1]Time series'!#REF!</definedName>
    <definedName name="\a">'[1]Time series'!#REF!</definedName>
    <definedName name="\b">'[1]Time series'!#REF!</definedName>
    <definedName name="_">[2]EAT12_1!#REF!,[2]EAT12_1!#REF!,[2]EAT12_1!#REF!,[2]EAT12_1!#REF!,[2]EAT12_1!#REF!,[2]EAT12_1!#REF!,[2]EAT12_1!#REF!,[2]EAT12_1!#REF!,[2]EAT12_1!#REF!,[2]EAT12_1!#REF!</definedName>
    <definedName name="__">[2]EAT12_1!#REF!,[2]EAT12_1!#REF!,[2]EAT12_1!#REF!,[2]EAT12_1!#REF!,[2]EAT12_1!#REF!,[2]EAT12_1!#REF!,[2]EAT12_1!#REF!,[2]EAT12_1!#REF!,[2]EAT12_1!#REF!,[2]EAT12_1!#REF!</definedName>
    <definedName name="__123Graph_A" localSheetId="7" hidden="1">#REF!</definedName>
    <definedName name="__123Graph_A" hidden="1">#REF!</definedName>
    <definedName name="__123Graph_ABERLGRAP" localSheetId="7" hidden="1">'[1]Time series'!#REF!</definedName>
    <definedName name="__123Graph_ABERLGRAP" hidden="1">'[1]Time series'!#REF!</definedName>
    <definedName name="__123Graph_ACATCH1" hidden="1">'[1]Time series'!#REF!</definedName>
    <definedName name="__123Graph_ACONVERG1" hidden="1">'[1]Time series'!#REF!</definedName>
    <definedName name="__123Graph_AECTOT" localSheetId="7" hidden="1">#REF!</definedName>
    <definedName name="__123Graph_AECTOT" hidden="1">#REF!</definedName>
    <definedName name="__123Graph_AGRAPH2" hidden="1">'[1]Time series'!#REF!</definedName>
    <definedName name="__123Graph_AGRAPH41" hidden="1">'[1]Time series'!#REF!</definedName>
    <definedName name="__123Graph_AGRAPH42" hidden="1">'[1]Time series'!#REF!</definedName>
    <definedName name="__123Graph_AGRAPH44" hidden="1">'[1]Time series'!#REF!</definedName>
    <definedName name="__123Graph_APERIB" hidden="1">'[1]Time series'!#REF!</definedName>
    <definedName name="__123Graph_APRODABSC" hidden="1">'[1]Time series'!#REF!</definedName>
    <definedName name="__123Graph_APRODABSD" hidden="1">'[1]Time series'!#REF!</definedName>
    <definedName name="__123Graph_APRODTRE2" hidden="1">'[1]Time series'!#REF!</definedName>
    <definedName name="__123Graph_APRODTRE3" hidden="1">'[1]Time series'!#REF!</definedName>
    <definedName name="__123Graph_APRODTRE4" hidden="1">'[1]Time series'!#REF!</definedName>
    <definedName name="__123Graph_APRODTREND" hidden="1">'[1]Time series'!#REF!</definedName>
    <definedName name="__123Graph_AUTRECHT" hidden="1">'[1]Time series'!#REF!</definedName>
    <definedName name="__123Graph_B" localSheetId="7" hidden="1">#REF!</definedName>
    <definedName name="__123Graph_B" hidden="1">#REF!</definedName>
    <definedName name="__123Graph_BBERLGRAP" hidden="1">'[1]Time series'!#REF!</definedName>
    <definedName name="__123Graph_BCATCH1" hidden="1">'[1]Time series'!#REF!</definedName>
    <definedName name="__123Graph_BCONVERG1" hidden="1">'[1]Time series'!#REF!</definedName>
    <definedName name="__123Graph_BECTOT" localSheetId="7" hidden="1">#REF!</definedName>
    <definedName name="__123Graph_BECTOT" hidden="1">#REF!</definedName>
    <definedName name="__123Graph_BGRAPH2" hidden="1">'[1]Time series'!#REF!</definedName>
    <definedName name="__123Graph_BGRAPH41" hidden="1">'[1]Time series'!#REF!</definedName>
    <definedName name="__123Graph_BPERIB" hidden="1">'[1]Time series'!#REF!</definedName>
    <definedName name="__123Graph_BPRODABSC" hidden="1">'[1]Time series'!#REF!</definedName>
    <definedName name="__123Graph_BPRODABSD" hidden="1">'[1]Time series'!#REF!</definedName>
    <definedName name="__123Graph_C" localSheetId="7" hidden="1">#REF!</definedName>
    <definedName name="__123Graph_C" hidden="1">#REF!</definedName>
    <definedName name="__123Graph_CBERLGRAP" hidden="1">'[1]Time series'!#REF!</definedName>
    <definedName name="__123Graph_CCATCH1" hidden="1">'[1]Time series'!#REF!</definedName>
    <definedName name="__123Graph_CCONVERG1" localSheetId="7" hidden="1">#REF!</definedName>
    <definedName name="__123Graph_CCONVERG1" hidden="1">#REF!</definedName>
    <definedName name="__123Graph_CECTOT" localSheetId="7" hidden="1">#REF!</definedName>
    <definedName name="__123Graph_CECTOT" hidden="1">#REF!</definedName>
    <definedName name="__123Graph_CGRAPH41" localSheetId="7" hidden="1">'[1]Time series'!#REF!</definedName>
    <definedName name="__123Graph_CGRAPH41" hidden="1">'[1]Time series'!#REF!</definedName>
    <definedName name="__123Graph_CGRAPH44" hidden="1">'[1]Time series'!#REF!</definedName>
    <definedName name="__123Graph_CPERIA" hidden="1">'[1]Time series'!#REF!</definedName>
    <definedName name="__123Graph_CPERIB" hidden="1">'[1]Time series'!#REF!</definedName>
    <definedName name="__123Graph_CPRODABSC" hidden="1">'[1]Time series'!#REF!</definedName>
    <definedName name="__123Graph_CPRODTRE2" hidden="1">'[1]Time series'!#REF!</definedName>
    <definedName name="__123Graph_CPRODTREND" hidden="1">'[1]Time series'!#REF!</definedName>
    <definedName name="__123Graph_CUTRECHT" hidden="1">'[1]Time series'!#REF!</definedName>
    <definedName name="__123Graph_D" localSheetId="7" hidden="1">#REF!</definedName>
    <definedName name="__123Graph_D" hidden="1">#REF!</definedName>
    <definedName name="__123Graph_DBERLGRAP" hidden="1">'[1]Time series'!#REF!</definedName>
    <definedName name="__123Graph_DCATCH1" hidden="1">'[1]Time series'!#REF!</definedName>
    <definedName name="__123Graph_DCONVERG1" hidden="1">'[1]Time series'!#REF!</definedName>
    <definedName name="__123Graph_DECTOT" localSheetId="7" hidden="1">#REF!</definedName>
    <definedName name="__123Graph_DECTOT" hidden="1">#REF!</definedName>
    <definedName name="__123Graph_DGRAPH41" hidden="1">'[1]Time series'!#REF!</definedName>
    <definedName name="__123Graph_DPERIA" hidden="1">'[1]Time series'!#REF!</definedName>
    <definedName name="__123Graph_DPERIB" hidden="1">'[1]Time series'!#REF!</definedName>
    <definedName name="__123Graph_DPRODABSC" hidden="1">'[1]Time series'!#REF!</definedName>
    <definedName name="__123Graph_DUTRECHT" hidden="1">'[1]Time series'!#REF!</definedName>
    <definedName name="__123Graph_E" localSheetId="7" hidden="1">#REF!</definedName>
    <definedName name="__123Graph_E" hidden="1">#REF!</definedName>
    <definedName name="__123Graph_EBERLGRAP" hidden="1">'[1]Time series'!#REF!</definedName>
    <definedName name="__123Graph_ECATCH1" localSheetId="7" hidden="1">#REF!</definedName>
    <definedName name="__123Graph_ECATCH1" hidden="1">#REF!</definedName>
    <definedName name="__123Graph_ECONVERG1" hidden="1">'[1]Time series'!#REF!</definedName>
    <definedName name="__123Graph_EECTOT" localSheetId="7" hidden="1">#REF!</definedName>
    <definedName name="__123Graph_EECTOT" hidden="1">#REF!</definedName>
    <definedName name="__123Graph_EGRAPH41" hidden="1">'[1]Time series'!#REF!</definedName>
    <definedName name="__123Graph_EPERIA" hidden="1">'[1]Time series'!#REF!</definedName>
    <definedName name="__123Graph_EPRODABSC" hidden="1">'[1]Time series'!#REF!</definedName>
    <definedName name="__123Graph_F" localSheetId="7" hidden="1">[3]A11!#REF!</definedName>
    <definedName name="__123Graph_F" hidden="1">[3]A11!#REF!</definedName>
    <definedName name="__123Graph_FBERLGRAP" hidden="1">'[1]Time series'!#REF!</definedName>
    <definedName name="__123Graph_FGRAPH41" hidden="1">'[1]Time series'!#REF!</definedName>
    <definedName name="__123Graph_FPRODABSC" hidden="1">'[1]Time series'!#REF!</definedName>
    <definedName name="__123Graph_X" localSheetId="7" hidden="1">#REF!</definedName>
    <definedName name="__123Graph_X" hidden="1">#REF!</definedName>
    <definedName name="__123Graph_XECTOT" localSheetId="7" hidden="1">#REF!</definedName>
    <definedName name="__123Graph_XECTOT" hidden="1">#REF!</definedName>
    <definedName name="__aus2">#REF!</definedName>
    <definedName name="__TAB3">#N/A</definedName>
    <definedName name="_1__123Graph_A_CURRENT" hidden="1">[3]A11!#REF!</definedName>
    <definedName name="_10__123Graph_A_CURRENT_8" hidden="1">[3]A11!#REF!</definedName>
    <definedName name="_11__123Graph_A_CURRENT_9" hidden="1">[3]A11!#REF!</definedName>
    <definedName name="_12__123Graph_AChart_1" hidden="1">'[4]Table 1'!#REF!</definedName>
    <definedName name="_13__123Graph_ADEV_EMPL" hidden="1">'[1]Time series'!#REF!</definedName>
    <definedName name="_14__123Graph_B_CURRENT" hidden="1">[3]A11!#REF!</definedName>
    <definedName name="_15__123Graph_B_CURRENT_1" hidden="1">[3]A11!#REF!</definedName>
    <definedName name="_16__123Graph_B_CURRENT_10" hidden="1">[3]A11!#REF!</definedName>
    <definedName name="_17__123Graph_B_CURRENT_2" hidden="1">[3]A11!#REF!</definedName>
    <definedName name="_18__123Graph_B_CURRENT_3" hidden="1">[3]A11!#REF!</definedName>
    <definedName name="_19__123Graph_B_CURRENT_4" hidden="1">[3]A11!#REF!</definedName>
    <definedName name="_2__123Graph_A_CURRENT_1" hidden="1">[3]A11!#REF!</definedName>
    <definedName name="_20__123Graph_B_CURRENT_5" hidden="1">[3]A11!#REF!</definedName>
    <definedName name="_21__123Graph_B_CURRENT_6" hidden="1">[3]A11!#REF!</definedName>
    <definedName name="_22__123Graph_B_CURRENT_7" hidden="1">[3]A11!#REF!</definedName>
    <definedName name="_23__123Graph_B_CURRENT_8" hidden="1">[3]A11!#REF!</definedName>
    <definedName name="_24__123Graph_B_CURRENT_9" hidden="1">[3]A11!#REF!</definedName>
    <definedName name="_25__123Graph_BDEV_EMPL" hidden="1">'[1]Time series'!#REF!</definedName>
    <definedName name="_26__123Graph_C_CURRENT" hidden="1">[3]A11!#REF!</definedName>
    <definedName name="_27__123Graph_C_CURRENT_1" hidden="1">[3]A11!#REF!</definedName>
    <definedName name="_28__123Graph_C_CURRENT_10" hidden="1">[3]A11!#REF!</definedName>
    <definedName name="_29__123Graph_C_CURRENT_2" hidden="1">[3]A11!#REF!</definedName>
    <definedName name="_3__123Graph_A_CURRENT_10" hidden="1">[3]A11!#REF!</definedName>
    <definedName name="_30__123Graph_C_CURRENT_3" hidden="1">[3]A11!#REF!</definedName>
    <definedName name="_31__123Graph_C_CURRENT_4" hidden="1">[3]A11!#REF!</definedName>
    <definedName name="_32__123Graph_C_CURRENT_5" hidden="1">[3]A11!#REF!</definedName>
    <definedName name="_33__123Graph_C_CURRENT_6" hidden="1">[3]A11!#REF!</definedName>
    <definedName name="_34__123Graph_C_CURRENT_7" hidden="1">[3]A11!#REF!</definedName>
    <definedName name="_35__123Graph_C_CURRENT_8" hidden="1">[3]A11!#REF!</definedName>
    <definedName name="_36__123Graph_C_CURRENT_9" hidden="1">[3]A11!#REF!</definedName>
    <definedName name="_37__123Graph_CDEV_EMPL" hidden="1">'[1]Time series'!#REF!</definedName>
    <definedName name="_38__123Graph_CSWE_EMPL" hidden="1">'[1]Time series'!#REF!</definedName>
    <definedName name="_39__123Graph_D_CURRENT" hidden="1">[3]A11!#REF!</definedName>
    <definedName name="_4__123Graph_A_CURRENT_2" hidden="1">[3]A11!#REF!</definedName>
    <definedName name="_40__123Graph_D_CURRENT_1" hidden="1">[3]A11!#REF!</definedName>
    <definedName name="_41__123Graph_D_CURRENT_10" hidden="1">[3]A11!#REF!</definedName>
    <definedName name="_42__123Graph_D_CURRENT_2" hidden="1">[3]A11!#REF!</definedName>
    <definedName name="_43__123Graph_D_CURRENT_3" hidden="1">[3]A11!#REF!</definedName>
    <definedName name="_44__123Graph_D_CURRENT_4" hidden="1">[3]A11!#REF!</definedName>
    <definedName name="_45__123Graph_D_CURRENT_5" hidden="1">[3]A11!#REF!</definedName>
    <definedName name="_46__123Graph_D_CURRENT_6" hidden="1">[3]A11!#REF!</definedName>
    <definedName name="_47__123Graph_D_CURRENT_7" hidden="1">[3]A11!#REF!</definedName>
    <definedName name="_48__123Graph_D_CURRENT_8" hidden="1">[3]A11!#REF!</definedName>
    <definedName name="_49__123Graph_D_CURRENT_9" hidden="1">[3]A11!#REF!</definedName>
    <definedName name="_5__123Graph_A_CURRENT_3" hidden="1">[3]A11!#REF!</definedName>
    <definedName name="_50__123Graph_E_CURRENT" hidden="1">[3]A11!#REF!</definedName>
    <definedName name="_51__123Graph_E_CURRENT_1" hidden="1">[3]A11!#REF!</definedName>
    <definedName name="_52__123Graph_E_CURRENT_10" hidden="1">[3]A11!#REF!</definedName>
    <definedName name="_53__123Graph_E_CURRENT_2" hidden="1">[3]A11!#REF!</definedName>
    <definedName name="_54__123Graph_E_CURRENT_3" hidden="1">[3]A11!#REF!</definedName>
    <definedName name="_55__123Graph_E_CURRENT_4" hidden="1">[3]A11!#REF!</definedName>
    <definedName name="_56__123Graph_E_CURRENT_5" hidden="1">[3]A11!#REF!</definedName>
    <definedName name="_57__123Graph_E_CURRENT_6" hidden="1">[3]A11!#REF!</definedName>
    <definedName name="_58__123Graph_E_CURRENT_7" hidden="1">[3]A11!#REF!</definedName>
    <definedName name="_59__123Graph_E_CURRENT_8" hidden="1">[3]A11!#REF!</definedName>
    <definedName name="_6__123Graph_A_CURRENT_4" hidden="1">[3]A11!#REF!</definedName>
    <definedName name="_60__123Graph_E_CURRENT_9" hidden="1">[3]A11!#REF!</definedName>
    <definedName name="_61__123Graph_F_CURRENT" hidden="1">[3]A11!#REF!</definedName>
    <definedName name="_62__123Graph_F_CURRENT_1" hidden="1">[3]A11!#REF!</definedName>
    <definedName name="_63__123Graph_F_CURRENT_10" hidden="1">[3]A11!#REF!</definedName>
    <definedName name="_64__123Graph_F_CURRENT_2" hidden="1">[3]A11!#REF!</definedName>
    <definedName name="_65__123Graph_F_CURRENT_3" hidden="1">[3]A11!#REF!</definedName>
    <definedName name="_66__123Graph_F_CURRENT_4" hidden="1">[3]A11!#REF!</definedName>
    <definedName name="_67__123Graph_F_CURRENT_5" hidden="1">[3]A11!#REF!</definedName>
    <definedName name="_68__123Graph_F_CURRENT_6" hidden="1">[3]A11!#REF!</definedName>
    <definedName name="_69__123Graph_F_CURRENT_7" hidden="1">[3]A11!#REF!</definedName>
    <definedName name="_7__123Graph_A_CURRENT_5" hidden="1">[3]A11!#REF!</definedName>
    <definedName name="_70__123Graph_F_CURRENT_8" hidden="1">[3]A11!#REF!</definedName>
    <definedName name="_71__123Graph_F_CURRENT_9" hidden="1">[3]A11!#REF!</definedName>
    <definedName name="_72Y">[2]EAT12_1!#REF!,[2]EAT12_1!#REF!,[2]EAT12_1!#REF!,[2]EAT12_1!#REF!,[2]EAT12_1!#REF!,[2]EAT12_1!#REF!,[2]EAT12_1!#REF!,[2]EAT12_1!#REF!,[2]EAT12_1!#REF!,[2]EAT12_1!#REF!</definedName>
    <definedName name="_8__123Graph_A_CURRENT_6" hidden="1">[3]A11!#REF!</definedName>
    <definedName name="_9__123Graph_A_CURRENT_7" hidden="1">[3]A11!#REF!</definedName>
    <definedName name="_aus2" localSheetId="7">#REF!</definedName>
    <definedName name="_aus2">#REF!</definedName>
    <definedName name="_Order1" hidden="1">0</definedName>
    <definedName name="_Regression_Out" localSheetId="7" hidden="1">#REF!</definedName>
    <definedName name="_Regression_Out" hidden="1">#REF!</definedName>
    <definedName name="_Regression_X" localSheetId="7" hidden="1">#REF!</definedName>
    <definedName name="_Regression_X" hidden="1">#REF!</definedName>
    <definedName name="_Regression_Y" localSheetId="7" hidden="1">#REF!</definedName>
    <definedName name="_Regression_Y" hidden="1">#REF!</definedName>
    <definedName name="_TAB3">#N/A</definedName>
    <definedName name="adults" localSheetId="2">'[5]Figure 4.'!$B$81:$E$99</definedName>
    <definedName name="adults">'[5]Figure 4.'!$B$81:$E$99</definedName>
    <definedName name="anberd" localSheetId="7">#REF!</definedName>
    <definedName name="anberd">#REF!</definedName>
    <definedName name="BEL">#N/A</definedName>
    <definedName name="body" localSheetId="7">#REF!</definedName>
    <definedName name="body">#REF!</definedName>
    <definedName name="calcul">[6]Calcul_B1.1!$A$1:$L$37</definedName>
    <definedName name="Champ" localSheetId="7">#REF!</definedName>
    <definedName name="Champ">#REF!</definedName>
    <definedName name="chart_id" localSheetId="7">#REF!</definedName>
    <definedName name="chart_id">#REF!</definedName>
    <definedName name="CodePays" localSheetId="7">#REF!</definedName>
    <definedName name="CodePays">#REF!</definedName>
    <definedName name="Col" localSheetId="7">#REF!</definedName>
    <definedName name="Col">#REF!</definedName>
    <definedName name="Corresp" localSheetId="7">#REF!</definedName>
    <definedName name="Corresp">#REF!</definedName>
    <definedName name="countries" localSheetId="7">#REF!</definedName>
    <definedName name="countries">#REF!</definedName>
    <definedName name="Country_Mean" localSheetId="7">[7]!Country_Mean</definedName>
    <definedName name="Country_Mean">[7]!Country_Mean</definedName>
    <definedName name="DATABASE_2012INP">#REF!</definedName>
    <definedName name="DATE" localSheetId="7">[3]A11!#REF!</definedName>
    <definedName name="DATE">[3]A11!#REF!</definedName>
    <definedName name="DME_BeforeCloseCompleted">"False"</definedName>
    <definedName name="DME_Dirty">"False"</definedName>
    <definedName name="DME_LocalFile">"True"</definedName>
    <definedName name="FIG2wp1" localSheetId="7" hidden="1">#REF!</definedName>
    <definedName name="FIG2wp1" hidden="1">#REF!</definedName>
    <definedName name="FRA">#N/A</definedName>
    <definedName name="GER">#N/A</definedName>
    <definedName name="Graph" localSheetId="7">#REF!</definedName>
    <definedName name="Graph">#REF!</definedName>
    <definedName name="ITA">#N/A</definedName>
    <definedName name="Label" localSheetId="7">#REF!</definedName>
    <definedName name="Label">#REF!</definedName>
    <definedName name="Length" localSheetId="7">#REF!</definedName>
    <definedName name="Length">#REF!</definedName>
    <definedName name="LevelsUS">'[8]%US'!$A$3:$Q$42</definedName>
    <definedName name="NFBS79X89">'[9]NFBS79-89'!$A$3:$M$49</definedName>
    <definedName name="NFBS79X89T">'[9]NFBS79-89'!$A$3:$M$3</definedName>
    <definedName name="NFBS90X97">'[9]NFBS90-97'!$A$3:$M$49</definedName>
    <definedName name="NFBS90X97T">'[9]NFBS90-97'!$A$3:$M$3</definedName>
    <definedName name="NOR">#N/A</definedName>
    <definedName name="OrderTable" localSheetId="7">#REF!</definedName>
    <definedName name="OrderTable">#REF!</definedName>
    <definedName name="percent" localSheetId="7">#REF!</definedName>
    <definedName name="percent">#REF!</definedName>
    <definedName name="POpula">[10]POpula!$A$1:$I$1559</definedName>
    <definedName name="_xlnm.Print_Area" localSheetId="3">'Figure 2. Allcountries'!$A$1:$R$77</definedName>
    <definedName name="_xlnm.Print_Area" localSheetId="1">Figure1!$A$1:$T$23</definedName>
    <definedName name="_xlnm.Print_Area" localSheetId="2">Figure2!$A$1:$AQ$20</definedName>
    <definedName name="_xlnm.Print_Area" localSheetId="4">Figure3!$A$1:$O$18</definedName>
    <definedName name="_xlnm.Print_Area" localSheetId="5">Figure4!$A$1:$W$45</definedName>
    <definedName name="_xlnm.Print_Area" localSheetId="6">Figure5!$A$7:$K$53</definedName>
    <definedName name="_xlnm.Print_Area" localSheetId="7">Figure6!$A$1:$AG$42</definedName>
    <definedName name="_xlnm.Print_Area" localSheetId="8">Figure7!$A$1:$AG$34</definedName>
    <definedName name="_xlnm.Print_Area">#REF!</definedName>
    <definedName name="PRINT_AREA_MI" localSheetId="7">#REF!</definedName>
    <definedName name="PRINT_AREA_MI">#REF!</definedName>
    <definedName name="_xlnm.Print_Titles">#REF!</definedName>
    <definedName name="PRINT_TITLES_MI" localSheetId="7">#REF!</definedName>
    <definedName name="PRINT_TITLES_MI">#REF!</definedName>
    <definedName name="Print1" localSheetId="7">#REF!</definedName>
    <definedName name="Print1">#REF!</definedName>
    <definedName name="Print2" localSheetId="7">#REF!</definedName>
    <definedName name="Print2">#REF!</definedName>
    <definedName name="_xlnm.Recorder" localSheetId="7">#REF!</definedName>
    <definedName name="_xlnm.Recorder">#REF!</definedName>
    <definedName name="Row" localSheetId="7">#REF!</definedName>
    <definedName name="Row">#REF!</definedName>
    <definedName name="sdfsdf" localSheetId="7" hidden="1">[11]A11!#REF!</definedName>
    <definedName name="sdfsdf" hidden="1">[11]A11!#REF!</definedName>
    <definedName name="series_id" localSheetId="7">#REF!</definedName>
    <definedName name="series_id">#REF!</definedName>
    <definedName name="SPA">#N/A</definedName>
    <definedName name="SWI">#N/A</definedName>
    <definedName name="TAB" localSheetId="7">#REF!</definedName>
    <definedName name="TAB">#REF!</definedName>
    <definedName name="TABACT">#N/A</definedName>
    <definedName name="TableOrder" localSheetId="7">#REF!</definedName>
    <definedName name="TableOrder">#REF!</definedName>
    <definedName name="tabx" localSheetId="7" hidden="1">{"g95_96m1",#N/A,FALSE,"Graf(95+96)M";"g95_96m2",#N/A,FALSE,"Graf(95+96)M";"g95_96mb1",#N/A,FALSE,"Graf(95+96)Mb";"g95_96mb2",#N/A,FALSE,"Graf(95+96)Mb";"g95_96f1",#N/A,FALSE,"Graf(95+96)F";"g95_96f2",#N/A,FALSE,"Graf(95+96)F";"g95_96fb1",#N/A,FALSE,"Graf(95+96)Fb";"g95_96fb2",#N/A,FALSE,"Graf(95+96)Fb"}</definedName>
    <definedName name="tabx" hidden="1">{"g95_96m1",#N/A,FALSE,"Graf(95+96)M";"g95_96m2",#N/A,FALSE,"Graf(95+96)M";"g95_96mb1",#N/A,FALSE,"Graf(95+96)Mb";"g95_96mb2",#N/A,FALSE,"Graf(95+96)Mb";"g95_96f1",#N/A,FALSE,"Graf(95+96)F";"g95_96f2",#N/A,FALSE,"Graf(95+96)F";"g95_96fb1",#N/A,FALSE,"Graf(95+96)Fb";"g95_96fb2",#N/A,FALSE,"Graf(95+96)Fb"}</definedName>
    <definedName name="toto">'[12]Fig15(data)'!$N$4:$O$19</definedName>
    <definedName name="toto1">'[13]OldFig5(data)'!$N$8:$O$27</definedName>
    <definedName name="TRANSP">#N/A</definedName>
    <definedName name="vvcwxcv" localSheetId="7" hidden="1">[11]A11!#REF!</definedName>
    <definedName name="vvcwxcv" hidden="1">[11]A11!#REF!</definedName>
    <definedName name="Wind" localSheetId="7">#REF!</definedName>
    <definedName name="Wind">#REF!</definedName>
    <definedName name="wrn.Graf95_96." localSheetId="7" hidden="1">{"g95_96m1",#N/A,FALSE,"Graf(95+96)M";"g95_96m2",#N/A,FALSE,"Graf(95+96)M";"g95_96mb1",#N/A,FALSE,"Graf(95+96)Mb";"g95_96mb2",#N/A,FALSE,"Graf(95+96)Mb";"g95_96f1",#N/A,FALSE,"Graf(95+96)F";"g95_96f2",#N/A,FALSE,"Graf(95+96)F";"g95_96fb1",#N/A,FALSE,"Graf(95+96)Fb";"g95_96fb2",#N/A,FALSE,"Graf(95+96)Fb"}</definedName>
    <definedName name="wrn.Graf95_96." hidden="1">{"g95_96m1",#N/A,FALSE,"Graf(95+96)M";"g95_96m2",#N/A,FALSE,"Graf(95+96)M";"g95_96mb1",#N/A,FALSE,"Graf(95+96)Mb";"g95_96mb2",#N/A,FALSE,"Graf(95+96)Mb";"g95_96f1",#N/A,FALSE,"Graf(95+96)F";"g95_96f2",#N/A,FALSE,"Graf(95+96)F";"g95_96fb1",#N/A,FALSE,"Graf(95+96)Fb";"g95_96fb2",#N/A,FALSE,"Graf(95+96)Fb"}</definedName>
    <definedName name="wrn.TabARA." localSheetId="7" hidden="1">{"Page1",#N/A,FALSE,"ARA M&amp;F&amp;T";"Page2",#N/A,FALSE,"ARA M&amp;F&amp;T";"Page3",#N/A,FALSE,"ARA M&amp;F&amp;T"}</definedName>
    <definedName name="wrn.TabARA." hidden="1">{"Page1",#N/A,FALSE,"ARA M&amp;F&amp;T";"Page2",#N/A,FALSE,"ARA M&amp;F&amp;T";"Page3",#N/A,FALSE,"ARA M&amp;F&amp;T"}</definedName>
    <definedName name="youth" localSheetId="2">'[5]Figure 4.'!$B$61:$E$99</definedName>
    <definedName name="youth">'[5]Figure 4.'!$B$61:$E$99</definedName>
  </definedNames>
  <calcPr calcId="145621"/>
  <pivotCaches>
    <pivotCache cacheId="14" r:id="rId23"/>
  </pivotCaches>
</workbook>
</file>

<file path=xl/calcChain.xml><?xml version="1.0" encoding="utf-8"?>
<calcChain xmlns="http://schemas.openxmlformats.org/spreadsheetml/2006/main">
  <c r="A56" i="3" l="1"/>
  <c r="L56" i="3"/>
  <c r="K56" i="3"/>
  <c r="O56" i="3"/>
  <c r="K57" i="3"/>
  <c r="A57" i="3"/>
  <c r="L57" i="3"/>
  <c r="A58" i="3"/>
  <c r="L58" i="3"/>
  <c r="K58" i="3"/>
  <c r="O58" i="3"/>
  <c r="K59" i="3"/>
  <c r="A59" i="3"/>
  <c r="L59" i="3"/>
  <c r="A60" i="3"/>
  <c r="L60" i="3"/>
  <c r="K60" i="3"/>
  <c r="O60" i="3"/>
  <c r="K61" i="3"/>
  <c r="A61" i="3"/>
  <c r="L61" i="3"/>
  <c r="A62" i="3"/>
  <c r="L62" i="3"/>
  <c r="K62" i="3"/>
  <c r="O62" i="3"/>
  <c r="K63" i="3"/>
  <c r="A63" i="3"/>
  <c r="L63" i="3"/>
  <c r="A64" i="3"/>
  <c r="L64" i="3"/>
  <c r="K64" i="3"/>
  <c r="O64" i="3"/>
  <c r="K65" i="3"/>
  <c r="A65" i="3"/>
  <c r="L65" i="3"/>
  <c r="A66" i="3"/>
  <c r="L66" i="3"/>
  <c r="K66" i="3"/>
  <c r="O66" i="3"/>
  <c r="K67" i="3"/>
  <c r="A67" i="3"/>
  <c r="L67" i="3"/>
  <c r="A68" i="3"/>
  <c r="L68" i="3"/>
  <c r="K68" i="3"/>
  <c r="O68" i="3"/>
  <c r="K69" i="3"/>
  <c r="A69" i="3"/>
  <c r="L69" i="3"/>
  <c r="A70" i="3"/>
  <c r="L70" i="3"/>
  <c r="K70" i="3"/>
  <c r="O70" i="3"/>
  <c r="K71" i="3"/>
  <c r="A71" i="3"/>
  <c r="L71" i="3"/>
  <c r="A72" i="3"/>
  <c r="L72" i="3"/>
  <c r="K72" i="3"/>
  <c r="O72" i="3"/>
  <c r="K73" i="3"/>
  <c r="A73" i="3"/>
  <c r="L73" i="3"/>
  <c r="A74" i="3"/>
  <c r="L74" i="3"/>
  <c r="K74" i="3"/>
  <c r="O74" i="3"/>
  <c r="K75" i="3"/>
  <c r="A75" i="3"/>
  <c r="L75" i="3"/>
  <c r="A76" i="3"/>
  <c r="L76" i="3"/>
  <c r="K76" i="3"/>
  <c r="O76" i="3"/>
  <c r="K77" i="3"/>
  <c r="A77" i="3"/>
  <c r="L77" i="3"/>
  <c r="A78" i="3"/>
  <c r="L78" i="3"/>
  <c r="K78" i="3"/>
  <c r="O78" i="3"/>
  <c r="K79" i="3"/>
  <c r="A79" i="3"/>
  <c r="L79" i="3"/>
  <c r="A80" i="3"/>
  <c r="L80" i="3"/>
  <c r="K80" i="3"/>
  <c r="O80" i="3"/>
  <c r="K81" i="3"/>
  <c r="A81" i="3"/>
  <c r="L81" i="3"/>
  <c r="A82" i="3"/>
  <c r="L82" i="3"/>
  <c r="K82" i="3"/>
  <c r="O82" i="3"/>
  <c r="K83" i="3"/>
  <c r="A83" i="3"/>
  <c r="L83" i="3"/>
  <c r="A84" i="3"/>
  <c r="L84" i="3"/>
  <c r="K84" i="3"/>
  <c r="O84" i="3"/>
  <c r="K85" i="3"/>
  <c r="A85" i="3"/>
  <c r="L85" i="3"/>
  <c r="A86" i="3"/>
  <c r="L86" i="3"/>
  <c r="K86" i="3"/>
  <c r="O86" i="3"/>
  <c r="K87" i="3"/>
  <c r="A87" i="3"/>
  <c r="L87" i="3"/>
  <c r="A88" i="3"/>
  <c r="L88" i="3"/>
  <c r="K88" i="3"/>
  <c r="O88" i="3"/>
  <c r="K89" i="3"/>
  <c r="A89" i="3"/>
  <c r="L89" i="3"/>
  <c r="A90" i="3"/>
  <c r="L90" i="3"/>
  <c r="K90" i="3"/>
  <c r="O90" i="3"/>
  <c r="O87" i="3" l="1"/>
  <c r="O83" i="3"/>
  <c r="O79" i="3"/>
  <c r="O75" i="3"/>
  <c r="O71" i="3"/>
  <c r="O67" i="3"/>
  <c r="O63" i="3"/>
  <c r="O59" i="3"/>
  <c r="O89" i="3"/>
  <c r="O85" i="3"/>
  <c r="O81" i="3"/>
  <c r="O77" i="3"/>
  <c r="O73" i="3"/>
  <c r="O69" i="3"/>
  <c r="O65" i="3"/>
  <c r="O61" i="3"/>
  <c r="O57" i="3"/>
  <c r="C29" i="10"/>
  <c r="C28" i="10"/>
  <c r="C27" i="10"/>
  <c r="C26" i="10"/>
  <c r="C25" i="10"/>
  <c r="C24" i="10"/>
  <c r="C23" i="10"/>
  <c r="C22" i="10"/>
  <c r="C21" i="10"/>
  <c r="C20" i="10"/>
  <c r="C19" i="10"/>
  <c r="C18" i="10"/>
  <c r="C17" i="10"/>
  <c r="C16" i="10"/>
  <c r="A29" i="10"/>
  <c r="A28" i="10"/>
  <c r="A27" i="10"/>
  <c r="A26" i="10"/>
  <c r="A25" i="10"/>
  <c r="A24" i="10"/>
  <c r="A23" i="10"/>
  <c r="A22" i="10"/>
  <c r="A21" i="10"/>
  <c r="A20" i="10"/>
  <c r="A18" i="10"/>
  <c r="A19" i="10"/>
  <c r="A17" i="10"/>
  <c r="A16" i="10"/>
  <c r="Z60" i="9" l="1"/>
  <c r="AE60" i="9" s="1"/>
  <c r="Z67" i="9"/>
  <c r="AE67" i="9" s="1"/>
  <c r="Z65" i="9"/>
  <c r="Z70" i="9"/>
  <c r="Z57" i="9"/>
  <c r="Z78" i="9"/>
  <c r="AE78" i="9" s="1"/>
  <c r="Z61" i="9"/>
  <c r="Z56" i="9"/>
  <c r="AE56" i="9" s="1"/>
  <c r="Z76" i="9"/>
  <c r="AE76" i="9" s="1"/>
  <c r="Z69" i="9"/>
  <c r="Z73" i="9"/>
  <c r="Z81" i="9"/>
  <c r="AE81" i="9" s="1"/>
  <c r="Z53" i="9"/>
  <c r="Y80" i="9"/>
  <c r="AD80" i="9" s="1"/>
  <c r="Y62" i="9"/>
  <c r="Y65" i="9"/>
  <c r="Y70" i="9"/>
  <c r="AD70" i="9" s="1"/>
  <c r="Y68" i="9"/>
  <c r="Y57" i="9"/>
  <c r="Y61" i="9"/>
  <c r="Y58" i="9"/>
  <c r="Y72" i="9"/>
  <c r="AD72" i="9" s="1"/>
  <c r="Y54" i="9"/>
  <c r="Y73" i="9"/>
  <c r="Y53" i="9"/>
  <c r="Y71" i="9"/>
  <c r="Y75" i="9"/>
  <c r="Y81" i="9"/>
  <c r="V81" i="9"/>
  <c r="AB81" i="9" s="1"/>
  <c r="Q81" i="9"/>
  <c r="AB80" i="9"/>
  <c r="Z80" i="9"/>
  <c r="Q80" i="9"/>
  <c r="V80" i="9"/>
  <c r="Z79" i="9"/>
  <c r="AE79" i="9" s="1"/>
  <c r="Y79" i="9"/>
  <c r="AD79" i="9" s="1"/>
  <c r="AF79" i="9" s="1"/>
  <c r="S79" i="9"/>
  <c r="Q79" i="9"/>
  <c r="V79" i="9"/>
  <c r="Y78" i="9"/>
  <c r="AD78" i="9" s="1"/>
  <c r="AF78" i="9" s="1"/>
  <c r="V78" i="9"/>
  <c r="AB78" i="9" s="1"/>
  <c r="S78" i="9"/>
  <c r="Q78" i="9"/>
  <c r="P78" i="9"/>
  <c r="AE77" i="9"/>
  <c r="AD77" i="9"/>
  <c r="AF77" i="9" s="1"/>
  <c r="Z77" i="9"/>
  <c r="V77" i="9"/>
  <c r="AB77" i="9" s="1"/>
  <c r="Q77" i="9"/>
  <c r="Y76" i="9"/>
  <c r="S76" i="9"/>
  <c r="Q76" i="9"/>
  <c r="V76" i="9"/>
  <c r="Z75" i="9"/>
  <c r="V75" i="9"/>
  <c r="S75" i="9"/>
  <c r="Q75" i="9"/>
  <c r="P75" i="9"/>
  <c r="AD74" i="9"/>
  <c r="Z74" i="9"/>
  <c r="Y74" i="9"/>
  <c r="AE74" i="9" s="1"/>
  <c r="V74" i="9"/>
  <c r="AB74" i="9" s="1"/>
  <c r="Q74" i="9"/>
  <c r="Q73" i="9"/>
  <c r="V73" i="9"/>
  <c r="Z72" i="9"/>
  <c r="AE72" i="9" s="1"/>
  <c r="S72" i="9"/>
  <c r="Q72" i="9"/>
  <c r="V72" i="9"/>
  <c r="Z71" i="9"/>
  <c r="V71" i="9"/>
  <c r="S71" i="9"/>
  <c r="Q71" i="9"/>
  <c r="V70" i="9"/>
  <c r="AB70" i="9" s="1"/>
  <c r="Q70" i="9"/>
  <c r="Y69" i="9"/>
  <c r="V69" i="9"/>
  <c r="AB69" i="9" s="1"/>
  <c r="Q69" i="9"/>
  <c r="Z68" i="9"/>
  <c r="V68" i="9"/>
  <c r="AB68" i="9" s="1"/>
  <c r="Q68" i="9"/>
  <c r="Y67" i="9"/>
  <c r="AD67" i="9" s="1"/>
  <c r="AF67" i="9" s="1"/>
  <c r="V67" i="9"/>
  <c r="S67" i="9"/>
  <c r="Q67" i="9"/>
  <c r="AD66" i="9"/>
  <c r="Z66" i="9"/>
  <c r="Y66" i="9"/>
  <c r="AE66" i="9" s="1"/>
  <c r="V66" i="9"/>
  <c r="AB66" i="9" s="1"/>
  <c r="Q66" i="9"/>
  <c r="V65" i="9"/>
  <c r="Q65" i="9"/>
  <c r="AE64" i="9"/>
  <c r="Z64" i="9"/>
  <c r="Y64" i="9"/>
  <c r="AD64" i="9" s="1"/>
  <c r="AF64" i="9" s="1"/>
  <c r="V64" i="9"/>
  <c r="AB64" i="9" s="1"/>
  <c r="Q64" i="9"/>
  <c r="Z63" i="9"/>
  <c r="AE63" i="9" s="1"/>
  <c r="Y63" i="9"/>
  <c r="AD63" i="9" s="1"/>
  <c r="V63" i="9"/>
  <c r="S63" i="9"/>
  <c r="Q63" i="9"/>
  <c r="Z62" i="9"/>
  <c r="V62" i="9"/>
  <c r="AB62" i="9" s="1"/>
  <c r="Q62" i="9"/>
  <c r="V61" i="9"/>
  <c r="AB61" i="9" s="1"/>
  <c r="Q61" i="9"/>
  <c r="Y60" i="9"/>
  <c r="V60" i="9"/>
  <c r="AB60" i="9" s="1"/>
  <c r="Q60" i="9"/>
  <c r="Z59" i="9"/>
  <c r="AE59" i="9" s="1"/>
  <c r="Y59" i="9"/>
  <c r="AD59" i="9" s="1"/>
  <c r="S59" i="9"/>
  <c r="Q59" i="9"/>
  <c r="P59" i="9"/>
  <c r="V59" i="9"/>
  <c r="AB59" i="9" s="1"/>
  <c r="Z58" i="9"/>
  <c r="V58" i="9"/>
  <c r="AB58" i="9" s="1"/>
  <c r="Q58" i="9"/>
  <c r="V57" i="9"/>
  <c r="Q57" i="9"/>
  <c r="Y56" i="9"/>
  <c r="V56" i="9"/>
  <c r="AB56" i="9" s="1"/>
  <c r="Q56" i="9"/>
  <c r="Z55" i="9"/>
  <c r="AE55" i="9" s="1"/>
  <c r="Y55" i="9"/>
  <c r="AD55" i="9" s="1"/>
  <c r="AF55" i="9" s="1"/>
  <c r="S55" i="9"/>
  <c r="Q55" i="9"/>
  <c r="V55" i="9"/>
  <c r="AB55" i="9" s="1"/>
  <c r="Z54" i="9"/>
  <c r="V54" i="9"/>
  <c r="Q54" i="9"/>
  <c r="V53" i="9"/>
  <c r="AB53" i="9" s="1"/>
  <c r="Q53" i="9"/>
  <c r="AE52" i="9"/>
  <c r="Z52" i="9"/>
  <c r="Y52" i="9"/>
  <c r="AD52" i="9" s="1"/>
  <c r="AF52" i="9" s="1"/>
  <c r="V52" i="9"/>
  <c r="AB52" i="9" s="1"/>
  <c r="Q52" i="9"/>
  <c r="Z51" i="9"/>
  <c r="AE51" i="9" s="1"/>
  <c r="Y51" i="9"/>
  <c r="AD51" i="9" s="1"/>
  <c r="Q51" i="9"/>
  <c r="V51" i="9"/>
  <c r="AB51" i="9" s="1"/>
  <c r="V50" i="9"/>
  <c r="Q50" i="9"/>
  <c r="V49" i="9"/>
  <c r="Q49" i="9"/>
  <c r="V48" i="9"/>
  <c r="Q48" i="9"/>
  <c r="P63" i="9" l="1"/>
  <c r="P71" i="9"/>
  <c r="P53" i="9"/>
  <c r="S53" i="9"/>
  <c r="P57" i="9"/>
  <c r="S57" i="9"/>
  <c r="P65" i="9"/>
  <c r="S65" i="9"/>
  <c r="P69" i="9"/>
  <c r="S69" i="9"/>
  <c r="P56" i="9"/>
  <c r="S56" i="9"/>
  <c r="P62" i="9"/>
  <c r="S62" i="9"/>
  <c r="P68" i="9"/>
  <c r="S68" i="9"/>
  <c r="P73" i="9"/>
  <c r="S73" i="9"/>
  <c r="P80" i="9"/>
  <c r="S80" i="9"/>
  <c r="P81" i="9"/>
  <c r="S81" i="9"/>
  <c r="P58" i="9"/>
  <c r="S58" i="9"/>
  <c r="P61" i="9"/>
  <c r="S61" i="9"/>
  <c r="P66" i="9"/>
  <c r="S66" i="9"/>
  <c r="P76" i="9"/>
  <c r="P79" i="9"/>
  <c r="P51" i="9"/>
  <c r="S51" i="9"/>
  <c r="P52" i="9"/>
  <c r="S52" i="9"/>
  <c r="P54" i="9"/>
  <c r="S54" i="9"/>
  <c r="P55" i="9"/>
  <c r="P60" i="9"/>
  <c r="S60" i="9"/>
  <c r="P64" i="9"/>
  <c r="S64" i="9"/>
  <c r="P67" i="9"/>
  <c r="S70" i="9"/>
  <c r="P70" i="9"/>
  <c r="P72" i="9"/>
  <c r="P74" i="9"/>
  <c r="S74" i="9"/>
  <c r="P77" i="9"/>
  <c r="S77" i="9"/>
  <c r="AE57" i="9"/>
  <c r="AD57" i="9"/>
  <c r="AF57" i="9" s="1"/>
  <c r="AB57" i="9"/>
  <c r="AF51" i="9"/>
  <c r="AF59" i="9"/>
  <c r="AF63" i="9"/>
  <c r="AD75" i="9"/>
  <c r="AF75" i="9" s="1"/>
  <c r="AE75" i="9"/>
  <c r="AE71" i="9"/>
  <c r="AD71" i="9"/>
  <c r="AF71" i="9" s="1"/>
  <c r="AE54" i="9"/>
  <c r="AD54" i="9"/>
  <c r="AB54" i="9"/>
  <c r="AF72" i="9"/>
  <c r="AD58" i="9"/>
  <c r="AF58" i="9" s="1"/>
  <c r="AE58" i="9"/>
  <c r="AD68" i="9"/>
  <c r="AE68" i="9"/>
  <c r="AE62" i="9"/>
  <c r="AD62" i="9"/>
  <c r="AF62" i="9" s="1"/>
  <c r="AF80" i="9"/>
  <c r="AE53" i="9"/>
  <c r="AD53" i="9"/>
  <c r="AE69" i="9"/>
  <c r="AD69" i="9"/>
  <c r="AF69" i="9" s="1"/>
  <c r="AE61" i="9"/>
  <c r="AD61" i="9"/>
  <c r="AE73" i="9"/>
  <c r="AB73" i="9"/>
  <c r="AE65" i="9"/>
  <c r="AD65" i="9"/>
  <c r="AB65" i="9"/>
  <c r="AD56" i="9"/>
  <c r="AF56" i="9" s="1"/>
  <c r="AD60" i="9"/>
  <c r="AF60" i="9" s="1"/>
  <c r="AF66" i="9"/>
  <c r="AD76" i="9"/>
  <c r="AF76" i="9" s="1"/>
  <c r="AB71" i="9"/>
  <c r="AB72" i="9"/>
  <c r="AD73" i="9"/>
  <c r="AB75" i="9"/>
  <c r="AB76" i="9"/>
  <c r="AE70" i="9"/>
  <c r="AF70" i="9" s="1"/>
  <c r="AB63" i="9"/>
  <c r="AB67" i="9"/>
  <c r="AF74" i="9"/>
  <c r="AB79" i="9"/>
  <c r="AE80" i="9"/>
  <c r="AD81" i="9"/>
  <c r="AF81" i="9" s="1"/>
  <c r="AF73" i="9" l="1"/>
  <c r="AF65" i="9"/>
  <c r="AF61" i="9"/>
  <c r="AF53" i="9"/>
  <c r="AF54" i="9"/>
  <c r="AF68" i="9"/>
  <c r="AQ40" i="8" l="1"/>
  <c r="AP40" i="8"/>
  <c r="AO40" i="8"/>
  <c r="AN40" i="8"/>
  <c r="AM40" i="8"/>
  <c r="AL40" i="8"/>
  <c r="AQ39" i="8"/>
  <c r="AP39" i="8"/>
  <c r="AO39" i="8"/>
  <c r="AN39" i="8"/>
  <c r="AM39" i="8"/>
  <c r="AL39" i="8"/>
  <c r="AQ38" i="8"/>
  <c r="AP38" i="8"/>
  <c r="AO38" i="8"/>
  <c r="AN38" i="8"/>
  <c r="AM38" i="8"/>
  <c r="AL38" i="8"/>
  <c r="AQ37" i="8"/>
  <c r="AP37" i="8"/>
  <c r="AO37" i="8"/>
  <c r="AI37" i="8" s="1"/>
  <c r="AN37" i="8"/>
  <c r="AM37" i="8"/>
  <c r="AL37" i="8"/>
  <c r="AQ36" i="8"/>
  <c r="AP36" i="8"/>
  <c r="AO36" i="8"/>
  <c r="AN36" i="8"/>
  <c r="AM36" i="8"/>
  <c r="AL36" i="8"/>
  <c r="AQ35" i="8"/>
  <c r="AP35" i="8"/>
  <c r="AO35" i="8"/>
  <c r="AN35" i="8"/>
  <c r="AM35" i="8"/>
  <c r="AL35" i="8"/>
  <c r="AQ34" i="8"/>
  <c r="AP34" i="8"/>
  <c r="AO34" i="8"/>
  <c r="AN34" i="8"/>
  <c r="AM34" i="8"/>
  <c r="AL34" i="8"/>
  <c r="AQ33" i="8"/>
  <c r="AP33" i="8"/>
  <c r="AO33" i="8"/>
  <c r="AI33" i="8" s="1"/>
  <c r="AN33" i="8"/>
  <c r="AM33" i="8"/>
  <c r="AL33" i="8"/>
  <c r="AQ32" i="8"/>
  <c r="AP32" i="8"/>
  <c r="AO32" i="8"/>
  <c r="AN32" i="8"/>
  <c r="AM32" i="8"/>
  <c r="AL32" i="8"/>
  <c r="AQ31" i="8"/>
  <c r="AP31" i="8"/>
  <c r="AO31" i="8"/>
  <c r="AN31" i="8"/>
  <c r="AM31" i="8"/>
  <c r="AL31" i="8"/>
  <c r="AQ30" i="8"/>
  <c r="AP30" i="8"/>
  <c r="AO30" i="8"/>
  <c r="AN30" i="8"/>
  <c r="AM30" i="8"/>
  <c r="AL30" i="8"/>
  <c r="AQ29" i="8"/>
  <c r="AP29" i="8"/>
  <c r="AO29" i="8"/>
  <c r="AN29" i="8"/>
  <c r="AM29" i="8"/>
  <c r="AL29" i="8"/>
  <c r="AQ28" i="8"/>
  <c r="AP28" i="8"/>
  <c r="AO28" i="8"/>
  <c r="AN28" i="8"/>
  <c r="AI28" i="8" s="1"/>
  <c r="AM28" i="8"/>
  <c r="AL28" i="8"/>
  <c r="AQ27" i="8"/>
  <c r="AP27" i="8"/>
  <c r="AO27" i="8"/>
  <c r="AN27" i="8"/>
  <c r="AM27" i="8"/>
  <c r="AL27" i="8"/>
  <c r="AQ26" i="8"/>
  <c r="AP26" i="8"/>
  <c r="AO26" i="8"/>
  <c r="AN26" i="8"/>
  <c r="AM26" i="8"/>
  <c r="AL26" i="8"/>
  <c r="AQ25" i="8"/>
  <c r="AP25" i="8"/>
  <c r="AO25" i="8"/>
  <c r="AN25" i="8"/>
  <c r="AM25" i="8"/>
  <c r="AL25" i="8"/>
  <c r="AQ24" i="8"/>
  <c r="AP24" i="8"/>
  <c r="AO24" i="8"/>
  <c r="AN24" i="8"/>
  <c r="AI24" i="8" s="1"/>
  <c r="AM24" i="8"/>
  <c r="AL24" i="8"/>
  <c r="AQ23" i="8"/>
  <c r="AP23" i="8"/>
  <c r="AO23" i="8"/>
  <c r="AN23" i="8"/>
  <c r="AM23" i="8"/>
  <c r="AL23" i="8"/>
  <c r="AQ22" i="8"/>
  <c r="AP22" i="8"/>
  <c r="AO22" i="8"/>
  <c r="AN22" i="8"/>
  <c r="AM22" i="8"/>
  <c r="AL22" i="8"/>
  <c r="AQ21" i="8"/>
  <c r="AP21" i="8"/>
  <c r="AO21" i="8"/>
  <c r="AN21" i="8"/>
  <c r="AM21" i="8"/>
  <c r="AL21" i="8"/>
  <c r="AQ20" i="8"/>
  <c r="AP20" i="8"/>
  <c r="AO20" i="8"/>
  <c r="AN20" i="8"/>
  <c r="AI20" i="8" s="1"/>
  <c r="AM20" i="8"/>
  <c r="AL20" i="8"/>
  <c r="AQ19" i="8"/>
  <c r="AP19" i="8"/>
  <c r="AO19" i="8"/>
  <c r="AN19" i="8"/>
  <c r="AM19" i="8"/>
  <c r="AL19" i="8"/>
  <c r="AQ18" i="8"/>
  <c r="AP18" i="8"/>
  <c r="AO18" i="8"/>
  <c r="AN18" i="8"/>
  <c r="AM18" i="8"/>
  <c r="AL18" i="8"/>
  <c r="AQ17" i="8"/>
  <c r="AP17" i="8"/>
  <c r="AO17" i="8"/>
  <c r="AN17" i="8"/>
  <c r="AM17" i="8"/>
  <c r="AL17" i="8"/>
  <c r="AQ16" i="8"/>
  <c r="AP16" i="8"/>
  <c r="AO16" i="8"/>
  <c r="AN16" i="8"/>
  <c r="AM16" i="8"/>
  <c r="AL16" i="8"/>
  <c r="AQ15" i="8"/>
  <c r="AP15" i="8"/>
  <c r="AO15" i="8"/>
  <c r="AN15" i="8"/>
  <c r="AM15" i="8"/>
  <c r="AL15" i="8"/>
  <c r="AQ14" i="8"/>
  <c r="AP14" i="8"/>
  <c r="AO14" i="8"/>
  <c r="AN14" i="8"/>
  <c r="AI14" i="8" s="1"/>
  <c r="AM14" i="8"/>
  <c r="AL14" i="8"/>
  <c r="AQ13" i="8"/>
  <c r="AP13" i="8"/>
  <c r="AO13" i="8"/>
  <c r="AN13" i="8"/>
  <c r="AM13" i="8"/>
  <c r="AL13" i="8"/>
  <c r="AQ12" i="8"/>
  <c r="AP12" i="8"/>
  <c r="AO12" i="8"/>
  <c r="AN12" i="8"/>
  <c r="AM12" i="8"/>
  <c r="AL12" i="8"/>
  <c r="AQ11" i="8"/>
  <c r="AP11" i="8"/>
  <c r="AO11" i="8"/>
  <c r="AN11" i="8"/>
  <c r="AM11" i="8"/>
  <c r="AL11" i="8"/>
  <c r="AQ10" i="8"/>
  <c r="AP10" i="8"/>
  <c r="AO10" i="8"/>
  <c r="AN10" i="8"/>
  <c r="AI10" i="8" s="1"/>
  <c r="AM10" i="8"/>
  <c r="AL10" i="8"/>
  <c r="AQ9" i="8"/>
  <c r="AP9" i="8"/>
  <c r="AO9" i="8"/>
  <c r="AN9" i="8"/>
  <c r="AM9" i="8"/>
  <c r="AM57" i="8" s="1"/>
  <c r="AL9" i="8"/>
  <c r="AQ8" i="8"/>
  <c r="AP8" i="8"/>
  <c r="AO57" i="8" s="1"/>
  <c r="AO8" i="8"/>
  <c r="AN8" i="8"/>
  <c r="AM8" i="8"/>
  <c r="AL8" i="8"/>
  <c r="AQ7" i="8"/>
  <c r="AP7" i="8"/>
  <c r="AO7" i="8"/>
  <c r="AO41" i="8" s="1"/>
  <c r="AN7" i="8"/>
  <c r="AM7" i="8"/>
  <c r="AL7" i="8"/>
  <c r="AI18" i="8" l="1"/>
  <c r="AI22" i="8"/>
  <c r="AI40" i="8"/>
  <c r="AM52" i="8"/>
  <c r="AN53" i="8"/>
  <c r="AI8" i="8"/>
  <c r="AI12" i="8"/>
  <c r="AI16" i="8"/>
  <c r="AN41" i="8"/>
  <c r="AI11" i="8"/>
  <c r="AI15" i="8"/>
  <c r="AI19" i="8"/>
  <c r="AI23" i="8"/>
  <c r="AI27" i="8"/>
  <c r="AI31" i="8"/>
  <c r="AI32" i="8"/>
  <c r="AI36" i="8"/>
  <c r="AI26" i="8"/>
  <c r="AI30" i="8"/>
  <c r="AI35" i="8"/>
  <c r="AI39" i="8"/>
  <c r="AP41" i="8"/>
  <c r="AM55" i="8"/>
  <c r="AN55" i="8"/>
  <c r="AI9" i="8"/>
  <c r="AI13" i="8"/>
  <c r="AI17" i="8"/>
  <c r="AI21" i="8"/>
  <c r="AI25" i="8"/>
  <c r="AI29" i="8"/>
  <c r="AI34" i="8"/>
  <c r="AI38" i="8"/>
  <c r="AN52" i="8"/>
  <c r="AS41" i="8"/>
  <c r="AS57" i="8"/>
  <c r="AI7" i="8"/>
  <c r="AS53" i="8"/>
  <c r="AM41" i="8"/>
  <c r="AQ41" i="8"/>
  <c r="AS52" i="8"/>
  <c r="AN57" i="8"/>
  <c r="AM53" i="8"/>
  <c r="AS55" i="8"/>
  <c r="AI41" i="8" l="1"/>
  <c r="E24" i="2" l="1"/>
  <c r="R63" i="1" l="1"/>
  <c r="Q63" i="1"/>
  <c r="P63" i="1"/>
  <c r="O63" i="1"/>
  <c r="N63" i="1"/>
  <c r="M63" i="1"/>
  <c r="G43" i="1" l="1"/>
  <c r="G44" i="1"/>
  <c r="G45" i="1"/>
  <c r="G46" i="1"/>
  <c r="G47" i="1"/>
  <c r="G48" i="1"/>
  <c r="G51" i="1"/>
  <c r="G52" i="1"/>
  <c r="G53" i="1"/>
  <c r="G54" i="1"/>
  <c r="G55" i="1"/>
  <c r="G56" i="1"/>
  <c r="G60" i="1"/>
  <c r="G61" i="1"/>
  <c r="G33" i="1"/>
  <c r="G35" i="1"/>
  <c r="G37" i="1"/>
  <c r="G50" i="1"/>
  <c r="G27" i="1"/>
  <c r="G29" i="1"/>
  <c r="G31" i="1"/>
  <c r="G39" i="1"/>
  <c r="H42" i="1"/>
  <c r="G58" i="1"/>
  <c r="G28" i="1"/>
  <c r="G30" i="1"/>
  <c r="G32" i="1"/>
  <c r="G34" i="1"/>
  <c r="G36" i="1"/>
  <c r="G38" i="1"/>
  <c r="G40" i="1"/>
  <c r="G49" i="1"/>
  <c r="G57" i="1"/>
  <c r="G59" i="1"/>
  <c r="G41" i="1"/>
</calcChain>
</file>

<file path=xl/sharedStrings.xml><?xml version="1.0" encoding="utf-8"?>
<sst xmlns="http://schemas.openxmlformats.org/spreadsheetml/2006/main" count="1148" uniqueCount="513">
  <si>
    <t>1. Public social spending is worth 22% of GDP on average across the OECD</t>
  </si>
  <si>
    <r>
      <rPr>
        <i/>
        <sz val="8"/>
        <rFont val="Arial"/>
        <family val="2"/>
      </rPr>
      <t>Note</t>
    </r>
    <r>
      <rPr>
        <sz val="8"/>
        <rFont val="Arial"/>
        <family val="2"/>
      </rPr>
      <t xml:space="preserve">: </t>
    </r>
  </si>
  <si>
    <t xml:space="preserve">1.  Estimated for 2014, on the basis of national sources for non-European OECD countries, and/or OECD (2014b) , the OECD Economic Outlook 95 A, as in May 2014 and EC DG ECFIN (2014), the European Union's Annual Macro-economic database (AMECO) as at May 2014. COFOG data have been used in the case of Switzerland. For detail on the underlying methodology regarding estimates for recent years, and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(www.oecd.org/els/social/expenditure).
</t>
  </si>
  <si>
    <t>2. Data for Japan refer to 2011, 2012 for Mexico and 2013 for Chile, Israel, New Zealand and Turkey.</t>
  </si>
  <si>
    <t xml:space="preserve">3.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
  </si>
  <si>
    <r>
      <rPr>
        <i/>
        <sz val="8"/>
        <rFont val="Arial"/>
        <family val="2"/>
      </rPr>
      <t>Source</t>
    </r>
    <r>
      <rPr>
        <sz val="8"/>
        <rFont val="Arial"/>
        <family val="2"/>
      </rPr>
      <t>: OECD (2014), OECD Social Expenditure database,  (www.oecd.org/social/expenditure.htm).</t>
    </r>
  </si>
  <si>
    <t>2007-2014</t>
  </si>
  <si>
    <t>2014 (↘)</t>
  </si>
  <si>
    <t>Difference</t>
  </si>
  <si>
    <t>France</t>
  </si>
  <si>
    <t>FRA</t>
  </si>
  <si>
    <t>x</t>
  </si>
  <si>
    <t>Finland</t>
  </si>
  <si>
    <t>FIN</t>
  </si>
  <si>
    <t>Belgium</t>
  </si>
  <si>
    <t>BEL</t>
  </si>
  <si>
    <t>Denmark</t>
  </si>
  <si>
    <t>DNK</t>
  </si>
  <si>
    <t>Italy</t>
  </si>
  <si>
    <t>ITA</t>
  </si>
  <si>
    <t>Austria</t>
  </si>
  <si>
    <t>AUT</t>
  </si>
  <si>
    <t>Sweden</t>
  </si>
  <si>
    <t>SWE</t>
  </si>
  <si>
    <t>Spain</t>
  </si>
  <si>
    <t>ESP</t>
  </si>
  <si>
    <t>Germany</t>
  </si>
  <si>
    <t>DEU</t>
  </si>
  <si>
    <t>Portugal</t>
  </si>
  <si>
    <t>PRT</t>
  </si>
  <si>
    <t>Netherlands</t>
  </si>
  <si>
    <t>NLD</t>
  </si>
  <si>
    <t>Greece</t>
  </si>
  <si>
    <t>GRC</t>
  </si>
  <si>
    <t>Slovenia</t>
  </si>
  <si>
    <t>SVN</t>
  </si>
  <si>
    <t>Luxembourg</t>
  </si>
  <si>
    <t>LUX</t>
  </si>
  <si>
    <t>Japan</t>
  </si>
  <si>
    <t>JPN</t>
  </si>
  <si>
    <t>Hungary</t>
  </si>
  <si>
    <t>HUN</t>
  </si>
  <si>
    <t>Norway</t>
  </si>
  <si>
    <t>NOR</t>
  </si>
  <si>
    <t>United Kingdom</t>
  </si>
  <si>
    <t>GBR</t>
  </si>
  <si>
    <t>OECD</t>
  </si>
  <si>
    <t>OECD-34</t>
  </si>
  <si>
    <t>Ireland</t>
  </si>
  <si>
    <t>IRL</t>
  </si>
  <si>
    <t>New Zealand</t>
  </si>
  <si>
    <t>NZL</t>
  </si>
  <si>
    <t>Poland</t>
  </si>
  <si>
    <t>PLO</t>
  </si>
  <si>
    <t>Czech Republic</t>
  </si>
  <si>
    <t>CZE</t>
  </si>
  <si>
    <t>Switzerland</t>
  </si>
  <si>
    <t>CHE</t>
  </si>
  <si>
    <t>United States</t>
  </si>
  <si>
    <t>USA</t>
  </si>
  <si>
    <t>Australia</t>
  </si>
  <si>
    <t>AUS</t>
  </si>
  <si>
    <t>Slovak Republic</t>
  </si>
  <si>
    <t>SVK</t>
  </si>
  <si>
    <t>Canada</t>
  </si>
  <si>
    <t>CAN</t>
  </si>
  <si>
    <t>Iceland</t>
  </si>
  <si>
    <t>ISL</t>
  </si>
  <si>
    <t>Estonia</t>
  </si>
  <si>
    <t>EST</t>
  </si>
  <si>
    <t>Israel</t>
  </si>
  <si>
    <t>IRS</t>
  </si>
  <si>
    <t>Turkey</t>
  </si>
  <si>
    <t>TUR</t>
  </si>
  <si>
    <t>Korea</t>
  </si>
  <si>
    <t>KOR</t>
  </si>
  <si>
    <t>Chile</t>
  </si>
  <si>
    <t>CHL</t>
  </si>
  <si>
    <t>Mexico</t>
  </si>
  <si>
    <t>MEX</t>
  </si>
  <si>
    <t>Count</t>
  </si>
  <si>
    <r>
      <rPr>
        <i/>
        <sz val="8"/>
        <rFont val="Arial"/>
        <family val="2"/>
      </rPr>
      <t>Note</t>
    </r>
    <r>
      <rPr>
        <sz val="8"/>
        <rFont val="Arial"/>
        <family val="2"/>
      </rPr>
      <t xml:space="preserve">: Public social spending totals reflect detailed social expenditure programme data for 1980-2009; national aggregated for 2010-2012 and estimates for 2013, as based on national aggregates in national sources, and/or the OECD Economic Outlook, No 93, May 2013, and the European Union's Annual Macro-economic database (AMECO), as at May 2013. For detail on the underlying methodology regarding estimates for recent years, and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(www.oecd.org/els/social/expenditure).
</t>
    </r>
  </si>
  <si>
    <t>Data for Turkey is not available, and information on national spending aggregates beyond 2010 is not available for Japan, beyond 2012 for Chile, Korea and Mexico. For Chile, due to a break in series as off 2008, data since this year are not comparable with data for previous years.</t>
  </si>
  <si>
    <t>3. Public social expenditure by broad social policy area as a percent of GDP in selected Emerging Economies, 2012 or last year available</t>
  </si>
  <si>
    <r>
      <rPr>
        <i/>
        <sz val="8"/>
        <rFont val="Arial"/>
        <family val="2"/>
      </rPr>
      <t>Notes</t>
    </r>
    <r>
      <rPr>
        <sz val="8"/>
        <rFont val="Arial"/>
        <family val="2"/>
      </rPr>
      <t>: Public spending on heath was taken from the World Health Organisation (WHO), Global Health Expenditure database (http://apps.who.int/nha/database): other sources used were cleaned for health items where necessary to avoid double counting.  Data for Brazil refer to Federal social expenditure from Ipea (Instituto de Pesquisa Econômica Aplicada) report ( Gasto Social Federal: prioridade macroeconômica no período 1995-2010, Jorge Abrahão de Castro, José Aparecido Carlos Ribeiro, José Valente Chaves, Bruno Carvalho Duarte, Brasília, setembro de 2012. Nº 9 ) except for Health where data are for General government expenditure on health from WHO.  Data exclude social spending by local authorities, including on non-Federal civil servants. Benefits for civil servants (mostly pensions) amounts to 2.3% of GDP  (from the description of the Brazilian system from Ministério da Previdência Social (2009), Overview of Social Welfare in Brazil, 2nd Edition, January as in the linked pdf http://www.previdenciasocial.gov.br/arquivos/office/3_091113-150152-707.pdf –  2009), it shows that there are as many local government pensioners as civil servant pensions. Hence an estimation of  2 to 2.5% of GDP would be missed.</t>
    </r>
  </si>
  <si>
    <t>Data for South Africa are from National Budget 2014, Estimates of National Expenditure, National Treasury and World Health Organisation (WHO).</t>
  </si>
  <si>
    <t xml:space="preserve">Data for China, India and Indonesia refer to Asian Development Bank’s Social Protection Index (SPI) Database except for Health where they refer to WHO (World Health Organisation) Global Health Expenditure Database. </t>
  </si>
  <si>
    <t>Health</t>
  </si>
  <si>
    <t>Other</t>
  </si>
  <si>
    <t xml:space="preserve">OECD </t>
  </si>
  <si>
    <t>2011 or last year available</t>
  </si>
  <si>
    <t>SOCX</t>
  </si>
  <si>
    <t xml:space="preserve">Brazil </t>
  </si>
  <si>
    <t>Ipea, WHO</t>
  </si>
  <si>
    <t>South Africa</t>
  </si>
  <si>
    <t>National Budget 2014, Estimates of National Expenditure, National Treasury and World Health Organisation (WHO).</t>
  </si>
  <si>
    <t xml:space="preserve">China </t>
  </si>
  <si>
    <t xml:space="preserve"> Asian Development Bank’s Social Protection Index (SPI), World Health Organisation (WHO).</t>
  </si>
  <si>
    <t>India</t>
  </si>
  <si>
    <t>Indonesia</t>
  </si>
  <si>
    <r>
      <rPr>
        <i/>
        <sz val="8"/>
        <rFont val="Arial"/>
        <family val="2"/>
      </rPr>
      <t>Source</t>
    </r>
    <r>
      <rPr>
        <sz val="8"/>
        <rFont val="Arial"/>
        <family val="2"/>
      </rPr>
      <t xml:space="preserve">: OECD (2014), Social Expenditure (SOCX)  via www.oecd.org/social/expenditure.htm
For detail on the underlying methodology regarding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data (www.oecd.org/els/social/workingpapers).
</t>
    </r>
  </si>
  <si>
    <t>2.Information on data for Israel: http://dx.doi.org/10.1787/888932315602</t>
  </si>
  <si>
    <t>Mexico (7.7)</t>
  </si>
  <si>
    <t>Korea (9.6)</t>
  </si>
  <si>
    <t>Chile (10.2)</t>
  </si>
  <si>
    <t>Turkey (12.2)</t>
  </si>
  <si>
    <t>Israel (15.1)</t>
  </si>
  <si>
    <t>Estonia (16.8)</t>
  </si>
  <si>
    <t>Canada (17.4)</t>
  </si>
  <si>
    <t>Slovak Republic (18.1)</t>
  </si>
  <si>
    <t>Iceland (18.1)</t>
  </si>
  <si>
    <t>Australia (18.3)</t>
  </si>
  <si>
    <t>United States (18.7)</t>
  </si>
  <si>
    <t>Switzerland (19.3)</t>
  </si>
  <si>
    <t>Poland (20.1)</t>
  </si>
  <si>
    <t>Czech Republic (20.1)</t>
  </si>
  <si>
    <t>New Zealand (21)</t>
  </si>
  <si>
    <t>Norway (21.8)</t>
  </si>
  <si>
    <t>Ireland (22.3)</t>
  </si>
  <si>
    <t>Luxembourg (22.5)</t>
  </si>
  <si>
    <t>Hungary (22.6)</t>
  </si>
  <si>
    <t>United Kingdom (22.7)</t>
  </si>
  <si>
    <t>Japan (23.1)</t>
  </si>
  <si>
    <t>Netherlands (23.5)</t>
  </si>
  <si>
    <t>Slovenia (24)</t>
  </si>
  <si>
    <t>Portugal (24.8)</t>
  </si>
  <si>
    <t>Germany (25.5)</t>
  </si>
  <si>
    <t>Greece (25.7)</t>
  </si>
  <si>
    <t>Spain (26.8)</t>
  </si>
  <si>
    <t>Sweden (27.2)</t>
  </si>
  <si>
    <t>Italy (27.5)</t>
  </si>
  <si>
    <t>Austria (27.7)</t>
  </si>
  <si>
    <t>Finland (28.3)</t>
  </si>
  <si>
    <t>Belgium (29.4)</t>
  </si>
  <si>
    <t>Denmark (30.1)</t>
  </si>
  <si>
    <t>France (31)</t>
  </si>
  <si>
    <t>Services</t>
  </si>
  <si>
    <t>Cash benefits</t>
  </si>
  <si>
    <t>4. Pensions and health expenditure are the main items of public social spending</t>
  </si>
  <si>
    <r>
      <t>Source: OCDE(2014),</t>
    </r>
    <r>
      <rPr>
        <i/>
        <sz val="9"/>
        <rFont val="Times New Roman"/>
        <family val="1"/>
      </rPr>
      <t xml:space="preserve"> Base de données des dépenses sociales, </t>
    </r>
    <r>
      <rPr>
        <sz val="9"/>
        <rFont val="Times New Roman"/>
        <family val="1"/>
      </rPr>
      <t xml:space="preserve"> (www.oecd.org/fr/social/depenses.htm).</t>
    </r>
  </si>
  <si>
    <r>
      <rPr>
        <i/>
        <sz val="9"/>
        <rFont val="Times New Roman"/>
        <family val="1"/>
      </rPr>
      <t>Source</t>
    </r>
    <r>
      <rPr>
        <sz val="9"/>
        <rFont val="Times New Roman"/>
        <family val="1"/>
      </rPr>
      <t>: OECD (2014),</t>
    </r>
    <r>
      <rPr>
        <i/>
        <sz val="9"/>
        <rFont val="Times New Roman"/>
        <family val="1"/>
      </rPr>
      <t xml:space="preserve"> Social Expenditure database, </t>
    </r>
    <r>
      <rPr>
        <sz val="9"/>
        <rFont val="Times New Roman"/>
        <family val="1"/>
      </rPr>
      <t xml:space="preserve"> (www.oecd.org/social/expenditure.htm).</t>
    </r>
  </si>
  <si>
    <r>
      <rPr>
        <i/>
        <sz val="9"/>
        <rFont val="Times New Roman"/>
        <family val="1"/>
      </rPr>
      <t>Note</t>
    </r>
    <r>
      <rPr>
        <sz val="9"/>
        <rFont val="Times New Roman"/>
        <family val="1"/>
      </rPr>
      <t>: Data for Australia, Canada, Chile, Israel, Korea, New Zealand, the United States refer to 2012 otherwise they refer to 2011.</t>
    </r>
  </si>
  <si>
    <t>Mexique</t>
  </si>
  <si>
    <t>Corée</t>
  </si>
  <si>
    <t>Chili</t>
  </si>
  <si>
    <t>Turquie</t>
  </si>
  <si>
    <t>Estonie</t>
  </si>
  <si>
    <t>République slovaque</t>
  </si>
  <si>
    <t>Islande</t>
  </si>
  <si>
    <t>Australie</t>
  </si>
  <si>
    <t>États-Unis</t>
  </si>
  <si>
    <t>Suisse</t>
  </si>
  <si>
    <t>Pologne</t>
  </si>
  <si>
    <t>République tchèque</t>
  </si>
  <si>
    <t>Nouvelle-Zélande</t>
  </si>
  <si>
    <t>OCDE-34</t>
  </si>
  <si>
    <t>Norvège</t>
  </si>
  <si>
    <t>Irlande</t>
  </si>
  <si>
    <t>Hongrie</t>
  </si>
  <si>
    <t>Royaume-Uni</t>
  </si>
  <si>
    <t>Pays-Bas</t>
  </si>
  <si>
    <t>Japon</t>
  </si>
  <si>
    <t>Slovénie</t>
  </si>
  <si>
    <t>Allemagne</t>
  </si>
  <si>
    <t>Grèce</t>
  </si>
  <si>
    <t>Espagne</t>
  </si>
  <si>
    <t>Suède</t>
  </si>
  <si>
    <t>Italie</t>
  </si>
  <si>
    <t>Autriche</t>
  </si>
  <si>
    <t>Finlande</t>
  </si>
  <si>
    <t>Belgique</t>
  </si>
  <si>
    <t>Danemark</t>
  </si>
  <si>
    <t>Total en services</t>
  </si>
  <si>
    <t>Total en espèces</t>
  </si>
  <si>
    <t>Dépense publique sociale</t>
  </si>
  <si>
    <t>Tous les services sociaux sauf la santé</t>
  </si>
  <si>
    <t>Santé</t>
  </si>
  <si>
    <t>Garantie de ressources au profit de la population en âge de travailler</t>
  </si>
  <si>
    <t>Pensions (vieillesse et survie)</t>
  </si>
  <si>
    <t>Total SERVICES</t>
  </si>
  <si>
    <t>Total CASH</t>
  </si>
  <si>
    <t>Public social expenditure</t>
  </si>
  <si>
    <t>All social services except health</t>
  </si>
  <si>
    <t>Income support to the working age population</t>
  </si>
  <si>
    <t>Pensions (old age and survivors)</t>
  </si>
  <si>
    <t>SORT down</t>
  </si>
  <si>
    <t>Dépenses sociales publiques par grand domaine d'action publique, en pourcentage du PIB, en 2012 ou denrière année disponible</t>
  </si>
  <si>
    <t>Net total social expenditure (↘)</t>
  </si>
  <si>
    <t>Gross private social expenditure</t>
  </si>
  <si>
    <t>Gross public social expenditure</t>
  </si>
  <si>
    <r>
      <rPr>
        <i/>
        <sz val="8"/>
        <color indexed="8"/>
        <rFont val="Arial"/>
        <family val="2"/>
      </rPr>
      <t>Source:</t>
    </r>
    <r>
      <rPr>
        <sz val="8"/>
        <color indexed="8"/>
        <rFont val="Arial"/>
        <family val="2"/>
      </rPr>
      <t xml:space="preserve"> OECD (2014), Social Expenditure (SOCX)  via www.oecd.org/social/expenditure.htm</t>
    </r>
  </si>
  <si>
    <t xml:space="preserve">2011 Data on TBSPs for New Zealand were estimated using available information for 2009; indicators on direct taxation of benefit income and TBSPs for Poland were also estimated on basis of available information for 2009.  </t>
  </si>
  <si>
    <r>
      <t>The figures in brackets refers to the ranking of countries in term of gross public and net total social expenditure from number 1 being the highest spender to the lowest; ie. the United States ranks 23</t>
    </r>
    <r>
      <rPr>
        <vertAlign val="superscript"/>
        <sz val="8"/>
        <color indexed="8"/>
        <rFont val="Arial"/>
        <family val="2"/>
      </rPr>
      <t>rd</t>
    </r>
    <r>
      <rPr>
        <sz val="8"/>
        <color indexed="8"/>
        <rFont val="Arial"/>
        <family val="2"/>
      </rPr>
      <t xml:space="preserve"> in OECD in term of gross public social expenditure and 2nd in term of net total social expenditure .</t>
    </r>
  </si>
  <si>
    <r>
      <rPr>
        <i/>
        <sz val="8"/>
        <color indexed="8"/>
        <rFont val="Arial"/>
        <family val="2"/>
      </rPr>
      <t>Note</t>
    </r>
    <r>
      <rPr>
        <sz val="8"/>
        <color indexed="8"/>
        <rFont val="Arial"/>
        <family val="2"/>
      </rPr>
      <t>: *.Information on data for Israel: http://dx.doi.org/10.1787/888932315602</t>
    </r>
  </si>
  <si>
    <t>7. In most OECD countries total net social spending is around 20–25% of GDP</t>
  </si>
  <si>
    <r>
      <t>Public social spending in selected OECD countries, in percent of GDP</t>
    </r>
    <r>
      <rPr>
        <b/>
        <vertAlign val="superscript"/>
        <sz val="11"/>
        <color theme="1"/>
        <rFont val="Arial Narrow"/>
        <family val="2"/>
      </rPr>
      <t>1</t>
    </r>
    <r>
      <rPr>
        <b/>
        <sz val="11"/>
        <color theme="1"/>
        <rFont val="Arial Narrow"/>
        <family val="2"/>
      </rPr>
      <t xml:space="preserve">, 1960-2014 
</t>
    </r>
  </si>
  <si>
    <t xml:space="preserve">Social spending aggregates based on detailed data for 1960-2011; national aggregates for 2012-2013 and estimates for 2014
</t>
  </si>
  <si>
    <t>Panel A.</t>
  </si>
  <si>
    <t>EU-21</t>
  </si>
  <si>
    <t>OCDE</t>
  </si>
  <si>
    <t>Projections</t>
  </si>
  <si>
    <t>X axis</t>
  </si>
  <si>
    <t>yearcode_desc</t>
  </si>
  <si>
    <t>LATEST</t>
  </si>
  <si>
    <t>VALUES</t>
  </si>
  <si>
    <t>Column Labels</t>
  </si>
  <si>
    <t>% of public social benefits in cash paid to the lowest quintile</t>
  </si>
  <si>
    <t>Public social spending in cash as a per cent of GDP</t>
  </si>
  <si>
    <t>tot</t>
  </si>
  <si>
    <t>Total population</t>
  </si>
  <si>
    <t>Row Labels</t>
  </si>
  <si>
    <t>Sum of tr1</t>
  </si>
  <si>
    <t>Sum of tr2</t>
  </si>
  <si>
    <t>Sum of tr3</t>
  </si>
  <si>
    <t>Sum of tr4</t>
  </si>
  <si>
    <t>Sum of tr5</t>
  </si>
  <si>
    <t>Sum of tr6</t>
  </si>
  <si>
    <t>Sum of tr7</t>
  </si>
  <si>
    <t>Sum of tr8</t>
  </si>
  <si>
    <t>Sum of tr9</t>
  </si>
  <si>
    <t>Sum of tr10</t>
  </si>
  <si>
    <t>Sum of trtotal</t>
  </si>
  <si>
    <t>Sum of mean</t>
  </si>
  <si>
    <t>Q1</t>
  </si>
  <si>
    <t>Q2</t>
  </si>
  <si>
    <t>Q3</t>
  </si>
  <si>
    <t>Q4</t>
  </si>
  <si>
    <t>Q5</t>
  </si>
  <si>
    <t>Lowest quintile (↘)</t>
  </si>
  <si>
    <t>Highest quintile</t>
  </si>
  <si>
    <t>5. The share of social benefits going to low income households varies considerably across OECD</t>
  </si>
  <si>
    <t>ISR</t>
  </si>
  <si>
    <r>
      <rPr>
        <i/>
        <sz val="10"/>
        <color theme="1"/>
        <rFont val="Calibri"/>
        <family val="2"/>
        <scheme val="minor"/>
      </rPr>
      <t>Source</t>
    </r>
    <r>
      <rPr>
        <sz val="10"/>
        <color theme="1"/>
        <rFont val="Calibri"/>
        <family val="2"/>
        <scheme val="minor"/>
      </rPr>
      <t>: Calculations from OECD Income Distribution database, via http://oe.cd/idd .</t>
    </r>
  </si>
  <si>
    <t xml:space="preserve"> excl. Switzerland</t>
  </si>
  <si>
    <t>POL</t>
  </si>
  <si>
    <t>BGR</t>
  </si>
  <si>
    <t>CYP</t>
  </si>
  <si>
    <t>LVA</t>
  </si>
  <si>
    <t>LTU</t>
  </si>
  <si>
    <t>MLT</t>
  </si>
  <si>
    <t>ROU</t>
  </si>
  <si>
    <t>RUS</t>
  </si>
  <si>
    <t>ZAF</t>
  </si>
  <si>
    <t>min</t>
  </si>
  <si>
    <t>max</t>
  </si>
  <si>
    <t>EU-23</t>
  </si>
  <si>
    <t>EU-15</t>
  </si>
  <si>
    <t>6. Income testing of social support plays a limited role in continental Europe</t>
  </si>
  <si>
    <t>as % GDP</t>
  </si>
  <si>
    <t>Australia (6.5)</t>
  </si>
  <si>
    <t>Iceland (4.9)</t>
  </si>
  <si>
    <t>Canada (4.8)</t>
  </si>
  <si>
    <t>Israel (4.2)</t>
  </si>
  <si>
    <t>New Zealand (3.8)</t>
  </si>
  <si>
    <t>Ireland (5)</t>
  </si>
  <si>
    <t>Mexico (0.8)</t>
  </si>
  <si>
    <t>Japan (3.4)</t>
  </si>
  <si>
    <t>United States (2.5)</t>
  </si>
  <si>
    <t>United Kingdom (2.8)</t>
  </si>
  <si>
    <t>Korea (0.7)</t>
  </si>
  <si>
    <t>Spain (2.7)</t>
  </si>
  <si>
    <t>Netherlands (1.4)</t>
  </si>
  <si>
    <t>France (1.8)</t>
  </si>
  <si>
    <t>Slovenia (1.4)</t>
  </si>
  <si>
    <t>Norway (0.9)</t>
  </si>
  <si>
    <t>Switzerland (0.8)</t>
  </si>
  <si>
    <t>Portugal (1.2)</t>
  </si>
  <si>
    <t>Germany (1)</t>
  </si>
  <si>
    <t>Slovak Republic (0.7)</t>
  </si>
  <si>
    <t>Belgium (1.1)</t>
  </si>
  <si>
    <t>Italy (1)</t>
  </si>
  <si>
    <t>Denmark (0.7)</t>
  </si>
  <si>
    <t>Finland (0.8)</t>
  </si>
  <si>
    <t>Austria (0.9)</t>
  </si>
  <si>
    <t>Greece (0.9)</t>
  </si>
  <si>
    <t>Poland (0.5)</t>
  </si>
  <si>
    <t>Luxembourg (0.5)</t>
  </si>
  <si>
    <t>Hungary (0.5)</t>
  </si>
  <si>
    <t>Sweden (0.3)</t>
  </si>
  <si>
    <t>Czech Republic (0.2)</t>
  </si>
  <si>
    <t>Means or Income-tested cash benefits</t>
  </si>
  <si>
    <t>Distribution %</t>
  </si>
  <si>
    <t xml:space="preserve">2012 or lastest </t>
  </si>
  <si>
    <t>2012 or latest</t>
  </si>
  <si>
    <t>Pension</t>
  </si>
  <si>
    <t>Working Age</t>
  </si>
  <si>
    <t>Working-age</t>
  </si>
  <si>
    <t>Income Means tested benefits/ cash only</t>
  </si>
  <si>
    <r>
      <rPr>
        <i/>
        <sz val="10"/>
        <color theme="1"/>
        <rFont val="Arial"/>
        <family val="2"/>
      </rPr>
      <t>Source</t>
    </r>
    <r>
      <rPr>
        <sz val="12"/>
        <rFont val="Times New Roman"/>
        <family val="1"/>
      </rPr>
      <t>:  OECD Social Expenditure database, (www.oecd.org/els/social/expenditure).</t>
    </r>
  </si>
  <si>
    <t xml:space="preserve">The following income-tested spending items are included: spending on “other contingencies - other social policy areas” as in the OECD Social Expenditure Database (SOCX), income-tested spending on the unemployed (e.g. unemployment assistance payments for Germany), income-tested support payments to elderly and disabled (e.g. Belgium, and the UK), other income tested payments (family cash transfers) but do not spending on Active Labour Market Policies, housing or income-tested medical support. </t>
  </si>
  <si>
    <t>Pension Income Means tested benefits/ cash only</t>
  </si>
  <si>
    <t>% cash public</t>
  </si>
  <si>
    <t>Working Age Income Means tested benefits/ cash only</t>
  </si>
  <si>
    <t>Figure 4. Public social expenditure by broad social policy area, in percentage of GDP, in 2012 or latest year available</t>
  </si>
  <si>
    <r>
      <rPr>
        <i/>
        <sz val="9"/>
        <color theme="1"/>
        <rFont val="Arial"/>
        <family val="2"/>
      </rPr>
      <t>Source</t>
    </r>
    <r>
      <rPr>
        <sz val="9"/>
        <rFont val="Times New Roman"/>
        <family val="1"/>
      </rPr>
      <t>:  OECD Social Expenditure database, (www.oecd.org/social/expenditure.htm).</t>
    </r>
  </si>
  <si>
    <t>Figures and Data</t>
  </si>
  <si>
    <t>Graphiques et données</t>
  </si>
  <si>
    <t>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</si>
  <si>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Les données statistiques concernant Israël sont fournies par et sous la responsabilité des autorités israéliennes compétentes. L’utilisation de ces données par l’OCDE est sans préjudice du statut des hauteurs du Golan, de Jérusalem Est et des colonies de peuplement israéliennes en Cisjordanie aux termes du droit international.</t>
  </si>
  <si>
    <t>Social Expenditure Update (November 2014)</t>
  </si>
  <si>
    <t>Le point sur les dépenses sociales (novembre 2014)</t>
  </si>
  <si>
    <r>
      <rPr>
        <i/>
        <u/>
        <sz val="10"/>
        <color theme="10"/>
        <rFont val="Arial"/>
        <family val="2"/>
      </rPr>
      <t>Source</t>
    </r>
    <r>
      <rPr>
        <u/>
        <sz val="10"/>
        <color theme="10"/>
        <rFont val="Arial"/>
        <family val="2"/>
      </rPr>
      <t>: OECD (2014), OECD Social Expenditure database,  (www.oecd.org/social/expenditure.htm).</t>
    </r>
  </si>
  <si>
    <r>
      <rPr>
        <i/>
        <u/>
        <sz val="10"/>
        <color theme="10"/>
        <rFont val="Arial"/>
        <family val="2"/>
      </rPr>
      <t>Source</t>
    </r>
    <r>
      <rPr>
        <u/>
        <sz val="10"/>
        <color theme="10"/>
        <rFont val="Arial"/>
        <family val="2"/>
      </rPr>
      <t>: OCDE (2014), Base de données sur les dépenses sociales (SOCX), (www.oecd.org/fr/social/depenses.htm)</t>
    </r>
  </si>
  <si>
    <r>
      <t xml:space="preserve">Source: </t>
    </r>
    <r>
      <rPr>
        <sz val="8"/>
        <rFont val="Arial"/>
        <family val="2"/>
      </rPr>
      <t>OCDE (2014), Base de données sur les dépenses sociales (SOCX), (www.oecd.org/fr/social/depenses.htm)</t>
    </r>
  </si>
  <si>
    <t>3. Les données statistiques concernant Israël sont fournies par et sous la responsabilité des autorités israéliennes compétentes. L’utilisation de ces données par l’OCDE est sans préjudice du statut des hauteurs du Golan, de Jérusalem Est et des colonies de peuplement israéliennes en Cisjordanie aux termes du droit international.</t>
  </si>
  <si>
    <t xml:space="preserve">2. Les données pour le Japon se réfèrent à 2011, à 2012 pour le Mexique et 2013 pour le Chili, Israël, la Nouvelle Zélande et la Turquie.  </t>
  </si>
  <si>
    <t>1.  Les dépenses sociales publiques s'élèvent à 22% du PIB en moyenne dans la zone OCDE</t>
  </si>
  <si>
    <t>Israël</t>
  </si>
  <si>
    <t>UE-21</t>
  </si>
  <si>
    <r>
      <t>Dépenses sociales publiques dans certains pays de l'OCDE, en pourcentage du PIB</t>
    </r>
    <r>
      <rPr>
        <b/>
        <vertAlign val="superscript"/>
        <sz val="11"/>
        <color theme="1"/>
        <rFont val="Arial Narrow"/>
        <family val="2"/>
      </rPr>
      <t>1</t>
    </r>
    <r>
      <rPr>
        <b/>
        <sz val="11"/>
        <color theme="1"/>
        <rFont val="Arial Narrow"/>
        <family val="2"/>
      </rPr>
      <t xml:space="preserve">, 1960-2014 
</t>
    </r>
  </si>
  <si>
    <t xml:space="preserve">Dépenses sociales agrégées à partir des données détaillées pour 1960-2011; agrégats nationaux pour 2012-2013 et estimations pour 2014
</t>
  </si>
  <si>
    <r>
      <rPr>
        <i/>
        <sz val="8"/>
        <color indexed="8"/>
        <rFont val="Arial Narrow"/>
        <family val="2"/>
      </rPr>
      <t>Source</t>
    </r>
    <r>
      <rPr>
        <sz val="8"/>
        <color indexed="8"/>
        <rFont val="Arial Narrow"/>
        <family val="2"/>
      </rPr>
      <t>: OECD (2014), OECD Social Expenditure database, (www.oecd.org/social/expenditure.htm).</t>
    </r>
  </si>
  <si>
    <r>
      <rPr>
        <i/>
        <sz val="8"/>
        <color indexed="8"/>
        <rFont val="Arial Narrow"/>
        <family val="2"/>
      </rPr>
      <t>Source</t>
    </r>
    <r>
      <rPr>
        <sz val="8"/>
        <color indexed="8"/>
        <rFont val="Arial Narrow"/>
        <family val="2"/>
      </rPr>
      <t>: OCDE (2014), Base de données sur les dépenses sociales (SOCX), (www.oecd.org/fr/social/depenses.htm)</t>
    </r>
  </si>
  <si>
    <r>
      <rPr>
        <i/>
        <sz val="8"/>
        <rFont val="Arial"/>
        <family val="2"/>
      </rPr>
      <t>Source</t>
    </r>
    <r>
      <rPr>
        <sz val="8"/>
        <rFont val="Arial"/>
        <family val="2"/>
      </rPr>
      <t>: OCDE (2014), Base de données sur les dépenses sociales (SOCX), (www.oecd.org/fr/social/depenses.htm)</t>
    </r>
  </si>
  <si>
    <t xml:space="preserve"> 4. Les pensions et la santé sont les principaux postes de dépenses publiques sociales</t>
  </si>
  <si>
    <r>
      <t>Dépenses sociales publiques par grand domaine d'action publique, en pourcentage du PIB, en 2012 ou dernière année disponible</t>
    </r>
    <r>
      <rPr>
        <vertAlign val="superscript"/>
        <sz val="10"/>
        <rFont val="Arial"/>
        <family val="2"/>
      </rPr>
      <t xml:space="preserve"> 1</t>
    </r>
  </si>
  <si>
    <t>Prestations en espèces</t>
  </si>
  <si>
    <t>Danemark (30.1)</t>
  </si>
  <si>
    <t>Belgique (29.4)</t>
  </si>
  <si>
    <t>Finlande (28.3)</t>
  </si>
  <si>
    <t>Autriche (27.7)</t>
  </si>
  <si>
    <t>Italie (27.5)</t>
  </si>
  <si>
    <t>Suède (27.2)</t>
  </si>
  <si>
    <t>Espagne (26.8)</t>
  </si>
  <si>
    <t>Grèce (25.7)</t>
  </si>
  <si>
    <t>Allemagne (25.5)</t>
  </si>
  <si>
    <t>Slovénie (24)</t>
  </si>
  <si>
    <t>Japon (23.5)</t>
  </si>
  <si>
    <t>Pays-Bas (23.1)</t>
  </si>
  <si>
    <t>Royaume-Uni (22.7)</t>
  </si>
  <si>
    <t>Hongrie (22.6)</t>
  </si>
  <si>
    <t>Irlande (22.3)</t>
  </si>
  <si>
    <t>Norvège (21.8)</t>
  </si>
  <si>
    <t>Nouvelle-Zélande (21)</t>
  </si>
  <si>
    <t>République tchèque (20.1)</t>
  </si>
  <si>
    <t>Pologne (20.1)</t>
  </si>
  <si>
    <t>Suisse (19.3)</t>
  </si>
  <si>
    <t>États-Unis (18.7)</t>
  </si>
  <si>
    <t>Australie (18.3)</t>
  </si>
  <si>
    <t>Islande (18.1)</t>
  </si>
  <si>
    <t>République slovaque (18.1)</t>
  </si>
  <si>
    <t>Estonie (16.8)</t>
  </si>
  <si>
    <t>Turquie (12.2)</t>
  </si>
  <si>
    <t>Chili (10.2)</t>
  </si>
  <si>
    <t>Corée (9.6)</t>
  </si>
  <si>
    <t>Mexique (7.7)</t>
  </si>
  <si>
    <t>OECD (21.4)</t>
  </si>
  <si>
    <t>OCDE (21.4)</t>
  </si>
  <si>
    <t>Data for Australia, Canada, Chile, Israel, Korea, New Zealand, the United States refer to 2012 otherwise they refer to 2011.</t>
  </si>
  <si>
    <r>
      <rPr>
        <i/>
        <sz val="10"/>
        <color theme="1"/>
        <rFont val="Calibri"/>
        <family val="2"/>
        <scheme val="minor"/>
      </rPr>
      <t xml:space="preserve">Source: </t>
    </r>
    <r>
      <rPr>
        <sz val="10"/>
        <color theme="1"/>
        <rFont val="Calibri"/>
        <family val="2"/>
        <scheme val="minor"/>
      </rPr>
      <t>Calculs à partir de la Base de données de l'OCDE sur la distribution des revenus via http://oe.cd/idd</t>
    </r>
  </si>
  <si>
    <t>Quintile supérieur</t>
  </si>
  <si>
    <t>3.  Dépenses sociales publiques par grand domaine d'action publique en pourcentage du PIB dans certaines économies émergentes, 2012 ou dernière année disponible</t>
  </si>
  <si>
    <t>Quintile inférieur (↘)</t>
  </si>
  <si>
    <t>Australie (6.5)</t>
  </si>
  <si>
    <t>Islande (4.9)</t>
  </si>
  <si>
    <t>Israël (4.2)</t>
  </si>
  <si>
    <t>Nouvelle-Zélande (3.8)</t>
  </si>
  <si>
    <t>Irlande (5)</t>
  </si>
  <si>
    <t>Mexique (0.8)</t>
  </si>
  <si>
    <t>Japon (3.4)</t>
  </si>
  <si>
    <t>États-Unis (2.5)</t>
  </si>
  <si>
    <t>Royaume-Uni (2.8)</t>
  </si>
  <si>
    <t>Corée (0.7)</t>
  </si>
  <si>
    <t>Espagne (2.7)</t>
  </si>
  <si>
    <t>Pays-Bas (1.4)</t>
  </si>
  <si>
    <t>Slovénie (1.4)</t>
  </si>
  <si>
    <t>Norvège (0.9)</t>
  </si>
  <si>
    <t>Suisse (0.8)</t>
  </si>
  <si>
    <t>Allemagne (1)</t>
  </si>
  <si>
    <t>République slovaque (0.7)</t>
  </si>
  <si>
    <t>Belgique (1.1)</t>
  </si>
  <si>
    <t>Italie (1)</t>
  </si>
  <si>
    <t>Danemark (0.7)</t>
  </si>
  <si>
    <t>Finlande (0.8)</t>
  </si>
  <si>
    <t>Autriche (0.9)</t>
  </si>
  <si>
    <t>Grèce (0.9)</t>
  </si>
  <si>
    <t>Pologne (0.5)</t>
  </si>
  <si>
    <t>Hongrie (0.5)</t>
  </si>
  <si>
    <t>Suède (0.3)</t>
  </si>
  <si>
    <t>République tchèque (0.2)</t>
  </si>
  <si>
    <r>
      <rPr>
        <i/>
        <sz val="9"/>
        <color theme="1"/>
        <rFont val="Arial"/>
        <family val="2"/>
      </rPr>
      <t>Source</t>
    </r>
    <r>
      <rPr>
        <sz val="9"/>
        <color theme="1"/>
        <rFont val="Arial"/>
        <family val="2"/>
      </rPr>
      <t>: OCDE (2014), Base de données sur les dépenses sociales (SOCX), (www.oecd.org/fr/social/depenses.htm)</t>
    </r>
  </si>
  <si>
    <t>Dépenses sociales publiques brutes</t>
  </si>
  <si>
    <t>Dépenses sociales privées brutes</t>
  </si>
  <si>
    <t>Effet fiscal net</t>
  </si>
  <si>
    <r>
      <rPr>
        <i/>
        <sz val="8"/>
        <color indexed="8"/>
        <rFont val="Arial"/>
        <family val="2"/>
      </rPr>
      <t>Note</t>
    </r>
    <r>
      <rPr>
        <sz val="8"/>
        <color indexed="8"/>
        <rFont val="Arial"/>
        <family val="2"/>
      </rPr>
      <t>: *.Information sur les données concernant Israël  : http://dx.doi.org/10.1787/888932315602</t>
    </r>
  </si>
  <si>
    <t>2.Information sur les données concernant Israël : http://dx.doi.org/10.1787/888932315602</t>
  </si>
  <si>
    <t>OCDE-33</t>
  </si>
  <si>
    <r>
      <rPr>
        <i/>
        <sz val="8"/>
        <color indexed="8"/>
        <rFont val="Arial"/>
        <family val="2"/>
      </rPr>
      <t>Source</t>
    </r>
    <r>
      <rPr>
        <sz val="8"/>
        <color indexed="8"/>
        <rFont val="Arial"/>
        <family val="2"/>
      </rPr>
      <t>: OCDE (2014), Base de données sur les dépenses sociales (SOCX), (www.oecd.org/fr/social/depenses.htm)</t>
    </r>
  </si>
  <si>
    <r>
      <rPr>
        <i/>
        <sz val="8"/>
        <color indexed="8"/>
        <rFont val="Arial Narrow"/>
        <family val="2"/>
      </rPr>
      <t>Note</t>
    </r>
    <r>
      <rPr>
        <sz val="8"/>
        <color indexed="8"/>
        <rFont val="Arial Narrow"/>
        <family val="2"/>
      </rPr>
      <t xml:space="preserve">: 1. Public social spending totals reflect detailed social expenditure programme data for 1960-2011; national aggregated for 2012-2013 and estimates for 2014, as based on national aggregates in national sources, and/or the OECD Economic Outlook, No 95, May 2014, and the European Union's Annual Macro-economic database (AMECO), as at May 2014. COFOG data have been used in the case of Switzerland. For detail on the underlying methodology regarding estimates for recent years, and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data (www.oecd.org/social/expenditure.htm).
</t>
    </r>
  </si>
  <si>
    <t>Brésil</t>
  </si>
  <si>
    <t>Chine</t>
  </si>
  <si>
    <t>Inde</t>
  </si>
  <si>
    <t>Indonésie</t>
  </si>
  <si>
    <t>Vieillesse</t>
  </si>
  <si>
    <t>Autre</t>
  </si>
  <si>
    <t>Back to ReadMe</t>
  </si>
  <si>
    <t>7.  Dans la plupart des pays de l'OCDE les dépenses sociales totales nettes représentent environ 20-25% du PIB</t>
  </si>
  <si>
    <t xml:space="preserve">1. Les estimations pour 2014, sont basées sur les sources nationales pour les pays non Européens de l'OCDE, et/ou OCDE (2014b), les Perspectives économiques de l'OCDE 95A, version Mai 2014 et EC DG ECFIN (2014), la Base de données macro-économique annuelle de l' Union Européenne (AMECO), version Mai 2014. Les données de COFOG ont été utilisées dans le cas de la Suisse. Pour plus de détails sur la méthodologie des estimations pour les années récentes, ainsi que les données de dépenses sociales par programme, voir Adema, W., P. Fron and M. Ladaique (2011), “Is the European welfare state really more expensive? Indicators on social spending, 1980-2012 and a manual to the OECD Social Expenditure database (SOCX)", OECD Social, Employment and Migration Working Paper No. 124 (www.oecd.org/els/social/expenditure).
</t>
  </si>
  <si>
    <r>
      <rPr>
        <i/>
        <sz val="8"/>
        <color indexed="8"/>
        <rFont val="Arial Narrow"/>
        <family val="2"/>
      </rPr>
      <t>Note</t>
    </r>
    <r>
      <rPr>
        <sz val="8"/>
        <color indexed="8"/>
        <rFont val="Arial Narrow"/>
        <family val="2"/>
      </rPr>
      <t xml:space="preserve">: 1. Les données totales de dépenses sociales publiques sont issues des données de dépenses sociales par programme pour 1960-2011, des agrégats nationaux pour 2012-2013 et des estimations pour 2014 basées sur les sources nationales , et/ou OCDE (2014b), les Perspectives économiques de l'OCDE No 95A, version Mai 2014 et EC DG ECFIN (2014), la Base de données Macro économiques annuelles de l' Union Européenne (AMECO), version Mai 2014. Les données de COFOG ont été utilisées dans le cas de la Suisse. Pour plus de détails sur la méthodologie des estimations pour les années récentes, ainsi que les données de dépenses sociales par programme, voir Adema, W., P. Fron and M. Ladaique (2011), “Is the European welfare state really more expensive? Indicators on social spending, 1980-2012 and a manual to the OECD Social Expenditure database (SOCX)", OECD Social, Employment and Migration Working Paper No. 124 (www.oecd.org/social/expenditure.htm).
</t>
    </r>
  </si>
  <si>
    <t xml:space="preserve">Source: OCDE (2014), Base de données sur les dépenses sociales (SOCX), (www.oecd.org/fr/social/depenses.htm)
Pour plus de détails sur la méthodologie des données de dépenses sociales par programme, voir Adema, W., P. Fron and M. Ladaique (2011), “Is the European welfare state really more expensive? Indicators on social spending, 1980-2012 and a manual to the OECD Social Expenditure database (SOCX)", OECD Social, Employment and Migration Working Paper No. 124 (www.oecd.org/social/expenditure.htm).
</t>
  </si>
  <si>
    <t xml:space="preserve">Public social spending in selected OECD countries, in percentage of GDP, 1980-2014
</t>
  </si>
  <si>
    <t xml:space="preserve">Social spending aggregates based on detailed data for 1980-2011; national aggregates for 2012-2013 and estimates for 2014
</t>
  </si>
  <si>
    <t xml:space="preserve">Note: 1. Public social spending totals reflect detailed social expenditure programme data for 1980-2011; national aggregated for 2012-2013 and estimates for 2014, as based on national aggregates in national sources, and/or the OECD Economic Outlook, No 95, May 2014, and the European Union's Annual Macro-economic database (AMECO), as at May 2014. COFOG data have been used in the case of Switzerland. For detail on the underlying methodology regarding estimates for recent years, and the detailed social expenditure programme data, see Adema, W., P. Fron and M. Ladaique (2011), “Is the European welfare state really more expensive? Indicators on social spending, 1980-2012 and a manual to the OECD Social Expenditure database (SOCX)", OECD Social, Employment and Migration Working Paper No. 124. data (www.oecd.org/els/social/expenditure).
2. Data on public spending on Unemployment compensation and Active Labour Market Programmes are not available for France for the period before 1985. </t>
  </si>
  <si>
    <t>Panel B.</t>
  </si>
  <si>
    <t>Panel C.</t>
  </si>
  <si>
    <t>Panel D.</t>
  </si>
  <si>
    <t>Panel E.</t>
  </si>
  <si>
    <t>Panel F.</t>
  </si>
  <si>
    <t>Panel G.</t>
  </si>
  <si>
    <t>COFOG</t>
  </si>
  <si>
    <r>
      <rPr>
        <i/>
        <sz val="8"/>
        <color indexed="8"/>
        <rFont val="Arial Narrow"/>
        <family val="2"/>
      </rPr>
      <t>Source</t>
    </r>
    <r>
      <rPr>
        <sz val="8"/>
        <color indexed="8"/>
        <rFont val="Arial Narrow"/>
        <family val="2"/>
      </rPr>
      <t>: OECD (2014), OECD Social Expenditure database, preliminary data (www.oecd.org/els/social/expenditure).</t>
    </r>
  </si>
  <si>
    <r>
      <t xml:space="preserve">Public social expenditure as a percent of GDP, 2007, peak level after 2007, and 2014 </t>
    </r>
    <r>
      <rPr>
        <vertAlign val="superscript"/>
        <sz val="10"/>
        <rFont val="Arial"/>
        <family val="2"/>
      </rPr>
      <t>1,2</t>
    </r>
  </si>
  <si>
    <t>Peak level after 2007</t>
  </si>
  <si>
    <r>
      <t xml:space="preserve">"Peak level after 2007" refers to the highest level over the period 2007-2014, </t>
    </r>
    <r>
      <rPr>
        <i/>
        <sz val="8"/>
        <rFont val="Arial"/>
        <family val="2"/>
      </rPr>
      <t>ie</t>
    </r>
    <r>
      <rPr>
        <sz val="8"/>
        <rFont val="Arial"/>
        <family val="2"/>
      </rPr>
      <t>. to 2009 except for the United States (2010), Slovenia and Japan ( 2011),  Greece and Mexico (2012), France, Belgium, Denmark, Italy, Spain, Portugal, Poland, Switzerland, Slovak Republic (2013), Finland, Netherlands, Czech Republic, Australia, and Korea (2014).</t>
    </r>
  </si>
  <si>
    <t>Old age</t>
  </si>
  <si>
    <r>
      <t>Public social expenditure by broad social policy area, as a percent of GDP, in 2012 or latest year available</t>
    </r>
    <r>
      <rPr>
        <vertAlign val="superscript"/>
        <sz val="10"/>
        <rFont val="Arial"/>
        <family val="2"/>
      </rPr>
      <t>1</t>
    </r>
  </si>
  <si>
    <r>
      <t>Note: 1.</t>
    </r>
    <r>
      <rPr>
        <sz val="8"/>
        <rFont val="Arial"/>
        <family val="2"/>
      </rPr>
      <t xml:space="preserve"> Countries are ranked by decreasing order of public social expenditure as a percent of GDP. Spending on active labour market programmes (ALMPs) cannot be split by cash/services breakdown; they are however included in the total public spending (shown in brackets). Income support to the working-age population refers to spending on the following SOCX categories: incapacity benefits, family cash benefits, unemployment and other social policy areas categories.</t>
    </r>
  </si>
  <si>
    <t>Percentage of public social benefits in cash paid to the lowest and highest quintiles, total population, 2011</t>
  </si>
  <si>
    <r>
      <rPr>
        <i/>
        <sz val="10"/>
        <color theme="1"/>
        <rFont val="Calibri"/>
        <family val="2"/>
        <scheme val="minor"/>
      </rPr>
      <t>Note</t>
    </r>
    <r>
      <rPr>
        <sz val="10"/>
        <color theme="1"/>
        <rFont val="Calibri"/>
        <family val="2"/>
        <scheme val="minor"/>
      </rPr>
      <t>: Lowest/highest quintile is defined as 20% of the population living the lowest/highest equivalised disposable income.</t>
    </r>
  </si>
  <si>
    <t>as % of GDP</t>
  </si>
  <si>
    <t>Panel A. Spending on means or income-tested cash benefits 
as % of cash public social expenditure</t>
  </si>
  <si>
    <t>Panel B. Distribution of means or income-tested 
cash benefits by type (%)</t>
  </si>
  <si>
    <t xml:space="preserve">Public spending on income and means-test benefits as a percent of public social spending on cash benefits (and GDP in brackets), 2012 or latest year available </t>
  </si>
  <si>
    <t>The following cash income-tested spending items are included: spending on “other contingencies - other social policy areas” as in the OECD Social Expenditure Database (SOCX), income-tested spending on the unemployed (e.g. unemployment assistance payments for Germany), income-tested support payments to elderly and disabled (e.g. Belgium, and the UK), other income tested payments (family cash transfers) but do not include spending on ALMPs, housing or income-tested medical support. Figures in brackets in the middle column refer to spending on means or income-tested cash benefits as % of GDP.</t>
  </si>
  <si>
    <t>From gross public to total net social spending, as a percent of GDP at market prices, 2011</t>
  </si>
  <si>
    <t xml:space="preserve">The "Net tax effect" includes direct taxes and social contributions, indirect taxes and net tax breaks for social purpose similar to cash benefits (TBSPs). TBSPs can also include favourable tax treatment of household pension saving, tax relief for employers and private funds that ultimately benefit households e.g., favourable tax treatment of employer-benefits provided to households, favourable tax treatment of private funds (The value of these TBSPs is not reflected in Figure 7., as this item is equivalent to financing of private social benefits, and needs to be excluded to avoid doublecounting when calculating total net (public and private) social spending. For methodological reasons there is no comprehensive cross-nationally comparable dataset on the value of TBSPs for pensions.   
Because of the complexities with calculating the value of tax reliefs for pension that are given at various stages (e.g. including tax exemptions for contributions to private pensions and tax relief for investment income of capitalised pension funds) there is no fully comparable cross-national data set available on TBSPs for pensions. Hence, available data are not included in the overall calculation of net total social spending.
</t>
  </si>
  <si>
    <t>Net tax effect</t>
  </si>
  <si>
    <t>France (1, 1)</t>
  </si>
  <si>
    <t>United States (23, 2)</t>
  </si>
  <si>
    <t>États-Unis (23, 2)</t>
  </si>
  <si>
    <t>Belgium (3, 3)</t>
  </si>
  <si>
    <t>Belgique (3, 3)</t>
  </si>
  <si>
    <t>Denmark (2, 4)</t>
  </si>
  <si>
    <t>Danemark (2, 4)</t>
  </si>
  <si>
    <t>United Kingdom (15, 5)</t>
  </si>
  <si>
    <t>Royaume-Uni (15, 5)</t>
  </si>
  <si>
    <t>Netherlands (13, 6)</t>
  </si>
  <si>
    <t>Pays-Bas (13, 6)</t>
  </si>
  <si>
    <t>Japan (14, 7)</t>
  </si>
  <si>
    <t>Japon (14, 7)</t>
  </si>
  <si>
    <t>Italy (6, 8)</t>
  </si>
  <si>
    <t>Italie (6, 8)</t>
  </si>
  <si>
    <t>Germany (10, 9)</t>
  </si>
  <si>
    <t>Allemagne (10, 9)</t>
  </si>
  <si>
    <t>Spain (8, 10)</t>
  </si>
  <si>
    <t>Espagne (8, 10)</t>
  </si>
  <si>
    <t>Sweden (7, 11)</t>
  </si>
  <si>
    <t>Suède (7, 11)</t>
  </si>
  <si>
    <t>Austria (5, 12)</t>
  </si>
  <si>
    <t>Autriche (5, 12)</t>
  </si>
  <si>
    <t>Portugal (11, 13)</t>
  </si>
  <si>
    <t>Greece (9, 14)</t>
  </si>
  <si>
    <t>Grèce (9, 14)</t>
  </si>
  <si>
    <t>Finland (4, 15)</t>
  </si>
  <si>
    <t>Finlande (4, 15)</t>
  </si>
  <si>
    <t>Ireland (18, 16)</t>
  </si>
  <si>
    <t>Irlande (18, 16)</t>
  </si>
  <si>
    <t>Slovenia (12, 17)</t>
  </si>
  <si>
    <t>Slovénie (12, 17)</t>
  </si>
  <si>
    <t>OECD-33</t>
  </si>
  <si>
    <t>Canada (27, 18)</t>
  </si>
  <si>
    <t>Hungary (16, 19)</t>
  </si>
  <si>
    <t>Hongrie (16, 19)</t>
  </si>
  <si>
    <t>Iceland (24, 20)</t>
  </si>
  <si>
    <t>Islande (24, 20)</t>
  </si>
  <si>
    <t>Australia (26, 21)</t>
  </si>
  <si>
    <t>Australie (26, 21)</t>
  </si>
  <si>
    <t>Norway (19, 22)</t>
  </si>
  <si>
    <t>Norvège (19, 22)</t>
  </si>
  <si>
    <t>Czech Republic (21, 23)</t>
  </si>
  <si>
    <t>République tchèque (21, 23)</t>
  </si>
  <si>
    <t>Luxembourg (17, 24)</t>
  </si>
  <si>
    <t>New Zealand (20, 25)</t>
  </si>
  <si>
    <t>Nouvelle-Zélande (20, 25)</t>
  </si>
  <si>
    <t>Slovak Republic (25, 26)</t>
  </si>
  <si>
    <t>République slovaque (25, 26)</t>
  </si>
  <si>
    <t>Poland (22, 27)</t>
  </si>
  <si>
    <t>Pologne (22, 27)</t>
  </si>
  <si>
    <t>Israel (29, 28)</t>
  </si>
  <si>
    <t>Israël (29, 28)</t>
  </si>
  <si>
    <t>Estonia (28, 29)</t>
  </si>
  <si>
    <t>Estonie (28, 29)</t>
  </si>
  <si>
    <t>Chile (31, 30)</t>
  </si>
  <si>
    <t>Chili (31, 30)</t>
  </si>
  <si>
    <t>Korea (32, 31)</t>
  </si>
  <si>
    <t>Corée (32, 31)</t>
  </si>
  <si>
    <t>Turkey (30, 32)</t>
  </si>
  <si>
    <t>Turquie (30, 32)</t>
  </si>
  <si>
    <t>Mexico (33, 33)</t>
  </si>
  <si>
    <t>Mexique (33, 33)</t>
  </si>
  <si>
    <t/>
  </si>
  <si>
    <t>Niveau le plus élevé depuis 2007</t>
  </si>
  <si>
    <t xml:space="preserve">Le « niveau le plus élevé depuis 2007 » correspond au point le plus haut du ratio des dépenses sociales au PIB sur la période 2007 2014, en l’occurrence 2009 sauf pour les États-Unis (2010), le Japon et la Slovénie (2011), la Grèce et le Mexique (2012), la Belgique, le Danemark, la France, l’Italie, la Pologne, le Portugal, la République slovaque, l’Espagne et la Suisse (2013), l’Australie, la République tchèque, la Finlande, la Corée et les Pays-Bas (2014). </t>
  </si>
  <si>
    <r>
      <rPr>
        <i/>
        <sz val="8"/>
        <rFont val="Arial"/>
        <family val="2"/>
      </rPr>
      <t>Notes</t>
    </r>
    <r>
      <rPr>
        <sz val="8"/>
        <rFont val="Arial"/>
        <family val="2"/>
      </rPr>
      <t>: Notes : les dépenses publiques de santé sont issues de la base de données mondiale sur les dépenses de santé de l’Organisation mondiale de la santé (OMS) (http://apps.who.int/nha/database) : les autres sources utilisées ont été ajustées pour la santé lorsque nécessaire afin d’éviter un double comptage. Les données pour le Brésil se réfèrent aux dépenses sociales fédérales, telles que présentées dans Castro, J. de, J. Ribeiro, J. Chaves, et B  Duarte (2012), Gasto Social Federal : prioridade macroeconômica no período 1995-2010, Brasília (septembre). Ces données ne couvrent pas les dépenses des autorités locales, y compris les dépenses afférentes aux anciens fonctionnaires au niveau des États et des villes. Les prestations versées aux anciens fonctionnaires fédéraux (essentiellement des pensions) représentaient 2.3 % du PIB en 2009. On dénombrait alors 450 000 fonctionnaires retraités fédéraux et 535 000 fonctionnaires retraités au niveau des collectivités locales et des États (Ministério da Previdência Social (2009), Vue d’ensemble de la protection sociale  au Brésil, deuxième édition, janvier). Par conséquent, les dépenses publiques au titre des pensions versées aux anciens agents des États et des collectivités locales –– non reprises ici –– pourraient bien représenter environ 2.5 % du PIB. Les données pour la Chine, l’Inde et l’Indonésie sont issues de la base de données sur la protection sociale de la Banque asiatique de développement (http://spi.adb.org/spidmz/index.jsp) ; et les données pour l’Afrique du Sud proviennent du National Treasury of the Republic of South Africa (2014), du Budget national 2014, Estimations des dépenses nationales.</t>
    </r>
  </si>
  <si>
    <r>
      <rPr>
        <i/>
        <sz val="8"/>
        <rFont val="Arial"/>
        <family val="2"/>
      </rPr>
      <t>Note</t>
    </r>
    <r>
      <rPr>
        <sz val="8"/>
        <rFont val="Arial"/>
        <family val="2"/>
      </rPr>
      <t>: : Les pays sont classés par ordre décroissant des dépenses sociales publiques en pourcentage du PIB. Les dépenses afférentes aux programmes actifs du marché du travail (PAMT) ne peuvent pas être ventilées entre prestations en espèces et services ; elles sont toutefois incluses dans le total des dépenses publiques (indiqué entre parenthèses). La garantie de revenu au profit de la population d’âge actif correspond aux catégories suivantes de la base SOCX : prestations d'invalidité, prestations familiales en espèces, allocations chômage et autres domaines de la politique sociale. Les données pour l’Australie, le Canada, le Chili, Israël, la Corée, la Nouvelle-Zélande et les États-Unis se réfèrent à 2012 ; les autres données se réfèrent à 2011.</t>
    </r>
  </si>
  <si>
    <t>5. La part des prestations sociales allant aux ménages à faible revenu varie considérablement au sein de la zone de l'OCDE</t>
  </si>
  <si>
    <t xml:space="preserve"> Pourcentage des prestations sociales publiques en espèces versées aux quintiles inférieur et supérieur, 
population totale, 2011</t>
  </si>
  <si>
    <r>
      <rPr>
        <i/>
        <sz val="10"/>
        <color theme="1"/>
        <rFont val="Calibri"/>
        <family val="2"/>
        <scheme val="minor"/>
      </rPr>
      <t>Note</t>
    </r>
    <r>
      <rPr>
        <sz val="10"/>
        <color theme="1"/>
        <rFont val="Calibri"/>
        <family val="2"/>
        <scheme val="minor"/>
      </rPr>
      <t>: Le quintile inférieur/supérieur est défini comme les 20% de la population vivant avec le revenu équivalent disponible le plus bas/ le plus élevé.</t>
    </r>
  </si>
  <si>
    <t>6. La mise sous condition de revenu de l’aide sociale joue un rôle limité en Europe continentale</t>
  </si>
  <si>
    <t xml:space="preserve"> Dépenses publiques afférentes aux prestations soumises à condition de revenu et de ressources en pourcentage des dépenses sociales publiques afférentes aux prestations en espèces (et en pourcentage du PIB entre parenthèses), 2012 ou dernière année disponible</t>
  </si>
  <si>
    <t>Partie A. Dépenses afférentes aux prestations en espèces soumises à condition de ressources ou de revenu en pourcentage des dépenses sociales publiques afférentes aux prestations en espèces</t>
  </si>
  <si>
    <t>Partie B. Répartition des prestations en espèces soumises à condition de ressources ou de revenu selon le type de prestations (%)</t>
  </si>
  <si>
    <t>En % du PIB</t>
  </si>
  <si>
    <t>Population d'âge actif</t>
  </si>
  <si>
    <t>Des dépenses sociales publiques brutes aux dépenses sociales nettes totales, en pourcentage du PIB, aux prix du marché, 2011</t>
  </si>
  <si>
    <t>Dépenses sociales nettes totales (↘)</t>
  </si>
  <si>
    <t>Les chiffres entre parenthèses renvoient au classement des pays en termes de dépenses sociales publiques brutes, du numéro 1 –– pays dépensant le plus –– au pays dépensant le moins. Ainsi, les États-Unis se classent au 23e rang des pays de l’OCDE en termes de dépenses sociales publiques brutes et au 2e rang en termes de dépenses sociales nettes totales. Les données 2011 sur les avantages fiscaux à finalité sociale pour la Nouvelle-Zélande ont été estimées à partir des informations disponibles pour 2009 ; les indicateurs sur l’imposition directe des revenus de prestations et sur les avantages fiscaux à finalité sociale pour la Pologne ont également été estimés sur la base des informations disponibles pour 2009. L’effet fiscal net prend en compte les impôts directs et les cotisations sociales, les impôts indirects et les allégements fiscaux nets à finalité sociale assimilables à des prestations en espèces. Sont aussi pris en compte au titre des avantages fiscaux à finalité sociale le traitement fiscal favorable des prestations sociales privées courantes (par exemple, dons à des organisations caritatives ou exonérations de cotisations d’assurance maladie privée) et le traitement favorable de l’épargne retraite qui, en fin de compte, bénéficie aux ménages (par exemple, traitement fiscal favorable des fonds de pension privés). La valeur des allégements fiscaux à finalité sociale au titre des prestations privées courantes ne se reflète pas dans ce graphique car cela équivaut au financement de prestations sociales privées et cela doit donc être exclu pour éviter un double comptage au moment du calcul des dépenses sociales nettes totales (publiques et privées). Pour des raisons méthodologiques, il n’y a pas de base de données globale permettant des comparaisons entre pays de la valeur des allégements fiscaux à finalité sociale sur les pensions. 
En raison des complexités qu’il y a à calculer la valeur des allégements fiscaux en faveur des pensions consentis à divers stades (par exemple, exonération des cotisations à des pensions privées et allégements fiscaux sur les revenus des placements réalisés dans le cadre de fonds de pension par capitalisation), il n’y a pas de séries de données parfaitement comparables entre pays de la valeur des allégements fiscaux à finalité sociale sur les pensions. Par conséquent, ils ne sont pas pris en compte dans le calcul global des dépenses sociales nettes totales.</t>
  </si>
  <si>
    <t>Israël (15.1)</t>
  </si>
  <si>
    <t>Afrique du Sud</t>
  </si>
  <si>
    <r>
      <t xml:space="preserve">Dépenses sociales publiques en pourcentage du PIB, en 2007, niveau le plus élévé depuis 2007, et en 2014 </t>
    </r>
    <r>
      <rPr>
        <vertAlign val="superscript"/>
        <sz val="10"/>
        <rFont val="Arial"/>
        <family val="2"/>
      </rPr>
      <t>1,2</t>
    </r>
  </si>
  <si>
    <t xml:space="preserve"> 2. Des systèmes de protection sociale très étendus se sont développés sur une longue période</t>
  </si>
  <si>
    <r>
      <rPr>
        <i/>
        <sz val="9"/>
        <color theme="1"/>
        <rFont val="Arial"/>
        <family val="2"/>
      </rPr>
      <t>Note</t>
    </r>
    <r>
      <rPr>
        <sz val="9"/>
        <color theme="1"/>
        <rFont val="Arial"/>
        <family val="2"/>
      </rPr>
      <t xml:space="preserve">: sont incluses les dépenses suivantes au titre de prestations en espèces soumises à condition de revenu : dépenses liées à d’autres domaines de la politique sociale, comme indiqué dans la base de données des dépenses sociales de l’OCDE (SOCX), dépenses soumises à condition de revenu au titre du chômage (aide aux chômeurs, en Allemagne, par exemple), versements soumis à condition de revenu au profit des personnes âgées et des personnes handicapées (Belgique et Royaume-Uni, par exemple), autres prestations soumises à condition de revenu (prestations de survivant, transferts en espèces au profit des familles), tandis que sont exclues les dépenses au titre des politiques actives du marché du travail, du logement ou de l’aide médicale soumise à condition de revenu.
</t>
    </r>
  </si>
  <si>
    <t>2. Comprehensive social welfare systems were developed over a long period of time</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</si>
</sst>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1" formatCode="_(* #,##0_);_(* \(#,##0\);_(* &quot;-&quot;_);_(@_)"/>
    <numFmt numFmtId="44" formatCode="_(&quot;€&quot;* #,##0.00_);_(&quot;€&quot;* \(#,##0.00\);_(&quot;€&quot;* &quot;-&quot;??_);_(@_)"/>
    <numFmt numFmtId="43" formatCode="_(* #,##0.00_);_(* \(#,##0.00\);_(* &quot;-&quot;??_);_(@_)"/>
    <numFmt numFmtId="164" formatCode="#\ ###\ ##0_-;\-#\ ###\ ##0_-;_-0_-;_-@_ "/>
    <numFmt numFmtId="165" formatCode="General_)"/>
    <numFmt numFmtId="166" formatCode="#,##0.0"/>
    <numFmt numFmtId="167" formatCode="#,##0.000"/>
    <numFmt numFmtId="168" formatCode="#,##0.00__;\-#,##0.00__;#,##0.00__;@__"/>
    <numFmt numFmtId="169" formatCode="&quot;$&quot;#,##0\ ;\(&quot;$&quot;#,##0\)"/>
    <numFmt numFmtId="170" formatCode="_ * #,##0.00_ ;_ * \-#,##0.00_ ;_ * &quot;-&quot;??_ ;_ @_ "/>
    <numFmt numFmtId="171" formatCode="0.0"/>
    <numFmt numFmtId="172" formatCode="_-* #,##0_-;\-* #,##0_-;_-* &quot;-&quot;_-;_-@_-"/>
    <numFmt numFmtId="173" formatCode="_-* #,##0.00_-;\-* #,##0.00_-;_-* &quot;-&quot;??_-;_-@_-"/>
    <numFmt numFmtId="174" formatCode="_-* #,##0\ _F_B_-;\-* #,##0\ _F_B_-;_-* &quot;-&quot;\ _F_B_-;_-@_-"/>
    <numFmt numFmtId="175" formatCode="_-* #,##0.00\ _F_B_-;\-* #,##0.00\ _F_B_-;_-* &quot;-&quot;??\ _F_B_-;_-@_-"/>
    <numFmt numFmtId="176" formatCode="_-* #,##0\ &quot;FB&quot;_-;\-* #,##0\ &quot;FB&quot;_-;_-* &quot;-&quot;\ &quot;FB&quot;_-;_-@_-"/>
    <numFmt numFmtId="177" formatCode="_-* #,##0.00\ &quot;FB&quot;_-;\-* #,##0.00\ &quot;FB&quot;_-;_-* &quot;-&quot;??\ &quot;FB&quot;_-;_-@_-"/>
    <numFmt numFmtId="178" formatCode="#\ ##0_-;\-#\ ##0_-;_-0_-;_-@_ "/>
    <numFmt numFmtId="179" formatCode="0.00_)"/>
    <numFmt numFmtId="180" formatCode="&quot;£&quot;#,##0.00;\-&quot;£&quot;#,##0.00"/>
    <numFmt numFmtId="181" formatCode="&quot;$&quot;#,##0_);\(&quot;$&quot;#,##0.0\)"/>
    <numFmt numFmtId="182" formatCode="#,##0.0,_)"/>
    <numFmt numFmtId="183" formatCode="_-* #,##0.00\ _€_-;\-* #,##0.00\ _€_-;_-* &quot;-&quot;??\ _€_-;_-@_-"/>
    <numFmt numFmtId="184" formatCode="_(&quot;$&quot;* #,##0_);_(&quot;$&quot;* \(#,##0\);_(&quot;$&quot;* &quot;-&quot;_);_(@_)"/>
    <numFmt numFmtId="185" formatCode="_(&quot;$&quot;* #,##0.00_);_(&quot;$&quot;* \(#,##0.00\);_(&quot;$&quot;* &quot;-&quot;??_);_(@_)"/>
  </numFmts>
  <fonts count="113">
    <font>
      <sz val="12"/>
      <name val="Times New Roman"/>
      <family val="1"/>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rgb="FFFF6600"/>
      <name val="Arial"/>
      <family val="2"/>
    </font>
    <font>
      <sz val="10"/>
      <name val="Arial"/>
      <family val="2"/>
    </font>
    <font>
      <vertAlign val="superscript"/>
      <sz val="10"/>
      <name val="Arial"/>
      <family val="2"/>
    </font>
    <font>
      <sz val="9"/>
      <name val="Arial"/>
      <family val="2"/>
    </font>
    <font>
      <sz val="8"/>
      <name val="Arial"/>
      <family val="2"/>
    </font>
    <font>
      <i/>
      <sz val="8"/>
      <name val="Arial"/>
      <family val="2"/>
    </font>
    <font>
      <b/>
      <sz val="8"/>
      <name val="Arial"/>
      <family val="2"/>
    </font>
    <font>
      <b/>
      <sz val="9"/>
      <name val="Arial"/>
      <family val="2"/>
    </font>
    <font>
      <sz val="9"/>
      <name val="Times New Roman"/>
      <family val="1"/>
    </font>
    <font>
      <sz val="8"/>
      <color theme="1"/>
      <name val="Arial"/>
      <family val="2"/>
    </font>
    <font>
      <sz val="7.5"/>
      <name val="Century Schoolbook"/>
      <family val="1"/>
    </font>
    <font>
      <sz val="10"/>
      <name val="Times New Roman"/>
      <family val="1"/>
    </font>
    <font>
      <sz val="9"/>
      <color indexed="9"/>
      <name val="Times"/>
      <family val="1"/>
    </font>
    <font>
      <sz val="9"/>
      <color indexed="8"/>
      <name val="Times"/>
      <family val="1"/>
    </font>
    <font>
      <sz val="9"/>
      <name val="Times"/>
      <family val="1"/>
    </font>
    <font>
      <sz val="8"/>
      <name val="Helvetica"/>
      <family val="2"/>
    </font>
    <font>
      <sz val="12"/>
      <name val="Arial CE"/>
      <family val="2"/>
      <charset val="238"/>
    </font>
    <font>
      <b/>
      <sz val="12"/>
      <name val="Arial"/>
      <family val="2"/>
    </font>
    <font>
      <b/>
      <sz val="18"/>
      <name val="Arial"/>
      <family val="2"/>
    </font>
    <font>
      <u/>
      <sz val="11"/>
      <color theme="10"/>
      <name val="Calibri"/>
      <family val="2"/>
    </font>
    <font>
      <b/>
      <i/>
      <sz val="16"/>
      <name val="Helv"/>
    </font>
    <font>
      <sz val="11"/>
      <color theme="1"/>
      <name val="Calibri"/>
      <family val="2"/>
      <scheme val="minor"/>
    </font>
    <font>
      <sz val="11"/>
      <name val="ＭＳ Ｐゴシック"/>
      <family val="3"/>
      <charset val="128"/>
    </font>
    <font>
      <sz val="10"/>
      <name val="Times"/>
      <family val="1"/>
    </font>
    <font>
      <sz val="9"/>
      <color theme="1"/>
      <name val="Times New Roman"/>
      <family val="2"/>
    </font>
    <font>
      <sz val="10"/>
      <color indexed="8"/>
      <name val="Times"/>
      <family val="1"/>
    </font>
    <font>
      <sz val="12"/>
      <name val="Arial CE"/>
      <charset val="238"/>
    </font>
    <font>
      <sz val="8"/>
      <color theme="1"/>
      <name val="Calibri"/>
      <family val="2"/>
      <scheme val="minor"/>
    </font>
    <font>
      <i/>
      <sz val="8"/>
      <name val="Tms Rmn"/>
    </font>
    <font>
      <b/>
      <sz val="8"/>
      <name val="Tms Rmn"/>
    </font>
    <font>
      <sz val="10"/>
      <name val="Arial Cyr"/>
      <charset val="204"/>
    </font>
    <font>
      <sz val="11"/>
      <name val="돋움"/>
      <family val="3"/>
      <charset val="129"/>
    </font>
    <font>
      <sz val="8"/>
      <name val="MS Sans Serif"/>
      <family val="2"/>
    </font>
    <font>
      <b/>
      <sz val="11"/>
      <color rgb="FFFF6600"/>
      <name val="Arial"/>
      <family val="2"/>
    </font>
    <font>
      <b/>
      <sz val="10"/>
      <name val="Arial"/>
      <family val="2"/>
    </font>
    <font>
      <b/>
      <sz val="12"/>
      <color rgb="FFFF6600"/>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
      <color indexed="8"/>
      <name val="Arial"/>
      <family val="2"/>
    </font>
    <font>
      <sz val="10"/>
      <color indexed="8"/>
      <name val="Arial"/>
      <family val="2"/>
      <charset val="238"/>
    </font>
    <font>
      <b/>
      <sz val="8"/>
      <color indexed="8"/>
      <name val="MS Sans Serif"/>
      <family val="2"/>
    </font>
    <font>
      <sz val="8"/>
      <name val="Arial"/>
      <family val="2"/>
      <charset val="238"/>
    </font>
    <font>
      <b/>
      <u/>
      <sz val="10"/>
      <color indexed="8"/>
      <name val="MS Sans Serif"/>
      <family val="2"/>
    </font>
    <font>
      <b/>
      <sz val="8.5"/>
      <color indexed="8"/>
      <name val="MS Sans Serif"/>
      <family val="2"/>
    </font>
    <font>
      <sz val="8"/>
      <color indexed="8"/>
      <name val="MS Sans Serif"/>
      <family val="2"/>
    </font>
    <font>
      <sz val="10"/>
      <name val="Courier"/>
      <family val="3"/>
    </font>
    <font>
      <i/>
      <sz val="9"/>
      <name val="Times New Roman"/>
      <family val="1"/>
    </font>
    <font>
      <b/>
      <sz val="9"/>
      <name val="Times New Roman"/>
      <family val="1"/>
    </font>
    <font>
      <i/>
      <sz val="8"/>
      <color indexed="8"/>
      <name val="Arial"/>
      <family val="2"/>
    </font>
    <font>
      <sz val="8"/>
      <name val="Times New Roman"/>
      <family val="1"/>
    </font>
    <font>
      <vertAlign val="superscript"/>
      <sz val="8"/>
      <color indexed="8"/>
      <name val="Arial"/>
      <family val="2"/>
    </font>
    <font>
      <sz val="10"/>
      <color rgb="FFFF6600"/>
      <name val="Times New Roman"/>
      <family val="1"/>
    </font>
    <font>
      <b/>
      <sz val="10"/>
      <color rgb="FFFF6600"/>
      <name val="Times New Roman"/>
      <family val="1"/>
    </font>
    <font>
      <sz val="11"/>
      <color indexed="8"/>
      <name val="Calibri"/>
      <family val="2"/>
    </font>
    <font>
      <sz val="11"/>
      <color indexed="9"/>
      <name val="Calibri"/>
      <family val="2"/>
    </font>
    <font>
      <sz val="11"/>
      <color indexed="10"/>
      <name val="Calibri"/>
      <family val="2"/>
    </font>
    <font>
      <sz val="7"/>
      <name val="Arial"/>
      <family val="2"/>
    </font>
    <font>
      <b/>
      <sz val="11"/>
      <color indexed="52"/>
      <name val="Calibri"/>
      <family val="2"/>
    </font>
    <font>
      <sz val="11"/>
      <color indexed="52"/>
      <name val="Calibri"/>
      <family val="2"/>
    </font>
    <font>
      <sz val="10"/>
      <color indexed="8"/>
      <name val="Arial"/>
      <family val="2"/>
    </font>
    <font>
      <b/>
      <sz val="9"/>
      <color indexed="9"/>
      <name val="Arial"/>
      <family val="2"/>
    </font>
    <font>
      <sz val="11"/>
      <color indexed="62"/>
      <name val="Calibri"/>
      <family val="2"/>
    </font>
    <font>
      <vertAlign val="superscript"/>
      <sz val="11"/>
      <name val="Arial"/>
      <family val="2"/>
    </font>
    <font>
      <u/>
      <sz val="10"/>
      <color theme="10"/>
      <name val="Arial"/>
      <family val="2"/>
    </font>
    <font>
      <sz val="11"/>
      <color indexed="20"/>
      <name val="Calibri"/>
      <family val="2"/>
    </font>
    <font>
      <sz val="26"/>
      <name val="Arial"/>
      <family val="2"/>
    </font>
    <font>
      <sz val="30"/>
      <name val="Arial"/>
      <family val="2"/>
    </font>
    <font>
      <sz val="48"/>
      <name val="Arial"/>
      <family val="2"/>
    </font>
    <font>
      <b/>
      <sz val="100"/>
      <name val="Arial"/>
      <family val="2"/>
    </font>
    <font>
      <sz val="11"/>
      <color indexed="60"/>
      <name val="Calibri"/>
      <family val="2"/>
    </font>
    <font>
      <sz val="10"/>
      <color theme="1"/>
      <name val="Arial Mäori"/>
      <family val="2"/>
    </font>
    <font>
      <sz val="11"/>
      <color indexed="17"/>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9"/>
      <name val="Calibri"/>
      <family val="2"/>
    </font>
    <font>
      <b/>
      <sz val="10"/>
      <color theme="1"/>
      <name val="Arial"/>
      <family val="2"/>
    </font>
    <font>
      <b/>
      <sz val="11"/>
      <color rgb="FFFF6600"/>
      <name val="Arial Narrow"/>
      <family val="2"/>
    </font>
    <font>
      <sz val="8"/>
      <color theme="1"/>
      <name val="Arial Narrow"/>
      <family val="2"/>
    </font>
    <font>
      <b/>
      <sz val="11"/>
      <color theme="1"/>
      <name val="Arial Narrow"/>
      <family val="2"/>
    </font>
    <font>
      <b/>
      <vertAlign val="superscript"/>
      <sz val="11"/>
      <color theme="1"/>
      <name val="Arial Narrow"/>
      <family val="2"/>
    </font>
    <font>
      <sz val="11"/>
      <color theme="1"/>
      <name val="Arial Narrow"/>
      <family val="2"/>
    </font>
    <font>
      <sz val="11"/>
      <color theme="1"/>
      <name val="Arial"/>
      <family val="2"/>
    </font>
    <font>
      <b/>
      <sz val="8"/>
      <color theme="1"/>
      <name val="Arial Narrow"/>
      <family val="2"/>
    </font>
    <font>
      <sz val="8"/>
      <name val="Arial Narrow"/>
      <family val="2"/>
    </font>
    <font>
      <sz val="8"/>
      <color indexed="8"/>
      <name val="Arial Narrow"/>
      <family val="2"/>
    </font>
    <font>
      <i/>
      <sz val="8"/>
      <color indexed="8"/>
      <name val="Arial Narrow"/>
      <family val="2"/>
    </font>
    <font>
      <b/>
      <sz val="11"/>
      <color theme="1"/>
      <name val="Calibri"/>
      <family val="2"/>
      <scheme val="minor"/>
    </font>
    <font>
      <b/>
      <sz val="11"/>
      <color rgb="FFFF6600"/>
      <name val="Calibri"/>
      <family val="2"/>
      <scheme val="minor"/>
    </font>
    <font>
      <sz val="10"/>
      <color theme="1"/>
      <name val="Calibri"/>
      <family val="2"/>
      <scheme val="minor"/>
    </font>
    <font>
      <i/>
      <sz val="10"/>
      <color theme="1"/>
      <name val="Calibri"/>
      <family val="2"/>
      <scheme val="minor"/>
    </font>
    <font>
      <b/>
      <sz val="11"/>
      <color theme="1"/>
      <name val="Arial"/>
      <family val="2"/>
    </font>
    <font>
      <sz val="11"/>
      <name val="Arial"/>
      <family val="2"/>
    </font>
    <font>
      <sz val="10"/>
      <name val="MS Sans Serif"/>
      <family val="2"/>
    </font>
    <font>
      <i/>
      <sz val="10"/>
      <color theme="1"/>
      <name val="Arial"/>
      <family val="2"/>
    </font>
    <font>
      <b/>
      <sz val="10"/>
      <color indexed="8"/>
      <name val="Times New Roman"/>
      <family val="1"/>
    </font>
    <font>
      <sz val="9"/>
      <color theme="1"/>
      <name val="Arial"/>
      <family val="2"/>
    </font>
    <font>
      <i/>
      <sz val="9"/>
      <color theme="1"/>
      <name val="Arial"/>
      <family val="2"/>
    </font>
    <font>
      <b/>
      <sz val="14"/>
      <color theme="1"/>
      <name val="Arial Narrow"/>
      <family val="2"/>
    </font>
    <font>
      <b/>
      <sz val="18"/>
      <color theme="3"/>
      <name val="Arial Narrow"/>
      <family val="2"/>
    </font>
    <font>
      <i/>
      <u/>
      <sz val="10"/>
      <color theme="10"/>
      <name val="Arial"/>
      <family val="2"/>
    </font>
    <font>
      <sz val="12"/>
      <name val="Arial"/>
      <family val="2"/>
    </font>
  </fonts>
  <fills count="32">
    <fill>
      <patternFill patternType="none"/>
    </fill>
    <fill>
      <patternFill patternType="gray125"/>
    </fill>
    <fill>
      <patternFill patternType="solid">
        <fgColor theme="0"/>
        <bgColor indexed="64"/>
      </patternFill>
    </fill>
    <fill>
      <patternFill patternType="solid">
        <fgColor indexed="22"/>
        <bgColor indexed="64"/>
      </patternFill>
    </fill>
    <fill>
      <patternFill patternType="solid">
        <fgColor indexed="9"/>
        <bgColor indexed="64"/>
      </patternFill>
    </fill>
    <fill>
      <patternFill patternType="solid">
        <fgColor theme="4" tint="0.79998168889431442"/>
        <bgColor indexed="64"/>
      </patternFill>
    </fill>
    <fill>
      <patternFill patternType="solid">
        <fgColor indexed="31"/>
        <bgColor indexed="64"/>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62"/>
        <bgColor indexed="64"/>
      </patternFill>
    </fill>
    <fill>
      <patternFill patternType="solid">
        <fgColor indexed="44"/>
        <bgColor indexed="64"/>
      </patternFill>
    </fill>
    <fill>
      <patternFill patternType="solid">
        <fgColor indexed="43"/>
      </patternFill>
    </fill>
    <fill>
      <patternFill patternType="solid">
        <fgColor indexed="55"/>
      </patternFill>
    </fill>
    <fill>
      <patternFill patternType="solid">
        <fgColor theme="0" tint="-0.14999847407452621"/>
        <bgColor indexed="64"/>
      </patternFill>
    </fill>
    <fill>
      <patternFill patternType="solid">
        <fgColor rgb="FFFF6600"/>
        <bgColor indexed="64"/>
      </patternFill>
    </fill>
  </fills>
  <borders count="28">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dotted">
        <color indexed="64"/>
      </right>
      <top/>
      <bottom/>
      <diagonal/>
    </border>
    <border>
      <left style="thin">
        <color indexed="64"/>
      </left>
      <right/>
      <top style="thin">
        <color indexed="64"/>
      </top>
      <bottom style="thin">
        <color indexed="64"/>
      </bottom>
      <diagonal/>
    </border>
    <border>
      <left/>
      <right/>
      <top style="double">
        <color indexed="64"/>
      </top>
      <bottom/>
      <diagonal/>
    </border>
    <border>
      <left style="medium">
        <color theme="0"/>
      </left>
      <right style="medium">
        <color theme="0"/>
      </right>
      <top style="medium">
        <color theme="0"/>
      </top>
      <bottom style="medium">
        <color theme="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diagonal/>
    </border>
    <border>
      <left style="thin">
        <color indexed="63"/>
      </left>
      <right style="thin">
        <color indexed="63"/>
      </right>
      <top style="thin">
        <color indexed="63"/>
      </top>
      <bottom style="thin">
        <color indexed="63"/>
      </bottom>
      <diagonal/>
    </border>
    <border>
      <left style="dotted">
        <color indexed="64"/>
      </left>
      <right style="dotted">
        <color indexed="64"/>
      </right>
      <top style="dotted">
        <color indexed="64"/>
      </top>
      <bottom style="dotted">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3"/>
      </left>
      <right style="double">
        <color indexed="63"/>
      </right>
      <top style="double">
        <color indexed="63"/>
      </top>
      <bottom style="double">
        <color indexed="63"/>
      </bottom>
      <diagonal/>
    </border>
    <border>
      <left style="thin">
        <color indexed="64"/>
      </left>
      <right/>
      <top/>
      <bottom style="thin">
        <color indexed="64"/>
      </bottom>
      <diagonal/>
    </border>
    <border>
      <left style="thin">
        <color indexed="64"/>
      </left>
      <right/>
      <top style="thin">
        <color indexed="64"/>
      </top>
      <bottom/>
      <diagonal/>
    </border>
    <border>
      <left/>
      <right style="thin">
        <color auto="1"/>
      </right>
      <top/>
      <bottom/>
      <diagonal/>
    </border>
  </borders>
  <cellStyleXfs count="276">
    <xf numFmtId="0" fontId="0" fillId="0" borderId="0"/>
    <xf numFmtId="164" fontId="17" fillId="0" borderId="0" applyFill="0" applyBorder="0" applyProtection="0">
      <alignment horizontal="right" vertical="center"/>
    </xf>
    <xf numFmtId="0" fontId="18" fillId="0" borderId="2">
      <alignment horizontal="center" vertical="center"/>
    </xf>
    <xf numFmtId="165" fontId="19" fillId="0" borderId="0">
      <alignment vertical="top"/>
    </xf>
    <xf numFmtId="43" fontId="6" fillId="0" borderId="0" applyFont="0" applyFill="0" applyBorder="0" applyAlignment="0" applyProtection="0"/>
    <xf numFmtId="3" fontId="20" fillId="0" borderId="0" applyFill="0" applyBorder="0">
      <alignment horizontal="right" vertical="top"/>
    </xf>
    <xf numFmtId="166" fontId="21" fillId="0" borderId="0" applyFont="0" applyFill="0" applyBorder="0">
      <alignment horizontal="right" vertical="top"/>
    </xf>
    <xf numFmtId="167" fontId="20" fillId="0" borderId="0" applyFill="0" applyBorder="0">
      <alignment horizontal="right" vertical="top"/>
    </xf>
    <xf numFmtId="3" fontId="20" fillId="0" borderId="0" applyFill="0" applyBorder="0">
      <alignment horizontal="right" vertical="top"/>
    </xf>
    <xf numFmtId="166" fontId="19" fillId="0" borderId="0" applyFont="0" applyFill="0" applyBorder="0">
      <alignment horizontal="right" vertical="top"/>
    </xf>
    <xf numFmtId="168" fontId="20" fillId="0" borderId="0" applyFont="0" applyFill="0" applyBorder="0" applyAlignment="0" applyProtection="0">
      <alignment horizontal="right" vertical="top"/>
    </xf>
    <xf numFmtId="167" fontId="20" fillId="0" borderId="0">
      <alignment horizontal="right" vertical="top"/>
    </xf>
    <xf numFmtId="3" fontId="8" fillId="0" borderId="0" applyFont="0" applyFill="0" applyBorder="0" applyAlignment="0" applyProtection="0"/>
    <xf numFmtId="169" fontId="8" fillId="0" borderId="0" applyFont="0" applyFill="0" applyBorder="0" applyAlignment="0" applyProtection="0"/>
    <xf numFmtId="0" fontId="8" fillId="0" borderId="0" applyFont="0" applyFill="0" applyBorder="0" applyAlignment="0" applyProtection="0"/>
    <xf numFmtId="170" fontId="22" fillId="0" borderId="0" applyFont="0" applyFill="0" applyBorder="0" applyAlignment="0" applyProtection="0"/>
    <xf numFmtId="171" fontId="18" fillId="0" borderId="0" applyBorder="0"/>
    <xf numFmtId="171" fontId="18" fillId="0" borderId="3"/>
    <xf numFmtId="44" fontId="8" fillId="0" borderId="0" applyFont="0" applyFill="0" applyBorder="0" applyAlignment="0" applyProtection="0"/>
    <xf numFmtId="3" fontId="23" fillId="0" borderId="0"/>
    <xf numFmtId="2" fontId="8" fillId="0" borderId="0" applyFont="0" applyFill="0" applyBorder="0" applyAlignment="0" applyProtection="0"/>
    <xf numFmtId="38" fontId="11" fillId="3" borderId="0" applyNumberFormat="0" applyBorder="0" applyAlignment="0" applyProtection="0"/>
    <xf numFmtId="0" fontId="24" fillId="0" borderId="4" applyNumberFormat="0" applyAlignment="0" applyProtection="0">
      <alignment horizontal="left" vertical="center"/>
    </xf>
    <xf numFmtId="0" fontId="24" fillId="0" borderId="2">
      <alignment horizontal="left" vertical="center"/>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6" fillId="0" borderId="0" applyNumberFormat="0" applyFill="0" applyBorder="0" applyAlignment="0" applyProtection="0">
      <alignment vertical="top"/>
      <protection locked="0"/>
    </xf>
    <xf numFmtId="10" fontId="11" fillId="4" borderId="5" applyNumberFormat="0" applyBorder="0" applyAlignment="0" applyProtection="0"/>
    <xf numFmtId="173" fontId="8" fillId="0" borderId="0" applyFont="0" applyFill="0" applyBorder="0" applyAlignment="0" applyProtection="0"/>
    <xf numFmtId="174" fontId="8" fillId="0" borderId="0" applyFont="0" applyFill="0" applyBorder="0" applyAlignment="0" applyProtection="0"/>
    <xf numFmtId="175" fontId="8" fillId="0" borderId="0" applyFont="0" applyFill="0" applyBorder="0" applyAlignment="0" applyProtection="0"/>
    <xf numFmtId="176" fontId="8" fillId="0" borderId="0" applyFont="0" applyFill="0" applyBorder="0" applyAlignment="0" applyProtection="0"/>
    <xf numFmtId="177" fontId="8" fillId="0" borderId="0" applyFont="0" applyFill="0" applyBorder="0" applyAlignment="0" applyProtection="0"/>
    <xf numFmtId="178" fontId="17" fillId="0" borderId="6" applyFill="0" applyBorder="0" applyProtection="0">
      <alignment horizontal="right" vertical="center"/>
    </xf>
    <xf numFmtId="179"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28" fillId="0" borderId="0"/>
    <xf numFmtId="0" fontId="8" fillId="0" borderId="0"/>
    <xf numFmtId="0" fontId="18" fillId="0" borderId="0"/>
    <xf numFmtId="0" fontId="8" fillId="0" borderId="0"/>
    <xf numFmtId="0" fontId="6" fillId="0" borderId="0"/>
    <xf numFmtId="0" fontId="6" fillId="0" borderId="0"/>
    <xf numFmtId="0" fontId="6" fillId="0" borderId="0"/>
    <xf numFmtId="0" fontId="8" fillId="0" borderId="0" applyNumberFormat="0" applyFont="0" applyFill="0" applyBorder="0" applyAlignment="0" applyProtection="0"/>
    <xf numFmtId="0" fontId="11" fillId="0" borderId="0"/>
    <xf numFmtId="0" fontId="11" fillId="0" borderId="0"/>
    <xf numFmtId="0" fontId="11" fillId="0" borderId="0"/>
    <xf numFmtId="0" fontId="8" fillId="0" borderId="0"/>
    <xf numFmtId="0" fontId="18" fillId="0" borderId="0"/>
    <xf numFmtId="0" fontId="8" fillId="0" borderId="0"/>
    <xf numFmtId="0" fontId="8" fillId="0" borderId="0"/>
    <xf numFmtId="0" fontId="29" fillId="0" borderId="0"/>
    <xf numFmtId="0" fontId="8" fillId="0" borderId="0"/>
    <xf numFmtId="0" fontId="30" fillId="0" borderId="0"/>
    <xf numFmtId="0" fontId="8" fillId="0" borderId="0"/>
    <xf numFmtId="0" fontId="3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 fontId="19" fillId="0" borderId="0">
      <alignment vertical="top" wrapText="1"/>
    </xf>
    <xf numFmtId="1" fontId="32" fillId="0" borderId="0" applyFill="0" applyBorder="0" applyProtection="0"/>
    <xf numFmtId="1" fontId="15" fillId="0" borderId="0" applyFont="0" applyFill="0" applyBorder="0" applyProtection="0">
      <alignment vertical="center"/>
    </xf>
    <xf numFmtId="1" fontId="21" fillId="0" borderId="0">
      <alignment horizontal="right" vertical="top"/>
    </xf>
    <xf numFmtId="0" fontId="8" fillId="0" borderId="0"/>
    <xf numFmtId="0" fontId="33" fillId="0" borderId="0"/>
    <xf numFmtId="1" fontId="20" fillId="0" borderId="0" applyNumberFormat="0" applyFill="0" applyBorder="0">
      <alignment vertical="top"/>
    </xf>
    <xf numFmtId="0" fontId="15" fillId="0" borderId="0">
      <alignment horizontal="left"/>
    </xf>
    <xf numFmtId="10" fontId="8" fillId="0" borderId="0" applyFont="0" applyFill="0" applyBorder="0" applyAlignment="0" applyProtection="0"/>
    <xf numFmtId="9" fontId="8" fillId="0" borderId="0" applyFont="0" applyFill="0" applyBorder="0" applyAlignment="0" applyProtection="0"/>
    <xf numFmtId="9" fontId="28" fillId="0" borderId="0" applyFont="0" applyFill="0" applyBorder="0" applyAlignment="0" applyProtection="0"/>
    <xf numFmtId="0" fontId="18" fillId="0" borderId="1">
      <alignment horizontal="center" vertical="center"/>
    </xf>
    <xf numFmtId="165" fontId="18" fillId="0" borderId="0" applyNumberFormat="0" applyBorder="0" applyAlignment="0"/>
    <xf numFmtId="0" fontId="34" fillId="0" borderId="7" applyNumberFormat="0" applyFont="0" applyFill="0" applyBorder="0" applyProtection="0">
      <alignment horizontal="centerContinuous" vertical="center" wrapText="1"/>
    </xf>
    <xf numFmtId="0" fontId="35" fillId="0" borderId="0"/>
    <xf numFmtId="49" fontId="20" fillId="0" borderId="0" applyFill="0" applyBorder="0" applyAlignment="0" applyProtection="0">
      <alignment vertical="top"/>
    </xf>
    <xf numFmtId="0" fontId="36" fillId="0" borderId="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0" fontId="8" fillId="0" borderId="8" applyNumberFormat="0" applyFont="0" applyFill="0" applyAlignment="0" applyProtection="0"/>
    <xf numFmtId="1" fontId="21" fillId="0" borderId="0" applyFill="0" applyBorder="0">
      <alignment vertical="top" wrapText="1"/>
    </xf>
    <xf numFmtId="0" fontId="37" fillId="0" borderId="0"/>
    <xf numFmtId="172" fontId="38" fillId="0" borderId="0" applyFont="0" applyFill="0" applyBorder="0" applyAlignment="0" applyProtection="0"/>
    <xf numFmtId="0" fontId="39" fillId="0" borderId="0"/>
    <xf numFmtId="0" fontId="39" fillId="0" borderId="0"/>
    <xf numFmtId="0" fontId="8" fillId="0" borderId="0" applyFill="0"/>
    <xf numFmtId="0" fontId="11" fillId="6" borderId="10"/>
    <xf numFmtId="0" fontId="11" fillId="0" borderId="5"/>
    <xf numFmtId="0" fontId="43" fillId="3" borderId="0">
      <alignment horizontal="center"/>
    </xf>
    <xf numFmtId="0" fontId="44" fillId="3" borderId="0">
      <alignment horizontal="center" vertical="center"/>
    </xf>
    <xf numFmtId="0" fontId="8" fillId="7" borderId="0">
      <alignment horizontal="center" wrapText="1"/>
    </xf>
    <xf numFmtId="0" fontId="45" fillId="3" borderId="0">
      <alignment horizontal="center"/>
    </xf>
    <xf numFmtId="180" fontId="18" fillId="0" borderId="0" applyFont="0" applyFill="0" applyBorder="0" applyProtection="0">
      <alignment horizontal="right" vertical="top"/>
    </xf>
    <xf numFmtId="1" fontId="20" fillId="0" borderId="0">
      <alignment vertical="top"/>
    </xf>
    <xf numFmtId="0" fontId="46" fillId="4" borderId="10" applyBorder="0">
      <protection locked="0"/>
    </xf>
    <xf numFmtId="0" fontId="47" fillId="3" borderId="5">
      <alignment horizontal="left"/>
    </xf>
    <xf numFmtId="0" fontId="48" fillId="3" borderId="0">
      <alignment horizontal="left"/>
    </xf>
    <xf numFmtId="0" fontId="49" fillId="8" borderId="0">
      <alignment horizontal="right" vertical="top" textRotation="90" wrapText="1"/>
    </xf>
    <xf numFmtId="181" fontId="15" fillId="0" borderId="0">
      <protection locked="0"/>
    </xf>
    <xf numFmtId="181" fontId="15" fillId="0" borderId="0">
      <protection locked="0"/>
    </xf>
    <xf numFmtId="0" fontId="41" fillId="7" borderId="0">
      <alignment horizontal="center"/>
    </xf>
    <xf numFmtId="0" fontId="50" fillId="3" borderId="2">
      <alignment wrapText="1"/>
    </xf>
    <xf numFmtId="0" fontId="50" fillId="3" borderId="11"/>
    <xf numFmtId="0" fontId="50" fillId="3" borderId="1"/>
    <xf numFmtId="0" fontId="11" fillId="3" borderId="12">
      <alignment horizontal="center" wrapText="1"/>
    </xf>
    <xf numFmtId="0" fontId="8" fillId="0" borderId="0" applyFont="0" applyFill="0" applyBorder="0" applyAlignment="0" applyProtection="0"/>
    <xf numFmtId="165" fontId="21" fillId="0" borderId="0">
      <alignment horizontal="right" vertical="top"/>
    </xf>
    <xf numFmtId="9" fontId="8" fillId="0" borderId="0" applyNumberFormat="0" applyFont="0" applyFill="0" applyBorder="0" applyAlignment="0" applyProtection="0"/>
    <xf numFmtId="0" fontId="11" fillId="3" borderId="5"/>
    <xf numFmtId="0" fontId="44" fillId="3" borderId="0">
      <alignment horizontal="right"/>
    </xf>
    <xf numFmtId="0" fontId="51" fillId="9" borderId="0">
      <alignment horizontal="center"/>
    </xf>
    <xf numFmtId="0" fontId="52" fillId="7" borderId="0"/>
    <xf numFmtId="0" fontId="53" fillId="8" borderId="13">
      <alignment horizontal="left" vertical="top" wrapText="1"/>
    </xf>
    <xf numFmtId="0" fontId="53" fillId="8" borderId="7">
      <alignment horizontal="left" vertical="top"/>
    </xf>
    <xf numFmtId="165" fontId="18" fillId="0" borderId="0" applyNumberFormat="0" applyBorder="0" applyAlignment="0"/>
    <xf numFmtId="0" fontId="43" fillId="3" borderId="0">
      <alignment horizontal="center"/>
    </xf>
    <xf numFmtId="0" fontId="13" fillId="3" borderId="0"/>
    <xf numFmtId="0" fontId="18" fillId="0" borderId="0"/>
    <xf numFmtId="0" fontId="62" fillId="10" borderId="0" applyNumberFormat="0" applyBorder="0" applyAlignment="0" applyProtection="0"/>
    <xf numFmtId="0" fontId="62" fillId="11" borderId="0" applyNumberFormat="0" applyBorder="0" applyAlignment="0" applyProtection="0"/>
    <xf numFmtId="0" fontId="62" fillId="12" borderId="0" applyNumberFormat="0" applyBorder="0" applyAlignment="0" applyProtection="0"/>
    <xf numFmtId="0" fontId="62" fillId="13" borderId="0" applyNumberFormat="0" applyBorder="0" applyAlignment="0" applyProtection="0"/>
    <xf numFmtId="0" fontId="62" fillId="14"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62" fillId="17" borderId="0" applyNumberFormat="0" applyBorder="0" applyAlignment="0" applyProtection="0"/>
    <xf numFmtId="0" fontId="62" fillId="18" borderId="0" applyNumberFormat="0" applyBorder="0" applyAlignment="0" applyProtection="0"/>
    <xf numFmtId="0" fontId="62" fillId="13" borderId="0" applyNumberFormat="0" applyBorder="0" applyAlignment="0" applyProtection="0"/>
    <xf numFmtId="0" fontId="62" fillId="16" borderId="0" applyNumberFormat="0" applyBorder="0" applyAlignment="0" applyProtection="0"/>
    <xf numFmtId="0" fontId="62" fillId="19" borderId="0" applyNumberFormat="0" applyBorder="0" applyAlignment="0" applyProtection="0"/>
    <xf numFmtId="0" fontId="63" fillId="20" borderId="0" applyNumberFormat="0" applyBorder="0" applyAlignment="0" applyProtection="0"/>
    <xf numFmtId="0" fontId="63" fillId="17" borderId="0" applyNumberFormat="0" applyBorder="0" applyAlignment="0" applyProtection="0"/>
    <xf numFmtId="0" fontId="63" fillId="18" borderId="0" applyNumberFormat="0" applyBorder="0" applyAlignment="0" applyProtection="0"/>
    <xf numFmtId="0" fontId="63" fillId="21" borderId="0" applyNumberFormat="0" applyBorder="0" applyAlignment="0" applyProtection="0"/>
    <xf numFmtId="0" fontId="63" fillId="22" borderId="0" applyNumberFormat="0" applyBorder="0" applyAlignment="0" applyProtection="0"/>
    <xf numFmtId="0" fontId="63" fillId="23" borderId="0" applyNumberFormat="0" applyBorder="0" applyAlignment="0" applyProtection="0"/>
    <xf numFmtId="0" fontId="64" fillId="0" borderId="0" applyNumberFormat="0" applyFill="0" applyBorder="0" applyAlignment="0" applyProtection="0"/>
    <xf numFmtId="182" fontId="65" fillId="0" borderId="0" applyFill="0" applyBorder="0" applyProtection="0"/>
    <xf numFmtId="0" fontId="66" fillId="24" borderId="15" applyNumberFormat="0" applyAlignment="0" applyProtection="0"/>
    <xf numFmtId="0" fontId="67" fillId="0" borderId="16" applyNumberFormat="0" applyFill="0" applyAlignment="0" applyProtection="0"/>
    <xf numFmtId="172" fontId="38" fillId="0" borderId="0" applyFont="0" applyFill="0" applyBorder="0" applyAlignment="0" applyProtection="0">
      <alignment vertical="center"/>
    </xf>
    <xf numFmtId="43" fontId="68" fillId="0" borderId="0" applyFont="0" applyFill="0" applyBorder="0" applyAlignment="0" applyProtection="0"/>
    <xf numFmtId="173" fontId="8" fillId="0" borderId="0" applyFont="0" applyFill="0" applyBorder="0" applyAlignment="0" applyProtection="0"/>
    <xf numFmtId="43" fontId="6"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 fillId="0" borderId="0" applyFont="0" applyFill="0" applyBorder="0" applyAlignment="0" applyProtection="0"/>
    <xf numFmtId="183" fontId="6" fillId="0" borderId="0" applyFont="0" applyFill="0" applyBorder="0" applyAlignment="0" applyProtection="0"/>
    <xf numFmtId="0" fontId="68" fillId="25" borderId="17" applyNumberFormat="0" applyFont="0" applyAlignment="0" applyProtection="0"/>
    <xf numFmtId="0" fontId="69" fillId="26" borderId="0">
      <alignment horizontal="centerContinuous" vertical="center" wrapText="1"/>
    </xf>
    <xf numFmtId="0" fontId="70" fillId="15" borderId="15" applyNumberFormat="0" applyAlignment="0" applyProtection="0"/>
    <xf numFmtId="1" fontId="71" fillId="0" borderId="0" applyNumberFormat="0" applyFill="0" applyBorder="0" applyAlignment="0" applyProtection="0">
      <alignment horizontal="center" vertical="top"/>
    </xf>
    <xf numFmtId="0" fontId="72" fillId="0" borderId="0" applyNumberFormat="0" applyFill="0" applyBorder="0" applyAlignment="0" applyProtection="0">
      <alignment vertical="top"/>
      <protection locked="0"/>
    </xf>
    <xf numFmtId="0" fontId="73" fillId="11" borderId="0" applyNumberFormat="0" applyBorder="0" applyAlignment="0" applyProtection="0"/>
    <xf numFmtId="0" fontId="14" fillId="27" borderId="18" applyNumberFormat="0" applyBorder="0">
      <alignment horizontal="center" vertical="center" wrapText="1"/>
    </xf>
    <xf numFmtId="0" fontId="74"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4" fillId="0" borderId="0" applyNumberFormat="0" applyFill="0" applyBorder="0" applyAlignment="0" applyProtection="0"/>
    <xf numFmtId="0" fontId="77" fillId="0" borderId="0" applyNumberFormat="0" applyFill="0" applyBorder="0" applyAlignment="0" applyProtection="0"/>
    <xf numFmtId="0" fontId="78" fillId="28" borderId="0" applyNumberFormat="0" applyBorder="0" applyAlignment="0" applyProtection="0"/>
    <xf numFmtId="0" fontId="8" fillId="0" borderId="0"/>
    <xf numFmtId="0" fontId="79" fillId="0" borderId="0"/>
    <xf numFmtId="0" fontId="11" fillId="0" borderId="0"/>
    <xf numFmtId="0" fontId="80" fillId="12" borderId="0" applyNumberFormat="0" applyBorder="0" applyAlignment="0" applyProtection="0"/>
    <xf numFmtId="0" fontId="81" fillId="24" borderId="19" applyNumberFormat="0" applyAlignment="0" applyProtection="0"/>
    <xf numFmtId="0" fontId="10" fillId="0" borderId="20" applyNumberFormat="0" applyAlignment="0">
      <alignment horizontal="left" wrapText="1" indent="1"/>
    </xf>
    <xf numFmtId="0" fontId="82" fillId="0" borderId="0" applyNumberFormat="0" applyFill="0" applyBorder="0" applyAlignment="0" applyProtection="0"/>
    <xf numFmtId="0" fontId="83" fillId="0" borderId="21" applyNumberFormat="0" applyFill="0" applyAlignment="0" applyProtection="0"/>
    <xf numFmtId="0" fontId="84" fillId="0" borderId="22" applyNumberFormat="0" applyFill="0" applyAlignment="0" applyProtection="0"/>
    <xf numFmtId="0" fontId="85" fillId="0" borderId="23" applyNumberFormat="0" applyFill="0" applyAlignment="0" applyProtection="0"/>
    <xf numFmtId="0" fontId="85" fillId="0" borderId="0" applyNumberFormat="0" applyFill="0" applyBorder="0" applyAlignment="0" applyProtection="0"/>
    <xf numFmtId="0" fontId="86" fillId="29" borderId="24" applyNumberFormat="0" applyAlignment="0" applyProtection="0"/>
    <xf numFmtId="0" fontId="29" fillId="0" borderId="0">
      <alignment vertical="center"/>
    </xf>
    <xf numFmtId="0" fontId="5" fillId="0" borderId="0"/>
    <xf numFmtId="0" fontId="39" fillId="0" borderId="0"/>
    <xf numFmtId="41" fontId="8" fillId="0" borderId="0" applyFont="0" applyFill="0" applyBorder="0" applyAlignment="0" applyProtection="0"/>
    <xf numFmtId="0" fontId="54" fillId="0" borderId="0"/>
    <xf numFmtId="165" fontId="106" fillId="0" borderId="0"/>
    <xf numFmtId="0" fontId="8" fillId="0" borderId="0"/>
    <xf numFmtId="174" fontId="18" fillId="0" borderId="0" applyFont="0" applyFill="0" applyBorder="0" applyAlignment="0" applyProtection="0"/>
    <xf numFmtId="175" fontId="18" fillId="0" borderId="0" applyFont="0" applyFill="0" applyBorder="0" applyAlignment="0" applyProtection="0"/>
    <xf numFmtId="176" fontId="18" fillId="0" borderId="0" applyFont="0" applyFill="0" applyBorder="0" applyAlignment="0" applyProtection="0"/>
    <xf numFmtId="177" fontId="18" fillId="0" borderId="0" applyFont="0" applyFill="0" applyBorder="0" applyAlignment="0" applyProtection="0"/>
    <xf numFmtId="184" fontId="8" fillId="0" borderId="0" applyFont="0" applyFill="0" applyBorder="0" applyAlignment="0" applyProtection="0"/>
    <xf numFmtId="185" fontId="8" fillId="0" borderId="0" applyFont="0" applyFill="0" applyBorder="0" applyAlignment="0" applyProtection="0"/>
    <xf numFmtId="0" fontId="68" fillId="0" borderId="0"/>
    <xf numFmtId="0" fontId="68" fillId="0" borderId="0"/>
    <xf numFmtId="0" fontId="72" fillId="0" borderId="0" applyNumberFormat="0" applyFill="0" applyBorder="0" applyAlignment="0" applyProtection="0"/>
    <xf numFmtId="0" fontId="8" fillId="0" borderId="0" applyNumberForma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0" fontId="2" fillId="0" borderId="0"/>
  </cellStyleXfs>
  <cellXfs count="299">
    <xf numFmtId="0" fontId="0" fillId="0" borderId="0" xfId="0"/>
    <xf numFmtId="0" fontId="0" fillId="2" borderId="0" xfId="0" applyFill="1"/>
    <xf numFmtId="0" fontId="10" fillId="0" borderId="0" xfId="0" applyFont="1"/>
    <xf numFmtId="0" fontId="0" fillId="0" borderId="0" xfId="0" applyAlignment="1">
      <alignment horizontal="right"/>
    </xf>
    <xf numFmtId="0" fontId="11" fillId="2" borderId="0" xfId="0" applyFont="1" applyFill="1"/>
    <xf numFmtId="2" fontId="11" fillId="2" borderId="0" xfId="0" applyNumberFormat="1" applyFont="1" applyFill="1" applyAlignment="1"/>
    <xf numFmtId="0" fontId="13" fillId="2" borderId="0" xfId="0" applyFont="1" applyFill="1"/>
    <xf numFmtId="0" fontId="10" fillId="0" borderId="0" xfId="0" applyFont="1" applyAlignment="1">
      <alignment horizontal="right"/>
    </xf>
    <xf numFmtId="0" fontId="10" fillId="0" borderId="0" xfId="0" applyFont="1" applyFill="1"/>
    <xf numFmtId="0" fontId="10" fillId="0" borderId="1" xfId="0" applyFont="1" applyBorder="1" applyAlignment="1">
      <alignment horizontal="right"/>
    </xf>
    <xf numFmtId="3" fontId="10" fillId="0" borderId="0" xfId="0" applyNumberFormat="1" applyFont="1" applyFill="1"/>
    <xf numFmtId="2" fontId="10" fillId="0" borderId="0" xfId="0" applyNumberFormat="1" applyFont="1" applyFill="1"/>
    <xf numFmtId="2" fontId="10" fillId="0" borderId="0" xfId="0" applyNumberFormat="1" applyFont="1"/>
    <xf numFmtId="1" fontId="10" fillId="0" borderId="0" xfId="0" applyNumberFormat="1" applyFont="1" applyFill="1"/>
    <xf numFmtId="3" fontId="10" fillId="0" borderId="0" xfId="0" applyNumberFormat="1" applyFont="1"/>
    <xf numFmtId="1" fontId="10" fillId="0" borderId="0" xfId="0" applyNumberFormat="1" applyFont="1" applyFill="1" applyAlignment="1">
      <alignment horizontal="right"/>
    </xf>
    <xf numFmtId="1" fontId="10" fillId="0" borderId="0" xfId="0" applyNumberFormat="1" applyFont="1" applyAlignment="1">
      <alignment horizontal="right"/>
    </xf>
    <xf numFmtId="0" fontId="14" fillId="0" borderId="0" xfId="0" applyFont="1" applyFill="1"/>
    <xf numFmtId="4" fontId="10" fillId="0" borderId="0" xfId="0" applyNumberFormat="1" applyFont="1" applyFill="1"/>
    <xf numFmtId="0" fontId="15" fillId="0" borderId="0" xfId="0" applyFont="1"/>
    <xf numFmtId="0" fontId="15" fillId="0" borderId="2" xfId="0" applyFont="1" applyBorder="1" applyAlignment="1">
      <alignment horizontal="right"/>
    </xf>
    <xf numFmtId="0" fontId="11" fillId="0" borderId="0" xfId="0" applyFont="1"/>
    <xf numFmtId="0" fontId="11" fillId="0" borderId="0" xfId="0" applyFont="1" applyAlignment="1">
      <alignment horizontal="right"/>
    </xf>
    <xf numFmtId="0" fontId="18" fillId="0" borderId="0" xfId="161" applyFont="1"/>
    <xf numFmtId="0" fontId="8" fillId="0" borderId="0" xfId="161" applyFont="1"/>
    <xf numFmtId="0" fontId="8" fillId="0" borderId="0" xfId="161" applyFont="1" applyAlignment="1">
      <alignment horizontal="center"/>
    </xf>
    <xf numFmtId="0" fontId="12" fillId="0" borderId="0" xfId="161" applyFont="1" applyAlignment="1">
      <alignment horizontal="left" vertical="top" wrapText="1"/>
    </xf>
    <xf numFmtId="0" fontId="11" fillId="0" borderId="0" xfId="161" applyFont="1" applyAlignment="1">
      <alignment horizontal="left" vertical="top"/>
    </xf>
    <xf numFmtId="0" fontId="8" fillId="0" borderId="0" xfId="161" applyFont="1" applyFill="1" applyAlignment="1">
      <alignment horizontal="center"/>
    </xf>
    <xf numFmtId="0" fontId="11" fillId="5" borderId="9" xfId="162" applyFont="1" applyFill="1" applyBorder="1" applyAlignment="1">
      <alignment horizontal="center"/>
    </xf>
    <xf numFmtId="0" fontId="13" fillId="5" borderId="9" xfId="162" applyFont="1" applyFill="1" applyBorder="1" applyAlignment="1">
      <alignment horizontal="center"/>
    </xf>
    <xf numFmtId="0" fontId="18" fillId="0" borderId="0" xfId="161" applyFont="1" applyFill="1"/>
    <xf numFmtId="0" fontId="8" fillId="0" borderId="0" xfId="161" applyFont="1" applyFill="1"/>
    <xf numFmtId="0" fontId="41" fillId="0" borderId="0" xfId="161" applyFont="1" applyAlignment="1">
      <alignment horizontal="center"/>
    </xf>
    <xf numFmtId="0" fontId="42" fillId="0" borderId="0" xfId="161" applyFont="1" applyAlignment="1">
      <alignment horizontal="center"/>
    </xf>
    <xf numFmtId="0" fontId="15" fillId="0" borderId="0" xfId="161" applyFont="1" applyFill="1" applyBorder="1"/>
    <xf numFmtId="0" fontId="15" fillId="0" borderId="0" xfId="161" applyFont="1" applyFill="1" applyBorder="1" applyAlignment="1">
      <alignment horizontal="right"/>
    </xf>
    <xf numFmtId="0" fontId="15" fillId="0" borderId="0" xfId="161" applyFont="1"/>
    <xf numFmtId="0" fontId="15" fillId="0" borderId="0" xfId="161" applyFont="1" applyAlignment="1">
      <alignment horizontal="right"/>
    </xf>
    <xf numFmtId="0" fontId="15" fillId="0" borderId="14" xfId="161" applyFont="1" applyFill="1" applyBorder="1"/>
    <xf numFmtId="0" fontId="15" fillId="0" borderId="14" xfId="161" applyFont="1" applyBorder="1"/>
    <xf numFmtId="0" fontId="15" fillId="0" borderId="0" xfId="194" applyFont="1" applyFill="1" applyAlignment="1">
      <alignment horizontal="right"/>
    </xf>
    <xf numFmtId="171" fontId="15" fillId="0" borderId="0" xfId="161" applyNumberFormat="1" applyFont="1" applyFill="1" applyBorder="1" applyAlignment="1">
      <alignment horizontal="center"/>
    </xf>
    <xf numFmtId="0" fontId="15" fillId="0" borderId="0" xfId="161" applyFont="1" applyFill="1"/>
    <xf numFmtId="0" fontId="15" fillId="0" borderId="0" xfId="194" applyFont="1" applyFill="1"/>
    <xf numFmtId="0" fontId="56" fillId="0" borderId="0" xfId="161" applyFont="1" applyFill="1" applyBorder="1"/>
    <xf numFmtId="171" fontId="56" fillId="0" borderId="0" xfId="161" applyNumberFormat="1" applyFont="1" applyFill="1" applyBorder="1"/>
    <xf numFmtId="171" fontId="15" fillId="0" borderId="0" xfId="161" applyNumberFormat="1" applyFont="1" applyFill="1" applyBorder="1"/>
    <xf numFmtId="0" fontId="15" fillId="0" borderId="0" xfId="194" applyFont="1" applyAlignment="1">
      <alignment horizontal="right"/>
    </xf>
    <xf numFmtId="171" fontId="56" fillId="0" borderId="0" xfId="161" applyNumberFormat="1" applyFont="1" applyFill="1" applyBorder="1" applyAlignment="1">
      <alignment horizontal="center"/>
    </xf>
    <xf numFmtId="171" fontId="56" fillId="0" borderId="0" xfId="161" applyNumberFormat="1" applyFont="1" applyFill="1" applyAlignment="1">
      <alignment horizontal="center"/>
    </xf>
    <xf numFmtId="0" fontId="15" fillId="0" borderId="0" xfId="194" applyFont="1"/>
    <xf numFmtId="171" fontId="15" fillId="0" borderId="0" xfId="161" applyNumberFormat="1" applyFont="1" applyFill="1" applyAlignment="1">
      <alignment horizontal="center"/>
    </xf>
    <xf numFmtId="171" fontId="15" fillId="0" borderId="0" xfId="161" applyNumberFormat="1" applyFont="1" applyAlignment="1">
      <alignment horizontal="center"/>
    </xf>
    <xf numFmtId="0" fontId="56" fillId="0" borderId="0" xfId="194" applyFont="1" applyAlignment="1">
      <alignment horizontal="right"/>
    </xf>
    <xf numFmtId="0" fontId="56" fillId="0" borderId="0" xfId="161" applyFont="1"/>
    <xf numFmtId="171" fontId="56" fillId="0" borderId="0" xfId="161" applyNumberFormat="1" applyFont="1" applyAlignment="1">
      <alignment horizontal="center"/>
    </xf>
    <xf numFmtId="0" fontId="56" fillId="0" borderId="0" xfId="194" applyFont="1"/>
    <xf numFmtId="0" fontId="15" fillId="0" borderId="0" xfId="161" applyFont="1" applyFill="1" applyBorder="1" applyAlignment="1">
      <alignment vertical="center"/>
    </xf>
    <xf numFmtId="171" fontId="15" fillId="0" borderId="0" xfId="161" applyNumberFormat="1" applyFont="1" applyFill="1" applyBorder="1" applyAlignment="1">
      <alignment horizontal="right" vertical="center" wrapText="1"/>
    </xf>
    <xf numFmtId="171" fontId="15" fillId="0" borderId="0" xfId="161" applyNumberFormat="1" applyFont="1" applyFill="1" applyBorder="1" applyAlignment="1">
      <alignment vertical="center" wrapText="1"/>
    </xf>
    <xf numFmtId="171" fontId="15" fillId="0" borderId="1" xfId="161" applyNumberFormat="1" applyFont="1" applyFill="1" applyBorder="1" applyAlignment="1">
      <alignment horizontal="center" vertical="center" wrapText="1"/>
    </xf>
    <xf numFmtId="171" fontId="15" fillId="0" borderId="0" xfId="161" applyNumberFormat="1" applyFont="1" applyFill="1" applyBorder="1" applyAlignment="1">
      <alignment horizontal="center" vertical="center" wrapText="1"/>
    </xf>
    <xf numFmtId="0" fontId="15" fillId="0" borderId="1" xfId="161" applyFont="1" applyFill="1" applyBorder="1" applyAlignment="1">
      <alignment horizontal="right"/>
    </xf>
    <xf numFmtId="0" fontId="15" fillId="0" borderId="1" xfId="161" applyFont="1" applyFill="1" applyBorder="1"/>
    <xf numFmtId="0" fontId="15" fillId="0" borderId="1" xfId="161" applyFont="1" applyFill="1" applyBorder="1" applyAlignment="1">
      <alignment horizontal="center"/>
    </xf>
    <xf numFmtId="171" fontId="56" fillId="0" borderId="1" xfId="161" applyNumberFormat="1" applyFont="1" applyFill="1" applyBorder="1" applyAlignment="1">
      <alignment horizontal="center" wrapText="1"/>
    </xf>
    <xf numFmtId="0" fontId="56" fillId="0" borderId="0" xfId="161" applyFont="1" applyFill="1" applyBorder="1" applyAlignment="1">
      <alignment horizontal="right"/>
    </xf>
    <xf numFmtId="0" fontId="15" fillId="0" borderId="0" xfId="161" applyFont="1" applyFill="1" applyBorder="1" applyAlignment="1">
      <alignment horizontal="center"/>
    </xf>
    <xf numFmtId="0" fontId="15" fillId="0" borderId="0" xfId="161" applyFont="1" applyFill="1" applyBorder="1" applyAlignment="1"/>
    <xf numFmtId="0" fontId="56" fillId="0" borderId="0" xfId="161" applyFont="1" applyFill="1" applyBorder="1" applyAlignment="1"/>
    <xf numFmtId="0" fontId="18" fillId="0" borderId="0" xfId="89"/>
    <xf numFmtId="2" fontId="18" fillId="0" borderId="0" xfId="89" applyNumberFormat="1"/>
    <xf numFmtId="171" fontId="18" fillId="0" borderId="0" xfId="89" applyNumberFormat="1"/>
    <xf numFmtId="0" fontId="18" fillId="2" borderId="0" xfId="89" applyFill="1"/>
    <xf numFmtId="0" fontId="16" fillId="2" borderId="0" xfId="91" applyFont="1" applyFill="1"/>
    <xf numFmtId="0" fontId="47" fillId="2" borderId="0" xfId="91" applyFont="1" applyFill="1"/>
    <xf numFmtId="0" fontId="89" fillId="0" borderId="0" xfId="251" applyFont="1"/>
    <xf numFmtId="0" fontId="89" fillId="0" borderId="0" xfId="251" applyFont="1" applyAlignment="1">
      <alignment vertical="center"/>
    </xf>
    <xf numFmtId="0" fontId="89" fillId="2" borderId="0" xfId="251" applyFont="1" applyFill="1" applyBorder="1" applyAlignment="1"/>
    <xf numFmtId="0" fontId="89" fillId="0" borderId="0" xfId="251" applyFont="1" applyAlignment="1"/>
    <xf numFmtId="0" fontId="90" fillId="2" borderId="0" xfId="251" applyFont="1" applyFill="1" applyBorder="1" applyAlignment="1"/>
    <xf numFmtId="0" fontId="94" fillId="2" borderId="0" xfId="251" applyFont="1" applyFill="1" applyBorder="1" applyAlignment="1"/>
    <xf numFmtId="0" fontId="89" fillId="0" borderId="0" xfId="251" applyFont="1" applyAlignment="1">
      <alignment vertical="top"/>
    </xf>
    <xf numFmtId="0" fontId="95" fillId="2" borderId="0" xfId="251" quotePrefix="1" applyFont="1" applyFill="1" applyBorder="1" applyAlignment="1">
      <alignment vertical="top"/>
    </xf>
    <xf numFmtId="0" fontId="95" fillId="2" borderId="0" xfId="251" applyFont="1" applyFill="1" applyBorder="1" applyAlignment="1">
      <alignment horizontal="justify" vertical="top"/>
    </xf>
    <xf numFmtId="0" fontId="96" fillId="0" borderId="0" xfId="251" applyFont="1" applyAlignment="1">
      <alignment horizontal="justify" vertical="top"/>
    </xf>
    <xf numFmtId="0" fontId="89" fillId="0" borderId="0" xfId="251" applyFont="1" applyAlignment="1">
      <alignment horizontal="justify" vertical="top"/>
    </xf>
    <xf numFmtId="0" fontId="96" fillId="0" borderId="0" xfId="251" applyFont="1" applyAlignment="1">
      <alignment horizontal="justify" vertical="top" wrapText="1"/>
    </xf>
    <xf numFmtId="0" fontId="89" fillId="0" borderId="0" xfId="251" applyFont="1" applyFill="1"/>
    <xf numFmtId="0" fontId="94" fillId="0" borderId="0" xfId="251" applyFont="1"/>
    <xf numFmtId="0" fontId="89" fillId="0" borderId="7" xfId="251" applyFont="1" applyFill="1" applyBorder="1"/>
    <xf numFmtId="0" fontId="89" fillId="0" borderId="2" xfId="251" applyFont="1" applyFill="1" applyBorder="1"/>
    <xf numFmtId="0" fontId="89" fillId="0" borderId="2" xfId="251" applyFont="1" applyBorder="1"/>
    <xf numFmtId="0" fontId="89" fillId="0" borderId="2" xfId="251" quotePrefix="1" applyFont="1" applyBorder="1"/>
    <xf numFmtId="0" fontId="89" fillId="0" borderId="3" xfId="251" applyFont="1" applyBorder="1"/>
    <xf numFmtId="171" fontId="89" fillId="0" borderId="0" xfId="251" applyNumberFormat="1" applyFont="1"/>
    <xf numFmtId="0" fontId="89" fillId="0" borderId="0" xfId="251" applyFont="1" applyBorder="1"/>
    <xf numFmtId="0" fontId="89" fillId="0" borderId="25" xfId="251" applyFont="1" applyFill="1" applyBorder="1"/>
    <xf numFmtId="0" fontId="89" fillId="0" borderId="1" xfId="251" applyFont="1" applyBorder="1"/>
    <xf numFmtId="0" fontId="89" fillId="30" borderId="26" xfId="251" applyFont="1" applyFill="1" applyBorder="1"/>
    <xf numFmtId="0" fontId="89" fillId="30" borderId="14" xfId="251" applyFont="1" applyFill="1" applyBorder="1"/>
    <xf numFmtId="0" fontId="89" fillId="30" borderId="25" xfId="251" applyFont="1" applyFill="1" applyBorder="1"/>
    <xf numFmtId="0" fontId="89" fillId="30" borderId="1" xfId="251" applyFont="1" applyFill="1" applyBorder="1"/>
    <xf numFmtId="0" fontId="89" fillId="0" borderId="0" xfId="251" applyFont="1" applyFill="1" applyBorder="1"/>
    <xf numFmtId="171" fontId="89" fillId="0" borderId="0" xfId="251" applyNumberFormat="1" applyFont="1" applyFill="1"/>
    <xf numFmtId="0" fontId="28" fillId="0" borderId="0" xfId="87"/>
    <xf numFmtId="0" fontId="98" fillId="0" borderId="0" xfId="87" applyFont="1" applyAlignment="1">
      <alignment horizontal="center"/>
    </xf>
    <xf numFmtId="0" fontId="28" fillId="0" borderId="0" xfId="87" applyAlignment="1">
      <alignment horizontal="center"/>
    </xf>
    <xf numFmtId="0" fontId="28" fillId="0" borderId="0" xfId="87" applyAlignment="1">
      <alignment horizontal="left"/>
    </xf>
    <xf numFmtId="166" fontId="28" fillId="0" borderId="0" xfId="87" applyNumberFormat="1"/>
    <xf numFmtId="171" fontId="28" fillId="0" borderId="0" xfId="87" applyNumberFormat="1"/>
    <xf numFmtId="171" fontId="98" fillId="0" borderId="0" xfId="87" applyNumberFormat="1" applyFont="1" applyAlignment="1">
      <alignment horizontal="center"/>
    </xf>
    <xf numFmtId="171" fontId="28" fillId="0" borderId="0" xfId="87" applyNumberFormat="1" applyAlignment="1">
      <alignment horizontal="center"/>
    </xf>
    <xf numFmtId="0" fontId="28" fillId="2" borderId="0" xfId="87" applyFill="1"/>
    <xf numFmtId="0" fontId="28" fillId="0" borderId="0" xfId="87" applyFont="1"/>
    <xf numFmtId="171" fontId="28" fillId="0" borderId="0" xfId="87" applyNumberFormat="1" applyFont="1"/>
    <xf numFmtId="0" fontId="98" fillId="0" borderId="0" xfId="87" applyFont="1"/>
    <xf numFmtId="171" fontId="98" fillId="0" borderId="0" xfId="87" applyNumberFormat="1" applyFont="1"/>
    <xf numFmtId="0" fontId="100" fillId="2" borderId="0" xfId="87" applyFont="1" applyFill="1"/>
    <xf numFmtId="0" fontId="5" fillId="0" borderId="0" xfId="251"/>
    <xf numFmtId="0" fontId="5" fillId="2" borderId="0" xfId="251" applyFill="1" applyAlignment="1"/>
    <xf numFmtId="0" fontId="5" fillId="2" borderId="0" xfId="251" applyFont="1" applyFill="1" applyAlignment="1"/>
    <xf numFmtId="0" fontId="5" fillId="2" borderId="0" xfId="251" applyFill="1"/>
    <xf numFmtId="0" fontId="104" fillId="2" borderId="0" xfId="252" applyFont="1" applyFill="1" applyAlignment="1">
      <alignment horizontal="center" vertical="center"/>
    </xf>
    <xf numFmtId="0" fontId="8" fillId="2" borderId="0" xfId="252" applyFont="1" applyFill="1" applyAlignment="1">
      <alignment horizontal="center"/>
    </xf>
    <xf numFmtId="0" fontId="8" fillId="2" borderId="0" xfId="252" applyFont="1" applyFill="1"/>
    <xf numFmtId="0" fontId="8" fillId="5" borderId="9" xfId="252" applyFont="1" applyFill="1" applyBorder="1" applyAlignment="1">
      <alignment horizontal="center"/>
    </xf>
    <xf numFmtId="0" fontId="5" fillId="2" borderId="0" xfId="251" applyFont="1" applyFill="1"/>
    <xf numFmtId="0" fontId="5" fillId="0" borderId="0" xfId="251" applyFont="1"/>
    <xf numFmtId="0" fontId="8" fillId="0" borderId="1" xfId="100" applyBorder="1" applyAlignment="1">
      <alignment horizontal="center"/>
    </xf>
    <xf numFmtId="0" fontId="8" fillId="0" borderId="1" xfId="100" applyFont="1" applyBorder="1" applyAlignment="1">
      <alignment horizontal="center"/>
    </xf>
    <xf numFmtId="0" fontId="8" fillId="0" borderId="0" xfId="100" applyFill="1" applyBorder="1" applyAlignment="1">
      <alignment horizontal="center"/>
    </xf>
    <xf numFmtId="3" fontId="8" fillId="0" borderId="0" xfId="100" applyNumberFormat="1" applyFont="1" applyAlignment="1">
      <alignment horizontal="center"/>
    </xf>
    <xf numFmtId="166" fontId="8" fillId="0" borderId="0" xfId="100" applyNumberFormat="1" applyFont="1" applyAlignment="1">
      <alignment horizontal="center"/>
    </xf>
    <xf numFmtId="166" fontId="5" fillId="0" borderId="0" xfId="251" applyNumberFormat="1"/>
    <xf numFmtId="3" fontId="5" fillId="0" borderId="0" xfId="251" applyNumberFormat="1"/>
    <xf numFmtId="1" fontId="5" fillId="0" borderId="0" xfId="251" applyNumberFormat="1"/>
    <xf numFmtId="167" fontId="5" fillId="0" borderId="0" xfId="251" applyNumberFormat="1"/>
    <xf numFmtId="171" fontId="5" fillId="0" borderId="0" xfId="251" applyNumberFormat="1"/>
    <xf numFmtId="0" fontId="41" fillId="0" borderId="0" xfId="251" applyFont="1"/>
    <xf numFmtId="0" fontId="87" fillId="0" borderId="0" xfId="251" applyFont="1"/>
    <xf numFmtId="171" fontId="5" fillId="0" borderId="0" xfId="251" applyNumberFormat="1" applyAlignment="1">
      <alignment horizontal="center"/>
    </xf>
    <xf numFmtId="171" fontId="5" fillId="0" borderId="0" xfId="251" applyNumberFormat="1" applyFont="1" applyAlignment="1">
      <alignment horizontal="center"/>
    </xf>
    <xf numFmtId="0" fontId="11" fillId="0" borderId="0" xfId="0" applyFont="1" applyFill="1"/>
    <xf numFmtId="3" fontId="11" fillId="0" borderId="0" xfId="0" applyNumberFormat="1" applyFont="1" applyFill="1"/>
    <xf numFmtId="2" fontId="11" fillId="0" borderId="0" xfId="0" applyNumberFormat="1" applyFont="1" applyFill="1" applyAlignment="1">
      <alignment horizontal="right"/>
    </xf>
    <xf numFmtId="3" fontId="11" fillId="0" borderId="0" xfId="0" applyNumberFormat="1" applyFont="1" applyFill="1" applyAlignment="1">
      <alignment horizontal="right"/>
    </xf>
    <xf numFmtId="166" fontId="11" fillId="0" borderId="0" xfId="0" applyNumberFormat="1" applyFont="1" applyFill="1"/>
    <xf numFmtId="171" fontId="11" fillId="0" borderId="0" xfId="0" applyNumberFormat="1" applyFont="1"/>
    <xf numFmtId="1" fontId="11" fillId="0" borderId="0" xfId="0" applyNumberFormat="1" applyFont="1" applyFill="1"/>
    <xf numFmtId="171" fontId="58" fillId="0" borderId="0" xfId="0" applyNumberFormat="1" applyFont="1"/>
    <xf numFmtId="1" fontId="11" fillId="0" borderId="0" xfId="0" applyNumberFormat="1" applyFont="1" applyFill="1" applyAlignment="1">
      <alignment horizontal="right"/>
    </xf>
    <xf numFmtId="0" fontId="58" fillId="0" borderId="0" xfId="0" applyFont="1"/>
    <xf numFmtId="2" fontId="11" fillId="0" borderId="0" xfId="0" applyNumberFormat="1" applyFont="1" applyFill="1"/>
    <xf numFmtId="0" fontId="107" fillId="2" borderId="0" xfId="251" applyFont="1" applyFill="1"/>
    <xf numFmtId="0" fontId="8" fillId="0" borderId="0" xfId="161" applyFont="1" applyAlignment="1">
      <alignment horizontal="center"/>
    </xf>
    <xf numFmtId="0" fontId="12" fillId="0" borderId="0" xfId="161" applyFont="1" applyAlignment="1">
      <alignment horizontal="left" vertical="top" wrapText="1"/>
    </xf>
    <xf numFmtId="0" fontId="41" fillId="0" borderId="0" xfId="161" applyFont="1" applyAlignment="1">
      <alignment horizontal="center"/>
    </xf>
    <xf numFmtId="0" fontId="68" fillId="0" borderId="0" xfId="263"/>
    <xf numFmtId="0" fontId="109" fillId="31" borderId="0" xfId="264" applyFont="1" applyFill="1" applyBorder="1" applyAlignment="1">
      <alignment horizontal="center" vertical="center" wrapText="1"/>
    </xf>
    <xf numFmtId="0" fontId="110" fillId="2" borderId="0" xfId="264" applyFont="1" applyFill="1" applyBorder="1" applyAlignment="1">
      <alignment horizontal="center" vertical="center" wrapText="1"/>
    </xf>
    <xf numFmtId="0" fontId="11" fillId="2" borderId="0" xfId="265" applyFont="1" applyFill="1" applyAlignment="1" applyProtection="1">
      <alignment horizontal="left" indent="1"/>
    </xf>
    <xf numFmtId="0" fontId="72" fillId="0" borderId="0" xfId="265" applyAlignment="1">
      <alignment horizontal="left"/>
    </xf>
    <xf numFmtId="0" fontId="72" fillId="0" borderId="0" xfId="265" applyAlignment="1">
      <alignment horizontal="right"/>
    </xf>
    <xf numFmtId="0" fontId="11" fillId="2" borderId="0" xfId="265" applyFont="1" applyFill="1" applyAlignment="1" applyProtection="1">
      <alignment horizontal="left"/>
    </xf>
    <xf numFmtId="0" fontId="11" fillId="2" borderId="0" xfId="265" applyFont="1" applyFill="1" applyAlignment="1" applyProtection="1">
      <alignment horizontal="right"/>
    </xf>
    <xf numFmtId="0" fontId="72" fillId="0" borderId="0" xfId="265"/>
    <xf numFmtId="0" fontId="16" fillId="2" borderId="0" xfId="263" applyFont="1" applyFill="1" applyAlignment="1">
      <alignment horizontal="left"/>
    </xf>
    <xf numFmtId="0" fontId="16" fillId="2" borderId="0" xfId="263" applyFont="1" applyFill="1" applyAlignment="1">
      <alignment horizontal="right"/>
    </xf>
    <xf numFmtId="0" fontId="68" fillId="2" borderId="0" xfId="263" applyFill="1" applyAlignment="1">
      <alignment horizontal="left"/>
    </xf>
    <xf numFmtId="0" fontId="68" fillId="2" borderId="0" xfId="263" applyFill="1" applyAlignment="1">
      <alignment horizontal="right"/>
    </xf>
    <xf numFmtId="0" fontId="47" fillId="0" borderId="0" xfId="263" applyFont="1"/>
    <xf numFmtId="0" fontId="68" fillId="2" borderId="0" xfId="263" applyFill="1"/>
    <xf numFmtId="0" fontId="0" fillId="2" borderId="0" xfId="0" applyFill="1" applyAlignment="1">
      <alignment horizontal="right"/>
    </xf>
    <xf numFmtId="0" fontId="10" fillId="2" borderId="0" xfId="0" applyFont="1" applyFill="1" applyAlignment="1">
      <alignment horizontal="right"/>
    </xf>
    <xf numFmtId="2" fontId="12" fillId="2" borderId="0" xfId="0" applyNumberFormat="1" applyFont="1" applyFill="1" applyAlignment="1">
      <alignment horizontal="left"/>
    </xf>
    <xf numFmtId="0" fontId="10" fillId="0" borderId="0" xfId="0" applyFont="1" applyBorder="1" applyAlignment="1">
      <alignment horizontal="right"/>
    </xf>
    <xf numFmtId="0" fontId="8" fillId="2" borderId="9" xfId="252" applyFont="1" applyFill="1" applyBorder="1" applyAlignment="1">
      <alignment horizontal="center"/>
    </xf>
    <xf numFmtId="0" fontId="4" fillId="0" borderId="0" xfId="251" applyFont="1"/>
    <xf numFmtId="0" fontId="18" fillId="0" borderId="0" xfId="89" applyFont="1"/>
    <xf numFmtId="2" fontId="6" fillId="0" borderId="0" xfId="91" applyNumberFormat="1" applyAlignment="1">
      <alignment horizontal="right" wrapText="1"/>
    </xf>
    <xf numFmtId="2" fontId="3" fillId="0" borderId="0" xfId="91" applyNumberFormat="1" applyFont="1" applyAlignment="1">
      <alignment horizontal="right" wrapText="1"/>
    </xf>
    <xf numFmtId="0" fontId="18" fillId="0" borderId="0" xfId="89" applyFont="1" applyBorder="1"/>
    <xf numFmtId="0" fontId="18" fillId="0" borderId="0" xfId="85" applyFont="1" applyBorder="1" applyAlignment="1">
      <alignment horizontal="left"/>
    </xf>
    <xf numFmtId="0" fontId="18" fillId="0" borderId="0" xfId="89" applyFont="1" applyBorder="1" applyAlignment="1">
      <alignment horizontal="left"/>
    </xf>
    <xf numFmtId="2" fontId="16" fillId="2" borderId="0" xfId="263" applyNumberFormat="1" applyFont="1" applyFill="1" applyAlignment="1">
      <alignment horizontal="left"/>
    </xf>
    <xf numFmtId="2" fontId="16" fillId="2" borderId="0" xfId="263" applyNumberFormat="1" applyFont="1" applyFill="1" applyAlignment="1">
      <alignment horizontal="right"/>
    </xf>
    <xf numFmtId="2" fontId="11" fillId="0" borderId="1" xfId="0" applyNumberFormat="1" applyFont="1" applyFill="1" applyBorder="1" applyAlignment="1">
      <alignment horizontal="right"/>
    </xf>
    <xf numFmtId="3" fontId="11" fillId="0" borderId="1" xfId="0" applyNumberFormat="1" applyFont="1" applyFill="1" applyBorder="1" applyAlignment="1">
      <alignment horizontal="right"/>
    </xf>
    <xf numFmtId="0" fontId="2" fillId="0" borderId="0" xfId="275" applyAlignment="1">
      <alignment horizontal="center" vertical="center"/>
    </xf>
    <xf numFmtId="0" fontId="89" fillId="0" borderId="0" xfId="275" applyFont="1" applyAlignment="1">
      <alignment vertical="center"/>
    </xf>
    <xf numFmtId="0" fontId="93" fillId="0" borderId="0" xfId="275" applyFont="1" applyAlignment="1">
      <alignment horizontal="center"/>
    </xf>
    <xf numFmtId="0" fontId="89" fillId="2" borderId="0" xfId="275" applyFont="1" applyFill="1" applyBorder="1" applyAlignment="1"/>
    <xf numFmtId="0" fontId="89" fillId="0" borderId="0" xfId="275" applyFont="1" applyAlignment="1"/>
    <xf numFmtId="0" fontId="90" fillId="2" borderId="0" xfId="275" applyFont="1" applyFill="1" applyBorder="1" applyAlignment="1"/>
    <xf numFmtId="0" fontId="94" fillId="2" borderId="0" xfId="275" applyFont="1" applyFill="1" applyBorder="1" applyAlignment="1"/>
    <xf numFmtId="0" fontId="89" fillId="0" borderId="0" xfId="275" applyFont="1" applyAlignment="1">
      <alignment vertical="top"/>
    </xf>
    <xf numFmtId="0" fontId="95" fillId="2" borderId="0" xfId="275" quotePrefix="1" applyFont="1" applyFill="1" applyBorder="1" applyAlignment="1">
      <alignment vertical="top"/>
    </xf>
    <xf numFmtId="0" fontId="95" fillId="2" borderId="0" xfId="275" applyFont="1" applyFill="1" applyBorder="1" applyAlignment="1">
      <alignment horizontal="justify" vertical="top"/>
    </xf>
    <xf numFmtId="0" fontId="96" fillId="0" borderId="0" xfId="275" applyFont="1" applyAlignment="1">
      <alignment horizontal="justify" vertical="top"/>
    </xf>
    <xf numFmtId="0" fontId="89" fillId="0" borderId="0" xfId="275" applyFont="1" applyAlignment="1">
      <alignment horizontal="justify" vertical="top"/>
    </xf>
    <xf numFmtId="0" fontId="2" fillId="0" borderId="0" xfId="275" applyAlignment="1"/>
    <xf numFmtId="0" fontId="96" fillId="0" borderId="0" xfId="275" applyFont="1" applyAlignment="1">
      <alignment horizontal="justify" vertical="top" wrapText="1"/>
    </xf>
    <xf numFmtId="0" fontId="89" fillId="0" borderId="0" xfId="275" applyFont="1"/>
    <xf numFmtId="0" fontId="89" fillId="0" borderId="0" xfId="275" applyFont="1" applyFill="1"/>
    <xf numFmtId="0" fontId="94" fillId="0" borderId="0" xfId="275" applyFont="1"/>
    <xf numFmtId="0" fontId="89" fillId="0" borderId="7" xfId="275" applyFont="1" applyFill="1" applyBorder="1"/>
    <xf numFmtId="0" fontId="89" fillId="0" borderId="2" xfId="275" applyFont="1" applyFill="1" applyBorder="1"/>
    <xf numFmtId="0" fontId="89" fillId="0" borderId="2" xfId="275" applyFont="1" applyBorder="1"/>
    <xf numFmtId="0" fontId="89" fillId="0" borderId="26" xfId="275" applyFont="1" applyBorder="1"/>
    <xf numFmtId="171" fontId="89" fillId="0" borderId="0" xfId="275" applyNumberFormat="1" applyFont="1" applyBorder="1"/>
    <xf numFmtId="0" fontId="89" fillId="0" borderId="3" xfId="275" applyFont="1" applyBorder="1"/>
    <xf numFmtId="171" fontId="89" fillId="0" borderId="3" xfId="275" applyNumberFormat="1" applyFont="1" applyBorder="1"/>
    <xf numFmtId="171" fontId="89" fillId="0" borderId="27" xfId="275" applyNumberFormat="1" applyFont="1" applyBorder="1"/>
    <xf numFmtId="0" fontId="89" fillId="0" borderId="25" xfId="275" applyFont="1" applyFill="1" applyBorder="1"/>
    <xf numFmtId="0" fontId="89" fillId="0" borderId="1" xfId="275" applyFont="1" applyBorder="1"/>
    <xf numFmtId="0" fontId="89" fillId="30" borderId="26" xfId="275" applyFont="1" applyFill="1" applyBorder="1"/>
    <xf numFmtId="0" fontId="89" fillId="30" borderId="14" xfId="275" applyFont="1" applyFill="1" applyBorder="1"/>
    <xf numFmtId="0" fontId="89" fillId="30" borderId="25" xfId="275" applyFont="1" applyFill="1" applyBorder="1"/>
    <xf numFmtId="0" fontId="89" fillId="30" borderId="1" xfId="275" applyFont="1" applyFill="1" applyBorder="1"/>
    <xf numFmtId="0" fontId="89" fillId="0" borderId="0" xfId="275" applyFont="1" applyFill="1" applyBorder="1"/>
    <xf numFmtId="171" fontId="89" fillId="0" borderId="14" xfId="275" applyNumberFormat="1" applyFont="1" applyBorder="1"/>
    <xf numFmtId="0" fontId="89" fillId="0" borderId="0" xfId="275" applyFont="1" applyBorder="1"/>
    <xf numFmtId="0" fontId="89" fillId="0" borderId="26" xfId="275" applyFont="1" applyFill="1" applyBorder="1"/>
    <xf numFmtId="171" fontId="89" fillId="0" borderId="14" xfId="275" applyNumberFormat="1" applyFont="1" applyFill="1" applyBorder="1"/>
    <xf numFmtId="0" fontId="1" fillId="0" borderId="0" xfId="251" applyFont="1"/>
    <xf numFmtId="0" fontId="68" fillId="0" borderId="0" xfId="263"/>
    <xf numFmtId="0" fontId="47" fillId="2" borderId="0" xfId="263" applyFont="1" applyFill="1" applyAlignment="1">
      <alignment horizontal="left" wrapText="1"/>
    </xf>
    <xf numFmtId="0" fontId="47" fillId="2" borderId="0" xfId="263" applyFont="1" applyFill="1" applyAlignment="1">
      <alignment horizontal="right" wrapText="1"/>
    </xf>
    <xf numFmtId="0" fontId="11" fillId="2" borderId="0" xfId="0" applyFont="1" applyFill="1" applyAlignment="1">
      <alignment wrapText="1"/>
    </xf>
    <xf numFmtId="0" fontId="0" fillId="2" borderId="0" xfId="0" applyFill="1" applyAlignment="1">
      <alignment wrapText="1"/>
    </xf>
    <xf numFmtId="0" fontId="10" fillId="2" borderId="0" xfId="0" applyFont="1" applyFill="1" applyAlignment="1">
      <alignment horizontal="center" wrapText="1"/>
    </xf>
    <xf numFmtId="0" fontId="7" fillId="2" borderId="0" xfId="0" applyFont="1" applyFill="1" applyAlignment="1">
      <alignment horizontal="center" wrapText="1"/>
    </xf>
    <xf numFmtId="0" fontId="8" fillId="2" borderId="0" xfId="0" applyFont="1" applyFill="1" applyAlignment="1">
      <alignment horizontal="center" wrapText="1"/>
    </xf>
    <xf numFmtId="0" fontId="112" fillId="2" borderId="0" xfId="0" applyFont="1" applyFill="1" applyAlignment="1">
      <alignment wrapText="1"/>
    </xf>
    <xf numFmtId="0" fontId="0" fillId="0" borderId="0" xfId="0" applyAlignment="1">
      <alignment wrapText="1"/>
    </xf>
    <xf numFmtId="0" fontId="11" fillId="0" borderId="0" xfId="0" applyFont="1" applyFill="1" applyAlignment="1">
      <alignment horizontal="justify" vertical="top" wrapText="1"/>
    </xf>
    <xf numFmtId="0" fontId="11" fillId="0" borderId="0" xfId="0" applyFont="1" applyFill="1" applyAlignment="1">
      <alignment wrapText="1"/>
    </xf>
    <xf numFmtId="0" fontId="16" fillId="0" borderId="0" xfId="0" applyFont="1" applyAlignment="1">
      <alignment wrapText="1"/>
    </xf>
    <xf numFmtId="0" fontId="11" fillId="0" borderId="0" xfId="0" applyFont="1" applyAlignment="1">
      <alignment wrapText="1"/>
    </xf>
    <xf numFmtId="0" fontId="96" fillId="0" borderId="0" xfId="251" applyFont="1" applyAlignment="1">
      <alignment horizontal="left" vertical="center" wrapText="1"/>
    </xf>
    <xf numFmtId="0" fontId="4" fillId="0" borderId="0" xfId="251" applyFont="1" applyAlignment="1">
      <alignment horizontal="left" vertical="center" wrapText="1"/>
    </xf>
    <xf numFmtId="0" fontId="88" fillId="0" borderId="0" xfId="251" applyFont="1" applyAlignment="1">
      <alignment horizontal="center" wrapText="1"/>
    </xf>
    <xf numFmtId="0" fontId="40" fillId="0" borderId="0" xfId="251" applyFont="1" applyAlignment="1">
      <alignment horizontal="center" wrapText="1"/>
    </xf>
    <xf numFmtId="0" fontId="90" fillId="0" borderId="0" xfId="251" applyFont="1" applyAlignment="1">
      <alignment horizontal="center" vertical="top" wrapText="1"/>
    </xf>
    <xf numFmtId="0" fontId="5" fillId="0" borderId="0" xfId="251" applyAlignment="1">
      <alignment horizontal="center" vertical="top" wrapText="1"/>
    </xf>
    <xf numFmtId="0" fontId="92" fillId="0" borderId="0" xfId="251" applyFont="1" applyAlignment="1">
      <alignment horizontal="center" wrapText="1"/>
    </xf>
    <xf numFmtId="0" fontId="93" fillId="0" borderId="0" xfId="251" applyFont="1" applyAlignment="1">
      <alignment horizontal="center" wrapText="1"/>
    </xf>
    <xf numFmtId="0" fontId="5" fillId="0" borderId="0" xfId="251" applyAlignment="1">
      <alignment horizontal="left" vertical="center" wrapText="1"/>
    </xf>
    <xf numFmtId="0" fontId="72" fillId="0" borderId="0" xfId="265" applyAlignment="1">
      <alignment horizontal="center"/>
    </xf>
    <xf numFmtId="0" fontId="90" fillId="0" borderId="0" xfId="275" applyFont="1" applyAlignment="1">
      <alignment horizontal="center" vertical="top" wrapText="1"/>
    </xf>
    <xf numFmtId="0" fontId="2" fillId="0" borderId="0" xfId="275" applyAlignment="1">
      <alignment horizontal="center" vertical="top" wrapText="1"/>
    </xf>
    <xf numFmtId="0" fontId="92" fillId="0" borderId="0" xfId="275" applyFont="1" applyAlignment="1">
      <alignment horizontal="center" wrapText="1"/>
    </xf>
    <xf numFmtId="0" fontId="2" fillId="0" borderId="0" xfId="275" applyAlignment="1">
      <alignment horizontal="center" wrapText="1"/>
    </xf>
    <xf numFmtId="0" fontId="96" fillId="0" borderId="0" xfId="275" applyFont="1" applyAlignment="1">
      <alignment horizontal="justify" vertical="top" wrapText="1"/>
    </xf>
    <xf numFmtId="0" fontId="2" fillId="0" borderId="0" xfId="275" applyFont="1" applyAlignment="1">
      <alignment wrapText="1"/>
    </xf>
    <xf numFmtId="0" fontId="14" fillId="2" borderId="0" xfId="0" applyFont="1" applyFill="1" applyAlignment="1">
      <alignment horizontal="center" vertical="center" wrapText="1"/>
    </xf>
    <xf numFmtId="0" fontId="40" fillId="2" borderId="0" xfId="0" applyFont="1" applyFill="1" applyAlignment="1">
      <alignment horizontal="center" wrapText="1"/>
    </xf>
    <xf numFmtId="0" fontId="11" fillId="2" borderId="0" xfId="0" applyFont="1" applyFill="1" applyAlignment="1">
      <alignment vertical="top" wrapText="1"/>
    </xf>
    <xf numFmtId="0" fontId="0" fillId="2" borderId="0" xfId="0" applyFill="1" applyAlignment="1">
      <alignment vertical="top" wrapText="1"/>
    </xf>
    <xf numFmtId="0" fontId="8" fillId="0" borderId="0" xfId="161" applyFont="1" applyAlignment="1">
      <alignment horizontal="center" vertical="center" wrapText="1"/>
    </xf>
    <xf numFmtId="0" fontId="39" fillId="0" borderId="0" xfId="161" applyFont="1" applyAlignment="1">
      <alignment horizontal="center" vertical="center" wrapText="1"/>
    </xf>
    <xf numFmtId="0" fontId="8" fillId="0" borderId="0" xfId="161" applyFont="1" applyAlignment="1">
      <alignment horizontal="center"/>
    </xf>
    <xf numFmtId="0" fontId="12" fillId="0" borderId="0" xfId="161" applyFont="1" applyAlignment="1">
      <alignment horizontal="left" vertical="top" wrapText="1"/>
    </xf>
    <xf numFmtId="0" fontId="41" fillId="0" borderId="0" xfId="161" applyFont="1" applyAlignment="1">
      <alignment horizontal="center"/>
    </xf>
    <xf numFmtId="0" fontId="11" fillId="0" borderId="0" xfId="161" applyFont="1" applyAlignment="1">
      <alignment wrapText="1"/>
    </xf>
    <xf numFmtId="0" fontId="39" fillId="0" borderId="0" xfId="161" applyAlignment="1">
      <alignment wrapText="1"/>
    </xf>
    <xf numFmtId="0" fontId="11" fillId="0" borderId="0" xfId="161" applyFont="1" applyAlignment="1">
      <alignment horizontal="center" vertical="center" wrapText="1"/>
    </xf>
    <xf numFmtId="0" fontId="11" fillId="0" borderId="0" xfId="161" applyFont="1" applyAlignment="1">
      <alignment horizontal="left" vertical="top" wrapText="1"/>
    </xf>
    <xf numFmtId="0" fontId="100" fillId="2" borderId="0" xfId="87" applyFont="1" applyFill="1" applyAlignment="1">
      <alignment wrapText="1"/>
    </xf>
    <xf numFmtId="0" fontId="99" fillId="2" borderId="0" xfId="87" applyFont="1" applyFill="1" applyAlignment="1">
      <alignment horizontal="center"/>
    </xf>
    <xf numFmtId="0" fontId="28" fillId="2" borderId="0" xfId="87" applyFill="1" applyAlignment="1">
      <alignment horizontal="center"/>
    </xf>
    <xf numFmtId="0" fontId="28" fillId="2" borderId="0" xfId="87" applyFill="1" applyAlignment="1">
      <alignment horizontal="center" wrapText="1"/>
    </xf>
    <xf numFmtId="2" fontId="107" fillId="2" borderId="0" xfId="251" applyNumberFormat="1" applyFont="1" applyFill="1" applyAlignment="1">
      <alignment wrapText="1"/>
    </xf>
    <xf numFmtId="2" fontId="107" fillId="0" borderId="0" xfId="251" applyNumberFormat="1" applyFont="1" applyAlignment="1">
      <alignment wrapText="1"/>
    </xf>
    <xf numFmtId="0" fontId="5" fillId="0" borderId="0" xfId="251" applyAlignment="1">
      <alignment wrapText="1"/>
    </xf>
    <xf numFmtId="0" fontId="42" fillId="2" borderId="0" xfId="251" applyFont="1" applyFill="1" applyAlignment="1">
      <alignment horizontal="center" wrapText="1"/>
    </xf>
    <xf numFmtId="0" fontId="42" fillId="0" borderId="0" xfId="251" applyFont="1" applyAlignment="1">
      <alignment horizontal="center" wrapText="1"/>
    </xf>
    <xf numFmtId="2" fontId="102" fillId="2" borderId="0" xfId="251" applyNumberFormat="1" applyFont="1" applyFill="1" applyAlignment="1">
      <alignment horizontal="center" wrapText="1"/>
    </xf>
    <xf numFmtId="0" fontId="103" fillId="2" borderId="0" xfId="252" applyFont="1" applyFill="1" applyAlignment="1">
      <alignment horizontal="center" vertical="center" wrapText="1"/>
    </xf>
    <xf numFmtId="0" fontId="93" fillId="0" borderId="0" xfId="251" applyFont="1" applyAlignment="1">
      <alignment horizontal="center" vertical="center" wrapText="1"/>
    </xf>
    <xf numFmtId="0" fontId="41" fillId="2" borderId="0" xfId="252" applyFont="1" applyFill="1" applyAlignment="1">
      <alignment horizontal="center"/>
    </xf>
    <xf numFmtId="0" fontId="93" fillId="2" borderId="0" xfId="251" applyFont="1" applyFill="1" applyAlignment="1">
      <alignment horizontal="center" vertical="center" wrapText="1"/>
    </xf>
    <xf numFmtId="0" fontId="47" fillId="2" borderId="0" xfId="91" applyFont="1" applyFill="1" applyAlignment="1">
      <alignment wrapText="1"/>
    </xf>
    <xf numFmtId="0" fontId="18" fillId="2" borderId="0" xfId="89" applyFont="1" applyFill="1" applyAlignment="1">
      <alignment wrapText="1"/>
    </xf>
    <xf numFmtId="0" fontId="7" fillId="2" borderId="0" xfId="91" applyFont="1" applyFill="1" applyAlignment="1">
      <alignment horizontal="center" wrapText="1"/>
    </xf>
    <xf numFmtId="0" fontId="61" fillId="2" borderId="0" xfId="89" applyFont="1" applyFill="1" applyAlignment="1">
      <alignment horizontal="center" wrapText="1"/>
    </xf>
    <xf numFmtId="0" fontId="60" fillId="2" borderId="0" xfId="89" applyFont="1" applyFill="1" applyAlignment="1">
      <alignment wrapText="1"/>
    </xf>
    <xf numFmtId="0" fontId="1" fillId="2" borderId="0" xfId="91" applyFont="1" applyFill="1" applyAlignment="1">
      <alignment horizontal="center" wrapText="1"/>
    </xf>
    <xf numFmtId="0" fontId="18" fillId="2" borderId="0" xfId="89" applyFont="1" applyFill="1" applyAlignment="1">
      <alignment horizontal="center" wrapText="1"/>
    </xf>
    <xf numFmtId="0" fontId="18" fillId="2" borderId="0" xfId="89" applyFill="1" applyAlignment="1">
      <alignment wrapText="1"/>
    </xf>
    <xf numFmtId="0" fontId="47" fillId="2" borderId="0" xfId="91" applyFont="1" applyFill="1" applyAlignment="1">
      <alignment vertical="top" wrapText="1"/>
    </xf>
    <xf numFmtId="0" fontId="16" fillId="2" borderId="0" xfId="91" applyFont="1" applyFill="1" applyAlignment="1">
      <alignment vertical="top" wrapText="1"/>
    </xf>
    <xf numFmtId="0" fontId="18" fillId="2" borderId="0" xfId="89" applyFill="1" applyAlignment="1">
      <alignment vertical="top" wrapText="1"/>
    </xf>
    <xf numFmtId="0" fontId="0" fillId="0" borderId="0" xfId="0" applyAlignment="1">
      <alignment vertical="top" wrapText="1"/>
    </xf>
    <xf numFmtId="0" fontId="6" fillId="2" borderId="0" xfId="91" applyFont="1" applyFill="1" applyAlignment="1">
      <alignment horizontal="center" wrapText="1"/>
    </xf>
    <xf numFmtId="0" fontId="16" fillId="2" borderId="0" xfId="91" applyFont="1" applyFill="1" applyAlignment="1">
      <alignment wrapText="1"/>
    </xf>
    <xf numFmtId="0" fontId="58" fillId="2" borderId="0" xfId="89" applyFont="1" applyFill="1" applyAlignment="1">
      <alignment wrapText="1"/>
    </xf>
  </cellXfs>
  <cellStyles count="276">
    <cellStyle name="20 % - Accent1" xfId="195"/>
    <cellStyle name="20 % - Accent2" xfId="196"/>
    <cellStyle name="20 % - Accent3" xfId="197"/>
    <cellStyle name="20 % - Accent4" xfId="198"/>
    <cellStyle name="20 % - Accent5" xfId="199"/>
    <cellStyle name="20 % - Accent6" xfId="200"/>
    <cellStyle name="40 % - Accent1" xfId="201"/>
    <cellStyle name="40 % - Accent2" xfId="202"/>
    <cellStyle name="40 % - Accent3" xfId="203"/>
    <cellStyle name="40 % - Accent4" xfId="204"/>
    <cellStyle name="40 % - Accent5" xfId="205"/>
    <cellStyle name="40 % - Accent6" xfId="206"/>
    <cellStyle name="60 % - Accent1" xfId="207"/>
    <cellStyle name="60 % - Accent2" xfId="208"/>
    <cellStyle name="60 % - Accent3" xfId="209"/>
    <cellStyle name="60 % - Accent4" xfId="210"/>
    <cellStyle name="60 % - Accent5" xfId="211"/>
    <cellStyle name="60 % - Accent6" xfId="212"/>
    <cellStyle name="a0" xfId="1"/>
    <cellStyle name="ANCLAS,REZONES Y SUS PARTES,DE FUNDICION,DE HIERRO O DE ACERO" xfId="266"/>
    <cellStyle name="annee semestre" xfId="2"/>
    <cellStyle name="Avertissement" xfId="213"/>
    <cellStyle name="AZ1" xfId="214"/>
    <cellStyle name="bin" xfId="163"/>
    <cellStyle name="caché" xfId="3"/>
    <cellStyle name="Calcul" xfId="215"/>
    <cellStyle name="cell" xfId="164"/>
    <cellStyle name="Cellule liée" xfId="216"/>
    <cellStyle name="Col&amp;RowHeadings" xfId="165"/>
    <cellStyle name="ColCodes" xfId="166"/>
    <cellStyle name="ColTitles" xfId="167"/>
    <cellStyle name="column" xfId="168"/>
    <cellStyle name="Comma  [1]" xfId="169"/>
    <cellStyle name="Comma [0] 2" xfId="217"/>
    <cellStyle name="Comma [1]" xfId="170"/>
    <cellStyle name="Comma 2" xfId="4"/>
    <cellStyle name="Comma 2 2" xfId="218"/>
    <cellStyle name="Comma 3" xfId="219"/>
    <cellStyle name="Comma 3 2" xfId="220"/>
    <cellStyle name="Comma 4" xfId="221"/>
    <cellStyle name="Comma 4 2" xfId="222"/>
    <cellStyle name="Comma 5" xfId="223"/>
    <cellStyle name="Comma 6" xfId="224"/>
    <cellStyle name="Comma(0)" xfId="5"/>
    <cellStyle name="comma(1)" xfId="6"/>
    <cellStyle name="Comma(3)" xfId="7"/>
    <cellStyle name="Comma[0]" xfId="8"/>
    <cellStyle name="Comma[1]" xfId="9"/>
    <cellStyle name="Comma[2]__" xfId="10"/>
    <cellStyle name="Comma[3]" xfId="11"/>
    <cellStyle name="Comma0" xfId="12"/>
    <cellStyle name="Commentaire" xfId="225"/>
    <cellStyle name="Currency0" xfId="13"/>
    <cellStyle name="dark_blue" xfId="226"/>
    <cellStyle name="DataEntryCells" xfId="171"/>
    <cellStyle name="Date" xfId="14"/>
    <cellStyle name="Dezimal [0]_Check" xfId="253"/>
    <cellStyle name="Dezimal_03-09-03" xfId="15"/>
    <cellStyle name="données" xfId="16"/>
    <cellStyle name="donnéesbord" xfId="17"/>
    <cellStyle name="Entrée" xfId="227"/>
    <cellStyle name="Euro" xfId="18"/>
    <cellStyle name="financniO" xfId="19"/>
    <cellStyle name="Fixed" xfId="20"/>
    <cellStyle name="Footnote" xfId="228"/>
    <cellStyle name="formula" xfId="172"/>
    <cellStyle name="gap" xfId="173"/>
    <cellStyle name="Grey" xfId="21"/>
    <cellStyle name="GreyBackground" xfId="174"/>
    <cellStyle name="Header1" xfId="22"/>
    <cellStyle name="Header2" xfId="23"/>
    <cellStyle name="Heading 1 10" xfId="24"/>
    <cellStyle name="Heading 1 10 2" xfId="25"/>
    <cellStyle name="Heading 1 11" xfId="26"/>
    <cellStyle name="Heading 1 11 2" xfId="27"/>
    <cellStyle name="Heading 1 12" xfId="28"/>
    <cellStyle name="Heading 1 12 2" xfId="29"/>
    <cellStyle name="Heading 1 13" xfId="30"/>
    <cellStyle name="Heading 1 13 2" xfId="31"/>
    <cellStyle name="Heading 1 2" xfId="32"/>
    <cellStyle name="Heading 1 2 2" xfId="33"/>
    <cellStyle name="Heading 1 3" xfId="34"/>
    <cellStyle name="Heading 1 3 2" xfId="35"/>
    <cellStyle name="Heading 1 4" xfId="36"/>
    <cellStyle name="Heading 1 4 2" xfId="37"/>
    <cellStyle name="Heading 1 5" xfId="38"/>
    <cellStyle name="Heading 1 5 2" xfId="39"/>
    <cellStyle name="Heading 1 6" xfId="40"/>
    <cellStyle name="Heading 1 6 2" xfId="41"/>
    <cellStyle name="Heading 1 7" xfId="42"/>
    <cellStyle name="Heading 1 7 2" xfId="43"/>
    <cellStyle name="Heading 1 8" xfId="44"/>
    <cellStyle name="Heading 1 8 2" xfId="45"/>
    <cellStyle name="Heading 1 9" xfId="46"/>
    <cellStyle name="Heading 1 9 2" xfId="47"/>
    <cellStyle name="Heading 2 10" xfId="48"/>
    <cellStyle name="Heading 2 10 2" xfId="49"/>
    <cellStyle name="Heading 2 11" xfId="50"/>
    <cellStyle name="Heading 2 11 2" xfId="51"/>
    <cellStyle name="Heading 2 12" xfId="52"/>
    <cellStyle name="Heading 2 12 2" xfId="53"/>
    <cellStyle name="Heading 2 13" xfId="54"/>
    <cellStyle name="Heading 2 13 2" xfId="55"/>
    <cellStyle name="Heading 2 2" xfId="56"/>
    <cellStyle name="Heading 2 2 2" xfId="57"/>
    <cellStyle name="Heading 2 3" xfId="58"/>
    <cellStyle name="Heading 2 3 2" xfId="59"/>
    <cellStyle name="Heading 2 4" xfId="60"/>
    <cellStyle name="Heading 2 4 2" xfId="61"/>
    <cellStyle name="Heading 2 5" xfId="62"/>
    <cellStyle name="Heading 2 5 2" xfId="63"/>
    <cellStyle name="Heading 2 6" xfId="64"/>
    <cellStyle name="Heading 2 6 2" xfId="65"/>
    <cellStyle name="Heading 2 7" xfId="66"/>
    <cellStyle name="Heading 2 7 2" xfId="67"/>
    <cellStyle name="Heading 2 8" xfId="68"/>
    <cellStyle name="Heading 2 8 2" xfId="69"/>
    <cellStyle name="Heading 2 9" xfId="70"/>
    <cellStyle name="Heading 2 9 2" xfId="71"/>
    <cellStyle name="Heading1" xfId="175"/>
    <cellStyle name="Heading2" xfId="176"/>
    <cellStyle name="Hyperlink" xfId="265" builtinId="8"/>
    <cellStyle name="Hyperlink 2" xfId="72"/>
    <cellStyle name="Hyperlink 2 2" xfId="229"/>
    <cellStyle name="Input [yellow]" xfId="73"/>
    <cellStyle name="Insatisfaisant" xfId="230"/>
    <cellStyle name="ISC" xfId="177"/>
    <cellStyle name="level1a" xfId="178"/>
    <cellStyle name="level2" xfId="179"/>
    <cellStyle name="level2a" xfId="180"/>
    <cellStyle name="level3" xfId="181"/>
    <cellStyle name="light_blue" xfId="231"/>
    <cellStyle name="Map Data Values" xfId="232"/>
    <cellStyle name="Map Distance" xfId="233"/>
    <cellStyle name="Map Legend" xfId="234"/>
    <cellStyle name="Map Object Names" xfId="235"/>
    <cellStyle name="Map Title" xfId="236"/>
    <cellStyle name="Migliaia (0)_conti99" xfId="182"/>
    <cellStyle name="Migliaia_FIN" xfId="74"/>
    <cellStyle name="Milliers [0]_SECTV-41" xfId="75"/>
    <cellStyle name="Milliers_SECTV-41" xfId="76"/>
    <cellStyle name="Monétaire [0]_SECTV-41" xfId="77"/>
    <cellStyle name="Monétaire_SECTV-41" xfId="78"/>
    <cellStyle name="n0" xfId="79"/>
    <cellStyle name="Neutre" xfId="237"/>
    <cellStyle name="No-definido" xfId="254"/>
    <cellStyle name="Normal" xfId="0" builtinId="0"/>
    <cellStyle name="Normal - Style1" xfId="80"/>
    <cellStyle name="Normal 10" xfId="81"/>
    <cellStyle name="Normal 10 2" xfId="82"/>
    <cellStyle name="Normal 11" xfId="83"/>
    <cellStyle name="Normal 11 2" xfId="84"/>
    <cellStyle name="Normal 12" xfId="85"/>
    <cellStyle name="Normal 13" xfId="86"/>
    <cellStyle name="Normal 14" xfId="87"/>
    <cellStyle name="Normal 15" xfId="88"/>
    <cellStyle name="Normal 16" xfId="89"/>
    <cellStyle name="Normal 17" xfId="90"/>
    <cellStyle name="Normal 18" xfId="161"/>
    <cellStyle name="Normal 19" xfId="251"/>
    <cellStyle name="Normal 2" xfId="91"/>
    <cellStyle name="Normal 2 2" xfId="92"/>
    <cellStyle name="Normal 2 2 2" xfId="238"/>
    <cellStyle name="Normal 2 2 2 2" xfId="264"/>
    <cellStyle name="Normal 2 3" xfId="93"/>
    <cellStyle name="Normal 2 3 2" xfId="94"/>
    <cellStyle name="Normal 2 4" xfId="95"/>
    <cellStyle name="Normal 2 5" xfId="96"/>
    <cellStyle name="Normal 2 6" xfId="97"/>
    <cellStyle name="Normal 2 7" xfId="98"/>
    <cellStyle name="Normal 2 8" xfId="99"/>
    <cellStyle name="Normal 20" xfId="263"/>
    <cellStyle name="Normal 21" xfId="275"/>
    <cellStyle name="Normal 3" xfId="100"/>
    <cellStyle name="Normal 3 2" xfId="101"/>
    <cellStyle name="Normal 3 3" xfId="102"/>
    <cellStyle name="Normal 3 4" xfId="103"/>
    <cellStyle name="Normal 3 5" xfId="194"/>
    <cellStyle name="Normal 4" xfId="104"/>
    <cellStyle name="Normal 4 2" xfId="105"/>
    <cellStyle name="Normal 4 3" xfId="162"/>
    <cellStyle name="Normal 4 4" xfId="252"/>
    <cellStyle name="Normal 5" xfId="106"/>
    <cellStyle name="Normal 5 2" xfId="107"/>
    <cellStyle name="Normal 5 3" xfId="239"/>
    <cellStyle name="Normal 6" xfId="108"/>
    <cellStyle name="Normal 6 2" xfId="109"/>
    <cellStyle name="Normal 7" xfId="110"/>
    <cellStyle name="Normal 7 2" xfId="111"/>
    <cellStyle name="Normal 8" xfId="112"/>
    <cellStyle name="Normal 8 2" xfId="113"/>
    <cellStyle name="Normal 9" xfId="114"/>
    <cellStyle name="Normal 9 2" xfId="115"/>
    <cellStyle name="Normal-blank" xfId="116"/>
    <cellStyle name="Normal-bottom" xfId="117"/>
    <cellStyle name="Normal-center" xfId="118"/>
    <cellStyle name="Normal-droit" xfId="119"/>
    <cellStyle name="Normal-droite" xfId="183"/>
    <cellStyle name="Normale_AUS" xfId="120"/>
    <cellStyle name="normální_Nove vystupy_DOPOCTENE" xfId="121"/>
    <cellStyle name="Normalny_FDB Quest - Parenting support" xfId="240"/>
    <cellStyle name="Normal-top" xfId="122"/>
    <cellStyle name="notes" xfId="123"/>
    <cellStyle name="Percent [2]" xfId="124"/>
    <cellStyle name="Percent 2" xfId="125"/>
    <cellStyle name="Percent 2 2" xfId="267"/>
    <cellStyle name="Percent 2 3" xfId="268"/>
    <cellStyle name="Percent 3" xfId="126"/>
    <cellStyle name="Percent 3 2" xfId="269"/>
    <cellStyle name="Percent 3 3" xfId="270"/>
    <cellStyle name="Percent 4" xfId="271"/>
    <cellStyle name="Percent 5" xfId="272"/>
    <cellStyle name="Percent 6" xfId="273"/>
    <cellStyle name="Percent 7" xfId="274"/>
    <cellStyle name="Prozent_SubCatperStud" xfId="184"/>
    <cellStyle name="row" xfId="185"/>
    <cellStyle name="RowCodes" xfId="186"/>
    <cellStyle name="Row-Col Headings" xfId="187"/>
    <cellStyle name="RowTitles_CENTRAL_GOVT" xfId="188"/>
    <cellStyle name="RowTitles-Col2" xfId="189"/>
    <cellStyle name="RowTitles-Detail" xfId="190"/>
    <cellStyle name="Satisfaisant" xfId="241"/>
    <cellStyle name="Sbold" xfId="255"/>
    <cellStyle name="semestre" xfId="127"/>
    <cellStyle name="Snorm" xfId="128"/>
    <cellStyle name="socxn" xfId="191"/>
    <cellStyle name="Sortie" xfId="242"/>
    <cellStyle name="Standard_AT1990-2000Nat" xfId="256"/>
    <cellStyle name="Style 1" xfId="129"/>
    <cellStyle name="table_body" xfId="243"/>
    <cellStyle name="temp" xfId="192"/>
    <cellStyle name="tête chapitre" xfId="130"/>
    <cellStyle name="TEXT" xfId="131"/>
    <cellStyle name="Texte explicatif" xfId="244"/>
    <cellStyle name="title1" xfId="193"/>
    <cellStyle name="titre" xfId="132"/>
    <cellStyle name="Titre 1" xfId="245"/>
    <cellStyle name="Titre 2" xfId="246"/>
    <cellStyle name="Titre 3" xfId="247"/>
    <cellStyle name="Titre 4" xfId="248"/>
    <cellStyle name="Total 10" xfId="133"/>
    <cellStyle name="Total 10 2" xfId="134"/>
    <cellStyle name="Total 11" xfId="135"/>
    <cellStyle name="Total 11 2" xfId="136"/>
    <cellStyle name="Total 12" xfId="137"/>
    <cellStyle name="Total 12 2" xfId="138"/>
    <cellStyle name="Total 13" xfId="139"/>
    <cellStyle name="Total 13 2" xfId="140"/>
    <cellStyle name="Total 2" xfId="141"/>
    <cellStyle name="Total 2 2" xfId="142"/>
    <cellStyle name="Total 3" xfId="143"/>
    <cellStyle name="Total 3 2" xfId="144"/>
    <cellStyle name="Total 4" xfId="145"/>
    <cellStyle name="Total 4 2" xfId="146"/>
    <cellStyle name="Total 5" xfId="147"/>
    <cellStyle name="Total 5 2" xfId="148"/>
    <cellStyle name="Total 6" xfId="149"/>
    <cellStyle name="Total 6 2" xfId="150"/>
    <cellStyle name="Total 7" xfId="151"/>
    <cellStyle name="Total 7 2" xfId="152"/>
    <cellStyle name="Total 8" xfId="153"/>
    <cellStyle name="Total 8 2" xfId="154"/>
    <cellStyle name="Total 9" xfId="155"/>
    <cellStyle name="Total 9 2" xfId="156"/>
    <cellStyle name="Tusental (0)_Data 1993" xfId="257"/>
    <cellStyle name="Tusental_Data 1993" xfId="258"/>
    <cellStyle name="Valuta (0)_Data 1993" xfId="259"/>
    <cellStyle name="Valuta_Data 1993" xfId="260"/>
    <cellStyle name="Vérification" xfId="249"/>
    <cellStyle name="Währung [0]_Check" xfId="261"/>
    <cellStyle name="Währung_Check" xfId="262"/>
    <cellStyle name="Wrapped" xfId="157"/>
    <cellStyle name="Обычный_Лист1" xfId="158"/>
    <cellStyle name="쉼표 [0] 2 2" xfId="159"/>
    <cellStyle name="표준 4" xfId="160"/>
    <cellStyle name="標準_②Ｂ分類事項一覧（英語）" xfId="25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pivotCacheDefinition" Target="pivotCache/pivotCacheDefinition1.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83860743822163E-2"/>
          <c:y val="2.5335658546037448E-2"/>
          <c:w val="0.93801335410939612"/>
          <c:h val="0.71688732273045175"/>
        </c:manualLayout>
      </c:layout>
      <c:barChart>
        <c:barDir val="col"/>
        <c:grouping val="stacked"/>
        <c:varyColors val="0"/>
        <c:ser>
          <c:idx val="0"/>
          <c:order val="2"/>
          <c:tx>
            <c:strRef>
              <c:f>Figure1!$C$25</c:f>
              <c:strCache>
                <c:ptCount val="1"/>
                <c:pt idx="0">
                  <c:v>2014 (↘)</c:v>
                </c:pt>
              </c:strCache>
            </c:strRef>
          </c:tx>
          <c:spPr>
            <a:solidFill>
              <a:schemeClr val="accent1"/>
            </a:solidFill>
            <a:ln w="0">
              <a:noFill/>
            </a:ln>
          </c:spPr>
          <c:invertIfNegative val="0"/>
          <c:dPt>
            <c:idx val="15"/>
            <c:invertIfNegative val="0"/>
            <c:bubble3D val="0"/>
          </c:dPt>
          <c:dPt>
            <c:idx val="16"/>
            <c:invertIfNegative val="0"/>
            <c:bubble3D val="0"/>
          </c:dPt>
          <c:dPt>
            <c:idx val="18"/>
            <c:invertIfNegative val="0"/>
            <c:bubble3D val="0"/>
            <c:spPr>
              <a:solidFill>
                <a:schemeClr val="accent1"/>
              </a:solidFill>
              <a:ln w="19050">
                <a:solidFill>
                  <a:schemeClr val="tx2"/>
                </a:solidFill>
              </a:ln>
            </c:spPr>
          </c:dPt>
          <c:cat>
            <c:strRef>
              <c:f>Figure1!$A$27:$A$61</c:f>
              <c:strCache>
                <c:ptCount val="35"/>
                <c:pt idx="0">
                  <c:v>France</c:v>
                </c:pt>
                <c:pt idx="1">
                  <c:v>Finland</c:v>
                </c:pt>
                <c:pt idx="2">
                  <c:v>Belgium</c:v>
                </c:pt>
                <c:pt idx="3">
                  <c:v>Denmark</c:v>
                </c:pt>
                <c:pt idx="4">
                  <c:v>Italy</c:v>
                </c:pt>
                <c:pt idx="5">
                  <c:v>Austria</c:v>
                </c:pt>
                <c:pt idx="6">
                  <c:v>Sweden</c:v>
                </c:pt>
                <c:pt idx="7">
                  <c:v>Spain</c:v>
                </c:pt>
                <c:pt idx="8">
                  <c:v>Germany</c:v>
                </c:pt>
                <c:pt idx="9">
                  <c:v>Portugal</c:v>
                </c:pt>
                <c:pt idx="10">
                  <c:v>Netherlands</c:v>
                </c:pt>
                <c:pt idx="11">
                  <c:v>Greece</c:v>
                </c:pt>
                <c:pt idx="12">
                  <c:v>Slovenia</c:v>
                </c:pt>
                <c:pt idx="13">
                  <c:v>Luxembourg</c:v>
                </c:pt>
                <c:pt idx="14">
                  <c:v>Japan</c:v>
                </c:pt>
                <c:pt idx="15">
                  <c:v>Hungary</c:v>
                </c:pt>
                <c:pt idx="16">
                  <c:v>Norway</c:v>
                </c:pt>
                <c:pt idx="17">
                  <c:v>United Kingdom</c:v>
                </c:pt>
                <c:pt idx="18">
                  <c:v>OECD</c:v>
                </c:pt>
                <c:pt idx="19">
                  <c:v>Ireland</c:v>
                </c:pt>
                <c:pt idx="20">
                  <c:v>New Zealand</c:v>
                </c:pt>
                <c:pt idx="21">
                  <c:v>Poland</c:v>
                </c:pt>
                <c:pt idx="22">
                  <c:v>Czech Republic</c:v>
                </c:pt>
                <c:pt idx="23">
                  <c:v>Switzerland</c:v>
                </c:pt>
                <c:pt idx="24">
                  <c:v>United States</c:v>
                </c:pt>
                <c:pt idx="25">
                  <c:v>Australia</c:v>
                </c:pt>
                <c:pt idx="26">
                  <c:v>Slovak Republic</c:v>
                </c:pt>
                <c:pt idx="27">
                  <c:v>Canada</c:v>
                </c:pt>
                <c:pt idx="28">
                  <c:v>Iceland</c:v>
                </c:pt>
                <c:pt idx="29">
                  <c:v>Estonia</c:v>
                </c:pt>
                <c:pt idx="30">
                  <c:v>Israel</c:v>
                </c:pt>
                <c:pt idx="31">
                  <c:v>Turkey</c:v>
                </c:pt>
                <c:pt idx="32">
                  <c:v>Korea</c:v>
                </c:pt>
                <c:pt idx="33">
                  <c:v>Chile</c:v>
                </c:pt>
                <c:pt idx="34">
                  <c:v>Mexico</c:v>
                </c:pt>
              </c:strCache>
            </c:strRef>
          </c:cat>
          <c:val>
            <c:numRef>
              <c:f>Figure1!$C$27:$C$61</c:f>
              <c:numCache>
                <c:formatCode>0.00</c:formatCode>
                <c:ptCount val="35"/>
                <c:pt idx="0">
                  <c:v>31.878739725908801</c:v>
                </c:pt>
                <c:pt idx="1">
                  <c:v>31.036253243348817</c:v>
                </c:pt>
                <c:pt idx="2">
                  <c:v>30.685180447661608</c:v>
                </c:pt>
                <c:pt idx="3">
                  <c:v>30.139637042130797</c:v>
                </c:pt>
                <c:pt idx="4">
                  <c:v>28.639696990262486</c:v>
                </c:pt>
                <c:pt idx="5">
                  <c:v>28.413661623251112</c:v>
                </c:pt>
                <c:pt idx="6">
                  <c:v>28.111890081147301</c:v>
                </c:pt>
                <c:pt idx="7">
                  <c:v>26.766920404461331</c:v>
                </c:pt>
                <c:pt idx="8">
                  <c:v>25.795395721070445</c:v>
                </c:pt>
                <c:pt idx="9">
                  <c:v>25.210234402825353</c:v>
                </c:pt>
                <c:pt idx="10">
                  <c:v>24.736409704181987</c:v>
                </c:pt>
                <c:pt idx="11">
                  <c:v>24.002945080838693</c:v>
                </c:pt>
                <c:pt idx="12">
                  <c:v>23.716819266622092</c:v>
                </c:pt>
                <c:pt idx="13">
                  <c:v>23.537043326402767</c:v>
                </c:pt>
                <c:pt idx="14">
                  <c:v>23.066453090502399</c:v>
                </c:pt>
                <c:pt idx="15">
                  <c:v>22.126888472514018</c:v>
                </c:pt>
                <c:pt idx="16">
                  <c:v>22.029587658106241</c:v>
                </c:pt>
                <c:pt idx="17">
                  <c:v>21.737824513790464</c:v>
                </c:pt>
                <c:pt idx="18">
                  <c:v>21.619728212435916</c:v>
                </c:pt>
                <c:pt idx="19">
                  <c:v>20.989617214220509</c:v>
                </c:pt>
                <c:pt idx="20">
                  <c:v>20.751991435475663</c:v>
                </c:pt>
                <c:pt idx="21">
                  <c:v>20.614193073538758</c:v>
                </c:pt>
                <c:pt idx="22">
                  <c:v>20.575417520070989</c:v>
                </c:pt>
                <c:pt idx="23">
                  <c:v>19.390150754369717</c:v>
                </c:pt>
                <c:pt idx="24">
                  <c:v>19.22538097202499</c:v>
                </c:pt>
                <c:pt idx="25">
                  <c:v>18.982280254358379</c:v>
                </c:pt>
                <c:pt idx="26">
                  <c:v>18.358604268531518</c:v>
                </c:pt>
                <c:pt idx="27">
                  <c:v>16.964146587857957</c:v>
                </c:pt>
                <c:pt idx="28">
                  <c:v>16.506360838625412</c:v>
                </c:pt>
                <c:pt idx="29">
                  <c:v>16.259591171498148</c:v>
                </c:pt>
                <c:pt idx="30">
                  <c:v>15.034461537157373</c:v>
                </c:pt>
                <c:pt idx="31">
                  <c:v>12.487188584292884</c:v>
                </c:pt>
                <c:pt idx="32">
                  <c:v>10.408321697023384</c:v>
                </c:pt>
                <c:pt idx="33">
                  <c:v>10.029838247442086</c:v>
                </c:pt>
                <c:pt idx="34">
                  <c:v>7.8862984734105277</c:v>
                </c:pt>
              </c:numCache>
            </c:numRef>
          </c:val>
        </c:ser>
        <c:dLbls>
          <c:showLegendKey val="0"/>
          <c:showVal val="0"/>
          <c:showCatName val="0"/>
          <c:showSerName val="0"/>
          <c:showPercent val="0"/>
          <c:showBubbleSize val="0"/>
        </c:dLbls>
        <c:gapWidth val="50"/>
        <c:overlap val="100"/>
        <c:axId val="373113216"/>
        <c:axId val="373114752"/>
      </c:barChart>
      <c:lineChart>
        <c:grouping val="standard"/>
        <c:varyColors val="0"/>
        <c:ser>
          <c:idx val="2"/>
          <c:order val="0"/>
          <c:tx>
            <c:strRef>
              <c:f>Figure1!$J$25</c:f>
              <c:strCache>
                <c:ptCount val="1"/>
                <c:pt idx="0">
                  <c:v>Peak level after 2007</c:v>
                </c:pt>
              </c:strCache>
            </c:strRef>
          </c:tx>
          <c:spPr>
            <a:ln w="28575">
              <a:noFill/>
            </a:ln>
          </c:spPr>
          <c:marker>
            <c:symbol val="triangle"/>
            <c:size val="6"/>
            <c:spPr>
              <a:solidFill>
                <a:schemeClr val="tx1">
                  <a:lumMod val="50000"/>
                  <a:lumOff val="50000"/>
                </a:schemeClr>
              </a:solidFill>
              <a:ln w="6350">
                <a:solidFill>
                  <a:schemeClr val="tx1"/>
                </a:solidFill>
              </a:ln>
            </c:spPr>
          </c:marker>
          <c:cat>
            <c:strRef>
              <c:f>Figure1!$A$27:$A$61</c:f>
              <c:strCache>
                <c:ptCount val="35"/>
                <c:pt idx="0">
                  <c:v>France</c:v>
                </c:pt>
                <c:pt idx="1">
                  <c:v>Finland</c:v>
                </c:pt>
                <c:pt idx="2">
                  <c:v>Belgium</c:v>
                </c:pt>
                <c:pt idx="3">
                  <c:v>Denmark</c:v>
                </c:pt>
                <c:pt idx="4">
                  <c:v>Italy</c:v>
                </c:pt>
                <c:pt idx="5">
                  <c:v>Austria</c:v>
                </c:pt>
                <c:pt idx="6">
                  <c:v>Sweden</c:v>
                </c:pt>
                <c:pt idx="7">
                  <c:v>Spain</c:v>
                </c:pt>
                <c:pt idx="8">
                  <c:v>Germany</c:v>
                </c:pt>
                <c:pt idx="9">
                  <c:v>Portugal</c:v>
                </c:pt>
                <c:pt idx="10">
                  <c:v>Netherlands</c:v>
                </c:pt>
                <c:pt idx="11">
                  <c:v>Greece</c:v>
                </c:pt>
                <c:pt idx="12">
                  <c:v>Slovenia</c:v>
                </c:pt>
                <c:pt idx="13">
                  <c:v>Luxembourg</c:v>
                </c:pt>
                <c:pt idx="14">
                  <c:v>Japan</c:v>
                </c:pt>
                <c:pt idx="15">
                  <c:v>Hungary</c:v>
                </c:pt>
                <c:pt idx="16">
                  <c:v>Norway</c:v>
                </c:pt>
                <c:pt idx="17">
                  <c:v>United Kingdom</c:v>
                </c:pt>
                <c:pt idx="18">
                  <c:v>OECD</c:v>
                </c:pt>
                <c:pt idx="19">
                  <c:v>Ireland</c:v>
                </c:pt>
                <c:pt idx="20">
                  <c:v>New Zealand</c:v>
                </c:pt>
                <c:pt idx="21">
                  <c:v>Poland</c:v>
                </c:pt>
                <c:pt idx="22">
                  <c:v>Czech Republic</c:v>
                </c:pt>
                <c:pt idx="23">
                  <c:v>Switzerland</c:v>
                </c:pt>
                <c:pt idx="24">
                  <c:v>United States</c:v>
                </c:pt>
                <c:pt idx="25">
                  <c:v>Australia</c:v>
                </c:pt>
                <c:pt idx="26">
                  <c:v>Slovak Republic</c:v>
                </c:pt>
                <c:pt idx="27">
                  <c:v>Canada</c:v>
                </c:pt>
                <c:pt idx="28">
                  <c:v>Iceland</c:v>
                </c:pt>
                <c:pt idx="29">
                  <c:v>Estonia</c:v>
                </c:pt>
                <c:pt idx="30">
                  <c:v>Israel</c:v>
                </c:pt>
                <c:pt idx="31">
                  <c:v>Turkey</c:v>
                </c:pt>
                <c:pt idx="32">
                  <c:v>Korea</c:v>
                </c:pt>
                <c:pt idx="33">
                  <c:v>Chile</c:v>
                </c:pt>
                <c:pt idx="34">
                  <c:v>Mexico</c:v>
                </c:pt>
              </c:strCache>
            </c:strRef>
          </c:cat>
          <c:val>
            <c:numRef>
              <c:f>Figure1!$J$27:$J$61</c:f>
              <c:numCache>
                <c:formatCode>0.00</c:formatCode>
                <c:ptCount val="35"/>
                <c:pt idx="0">
                  <c:v>31.952624796252344</c:v>
                </c:pt>
                <c:pt idx="1">
                  <c:v>31.036253243348817</c:v>
                </c:pt>
                <c:pt idx="2">
                  <c:v>30.869927383995726</c:v>
                </c:pt>
                <c:pt idx="3">
                  <c:v>30.182839308673326</c:v>
                </c:pt>
                <c:pt idx="4">
                  <c:v>28.66999403312364</c:v>
                </c:pt>
                <c:pt idx="5">
                  <c:v>28.580906816434602</c:v>
                </c:pt>
                <c:pt idx="6">
                  <c:v>29.414959365460319</c:v>
                </c:pt>
                <c:pt idx="7">
                  <c:v>27.324518565162791</c:v>
                </c:pt>
                <c:pt idx="8">
                  <c:v>27.602051541011964</c:v>
                </c:pt>
                <c:pt idx="9">
                  <c:v>25.806488203630341</c:v>
                </c:pt>
                <c:pt idx="10">
                  <c:v>24.736409704181987</c:v>
                </c:pt>
                <c:pt idx="11">
                  <c:v>26.118567972192015</c:v>
                </c:pt>
                <c:pt idx="12">
                  <c:v>23.995140597283125</c:v>
                </c:pt>
                <c:pt idx="13">
                  <c:v>24.32823294879579</c:v>
                </c:pt>
                <c:pt idx="14">
                  <c:v>23.066453090502399</c:v>
                </c:pt>
                <c:pt idx="15">
                  <c:v>24.724907029301921</c:v>
                </c:pt>
                <c:pt idx="16">
                  <c:v>22.785466229195787</c:v>
                </c:pt>
                <c:pt idx="17">
                  <c:v>23.906377112266391</c:v>
                </c:pt>
                <c:pt idx="18">
                  <c:v>21.892677390128714</c:v>
                </c:pt>
                <c:pt idx="19">
                  <c:v>23.412328346761527</c:v>
                </c:pt>
                <c:pt idx="20">
                  <c:v>21.013426474010657</c:v>
                </c:pt>
                <c:pt idx="21">
                  <c:v>20.684672816376544</c:v>
                </c:pt>
                <c:pt idx="22">
                  <c:v>20.575417520070989</c:v>
                </c:pt>
                <c:pt idx="23">
                  <c:v>19.909974012870858</c:v>
                </c:pt>
                <c:pt idx="24">
                  <c:v>19.253559815892942</c:v>
                </c:pt>
                <c:pt idx="25">
                  <c:v>18.982280254358379</c:v>
                </c:pt>
                <c:pt idx="26">
                  <c:v>18.662497485797346</c:v>
                </c:pt>
                <c:pt idx="27">
                  <c:v>18.509254504031812</c:v>
                </c:pt>
                <c:pt idx="28">
                  <c:v>18.467124316789889</c:v>
                </c:pt>
                <c:pt idx="29">
                  <c:v>19.835267840331728</c:v>
                </c:pt>
                <c:pt idx="30">
                  <c:v>15.369780123759114</c:v>
                </c:pt>
                <c:pt idx="31">
                  <c:v>13.213215313073826</c:v>
                </c:pt>
                <c:pt idx="32">
                  <c:v>10.408321697023384</c:v>
                </c:pt>
                <c:pt idx="33">
                  <c:v>11.166779042468779</c:v>
                </c:pt>
                <c:pt idx="34">
                  <c:v>7.8862984734105277</c:v>
                </c:pt>
              </c:numCache>
            </c:numRef>
          </c:val>
          <c:smooth val="0"/>
        </c:ser>
        <c:ser>
          <c:idx val="1"/>
          <c:order val="1"/>
          <c:tx>
            <c:strRef>
              <c:f>Figure1!$E$25</c:f>
              <c:strCache>
                <c:ptCount val="1"/>
                <c:pt idx="0">
                  <c:v>2007</c:v>
                </c:pt>
              </c:strCache>
            </c:strRef>
          </c:tx>
          <c:spPr>
            <a:ln>
              <a:noFill/>
            </a:ln>
          </c:spPr>
          <c:marker>
            <c:symbol val="diamond"/>
            <c:size val="7"/>
            <c:spPr>
              <a:solidFill>
                <a:srgbClr val="FF6600"/>
              </a:solidFill>
              <a:ln w="6350">
                <a:solidFill>
                  <a:schemeClr val="tx1"/>
                </a:solidFill>
              </a:ln>
            </c:spPr>
          </c:marker>
          <c:cat>
            <c:strRef>
              <c:f>Figure1!$A$27:$A$61</c:f>
              <c:strCache>
                <c:ptCount val="35"/>
                <c:pt idx="0">
                  <c:v>France</c:v>
                </c:pt>
                <c:pt idx="1">
                  <c:v>Finland</c:v>
                </c:pt>
                <c:pt idx="2">
                  <c:v>Belgium</c:v>
                </c:pt>
                <c:pt idx="3">
                  <c:v>Denmark</c:v>
                </c:pt>
                <c:pt idx="4">
                  <c:v>Italy</c:v>
                </c:pt>
                <c:pt idx="5">
                  <c:v>Austria</c:v>
                </c:pt>
                <c:pt idx="6">
                  <c:v>Sweden</c:v>
                </c:pt>
                <c:pt idx="7">
                  <c:v>Spain</c:v>
                </c:pt>
                <c:pt idx="8">
                  <c:v>Germany</c:v>
                </c:pt>
                <c:pt idx="9">
                  <c:v>Portugal</c:v>
                </c:pt>
                <c:pt idx="10">
                  <c:v>Netherlands</c:v>
                </c:pt>
                <c:pt idx="11">
                  <c:v>Greece</c:v>
                </c:pt>
                <c:pt idx="12">
                  <c:v>Slovenia</c:v>
                </c:pt>
                <c:pt idx="13">
                  <c:v>Luxembourg</c:v>
                </c:pt>
                <c:pt idx="14">
                  <c:v>Japan</c:v>
                </c:pt>
                <c:pt idx="15">
                  <c:v>Hungary</c:v>
                </c:pt>
                <c:pt idx="16">
                  <c:v>Norway</c:v>
                </c:pt>
                <c:pt idx="17">
                  <c:v>United Kingdom</c:v>
                </c:pt>
                <c:pt idx="18">
                  <c:v>OECD</c:v>
                </c:pt>
                <c:pt idx="19">
                  <c:v>Ireland</c:v>
                </c:pt>
                <c:pt idx="20">
                  <c:v>New Zealand</c:v>
                </c:pt>
                <c:pt idx="21">
                  <c:v>Poland</c:v>
                </c:pt>
                <c:pt idx="22">
                  <c:v>Czech Republic</c:v>
                </c:pt>
                <c:pt idx="23">
                  <c:v>Switzerland</c:v>
                </c:pt>
                <c:pt idx="24">
                  <c:v>United States</c:v>
                </c:pt>
                <c:pt idx="25">
                  <c:v>Australia</c:v>
                </c:pt>
                <c:pt idx="26">
                  <c:v>Slovak Republic</c:v>
                </c:pt>
                <c:pt idx="27">
                  <c:v>Canada</c:v>
                </c:pt>
                <c:pt idx="28">
                  <c:v>Iceland</c:v>
                </c:pt>
                <c:pt idx="29">
                  <c:v>Estonia</c:v>
                </c:pt>
                <c:pt idx="30">
                  <c:v>Israel</c:v>
                </c:pt>
                <c:pt idx="31">
                  <c:v>Turkey</c:v>
                </c:pt>
                <c:pt idx="32">
                  <c:v>Korea</c:v>
                </c:pt>
                <c:pt idx="33">
                  <c:v>Chile</c:v>
                </c:pt>
                <c:pt idx="34">
                  <c:v>Mexico</c:v>
                </c:pt>
              </c:strCache>
            </c:strRef>
          </c:cat>
          <c:val>
            <c:numRef>
              <c:f>Figure1!$E$27:$E$61</c:f>
              <c:numCache>
                <c:formatCode>0.00</c:formatCode>
                <c:ptCount val="35"/>
                <c:pt idx="0">
                  <c:v>28.526388104940636</c:v>
                </c:pt>
                <c:pt idx="1">
                  <c:v>23.674781578157141</c:v>
                </c:pt>
                <c:pt idx="2">
                  <c:v>25.433990135538338</c:v>
                </c:pt>
                <c:pt idx="3">
                  <c:v>26.013957196307462</c:v>
                </c:pt>
                <c:pt idx="4">
                  <c:v>24.773016590115091</c:v>
                </c:pt>
                <c:pt idx="5">
                  <c:v>25.948449707671756</c:v>
                </c:pt>
                <c:pt idx="6">
                  <c:v>27.033617156435785</c:v>
                </c:pt>
                <c:pt idx="7">
                  <c:v>21.34516782830735</c:v>
                </c:pt>
                <c:pt idx="8">
                  <c:v>24.810094350487795</c:v>
                </c:pt>
                <c:pt idx="9">
                  <c:v>22.387583837702728</c:v>
                </c:pt>
                <c:pt idx="10">
                  <c:v>21.269741505807371</c:v>
                </c:pt>
                <c:pt idx="11">
                  <c:v>21.474130865306581</c:v>
                </c:pt>
                <c:pt idx="12">
                  <c:v>20.038475121272359</c:v>
                </c:pt>
                <c:pt idx="13">
                  <c:v>19.484198350259224</c:v>
                </c:pt>
                <c:pt idx="14">
                  <c:v>18.637352282929921</c:v>
                </c:pt>
                <c:pt idx="15">
                  <c:v>22.901575956816554</c:v>
                </c:pt>
                <c:pt idx="16">
                  <c:v>19.977183405630743</c:v>
                </c:pt>
                <c:pt idx="17">
                  <c:v>20.138177104045489</c:v>
                </c:pt>
                <c:pt idx="18">
                  <c:v>18.940165326136334</c:v>
                </c:pt>
                <c:pt idx="19">
                  <c:v>16.590906456046966</c:v>
                </c:pt>
                <c:pt idx="20">
                  <c:v>18.366884978074506</c:v>
                </c:pt>
                <c:pt idx="21">
                  <c:v>19.386801391408987</c:v>
                </c:pt>
                <c:pt idx="22">
                  <c:v>17.932630721597544</c:v>
                </c:pt>
                <c:pt idx="23">
                  <c:v>17.743174530976248</c:v>
                </c:pt>
                <c:pt idx="24">
                  <c:v>15.791430416594343</c:v>
                </c:pt>
                <c:pt idx="25">
                  <c:v>16.271168372113287</c:v>
                </c:pt>
                <c:pt idx="26">
                  <c:v>15.647201643664744</c:v>
                </c:pt>
                <c:pt idx="27">
                  <c:v>16.24858760254466</c:v>
                </c:pt>
                <c:pt idx="28">
                  <c:v>15.260068358679399</c:v>
                </c:pt>
                <c:pt idx="29">
                  <c:v>12.712644432972217</c:v>
                </c:pt>
                <c:pt idx="30">
                  <c:v>14.87944282146087</c:v>
                </c:pt>
                <c:pt idx="31">
                  <c:v>10.680090561435236</c:v>
                </c:pt>
                <c:pt idx="32">
                  <c:v>7.5748020470271502</c:v>
                </c:pt>
                <c:pt idx="33">
                  <c:v>8.3487612738433601</c:v>
                </c:pt>
                <c:pt idx="34">
                  <c:v>6.6631444024635194</c:v>
                </c:pt>
              </c:numCache>
            </c:numRef>
          </c:val>
          <c:smooth val="0"/>
        </c:ser>
        <c:dLbls>
          <c:showLegendKey val="0"/>
          <c:showVal val="0"/>
          <c:showCatName val="0"/>
          <c:showSerName val="0"/>
          <c:showPercent val="0"/>
          <c:showBubbleSize val="0"/>
        </c:dLbls>
        <c:dropLines>
          <c:spPr>
            <a:ln w="6350">
              <a:solidFill>
                <a:schemeClr val="tx1"/>
              </a:solidFill>
            </a:ln>
          </c:spPr>
        </c:dropLines>
        <c:marker val="1"/>
        <c:smooth val="0"/>
        <c:axId val="373113216"/>
        <c:axId val="373114752"/>
      </c:lineChart>
      <c:catAx>
        <c:axId val="373113216"/>
        <c:scaling>
          <c:orientation val="minMax"/>
        </c:scaling>
        <c:delete val="0"/>
        <c:axPos val="b"/>
        <c:majorGridlines>
          <c:spPr>
            <a:ln w="0">
              <a:solidFill>
                <a:schemeClr val="bg1"/>
              </a:solidFill>
            </a:ln>
          </c:spPr>
        </c:majorGridlines>
        <c:numFmt formatCode="General" sourceLinked="1"/>
        <c:majorTickMark val="in"/>
        <c:minorTickMark val="none"/>
        <c:tickLblPos val="low"/>
        <c:spPr>
          <a:ln w="0">
            <a:noFill/>
          </a:ln>
        </c:spPr>
        <c:txPr>
          <a:bodyPr rot="-2700000" vert="horz"/>
          <a:lstStyle/>
          <a:p>
            <a:pPr>
              <a:defRPr sz="1000" b="0" i="0" u="none" strike="noStrike" baseline="0">
                <a:solidFill>
                  <a:srgbClr val="000000"/>
                </a:solidFill>
                <a:latin typeface="Arial Narrow"/>
                <a:ea typeface="Arial Narrow"/>
                <a:cs typeface="Arial Narrow"/>
              </a:defRPr>
            </a:pPr>
            <a:endParaRPr lang="en-US"/>
          </a:p>
        </c:txPr>
        <c:crossAx val="373114752"/>
        <c:crosses val="autoZero"/>
        <c:auto val="1"/>
        <c:lblAlgn val="ctr"/>
        <c:lblOffset val="100"/>
        <c:tickLblSkip val="1"/>
        <c:noMultiLvlLbl val="0"/>
      </c:catAx>
      <c:valAx>
        <c:axId val="373114752"/>
        <c:scaling>
          <c:orientation val="minMax"/>
          <c:max val="35"/>
          <c:min val="0"/>
        </c:scaling>
        <c:delete val="0"/>
        <c:axPos val="l"/>
        <c:majorGridlines>
          <c:spPr>
            <a:ln w="0">
              <a:solidFill>
                <a:schemeClr val="bg1"/>
              </a:solidFill>
            </a:ln>
          </c:spPr>
        </c:majorGridlines>
        <c:numFmt formatCode="General" sourceLinked="0"/>
        <c:majorTickMark val="in"/>
        <c:minorTickMark val="none"/>
        <c:tickLblPos val="nextTo"/>
        <c:spPr>
          <a:ln w="0">
            <a:noFill/>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373113216"/>
        <c:crosses val="autoZero"/>
        <c:crossBetween val="between"/>
        <c:majorUnit val="5"/>
      </c:valAx>
      <c:spPr>
        <a:solidFill>
          <a:schemeClr val="accent1">
            <a:lumMod val="20000"/>
            <a:lumOff val="80000"/>
          </a:schemeClr>
        </a:solidFill>
        <a:ln>
          <a:solidFill>
            <a:schemeClr val="bg1">
              <a:lumMod val="75000"/>
            </a:schemeClr>
          </a:solidFill>
        </a:ln>
      </c:spPr>
    </c:plotArea>
    <c:legend>
      <c:legendPos val="r"/>
      <c:layout>
        <c:manualLayout>
          <c:xMode val="edge"/>
          <c:yMode val="edge"/>
          <c:x val="0.34823618745769985"/>
          <c:y val="4.074557086614173E-2"/>
          <c:w val="0.4669958236352531"/>
          <c:h val="6.6815534776902885E-2"/>
        </c:manualLayout>
      </c:layout>
      <c:overlay val="0"/>
      <c:spPr>
        <a:solidFill>
          <a:schemeClr val="bg1"/>
        </a:solidFill>
        <a:ln>
          <a:solidFill>
            <a:schemeClr val="bg1">
              <a:lumMod val="75000"/>
            </a:schemeClr>
          </a:solidFill>
        </a:ln>
      </c:spPr>
      <c:txPr>
        <a:bodyPr/>
        <a:lstStyle/>
        <a:p>
          <a:pPr>
            <a:defRPr sz="690" b="0" i="0" u="none" strike="noStrike" baseline="0">
              <a:solidFill>
                <a:srgbClr val="000000"/>
              </a:solidFill>
              <a:latin typeface="Arial"/>
              <a:ea typeface="Arial"/>
              <a:cs typeface="Arial"/>
            </a:defRPr>
          </a:pPr>
          <a:endParaRPr lang="en-US"/>
        </a:p>
      </c:txPr>
    </c:legend>
    <c:plotVisOnly val="1"/>
    <c:dispBlanksAs val="gap"/>
    <c:showDLblsOverMax val="0"/>
  </c:chart>
  <c:spPr>
    <a:noFill/>
    <a:ln>
      <a:noFill/>
    </a:ln>
  </c:spPr>
  <c:txPr>
    <a:bodyPr/>
    <a:lstStyle/>
    <a:p>
      <a:pPr>
        <a:defRPr sz="700" b="1" i="0" u="none" strike="noStrike" baseline="0">
          <a:solidFill>
            <a:srgbClr val="000000"/>
          </a:solidFill>
          <a:latin typeface="Arial Narrow"/>
          <a:ea typeface="Arial Narrow"/>
          <a:cs typeface="Arial Narrow"/>
        </a:defRPr>
      </a:pPr>
      <a:endParaRPr lang="en-US"/>
    </a:p>
  </c:tx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83860743822163E-2"/>
          <c:y val="2.5335658546037448E-2"/>
          <c:w val="0.93801335410939612"/>
          <c:h val="0.71688732273045175"/>
        </c:manualLayout>
      </c:layout>
      <c:barChart>
        <c:barDir val="col"/>
        <c:grouping val="stacked"/>
        <c:varyColors val="0"/>
        <c:ser>
          <c:idx val="0"/>
          <c:order val="2"/>
          <c:tx>
            <c:strRef>
              <c:f>Figure1!$C$25</c:f>
              <c:strCache>
                <c:ptCount val="1"/>
                <c:pt idx="0">
                  <c:v>2014 (↘)</c:v>
                </c:pt>
              </c:strCache>
            </c:strRef>
          </c:tx>
          <c:spPr>
            <a:solidFill>
              <a:schemeClr val="accent1"/>
            </a:solidFill>
            <a:ln w="0">
              <a:noFill/>
            </a:ln>
          </c:spPr>
          <c:invertIfNegative val="0"/>
          <c:dPt>
            <c:idx val="15"/>
            <c:invertIfNegative val="0"/>
            <c:bubble3D val="0"/>
          </c:dPt>
          <c:dPt>
            <c:idx val="16"/>
            <c:invertIfNegative val="0"/>
            <c:bubble3D val="0"/>
          </c:dPt>
          <c:dPt>
            <c:idx val="18"/>
            <c:invertIfNegative val="0"/>
            <c:bubble3D val="0"/>
            <c:spPr>
              <a:solidFill>
                <a:schemeClr val="accent1"/>
              </a:solidFill>
              <a:ln w="19050">
                <a:solidFill>
                  <a:schemeClr val="tx2"/>
                </a:solidFill>
              </a:ln>
            </c:spPr>
          </c:dPt>
          <c:cat>
            <c:strRef>
              <c:f>Figure1!$I$27:$I$61</c:f>
              <c:strCache>
                <c:ptCount val="35"/>
                <c:pt idx="0">
                  <c:v>France</c:v>
                </c:pt>
                <c:pt idx="1">
                  <c:v>Finlande</c:v>
                </c:pt>
                <c:pt idx="2">
                  <c:v>Belgique</c:v>
                </c:pt>
                <c:pt idx="3">
                  <c:v>Danemark</c:v>
                </c:pt>
                <c:pt idx="4">
                  <c:v>Italie</c:v>
                </c:pt>
                <c:pt idx="5">
                  <c:v>Autriche</c:v>
                </c:pt>
                <c:pt idx="6">
                  <c:v>Suède</c:v>
                </c:pt>
                <c:pt idx="7">
                  <c:v>Espagne</c:v>
                </c:pt>
                <c:pt idx="8">
                  <c:v>Allemagne</c:v>
                </c:pt>
                <c:pt idx="9">
                  <c:v>Portugal</c:v>
                </c:pt>
                <c:pt idx="10">
                  <c:v>Pays-Bas</c:v>
                </c:pt>
                <c:pt idx="11">
                  <c:v>Grèce</c:v>
                </c:pt>
                <c:pt idx="12">
                  <c:v>Slovénie</c:v>
                </c:pt>
                <c:pt idx="13">
                  <c:v>Luxembourg</c:v>
                </c:pt>
                <c:pt idx="14">
                  <c:v>Japon</c:v>
                </c:pt>
                <c:pt idx="15">
                  <c:v>Hongrie</c:v>
                </c:pt>
                <c:pt idx="16">
                  <c:v>Norvège</c:v>
                </c:pt>
                <c:pt idx="17">
                  <c:v>Royaume-Uni</c:v>
                </c:pt>
                <c:pt idx="18">
                  <c:v>OCDE</c:v>
                </c:pt>
                <c:pt idx="19">
                  <c:v>Irlande</c:v>
                </c:pt>
                <c:pt idx="20">
                  <c:v>Nouvelle-Zélande</c:v>
                </c:pt>
                <c:pt idx="21">
                  <c:v>Pologne</c:v>
                </c:pt>
                <c:pt idx="22">
                  <c:v>République tchèque</c:v>
                </c:pt>
                <c:pt idx="23">
                  <c:v>Suisse</c:v>
                </c:pt>
                <c:pt idx="24">
                  <c:v>États-Unis</c:v>
                </c:pt>
                <c:pt idx="25">
                  <c:v>Australie</c:v>
                </c:pt>
                <c:pt idx="26">
                  <c:v>République slovaque</c:v>
                </c:pt>
                <c:pt idx="27">
                  <c:v>Canada</c:v>
                </c:pt>
                <c:pt idx="28">
                  <c:v>Islande</c:v>
                </c:pt>
                <c:pt idx="29">
                  <c:v>Estonie</c:v>
                </c:pt>
                <c:pt idx="30">
                  <c:v>Israël</c:v>
                </c:pt>
                <c:pt idx="31">
                  <c:v>Turquie</c:v>
                </c:pt>
                <c:pt idx="32">
                  <c:v>Corée</c:v>
                </c:pt>
                <c:pt idx="33">
                  <c:v>Chili</c:v>
                </c:pt>
                <c:pt idx="34">
                  <c:v>Mexique</c:v>
                </c:pt>
              </c:strCache>
            </c:strRef>
          </c:cat>
          <c:val>
            <c:numRef>
              <c:f>Figure1!$C$27:$C$61</c:f>
              <c:numCache>
                <c:formatCode>0.00</c:formatCode>
                <c:ptCount val="35"/>
                <c:pt idx="0">
                  <c:v>31.878739725908801</c:v>
                </c:pt>
                <c:pt idx="1">
                  <c:v>31.036253243348817</c:v>
                </c:pt>
                <c:pt idx="2">
                  <c:v>30.685180447661608</c:v>
                </c:pt>
                <c:pt idx="3">
                  <c:v>30.139637042130797</c:v>
                </c:pt>
                <c:pt idx="4">
                  <c:v>28.639696990262486</c:v>
                </c:pt>
                <c:pt idx="5">
                  <c:v>28.413661623251112</c:v>
                </c:pt>
                <c:pt idx="6">
                  <c:v>28.111890081147301</c:v>
                </c:pt>
                <c:pt idx="7">
                  <c:v>26.766920404461331</c:v>
                </c:pt>
                <c:pt idx="8">
                  <c:v>25.795395721070445</c:v>
                </c:pt>
                <c:pt idx="9">
                  <c:v>25.210234402825353</c:v>
                </c:pt>
                <c:pt idx="10">
                  <c:v>24.736409704181987</c:v>
                </c:pt>
                <c:pt idx="11">
                  <c:v>24.002945080838693</c:v>
                </c:pt>
                <c:pt idx="12">
                  <c:v>23.716819266622092</c:v>
                </c:pt>
                <c:pt idx="13">
                  <c:v>23.537043326402767</c:v>
                </c:pt>
                <c:pt idx="14">
                  <c:v>23.066453090502399</c:v>
                </c:pt>
                <c:pt idx="15">
                  <c:v>22.126888472514018</c:v>
                </c:pt>
                <c:pt idx="16">
                  <c:v>22.029587658106241</c:v>
                </c:pt>
                <c:pt idx="17">
                  <c:v>21.737824513790464</c:v>
                </c:pt>
                <c:pt idx="18">
                  <c:v>21.619728212435916</c:v>
                </c:pt>
                <c:pt idx="19">
                  <c:v>20.989617214220509</c:v>
                </c:pt>
                <c:pt idx="20">
                  <c:v>20.751991435475663</c:v>
                </c:pt>
                <c:pt idx="21">
                  <c:v>20.614193073538758</c:v>
                </c:pt>
                <c:pt idx="22">
                  <c:v>20.575417520070989</c:v>
                </c:pt>
                <c:pt idx="23">
                  <c:v>19.390150754369717</c:v>
                </c:pt>
                <c:pt idx="24">
                  <c:v>19.22538097202499</c:v>
                </c:pt>
                <c:pt idx="25">
                  <c:v>18.982280254358379</c:v>
                </c:pt>
                <c:pt idx="26">
                  <c:v>18.358604268531518</c:v>
                </c:pt>
                <c:pt idx="27">
                  <c:v>16.964146587857957</c:v>
                </c:pt>
                <c:pt idx="28">
                  <c:v>16.506360838625412</c:v>
                </c:pt>
                <c:pt idx="29">
                  <c:v>16.259591171498148</c:v>
                </c:pt>
                <c:pt idx="30">
                  <c:v>15.034461537157373</c:v>
                </c:pt>
                <c:pt idx="31">
                  <c:v>12.487188584292884</c:v>
                </c:pt>
                <c:pt idx="32">
                  <c:v>10.408321697023384</c:v>
                </c:pt>
                <c:pt idx="33">
                  <c:v>10.029838247442086</c:v>
                </c:pt>
                <c:pt idx="34">
                  <c:v>7.8862984734105277</c:v>
                </c:pt>
              </c:numCache>
            </c:numRef>
          </c:val>
        </c:ser>
        <c:dLbls>
          <c:showLegendKey val="0"/>
          <c:showVal val="0"/>
          <c:showCatName val="0"/>
          <c:showSerName val="0"/>
          <c:showPercent val="0"/>
          <c:showBubbleSize val="0"/>
        </c:dLbls>
        <c:gapWidth val="50"/>
        <c:overlap val="100"/>
        <c:axId val="373162368"/>
        <c:axId val="373163904"/>
      </c:barChart>
      <c:lineChart>
        <c:grouping val="standard"/>
        <c:varyColors val="0"/>
        <c:ser>
          <c:idx val="2"/>
          <c:order val="0"/>
          <c:tx>
            <c:strRef>
              <c:f>Figure1!$J$26</c:f>
              <c:strCache>
                <c:ptCount val="1"/>
                <c:pt idx="0">
                  <c:v>Niveau le plus élevé depuis 2007</c:v>
                </c:pt>
              </c:strCache>
            </c:strRef>
          </c:tx>
          <c:spPr>
            <a:ln w="28575">
              <a:noFill/>
            </a:ln>
          </c:spPr>
          <c:marker>
            <c:symbol val="triangle"/>
            <c:size val="6"/>
            <c:spPr>
              <a:solidFill>
                <a:schemeClr val="tx1">
                  <a:lumMod val="50000"/>
                  <a:lumOff val="50000"/>
                </a:schemeClr>
              </a:solidFill>
              <a:ln w="6350">
                <a:solidFill>
                  <a:schemeClr val="tx1"/>
                </a:solidFill>
              </a:ln>
            </c:spPr>
          </c:marker>
          <c:cat>
            <c:strRef>
              <c:f>Figure1!$I$27:$I$61</c:f>
              <c:strCache>
                <c:ptCount val="35"/>
                <c:pt idx="0">
                  <c:v>France</c:v>
                </c:pt>
                <c:pt idx="1">
                  <c:v>Finlande</c:v>
                </c:pt>
                <c:pt idx="2">
                  <c:v>Belgique</c:v>
                </c:pt>
                <c:pt idx="3">
                  <c:v>Danemark</c:v>
                </c:pt>
                <c:pt idx="4">
                  <c:v>Italie</c:v>
                </c:pt>
                <c:pt idx="5">
                  <c:v>Autriche</c:v>
                </c:pt>
                <c:pt idx="6">
                  <c:v>Suède</c:v>
                </c:pt>
                <c:pt idx="7">
                  <c:v>Espagne</c:v>
                </c:pt>
                <c:pt idx="8">
                  <c:v>Allemagne</c:v>
                </c:pt>
                <c:pt idx="9">
                  <c:v>Portugal</c:v>
                </c:pt>
                <c:pt idx="10">
                  <c:v>Pays-Bas</c:v>
                </c:pt>
                <c:pt idx="11">
                  <c:v>Grèce</c:v>
                </c:pt>
                <c:pt idx="12">
                  <c:v>Slovénie</c:v>
                </c:pt>
                <c:pt idx="13">
                  <c:v>Luxembourg</c:v>
                </c:pt>
                <c:pt idx="14">
                  <c:v>Japon</c:v>
                </c:pt>
                <c:pt idx="15">
                  <c:v>Hongrie</c:v>
                </c:pt>
                <c:pt idx="16">
                  <c:v>Norvège</c:v>
                </c:pt>
                <c:pt idx="17">
                  <c:v>Royaume-Uni</c:v>
                </c:pt>
                <c:pt idx="18">
                  <c:v>OCDE</c:v>
                </c:pt>
                <c:pt idx="19">
                  <c:v>Irlande</c:v>
                </c:pt>
                <c:pt idx="20">
                  <c:v>Nouvelle-Zélande</c:v>
                </c:pt>
                <c:pt idx="21">
                  <c:v>Pologne</c:v>
                </c:pt>
                <c:pt idx="22">
                  <c:v>République tchèque</c:v>
                </c:pt>
                <c:pt idx="23">
                  <c:v>Suisse</c:v>
                </c:pt>
                <c:pt idx="24">
                  <c:v>États-Unis</c:v>
                </c:pt>
                <c:pt idx="25">
                  <c:v>Australie</c:v>
                </c:pt>
                <c:pt idx="26">
                  <c:v>République slovaque</c:v>
                </c:pt>
                <c:pt idx="27">
                  <c:v>Canada</c:v>
                </c:pt>
                <c:pt idx="28">
                  <c:v>Islande</c:v>
                </c:pt>
                <c:pt idx="29">
                  <c:v>Estonie</c:v>
                </c:pt>
                <c:pt idx="30">
                  <c:v>Israël</c:v>
                </c:pt>
                <c:pt idx="31">
                  <c:v>Turquie</c:v>
                </c:pt>
                <c:pt idx="32">
                  <c:v>Corée</c:v>
                </c:pt>
                <c:pt idx="33">
                  <c:v>Chili</c:v>
                </c:pt>
                <c:pt idx="34">
                  <c:v>Mexique</c:v>
                </c:pt>
              </c:strCache>
            </c:strRef>
          </c:cat>
          <c:val>
            <c:numRef>
              <c:f>Figure1!$J$27:$J$61</c:f>
              <c:numCache>
                <c:formatCode>0.00</c:formatCode>
                <c:ptCount val="35"/>
                <c:pt idx="0">
                  <c:v>31.952624796252344</c:v>
                </c:pt>
                <c:pt idx="1">
                  <c:v>31.036253243348817</c:v>
                </c:pt>
                <c:pt idx="2">
                  <c:v>30.869927383995726</c:v>
                </c:pt>
                <c:pt idx="3">
                  <c:v>30.182839308673326</c:v>
                </c:pt>
                <c:pt idx="4">
                  <c:v>28.66999403312364</c:v>
                </c:pt>
                <c:pt idx="5">
                  <c:v>28.580906816434602</c:v>
                </c:pt>
                <c:pt idx="6">
                  <c:v>29.414959365460319</c:v>
                </c:pt>
                <c:pt idx="7">
                  <c:v>27.324518565162791</c:v>
                </c:pt>
                <c:pt idx="8">
                  <c:v>27.602051541011964</c:v>
                </c:pt>
                <c:pt idx="9">
                  <c:v>25.806488203630341</c:v>
                </c:pt>
                <c:pt idx="10">
                  <c:v>24.736409704181987</c:v>
                </c:pt>
                <c:pt idx="11">
                  <c:v>26.118567972192015</c:v>
                </c:pt>
                <c:pt idx="12">
                  <c:v>23.995140597283125</c:v>
                </c:pt>
                <c:pt idx="13">
                  <c:v>24.32823294879579</c:v>
                </c:pt>
                <c:pt idx="14">
                  <c:v>23.066453090502399</c:v>
                </c:pt>
                <c:pt idx="15">
                  <c:v>24.724907029301921</c:v>
                </c:pt>
                <c:pt idx="16">
                  <c:v>22.785466229195787</c:v>
                </c:pt>
                <c:pt idx="17">
                  <c:v>23.906377112266391</c:v>
                </c:pt>
                <c:pt idx="18">
                  <c:v>21.892677390128714</c:v>
                </c:pt>
                <c:pt idx="19">
                  <c:v>23.412328346761527</c:v>
                </c:pt>
                <c:pt idx="20">
                  <c:v>21.013426474010657</c:v>
                </c:pt>
                <c:pt idx="21">
                  <c:v>20.684672816376544</c:v>
                </c:pt>
                <c:pt idx="22">
                  <c:v>20.575417520070989</c:v>
                </c:pt>
                <c:pt idx="23">
                  <c:v>19.909974012870858</c:v>
                </c:pt>
                <c:pt idx="24">
                  <c:v>19.253559815892942</c:v>
                </c:pt>
                <c:pt idx="25">
                  <c:v>18.982280254358379</c:v>
                </c:pt>
                <c:pt idx="26">
                  <c:v>18.662497485797346</c:v>
                </c:pt>
                <c:pt idx="27">
                  <c:v>18.509254504031812</c:v>
                </c:pt>
                <c:pt idx="28">
                  <c:v>18.467124316789889</c:v>
                </c:pt>
                <c:pt idx="29">
                  <c:v>19.835267840331728</c:v>
                </c:pt>
                <c:pt idx="30">
                  <c:v>15.369780123759114</c:v>
                </c:pt>
                <c:pt idx="31">
                  <c:v>13.213215313073826</c:v>
                </c:pt>
                <c:pt idx="32">
                  <c:v>10.408321697023384</c:v>
                </c:pt>
                <c:pt idx="33">
                  <c:v>11.166779042468779</c:v>
                </c:pt>
                <c:pt idx="34">
                  <c:v>7.8862984734105277</c:v>
                </c:pt>
              </c:numCache>
            </c:numRef>
          </c:val>
          <c:smooth val="0"/>
        </c:ser>
        <c:ser>
          <c:idx val="1"/>
          <c:order val="1"/>
          <c:tx>
            <c:strRef>
              <c:f>Figure1!$E$25</c:f>
              <c:strCache>
                <c:ptCount val="1"/>
                <c:pt idx="0">
                  <c:v>2007</c:v>
                </c:pt>
              </c:strCache>
            </c:strRef>
          </c:tx>
          <c:spPr>
            <a:ln>
              <a:noFill/>
            </a:ln>
          </c:spPr>
          <c:marker>
            <c:symbol val="diamond"/>
            <c:size val="7"/>
            <c:spPr>
              <a:solidFill>
                <a:srgbClr val="FF6600"/>
              </a:solidFill>
              <a:ln w="6350">
                <a:solidFill>
                  <a:schemeClr val="tx1"/>
                </a:solidFill>
              </a:ln>
            </c:spPr>
          </c:marker>
          <c:cat>
            <c:strRef>
              <c:f>Figure1!$I$27:$I$61</c:f>
              <c:strCache>
                <c:ptCount val="35"/>
                <c:pt idx="0">
                  <c:v>France</c:v>
                </c:pt>
                <c:pt idx="1">
                  <c:v>Finlande</c:v>
                </c:pt>
                <c:pt idx="2">
                  <c:v>Belgique</c:v>
                </c:pt>
                <c:pt idx="3">
                  <c:v>Danemark</c:v>
                </c:pt>
                <c:pt idx="4">
                  <c:v>Italie</c:v>
                </c:pt>
                <c:pt idx="5">
                  <c:v>Autriche</c:v>
                </c:pt>
                <c:pt idx="6">
                  <c:v>Suède</c:v>
                </c:pt>
                <c:pt idx="7">
                  <c:v>Espagne</c:v>
                </c:pt>
                <c:pt idx="8">
                  <c:v>Allemagne</c:v>
                </c:pt>
                <c:pt idx="9">
                  <c:v>Portugal</c:v>
                </c:pt>
                <c:pt idx="10">
                  <c:v>Pays-Bas</c:v>
                </c:pt>
                <c:pt idx="11">
                  <c:v>Grèce</c:v>
                </c:pt>
                <c:pt idx="12">
                  <c:v>Slovénie</c:v>
                </c:pt>
                <c:pt idx="13">
                  <c:v>Luxembourg</c:v>
                </c:pt>
                <c:pt idx="14">
                  <c:v>Japon</c:v>
                </c:pt>
                <c:pt idx="15">
                  <c:v>Hongrie</c:v>
                </c:pt>
                <c:pt idx="16">
                  <c:v>Norvège</c:v>
                </c:pt>
                <c:pt idx="17">
                  <c:v>Royaume-Uni</c:v>
                </c:pt>
                <c:pt idx="18">
                  <c:v>OCDE</c:v>
                </c:pt>
                <c:pt idx="19">
                  <c:v>Irlande</c:v>
                </c:pt>
                <c:pt idx="20">
                  <c:v>Nouvelle-Zélande</c:v>
                </c:pt>
                <c:pt idx="21">
                  <c:v>Pologne</c:v>
                </c:pt>
                <c:pt idx="22">
                  <c:v>République tchèque</c:v>
                </c:pt>
                <c:pt idx="23">
                  <c:v>Suisse</c:v>
                </c:pt>
                <c:pt idx="24">
                  <c:v>États-Unis</c:v>
                </c:pt>
                <c:pt idx="25">
                  <c:v>Australie</c:v>
                </c:pt>
                <c:pt idx="26">
                  <c:v>République slovaque</c:v>
                </c:pt>
                <c:pt idx="27">
                  <c:v>Canada</c:v>
                </c:pt>
                <c:pt idx="28">
                  <c:v>Islande</c:v>
                </c:pt>
                <c:pt idx="29">
                  <c:v>Estonie</c:v>
                </c:pt>
                <c:pt idx="30">
                  <c:v>Israël</c:v>
                </c:pt>
                <c:pt idx="31">
                  <c:v>Turquie</c:v>
                </c:pt>
                <c:pt idx="32">
                  <c:v>Corée</c:v>
                </c:pt>
                <c:pt idx="33">
                  <c:v>Chili</c:v>
                </c:pt>
                <c:pt idx="34">
                  <c:v>Mexique</c:v>
                </c:pt>
              </c:strCache>
            </c:strRef>
          </c:cat>
          <c:val>
            <c:numRef>
              <c:f>Figure1!$E$27:$E$61</c:f>
              <c:numCache>
                <c:formatCode>0.00</c:formatCode>
                <c:ptCount val="35"/>
                <c:pt idx="0">
                  <c:v>28.526388104940636</c:v>
                </c:pt>
                <c:pt idx="1">
                  <c:v>23.674781578157141</c:v>
                </c:pt>
                <c:pt idx="2">
                  <c:v>25.433990135538338</c:v>
                </c:pt>
                <c:pt idx="3">
                  <c:v>26.013957196307462</c:v>
                </c:pt>
                <c:pt idx="4">
                  <c:v>24.773016590115091</c:v>
                </c:pt>
                <c:pt idx="5">
                  <c:v>25.948449707671756</c:v>
                </c:pt>
                <c:pt idx="6">
                  <c:v>27.033617156435785</c:v>
                </c:pt>
                <c:pt idx="7">
                  <c:v>21.34516782830735</c:v>
                </c:pt>
                <c:pt idx="8">
                  <c:v>24.810094350487795</c:v>
                </c:pt>
                <c:pt idx="9">
                  <c:v>22.387583837702728</c:v>
                </c:pt>
                <c:pt idx="10">
                  <c:v>21.269741505807371</c:v>
                </c:pt>
                <c:pt idx="11">
                  <c:v>21.474130865306581</c:v>
                </c:pt>
                <c:pt idx="12">
                  <c:v>20.038475121272359</c:v>
                </c:pt>
                <c:pt idx="13">
                  <c:v>19.484198350259224</c:v>
                </c:pt>
                <c:pt idx="14">
                  <c:v>18.637352282929921</c:v>
                </c:pt>
                <c:pt idx="15">
                  <c:v>22.901575956816554</c:v>
                </c:pt>
                <c:pt idx="16">
                  <c:v>19.977183405630743</c:v>
                </c:pt>
                <c:pt idx="17">
                  <c:v>20.138177104045489</c:v>
                </c:pt>
                <c:pt idx="18">
                  <c:v>18.940165326136334</c:v>
                </c:pt>
                <c:pt idx="19">
                  <c:v>16.590906456046966</c:v>
                </c:pt>
                <c:pt idx="20">
                  <c:v>18.366884978074506</c:v>
                </c:pt>
                <c:pt idx="21">
                  <c:v>19.386801391408987</c:v>
                </c:pt>
                <c:pt idx="22">
                  <c:v>17.932630721597544</c:v>
                </c:pt>
                <c:pt idx="23">
                  <c:v>17.743174530976248</c:v>
                </c:pt>
                <c:pt idx="24">
                  <c:v>15.791430416594343</c:v>
                </c:pt>
                <c:pt idx="25">
                  <c:v>16.271168372113287</c:v>
                </c:pt>
                <c:pt idx="26">
                  <c:v>15.647201643664744</c:v>
                </c:pt>
                <c:pt idx="27">
                  <c:v>16.24858760254466</c:v>
                </c:pt>
                <c:pt idx="28">
                  <c:v>15.260068358679399</c:v>
                </c:pt>
                <c:pt idx="29">
                  <c:v>12.712644432972217</c:v>
                </c:pt>
                <c:pt idx="30">
                  <c:v>14.87944282146087</c:v>
                </c:pt>
                <c:pt idx="31">
                  <c:v>10.680090561435236</c:v>
                </c:pt>
                <c:pt idx="32">
                  <c:v>7.5748020470271502</c:v>
                </c:pt>
                <c:pt idx="33">
                  <c:v>8.3487612738433601</c:v>
                </c:pt>
                <c:pt idx="34">
                  <c:v>6.6631444024635194</c:v>
                </c:pt>
              </c:numCache>
            </c:numRef>
          </c:val>
          <c:smooth val="0"/>
        </c:ser>
        <c:dLbls>
          <c:showLegendKey val="0"/>
          <c:showVal val="0"/>
          <c:showCatName val="0"/>
          <c:showSerName val="0"/>
          <c:showPercent val="0"/>
          <c:showBubbleSize val="0"/>
        </c:dLbls>
        <c:dropLines>
          <c:spPr>
            <a:ln w="6350">
              <a:solidFill>
                <a:schemeClr val="tx1"/>
              </a:solidFill>
            </a:ln>
          </c:spPr>
        </c:dropLines>
        <c:marker val="1"/>
        <c:smooth val="0"/>
        <c:axId val="373162368"/>
        <c:axId val="373163904"/>
      </c:lineChart>
      <c:catAx>
        <c:axId val="373162368"/>
        <c:scaling>
          <c:orientation val="minMax"/>
        </c:scaling>
        <c:delete val="0"/>
        <c:axPos val="b"/>
        <c:majorGridlines>
          <c:spPr>
            <a:ln w="0">
              <a:solidFill>
                <a:schemeClr val="bg1"/>
              </a:solidFill>
            </a:ln>
          </c:spPr>
        </c:majorGridlines>
        <c:numFmt formatCode="General" sourceLinked="1"/>
        <c:majorTickMark val="in"/>
        <c:minorTickMark val="none"/>
        <c:tickLblPos val="low"/>
        <c:spPr>
          <a:ln w="0">
            <a:noFill/>
          </a:ln>
        </c:spPr>
        <c:txPr>
          <a:bodyPr rot="-2700000" vert="horz"/>
          <a:lstStyle/>
          <a:p>
            <a:pPr>
              <a:defRPr sz="1000" b="0" i="0" u="none" strike="noStrike" baseline="0">
                <a:solidFill>
                  <a:srgbClr val="000000"/>
                </a:solidFill>
                <a:latin typeface="Arial Narrow"/>
                <a:ea typeface="Arial Narrow"/>
                <a:cs typeface="Arial Narrow"/>
              </a:defRPr>
            </a:pPr>
            <a:endParaRPr lang="en-US"/>
          </a:p>
        </c:txPr>
        <c:crossAx val="373163904"/>
        <c:crosses val="autoZero"/>
        <c:auto val="1"/>
        <c:lblAlgn val="ctr"/>
        <c:lblOffset val="100"/>
        <c:tickLblSkip val="1"/>
        <c:noMultiLvlLbl val="0"/>
      </c:catAx>
      <c:valAx>
        <c:axId val="373163904"/>
        <c:scaling>
          <c:orientation val="minMax"/>
          <c:max val="35"/>
          <c:min val="0"/>
        </c:scaling>
        <c:delete val="0"/>
        <c:axPos val="l"/>
        <c:majorGridlines>
          <c:spPr>
            <a:ln w="0">
              <a:solidFill>
                <a:schemeClr val="bg1"/>
              </a:solidFill>
            </a:ln>
          </c:spPr>
        </c:majorGridlines>
        <c:numFmt formatCode="General" sourceLinked="0"/>
        <c:majorTickMark val="in"/>
        <c:minorTickMark val="none"/>
        <c:tickLblPos val="nextTo"/>
        <c:spPr>
          <a:ln w="0">
            <a:noFill/>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373162368"/>
        <c:crosses val="autoZero"/>
        <c:crossBetween val="between"/>
        <c:majorUnit val="5"/>
      </c:valAx>
      <c:spPr>
        <a:solidFill>
          <a:schemeClr val="accent1">
            <a:lumMod val="20000"/>
            <a:lumOff val="80000"/>
          </a:schemeClr>
        </a:solidFill>
        <a:ln>
          <a:solidFill>
            <a:schemeClr val="bg1">
              <a:lumMod val="75000"/>
            </a:schemeClr>
          </a:solidFill>
        </a:ln>
      </c:spPr>
    </c:plotArea>
    <c:legend>
      <c:legendPos val="r"/>
      <c:layout>
        <c:manualLayout>
          <c:xMode val="edge"/>
          <c:yMode val="edge"/>
          <c:x val="0.34823618745769985"/>
          <c:y val="4.074557086614173E-2"/>
          <c:w val="0.4669958236352531"/>
          <c:h val="6.6815534776902885E-2"/>
        </c:manualLayout>
      </c:layout>
      <c:overlay val="0"/>
      <c:spPr>
        <a:solidFill>
          <a:schemeClr val="bg1"/>
        </a:solidFill>
        <a:ln>
          <a:solidFill>
            <a:schemeClr val="bg1">
              <a:lumMod val="75000"/>
            </a:schemeClr>
          </a:solidFill>
        </a:ln>
      </c:spPr>
      <c:txPr>
        <a:bodyPr/>
        <a:lstStyle/>
        <a:p>
          <a:pPr>
            <a:defRPr sz="690" b="0" i="0" u="none" strike="noStrike" baseline="0">
              <a:solidFill>
                <a:srgbClr val="000000"/>
              </a:solidFill>
              <a:latin typeface="Arial"/>
              <a:ea typeface="Arial"/>
              <a:cs typeface="Arial"/>
            </a:defRPr>
          </a:pPr>
          <a:endParaRPr lang="en-US"/>
        </a:p>
      </c:txPr>
    </c:legend>
    <c:plotVisOnly val="1"/>
    <c:dispBlanksAs val="gap"/>
    <c:showDLblsOverMax val="0"/>
  </c:chart>
  <c:spPr>
    <a:noFill/>
    <a:ln>
      <a:noFill/>
    </a:ln>
  </c:spPr>
  <c:txPr>
    <a:bodyPr/>
    <a:lstStyle/>
    <a:p>
      <a:pPr>
        <a:defRPr sz="700" b="1" i="0" u="none" strike="noStrike" baseline="0">
          <a:solidFill>
            <a:srgbClr val="000000"/>
          </a:solidFill>
          <a:latin typeface="Arial Narrow"/>
          <a:ea typeface="Arial Narrow"/>
          <a:cs typeface="Arial Narrow"/>
        </a:defRPr>
      </a:pPr>
      <a:endParaRPr lang="en-US"/>
    </a:p>
  </c:txPr>
  <c:printSettings>
    <c:headerFooter/>
    <c:pageMargins b="0.75000000000000366" l="0.70000000000000062" r="0.70000000000000062" t="0.7500000000000036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38E-2"/>
          <c:y val="4.0506214160081759E-2"/>
          <c:w val="0.91957204888843513"/>
          <c:h val="0.88931781397560272"/>
        </c:manualLayout>
      </c:layout>
      <c:areaChart>
        <c:grouping val="standard"/>
        <c:varyColors val="0"/>
        <c:ser>
          <c:idx val="6"/>
          <c:order val="6"/>
          <c:spPr>
            <a:solidFill>
              <a:sysClr val="windowText" lastClr="000000">
                <a:lumMod val="50000"/>
                <a:lumOff val="50000"/>
                <a:alpha val="25000"/>
              </a:sysClr>
            </a:solidFill>
          </c:spPr>
          <c:val>
            <c:numRef>
              <c:f>Figure2!$C$31:$BE$31</c:f>
              <c:numCache>
                <c:formatCode>General</c:formatCode>
                <c:ptCount val="55"/>
                <c:pt idx="52">
                  <c:v>37</c:v>
                </c:pt>
                <c:pt idx="53">
                  <c:v>37</c:v>
                </c:pt>
                <c:pt idx="54">
                  <c:v>37</c:v>
                </c:pt>
              </c:numCache>
            </c:numRef>
          </c:val>
        </c:ser>
        <c:dLbls>
          <c:showLegendKey val="0"/>
          <c:showVal val="0"/>
          <c:showCatName val="0"/>
          <c:showSerName val="0"/>
          <c:showPercent val="0"/>
          <c:showBubbleSize val="0"/>
        </c:dLbls>
        <c:axId val="373276672"/>
        <c:axId val="373278208"/>
      </c:areaChart>
      <c:lineChart>
        <c:grouping val="standard"/>
        <c:varyColors val="0"/>
        <c:ser>
          <c:idx val="1"/>
          <c:order val="0"/>
          <c:tx>
            <c:strRef>
              <c:f>Figure2!$B$26</c:f>
              <c:strCache>
                <c:ptCount val="1"/>
                <c:pt idx="0">
                  <c:v>Mexico</c:v>
                </c:pt>
              </c:strCache>
            </c:strRef>
          </c:tx>
          <c:spPr>
            <a:ln w="19050">
              <a:solidFill>
                <a:schemeClr val="tx1"/>
              </a:solidFill>
              <a:prstDash val="dash"/>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Figure2!$C$26:$BE$26</c:f>
              <c:numCache>
                <c:formatCode>General</c:formatCode>
                <c:ptCount val="55"/>
                <c:pt idx="25">
                  <c:v>1.7025663901838308</c:v>
                </c:pt>
                <c:pt idx="26">
                  <c:v>1.624654312468174</c:v>
                </c:pt>
                <c:pt idx="27">
                  <c:v>1.6701896760418167</c:v>
                </c:pt>
                <c:pt idx="28" formatCode="0.0">
                  <c:v>1.9118350917759301</c:v>
                </c:pt>
                <c:pt idx="29" formatCode="0.0">
                  <c:v>2.4728074393077342</c:v>
                </c:pt>
                <c:pt idx="30" formatCode="0.0">
                  <c:v>3.1986582065179321</c:v>
                </c:pt>
                <c:pt idx="31" formatCode="0.0">
                  <c:v>3.5995157739969037</c:v>
                </c:pt>
                <c:pt idx="32" formatCode="0.0">
                  <c:v>3.9477011972160558</c:v>
                </c:pt>
                <c:pt idx="33" formatCode="0.0">
                  <c:v>4.228493661648133</c:v>
                </c:pt>
                <c:pt idx="34" formatCode="0.0">
                  <c:v>4.6389242153094239</c:v>
                </c:pt>
                <c:pt idx="35" formatCode="0.0">
                  <c:v>4.2003007574411431</c:v>
                </c:pt>
                <c:pt idx="36" formatCode="0.0">
                  <c:v>3.9639760318641604</c:v>
                </c:pt>
                <c:pt idx="37" formatCode="0.0">
                  <c:v>4.0128588428896519</c:v>
                </c:pt>
                <c:pt idx="38" formatCode="0.0">
                  <c:v>4.4651079009920895</c:v>
                </c:pt>
                <c:pt idx="39" formatCode="0.0">
                  <c:v>5.0187718774448591</c:v>
                </c:pt>
                <c:pt idx="40" formatCode="0.0">
                  <c:v>5.007442095620056</c:v>
                </c:pt>
                <c:pt idx="41" formatCode="0.0">
                  <c:v>5.7268907745928761</c:v>
                </c:pt>
                <c:pt idx="42" formatCode="0.0">
                  <c:v>6.0109483101890602</c:v>
                </c:pt>
                <c:pt idx="43" formatCode="0.0">
                  <c:v>6.4657245993299322</c:v>
                </c:pt>
                <c:pt idx="44" formatCode="0.0">
                  <c:v>6.3642171709966942</c:v>
                </c:pt>
                <c:pt idx="45" formatCode="0.0">
                  <c:v>6.5312306471351151</c:v>
                </c:pt>
                <c:pt idx="46" formatCode="0.0">
                  <c:v>6.6434597158239574</c:v>
                </c:pt>
                <c:pt idx="47" formatCode="0.0">
                  <c:v>6.6631444024635194</c:v>
                </c:pt>
                <c:pt idx="48" formatCode="0.0">
                  <c:v>7.1591008276734698</c:v>
                </c:pt>
                <c:pt idx="49" formatCode="0.0">
                  <c:v>7.7099884309000402</c:v>
                </c:pt>
                <c:pt idx="50" formatCode="0.0">
                  <c:v>7.8208449960985877</c:v>
                </c:pt>
                <c:pt idx="51" formatCode="0.0">
                  <c:v>7.707362725603768</c:v>
                </c:pt>
                <c:pt idx="52" formatCode="0.0">
                  <c:v>7.8862984734105277</c:v>
                </c:pt>
              </c:numCache>
            </c:numRef>
          </c:val>
          <c:smooth val="0"/>
        </c:ser>
        <c:ser>
          <c:idx val="2"/>
          <c:order val="1"/>
          <c:tx>
            <c:strRef>
              <c:f>Figure2!$B$24</c:f>
              <c:strCache>
                <c:ptCount val="1"/>
                <c:pt idx="0">
                  <c:v>Japan</c:v>
                </c:pt>
              </c:strCache>
            </c:strRef>
          </c:tx>
          <c:spPr>
            <a:ln w="19050">
              <a:solidFill>
                <a:schemeClr val="tx1"/>
              </a:solidFill>
              <a:prstDash val="lgDashDot"/>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Figure2!$C$24:$BE$24</c:f>
              <c:numCache>
                <c:formatCode>General</c:formatCode>
                <c:ptCount val="55"/>
                <c:pt idx="0">
                  <c:v>3.4766270801619212</c:v>
                </c:pt>
                <c:pt idx="1">
                  <c:v>3.9315930931213829</c:v>
                </c:pt>
                <c:pt idx="2">
                  <c:v>4.1977052893806901</c:v>
                </c:pt>
                <c:pt idx="3">
                  <c:v>4.3779748416853819</c:v>
                </c:pt>
                <c:pt idx="4">
                  <c:v>4.4208961636626904</c:v>
                </c:pt>
                <c:pt idx="5">
                  <c:v>4.7299296818993053</c:v>
                </c:pt>
                <c:pt idx="6">
                  <c:v>4.8586936478312284</c:v>
                </c:pt>
                <c:pt idx="7">
                  <c:v>4.7986037970629969</c:v>
                </c:pt>
                <c:pt idx="8">
                  <c:v>4.7728510038766121</c:v>
                </c:pt>
                <c:pt idx="9">
                  <c:v>4.7213454175038434</c:v>
                </c:pt>
                <c:pt idx="10">
                  <c:v>4.9101992342039971</c:v>
                </c:pt>
                <c:pt idx="11">
                  <c:v>5.1333901084859974</c:v>
                </c:pt>
                <c:pt idx="12">
                  <c:v>5.5540190638636124</c:v>
                </c:pt>
                <c:pt idx="13">
                  <c:v>5.7342886161683042</c:v>
                </c:pt>
                <c:pt idx="14">
                  <c:v>6.9446698959283806</c:v>
                </c:pt>
                <c:pt idx="15">
                  <c:v>8.0005344165701491</c:v>
                </c:pt>
                <c:pt idx="16">
                  <c:v>8.6186014530433788</c:v>
                </c:pt>
                <c:pt idx="17">
                  <c:v>8.9533877644663793</c:v>
                </c:pt>
                <c:pt idx="18">
                  <c:v>9.6315446517078414</c:v>
                </c:pt>
                <c:pt idx="19">
                  <c:v>9.8203984684079941</c:v>
                </c:pt>
                <c:pt idx="20">
                  <c:v>10.249611688181071</c:v>
                </c:pt>
                <c:pt idx="21">
                  <c:v>10.681859603931628</c:v>
                </c:pt>
                <c:pt idx="22">
                  <c:v>11.057518229338628</c:v>
                </c:pt>
                <c:pt idx="23">
                  <c:v>11.335936127484022</c:v>
                </c:pt>
                <c:pt idx="24">
                  <c:v>11.168323824009411</c:v>
                </c:pt>
                <c:pt idx="25">
                  <c:v>11.076610302513359</c:v>
                </c:pt>
                <c:pt idx="26">
                  <c:v>11.465409954493957</c:v>
                </c:pt>
                <c:pt idx="27">
                  <c:v>11.532502757970363</c:v>
                </c:pt>
                <c:pt idx="28" formatCode="0.0">
                  <c:v>11.187128004977621</c:v>
                </c:pt>
                <c:pt idx="29" formatCode="0.0">
                  <c:v>10.962008741333154</c:v>
                </c:pt>
                <c:pt idx="30" formatCode="0.0">
                  <c:v>11.119934269096939</c:v>
                </c:pt>
                <c:pt idx="31" formatCode="0.0">
                  <c:v>11.292850144696532</c:v>
                </c:pt>
                <c:pt idx="32" formatCode="0.0">
                  <c:v>11.898977584053776</c:v>
                </c:pt>
                <c:pt idx="33" formatCode="0.0">
                  <c:v>12.599116637791818</c:v>
                </c:pt>
                <c:pt idx="34" formatCode="0.0">
                  <c:v>13.215061378720225</c:v>
                </c:pt>
                <c:pt idx="35" formatCode="0.0">
                  <c:v>14.075539869413106</c:v>
                </c:pt>
                <c:pt idx="36" formatCode="0.0">
                  <c:v>14.321511846366908</c:v>
                </c:pt>
                <c:pt idx="37" formatCode="0.0">
                  <c:v>14.463790054560066</c:v>
                </c:pt>
                <c:pt idx="38" formatCode="0.0">
                  <c:v>15.207664787522498</c:v>
                </c:pt>
                <c:pt idx="39" formatCode="0.0">
                  <c:v>16.030825014574113</c:v>
                </c:pt>
                <c:pt idx="40" formatCode="0.0">
                  <c:v>16.292621490731822</c:v>
                </c:pt>
                <c:pt idx="41" formatCode="0.0">
                  <c:v>17.121859259299256</c:v>
                </c:pt>
                <c:pt idx="42" formatCode="0.0">
                  <c:v>17.453274599084967</c:v>
                </c:pt>
                <c:pt idx="43" formatCode="0.0">
                  <c:v>17.665033651475586</c:v>
                </c:pt>
                <c:pt idx="44" formatCode="0.0">
                  <c:v>17.869228936296242</c:v>
                </c:pt>
                <c:pt idx="45" formatCode="0.0">
                  <c:v>18.388636590242943</c:v>
                </c:pt>
                <c:pt idx="46" formatCode="0.0">
                  <c:v>18.294619503577948</c:v>
                </c:pt>
                <c:pt idx="47" formatCode="0.0">
                  <c:v>18.637352282929921</c:v>
                </c:pt>
                <c:pt idx="48" formatCode="0.0">
                  <c:v>19.699362521120221</c:v>
                </c:pt>
                <c:pt idx="49" formatCode="0.0">
                  <c:v>22.033948962908614</c:v>
                </c:pt>
                <c:pt idx="50" formatCode="0.0">
                  <c:v>22.099576212151959</c:v>
                </c:pt>
                <c:pt idx="51" formatCode="0.0">
                  <c:v>23.139276179074024</c:v>
                </c:pt>
              </c:numCache>
            </c:numRef>
          </c:val>
          <c:smooth val="0"/>
        </c:ser>
        <c:ser>
          <c:idx val="8"/>
          <c:order val="2"/>
          <c:tx>
            <c:strRef>
              <c:f>Figure2!$B$27</c:f>
              <c:strCache>
                <c:ptCount val="1"/>
                <c:pt idx="0">
                  <c:v>Korea</c:v>
                </c:pt>
              </c:strCache>
            </c:strRef>
          </c:tx>
          <c:spPr>
            <a:ln w="19050">
              <a:solidFill>
                <a:schemeClr val="tx1">
                  <a:lumMod val="50000"/>
                  <a:lumOff val="50000"/>
                </a:schemeClr>
              </a:solidFill>
              <a:prstDash val="lgDash"/>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Figure2!$C$27:$BE$27</c:f>
              <c:numCache>
                <c:formatCode>General</c:formatCode>
                <c:ptCount val="55"/>
                <c:pt idx="30" formatCode="0.0">
                  <c:v>2.7707263783370291</c:v>
                </c:pt>
                <c:pt idx="31" formatCode="0.0">
                  <c:v>2.6689153698209638</c:v>
                </c:pt>
                <c:pt idx="32" formatCode="0.0">
                  <c:v>2.9088008418019862</c:v>
                </c:pt>
                <c:pt idx="33" formatCode="0.0">
                  <c:v>2.9900788362359823</c:v>
                </c:pt>
                <c:pt idx="34" formatCode="0.0">
                  <c:v>3.0120130189049084</c:v>
                </c:pt>
                <c:pt idx="35" formatCode="0.0">
                  <c:v>3.2153933864123254</c:v>
                </c:pt>
                <c:pt idx="36" formatCode="0.0">
                  <c:v>3.3679879431420936</c:v>
                </c:pt>
                <c:pt idx="37" formatCode="0.0">
                  <c:v>3.6430946781599394</c:v>
                </c:pt>
                <c:pt idx="38" formatCode="0.0">
                  <c:v>5.0601503270880306</c:v>
                </c:pt>
                <c:pt idx="39" formatCode="0.0">
                  <c:v>6.0608192508264951</c:v>
                </c:pt>
                <c:pt idx="40" formatCode="0.0">
                  <c:v>4.7649623789921058</c:v>
                </c:pt>
                <c:pt idx="41" formatCode="0.0">
                  <c:v>5.2030589808985974</c:v>
                </c:pt>
                <c:pt idx="42" formatCode="0.0">
                  <c:v>5.0682808017970595</c:v>
                </c:pt>
                <c:pt idx="43" formatCode="0.0">
                  <c:v>5.3519284945010064</c:v>
                </c:pt>
                <c:pt idx="44" formatCode="0.0">
                  <c:v>6.0198205239688294</c:v>
                </c:pt>
                <c:pt idx="45" formatCode="0.0">
                  <c:v>6.4535420139639728</c:v>
                </c:pt>
                <c:pt idx="46" formatCode="0.0">
                  <c:v>7.3840421809195496</c:v>
                </c:pt>
                <c:pt idx="47" formatCode="0.0">
                  <c:v>7.5748020470271502</c:v>
                </c:pt>
                <c:pt idx="48" formatCode="0.0">
                  <c:v>8.2282323692939112</c:v>
                </c:pt>
                <c:pt idx="49" formatCode="0.0">
                  <c:v>9.375154925651394</c:v>
                </c:pt>
                <c:pt idx="50" formatCode="0.0">
                  <c:v>8.9697673806623666</c:v>
                </c:pt>
                <c:pt idx="51" formatCode="0.0">
                  <c:v>8.9932860248647835</c:v>
                </c:pt>
                <c:pt idx="52" formatCode="0.0">
                  <c:v>9.6386143909688275</c:v>
                </c:pt>
                <c:pt idx="53" formatCode="0.0">
                  <c:v>10.162759060956986</c:v>
                </c:pt>
                <c:pt idx="54" formatCode="0.0">
                  <c:v>10.408321697023384</c:v>
                </c:pt>
              </c:numCache>
            </c:numRef>
          </c:val>
          <c:smooth val="0"/>
        </c:ser>
        <c:ser>
          <c:idx val="0"/>
          <c:order val="3"/>
          <c:tx>
            <c:strRef>
              <c:f>Figure2!$B$25</c:f>
              <c:strCache>
                <c:ptCount val="1"/>
                <c:pt idx="0">
                  <c:v>United States</c:v>
                </c:pt>
              </c:strCache>
            </c:strRef>
          </c:tx>
          <c:spPr>
            <a:ln w="19050">
              <a:solidFill>
                <a:schemeClr val="tx2"/>
              </a:solidFill>
              <a:prstDash val="solid"/>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Figure2!$C$25:$BE$25</c:f>
              <c:numCache>
                <c:formatCode>General</c:formatCode>
                <c:ptCount val="55"/>
                <c:pt idx="0">
                  <c:v>6.9682566168140614</c:v>
                </c:pt>
                <c:pt idx="1">
                  <c:v>7.6113326406798212</c:v>
                </c:pt>
                <c:pt idx="2">
                  <c:v>7.4961548453605804</c:v>
                </c:pt>
                <c:pt idx="3">
                  <c:v>7.6305289398996949</c:v>
                </c:pt>
                <c:pt idx="4">
                  <c:v>7.5345474438003279</c:v>
                </c:pt>
                <c:pt idx="5">
                  <c:v>7.5441455934102652</c:v>
                </c:pt>
                <c:pt idx="6">
                  <c:v>8.2256142157157726</c:v>
                </c:pt>
                <c:pt idx="7">
                  <c:v>7.8704826801481138</c:v>
                </c:pt>
                <c:pt idx="8">
                  <c:v>8.7343161450424187</c:v>
                </c:pt>
                <c:pt idx="9">
                  <c:v>8.9454754364610274</c:v>
                </c:pt>
                <c:pt idx="10">
                  <c:v>9.9628792951143197</c:v>
                </c:pt>
                <c:pt idx="11">
                  <c:v>10.769123862349003</c:v>
                </c:pt>
                <c:pt idx="12">
                  <c:v>10.932292405717927</c:v>
                </c:pt>
                <c:pt idx="13">
                  <c:v>11.15304984674647</c:v>
                </c:pt>
                <c:pt idx="14">
                  <c:v>12.23764075266932</c:v>
                </c:pt>
                <c:pt idx="15">
                  <c:v>13.917316934408246</c:v>
                </c:pt>
                <c:pt idx="16">
                  <c:v>13.744550241429385</c:v>
                </c:pt>
                <c:pt idx="17">
                  <c:v>13.485400201961095</c:v>
                </c:pt>
                <c:pt idx="18">
                  <c:v>13.072679768733813</c:v>
                </c:pt>
                <c:pt idx="19">
                  <c:v>13.283839060152422</c:v>
                </c:pt>
                <c:pt idx="20">
                  <c:v>12.823127878875459</c:v>
                </c:pt>
                <c:pt idx="21">
                  <c:v>13.153215666127071</c:v>
                </c:pt>
                <c:pt idx="22">
                  <c:v>13.575217511892742</c:v>
                </c:pt>
                <c:pt idx="23">
                  <c:v>13.751138679905631</c:v>
                </c:pt>
                <c:pt idx="24">
                  <c:v>12.858501301651781</c:v>
                </c:pt>
                <c:pt idx="25">
                  <c:v>12.819495548298201</c:v>
                </c:pt>
                <c:pt idx="26">
                  <c:v>12.879689220703394</c:v>
                </c:pt>
                <c:pt idx="27">
                  <c:v>12.838669983463749</c:v>
                </c:pt>
                <c:pt idx="28" formatCode="0.0">
                  <c:v>12.779096833656928</c:v>
                </c:pt>
                <c:pt idx="29" formatCode="0.0">
                  <c:v>12.77521917238966</c:v>
                </c:pt>
                <c:pt idx="30" formatCode="0.0">
                  <c:v>13.148392162807522</c:v>
                </c:pt>
                <c:pt idx="31" formatCode="0.0">
                  <c:v>14.109295084022097</c:v>
                </c:pt>
                <c:pt idx="32" formatCode="0.0">
                  <c:v>14.770401095906346</c:v>
                </c:pt>
                <c:pt idx="33" formatCode="0.0">
                  <c:v>15.043130058323737</c:v>
                </c:pt>
                <c:pt idx="34" formatCode="0.0">
                  <c:v>14.99933132887476</c:v>
                </c:pt>
                <c:pt idx="35" formatCode="0.0">
                  <c:v>15.044657256574698</c:v>
                </c:pt>
                <c:pt idx="36" formatCode="0.0">
                  <c:v>14.83966911309256</c:v>
                </c:pt>
                <c:pt idx="37" formatCode="0.0">
                  <c:v>14.439880421896657</c:v>
                </c:pt>
                <c:pt idx="38" formatCode="0.0">
                  <c:v>14.466075074286097</c:v>
                </c:pt>
                <c:pt idx="39" formatCode="0.0">
                  <c:v>14.192914790125386</c:v>
                </c:pt>
                <c:pt idx="40" formatCode="0.0">
                  <c:v>14.169769720810471</c:v>
                </c:pt>
                <c:pt idx="41" formatCode="0.0">
                  <c:v>14.759805445220064</c:v>
                </c:pt>
                <c:pt idx="42" formatCode="0.0">
                  <c:v>15.578101993624385</c:v>
                </c:pt>
                <c:pt idx="43" formatCode="0.0">
                  <c:v>15.835106337348137</c:v>
                </c:pt>
                <c:pt idx="44" formatCode="0.0">
                  <c:v>15.719103332319131</c:v>
                </c:pt>
                <c:pt idx="45" formatCode="0.0">
                  <c:v>15.545469273602821</c:v>
                </c:pt>
                <c:pt idx="46" formatCode="0.0">
                  <c:v>15.656884366886942</c:v>
                </c:pt>
                <c:pt idx="47" formatCode="0.0">
                  <c:v>15.791430416594343</c:v>
                </c:pt>
                <c:pt idx="48" formatCode="0.0">
                  <c:v>16.446796095947093</c:v>
                </c:pt>
                <c:pt idx="49" formatCode="0.0">
                  <c:v>18.508736338889157</c:v>
                </c:pt>
                <c:pt idx="50" formatCode="0.0">
                  <c:v>19.253559815892942</c:v>
                </c:pt>
                <c:pt idx="51" formatCode="0.0">
                  <c:v>18.974244151805088</c:v>
                </c:pt>
                <c:pt idx="52" formatCode="0.0">
                  <c:v>18.656766861330944</c:v>
                </c:pt>
                <c:pt idx="53" formatCode="0.0">
                  <c:v>18.578973813983147</c:v>
                </c:pt>
                <c:pt idx="54" formatCode="0.0">
                  <c:v>19.22538097202499</c:v>
                </c:pt>
              </c:numCache>
            </c:numRef>
          </c:val>
          <c:smooth val="0"/>
        </c:ser>
        <c:ser>
          <c:idx val="3"/>
          <c:order val="4"/>
          <c:tx>
            <c:strRef>
              <c:f>Figure2!$B$28</c:f>
              <c:strCache>
                <c:ptCount val="1"/>
                <c:pt idx="0">
                  <c:v>EU-21</c:v>
                </c:pt>
              </c:strCache>
            </c:strRef>
          </c:tx>
          <c:spPr>
            <a:ln w="19050">
              <a:solidFill>
                <a:schemeClr val="tx1"/>
              </a:solidFill>
              <a:prstDash val="sysDot"/>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Figure2!$C$28:$BE$28</c:f>
              <c:numCache>
                <c:formatCode>General</c:formatCode>
                <c:ptCount val="55"/>
                <c:pt idx="0">
                  <c:v>9.7677819077853005</c:v>
                </c:pt>
                <c:pt idx="1">
                  <c:v>9.9921537037507004</c:v>
                </c:pt>
                <c:pt idx="2">
                  <c:v>10.293014498029484</c:v>
                </c:pt>
                <c:pt idx="3">
                  <c:v>10.651594131015823</c:v>
                </c:pt>
                <c:pt idx="4">
                  <c:v>10.622174891209866</c:v>
                </c:pt>
                <c:pt idx="5">
                  <c:v>11.014750759538382</c:v>
                </c:pt>
                <c:pt idx="6">
                  <c:v>11.787575077488219</c:v>
                </c:pt>
                <c:pt idx="7">
                  <c:v>11.99837021696052</c:v>
                </c:pt>
                <c:pt idx="8">
                  <c:v>12.44468164622929</c:v>
                </c:pt>
                <c:pt idx="9">
                  <c:v>12.670631099212979</c:v>
                </c:pt>
                <c:pt idx="10">
                  <c:v>13.067560986665512</c:v>
                </c:pt>
                <c:pt idx="11">
                  <c:v>13.680333068632411</c:v>
                </c:pt>
                <c:pt idx="12">
                  <c:v>14.232845727096482</c:v>
                </c:pt>
                <c:pt idx="13">
                  <c:v>14.45675787200231</c:v>
                </c:pt>
                <c:pt idx="14">
                  <c:v>15.456790012010901</c:v>
                </c:pt>
                <c:pt idx="15">
                  <c:v>16.99969364022267</c:v>
                </c:pt>
                <c:pt idx="16">
                  <c:v>17.47221400611847</c:v>
                </c:pt>
                <c:pt idx="17">
                  <c:v>17.686014311555489</c:v>
                </c:pt>
                <c:pt idx="18">
                  <c:v>18.145392556629975</c:v>
                </c:pt>
                <c:pt idx="19">
                  <c:v>18.055295171685501</c:v>
                </c:pt>
                <c:pt idx="20">
                  <c:v>18.320538997714326</c:v>
                </c:pt>
                <c:pt idx="21">
                  <c:v>19.181680542409797</c:v>
                </c:pt>
                <c:pt idx="22">
                  <c:v>19.604431112577252</c:v>
                </c:pt>
                <c:pt idx="23">
                  <c:v>19.987417445581144</c:v>
                </c:pt>
                <c:pt idx="24">
                  <c:v>19.643437971090318</c:v>
                </c:pt>
                <c:pt idx="25">
                  <c:v>20.431333979321401</c:v>
                </c:pt>
                <c:pt idx="26">
                  <c:v>20.405656383049688</c:v>
                </c:pt>
                <c:pt idx="27">
                  <c:v>20.503826298626187</c:v>
                </c:pt>
                <c:pt idx="28" formatCode="0.0">
                  <c:v>20.296074668560141</c:v>
                </c:pt>
                <c:pt idx="29" formatCode="0.0">
                  <c:v>19.925950150940658</c:v>
                </c:pt>
                <c:pt idx="30" formatCode="0.0">
                  <c:v>20.413985414851425</c:v>
                </c:pt>
                <c:pt idx="31" formatCode="0.0">
                  <c:v>21.380426830603</c:v>
                </c:pt>
                <c:pt idx="32" formatCode="0.0">
                  <c:v>22.430925356002351</c:v>
                </c:pt>
                <c:pt idx="33" formatCode="0.0">
                  <c:v>23.232127866638741</c:v>
                </c:pt>
                <c:pt idx="34" formatCode="0.0">
                  <c:v>22.99518710578548</c:v>
                </c:pt>
                <c:pt idx="35" formatCode="0.0">
                  <c:v>22.661251464921271</c:v>
                </c:pt>
                <c:pt idx="36" formatCode="0.0">
                  <c:v>22.649457630123933</c:v>
                </c:pt>
                <c:pt idx="37" formatCode="0.0">
                  <c:v>22.115950555047931</c:v>
                </c:pt>
                <c:pt idx="38" formatCode="0.0">
                  <c:v>21.907674625865656</c:v>
                </c:pt>
                <c:pt idx="39" formatCode="0.0">
                  <c:v>21.804693189852699</c:v>
                </c:pt>
                <c:pt idx="40" formatCode="0.0">
                  <c:v>21.367088755057619</c:v>
                </c:pt>
                <c:pt idx="41" formatCode="0.0">
                  <c:v>21.66374262476425</c:v>
                </c:pt>
                <c:pt idx="42" formatCode="0.0">
                  <c:v>22.131559576882811</c:v>
                </c:pt>
                <c:pt idx="43" formatCode="0.0">
                  <c:v>22.560100878258734</c:v>
                </c:pt>
                <c:pt idx="44" formatCode="0.0">
                  <c:v>22.431586537483366</c:v>
                </c:pt>
                <c:pt idx="45" formatCode="0.0">
                  <c:v>22.470731948959809</c:v>
                </c:pt>
                <c:pt idx="46" formatCode="0.0">
                  <c:v>22.140901429903941</c:v>
                </c:pt>
                <c:pt idx="47" formatCode="0.0">
                  <c:v>21.786834763564869</c:v>
                </c:pt>
                <c:pt idx="48" formatCode="0.0">
                  <c:v>22.603488438630052</c:v>
                </c:pt>
                <c:pt idx="49" formatCode="0.0">
                  <c:v>25.199981600617495</c:v>
                </c:pt>
                <c:pt idx="50" formatCode="0.0">
                  <c:v>24.936662672564893</c:v>
                </c:pt>
                <c:pt idx="51" formatCode="0.0">
                  <c:v>24.606946756479932</c:v>
                </c:pt>
                <c:pt idx="52" formatCode="0.0">
                  <c:v>24.868088665090312</c:v>
                </c:pt>
                <c:pt idx="53" formatCode="0.0">
                  <c:v>25.04496320341023</c:v>
                </c:pt>
                <c:pt idx="54" formatCode="0.0">
                  <c:v>24.920617299727525</c:v>
                </c:pt>
              </c:numCache>
            </c:numRef>
          </c:val>
          <c:smooth val="0"/>
        </c:ser>
        <c:ser>
          <c:idx val="4"/>
          <c:order val="5"/>
          <c:tx>
            <c:strRef>
              <c:f>Figure2!$B$29</c:f>
              <c:strCache>
                <c:ptCount val="1"/>
                <c:pt idx="0">
                  <c:v>OECD</c:v>
                </c:pt>
              </c:strCache>
            </c:strRef>
          </c:tx>
          <c:spPr>
            <a:ln w="28575">
              <a:solidFill>
                <a:srgbClr val="FF6600"/>
              </a:solidFill>
              <a:prstDash val="solid"/>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Figure2!$C$29:$BE$29</c:f>
              <c:numCache>
                <c:formatCode>General</c:formatCode>
                <c:ptCount val="55"/>
                <c:pt idx="0">
                  <c:v>8.1849386708940841</c:v>
                </c:pt>
                <c:pt idx="1">
                  <c:v>8.3729516104532102</c:v>
                </c:pt>
                <c:pt idx="2">
                  <c:v>8.6250587083487513</c:v>
                </c:pt>
                <c:pt idx="3">
                  <c:v>8.9255314597198296</c:v>
                </c:pt>
                <c:pt idx="4">
                  <c:v>8.9008795299542651</c:v>
                </c:pt>
                <c:pt idx="5">
                  <c:v>9.229839516599835</c:v>
                </c:pt>
                <c:pt idx="6">
                  <c:v>9.8774296967975808</c:v>
                </c:pt>
                <c:pt idx="7">
                  <c:v>10.054066041158237</c:v>
                </c:pt>
                <c:pt idx="8">
                  <c:v>10.428053883144385</c:v>
                </c:pt>
                <c:pt idx="9">
                  <c:v>10.617388824572544</c:v>
                </c:pt>
                <c:pt idx="10">
                  <c:v>10.949997273052992</c:v>
                </c:pt>
                <c:pt idx="11">
                  <c:v>11.463471259008553</c:v>
                </c:pt>
                <c:pt idx="12">
                  <c:v>11.92645070174331</c:v>
                </c:pt>
                <c:pt idx="13">
                  <c:v>12.114078475481973</c:v>
                </c:pt>
                <c:pt idx="14">
                  <c:v>12.952058050800844</c:v>
                </c:pt>
                <c:pt idx="15">
                  <c:v>14.24493822474779</c:v>
                </c:pt>
                <c:pt idx="16">
                  <c:v>14.640887914464241</c:v>
                </c:pt>
                <c:pt idx="17">
                  <c:v>14.82004244558923</c:v>
                </c:pt>
                <c:pt idx="18">
                  <c:v>15.204979660422083</c:v>
                </c:pt>
                <c:pt idx="19">
                  <c:v>15.129482318534189</c:v>
                </c:pt>
                <c:pt idx="20">
                  <c:v>15.351744083730734</c:v>
                </c:pt>
                <c:pt idx="21">
                  <c:v>15.91991116842012</c:v>
                </c:pt>
                <c:pt idx="22">
                  <c:v>16.42859409432706</c:v>
                </c:pt>
                <c:pt idx="23">
                  <c:v>16.736910081841543</c:v>
                </c:pt>
                <c:pt idx="24">
                  <c:v>16.488411022434406</c:v>
                </c:pt>
                <c:pt idx="25">
                  <c:v>17.010263196885735</c:v>
                </c:pt>
                <c:pt idx="26">
                  <c:v>17.047821881192146</c:v>
                </c:pt>
                <c:pt idx="27">
                  <c:v>17.184635157650003</c:v>
                </c:pt>
                <c:pt idx="28" formatCode="0.0">
                  <c:v>17.115485379278145</c:v>
                </c:pt>
                <c:pt idx="29" formatCode="0.0">
                  <c:v>17.008119265483359</c:v>
                </c:pt>
                <c:pt idx="30" formatCode="0.0">
                  <c:v>17.468216857205295</c:v>
                </c:pt>
                <c:pt idx="31" formatCode="0.0">
                  <c:v>18.370300406841039</c:v>
                </c:pt>
                <c:pt idx="32" formatCode="0.0">
                  <c:v>19.2431745250544</c:v>
                </c:pt>
                <c:pt idx="33" formatCode="0.0">
                  <c:v>19.770179839806676</c:v>
                </c:pt>
                <c:pt idx="34" formatCode="0.0">
                  <c:v>19.537597292197134</c:v>
                </c:pt>
                <c:pt idx="35" formatCode="0.0">
                  <c:v>19.319065276768214</c:v>
                </c:pt>
                <c:pt idx="36" formatCode="0.0">
                  <c:v>19.333287130781969</c:v>
                </c:pt>
                <c:pt idx="37" formatCode="0.0">
                  <c:v>19.025280937516523</c:v>
                </c:pt>
                <c:pt idx="38" formatCode="0.0">
                  <c:v>19.051383159216808</c:v>
                </c:pt>
                <c:pt idx="39" formatCode="0.0">
                  <c:v>18.97896764042742</c:v>
                </c:pt>
                <c:pt idx="40" formatCode="0.0">
                  <c:v>18.610230761316103</c:v>
                </c:pt>
                <c:pt idx="41" formatCode="0.0">
                  <c:v>18.929280542190373</c:v>
                </c:pt>
                <c:pt idx="42" formatCode="0.0">
                  <c:v>19.379918616503783</c:v>
                </c:pt>
                <c:pt idx="43" formatCode="0.0">
                  <c:v>19.660663852202241</c:v>
                </c:pt>
                <c:pt idx="44" formatCode="0.0">
                  <c:v>19.480460036701363</c:v>
                </c:pt>
                <c:pt idx="45" formatCode="0.0">
                  <c:v>19.414263605467163</c:v>
                </c:pt>
                <c:pt idx="46" formatCode="0.0">
                  <c:v>19.163601047069339</c:v>
                </c:pt>
                <c:pt idx="47" formatCode="0.0">
                  <c:v>18.940165326136334</c:v>
                </c:pt>
                <c:pt idx="48" formatCode="0.0">
                  <c:v>19.684991591148695</c:v>
                </c:pt>
                <c:pt idx="49" formatCode="0.0">
                  <c:v>21.894227660814462</c:v>
                </c:pt>
                <c:pt idx="50" formatCode="0.0">
                  <c:v>21.647995759989598</c:v>
                </c:pt>
                <c:pt idx="51" formatCode="0.0">
                  <c:v>21.418142863458545</c:v>
                </c:pt>
                <c:pt idx="52" formatCode="0.0">
                  <c:v>21.577101277020152</c:v>
                </c:pt>
                <c:pt idx="53" formatCode="0.0">
                  <c:v>21.711555849925496</c:v>
                </c:pt>
                <c:pt idx="54" formatCode="0.0">
                  <c:v>21.619728212435916</c:v>
                </c:pt>
              </c:numCache>
            </c:numRef>
          </c:val>
          <c:smooth val="0"/>
        </c:ser>
        <c:ser>
          <c:idx val="7"/>
          <c:order val="7"/>
          <c:spPr>
            <a:ln w="0">
              <a:noFill/>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Figure2!$C$32:$BE$32</c:f>
              <c:numCache>
                <c:formatCode>General</c:formatCode>
                <c:ptCount val="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numCache>
            </c:numRef>
          </c:val>
          <c:smooth val="0"/>
        </c:ser>
        <c:dLbls>
          <c:showLegendKey val="0"/>
          <c:showVal val="0"/>
          <c:showCatName val="0"/>
          <c:showSerName val="0"/>
          <c:showPercent val="0"/>
          <c:showBubbleSize val="0"/>
        </c:dLbls>
        <c:marker val="1"/>
        <c:smooth val="0"/>
        <c:axId val="373276672"/>
        <c:axId val="373278208"/>
      </c:lineChart>
      <c:catAx>
        <c:axId val="373276672"/>
        <c:scaling>
          <c:orientation val="minMax"/>
        </c:scaling>
        <c:delete val="0"/>
        <c:axPos val="b"/>
        <c:majorGridlines>
          <c:spPr>
            <a:ln w="0">
              <a:solidFill>
                <a:schemeClr val="bg1"/>
              </a:solidFill>
              <a:prstDash val="solid"/>
            </a:ln>
          </c:spPr>
        </c:majorGridlines>
        <c:numFmt formatCode="General" sourceLinked="1"/>
        <c:majorTickMark val="in"/>
        <c:minorTickMark val="none"/>
        <c:tickLblPos val="low"/>
        <c:spPr>
          <a:noFill/>
          <a:ln w="9525">
            <a:noFill/>
            <a:prstDash val="solid"/>
          </a:ln>
        </c:spPr>
        <c:txPr>
          <a:bodyPr rot="-60000000" vert="horz"/>
          <a:lstStyle/>
          <a:p>
            <a:pPr>
              <a:defRPr sz="900" b="0" i="0">
                <a:solidFill>
                  <a:srgbClr val="000000"/>
                </a:solidFill>
                <a:latin typeface="Arial Narrow"/>
                <a:ea typeface="Arial Narrow"/>
                <a:cs typeface="Arial Narrow"/>
              </a:defRPr>
            </a:pPr>
            <a:endParaRPr lang="en-US"/>
          </a:p>
        </c:txPr>
        <c:crossAx val="373278208"/>
        <c:crossesAt val="-6"/>
        <c:auto val="1"/>
        <c:lblAlgn val="ctr"/>
        <c:lblOffset val="0"/>
        <c:tickLblSkip val="1"/>
        <c:noMultiLvlLbl val="0"/>
      </c:catAx>
      <c:valAx>
        <c:axId val="373278208"/>
        <c:scaling>
          <c:orientation val="minMax"/>
          <c:max val="30"/>
          <c:min val="0"/>
        </c:scaling>
        <c:delete val="0"/>
        <c:axPos val="l"/>
        <c:majorGridlines>
          <c:spPr>
            <a:ln w="0">
              <a:solidFill>
                <a:schemeClr val="bg1"/>
              </a:solidFill>
              <a:prstDash val="solid"/>
            </a:ln>
          </c:spPr>
        </c:majorGridlines>
        <c:numFmt formatCode="General" sourceLinked="1"/>
        <c:majorTickMark val="in"/>
        <c:minorTickMark val="none"/>
        <c:tickLblPos val="nextTo"/>
        <c:spPr>
          <a:noFill/>
          <a:ln w="9525">
            <a:noFill/>
            <a:prstDash val="solid"/>
          </a:ln>
        </c:spPr>
        <c:txPr>
          <a:bodyPr rot="-60000000" vert="horz"/>
          <a:lstStyle/>
          <a:p>
            <a:pPr>
              <a:defRPr sz="900" b="0" i="0">
                <a:solidFill>
                  <a:srgbClr val="000000"/>
                </a:solidFill>
                <a:latin typeface="Arial Narrow"/>
                <a:ea typeface="Arial Narrow"/>
                <a:cs typeface="Arial Narrow"/>
              </a:defRPr>
            </a:pPr>
            <a:endParaRPr lang="en-US"/>
          </a:p>
        </c:txPr>
        <c:crossAx val="373276672"/>
        <c:crosses val="autoZero"/>
        <c:crossBetween val="midCat"/>
        <c:majorUnit val="5"/>
      </c:valAx>
      <c:spPr>
        <a:solidFill>
          <a:schemeClr val="accent1">
            <a:lumMod val="20000"/>
            <a:lumOff val="80000"/>
          </a:schemeClr>
        </a:solidFill>
        <a:ln>
          <a:solidFill>
            <a:schemeClr val="bg1">
              <a:lumMod val="75000"/>
            </a:schemeClr>
          </a:solidFill>
        </a:ln>
      </c:spPr>
    </c:plotArea>
    <c:legend>
      <c:legendPos val="t"/>
      <c:legendEntry>
        <c:idx val="0"/>
        <c:delete val="1"/>
      </c:legendEntry>
      <c:legendEntry>
        <c:idx val="7"/>
        <c:delete val="1"/>
      </c:legendEntry>
      <c:layout>
        <c:manualLayout>
          <c:xMode val="edge"/>
          <c:yMode val="edge"/>
          <c:x val="8.8962197260887416E-2"/>
          <c:y val="7.6370022662549553E-2"/>
          <c:w val="0.82011170404647282"/>
          <c:h val="6.6227459386273127E-2"/>
        </c:manualLayout>
      </c:layout>
      <c:overlay val="1"/>
      <c:spPr>
        <a:solidFill>
          <a:schemeClr val="bg1"/>
        </a:solidFill>
        <a:ln>
          <a:solidFill>
            <a:schemeClr val="bg1">
              <a:lumMod val="75000"/>
            </a:schemeClr>
          </a:solidFill>
        </a:ln>
      </c:spPr>
      <c:txPr>
        <a:bodyPr/>
        <a:lstStyle/>
        <a:p>
          <a:pPr>
            <a:defRPr sz="10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55" l="0.70000000000000062" r="0.70000000000000062" t="0.7500000000000055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38E-2"/>
          <c:y val="4.0506214160081759E-2"/>
          <c:w val="0.91957204888843513"/>
          <c:h val="0.88931781397560272"/>
        </c:manualLayout>
      </c:layout>
      <c:areaChart>
        <c:grouping val="standard"/>
        <c:varyColors val="0"/>
        <c:ser>
          <c:idx val="6"/>
          <c:order val="6"/>
          <c:spPr>
            <a:solidFill>
              <a:sysClr val="windowText" lastClr="000000">
                <a:lumMod val="50000"/>
                <a:lumOff val="50000"/>
                <a:alpha val="25000"/>
              </a:sysClr>
            </a:solidFill>
          </c:spPr>
          <c:val>
            <c:numRef>
              <c:f>Figure2!$C$31:$BE$31</c:f>
              <c:numCache>
                <c:formatCode>General</c:formatCode>
                <c:ptCount val="55"/>
                <c:pt idx="52">
                  <c:v>37</c:v>
                </c:pt>
                <c:pt idx="53">
                  <c:v>37</c:v>
                </c:pt>
                <c:pt idx="54">
                  <c:v>37</c:v>
                </c:pt>
              </c:numCache>
            </c:numRef>
          </c:val>
        </c:ser>
        <c:dLbls>
          <c:showLegendKey val="0"/>
          <c:showVal val="0"/>
          <c:showCatName val="0"/>
          <c:showSerName val="0"/>
          <c:showPercent val="0"/>
          <c:showBubbleSize val="0"/>
        </c:dLbls>
        <c:axId val="372965376"/>
        <c:axId val="372966912"/>
      </c:areaChart>
      <c:lineChart>
        <c:grouping val="standard"/>
        <c:varyColors val="0"/>
        <c:ser>
          <c:idx val="1"/>
          <c:order val="0"/>
          <c:tx>
            <c:strRef>
              <c:f>Figure2!$A$26</c:f>
              <c:strCache>
                <c:ptCount val="1"/>
                <c:pt idx="0">
                  <c:v>Mexique</c:v>
                </c:pt>
              </c:strCache>
            </c:strRef>
          </c:tx>
          <c:spPr>
            <a:ln w="19050">
              <a:solidFill>
                <a:schemeClr val="tx1"/>
              </a:solidFill>
              <a:prstDash val="dash"/>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Figure2!$C$26:$BE$26</c:f>
              <c:numCache>
                <c:formatCode>General</c:formatCode>
                <c:ptCount val="55"/>
                <c:pt idx="25">
                  <c:v>1.7025663901838308</c:v>
                </c:pt>
                <c:pt idx="26">
                  <c:v>1.624654312468174</c:v>
                </c:pt>
                <c:pt idx="27">
                  <c:v>1.6701896760418167</c:v>
                </c:pt>
                <c:pt idx="28" formatCode="0.0">
                  <c:v>1.9118350917759301</c:v>
                </c:pt>
                <c:pt idx="29" formatCode="0.0">
                  <c:v>2.4728074393077342</c:v>
                </c:pt>
                <c:pt idx="30" formatCode="0.0">
                  <c:v>3.1986582065179321</c:v>
                </c:pt>
                <c:pt idx="31" formatCode="0.0">
                  <c:v>3.5995157739969037</c:v>
                </c:pt>
                <c:pt idx="32" formatCode="0.0">
                  <c:v>3.9477011972160558</c:v>
                </c:pt>
                <c:pt idx="33" formatCode="0.0">
                  <c:v>4.228493661648133</c:v>
                </c:pt>
                <c:pt idx="34" formatCode="0.0">
                  <c:v>4.6389242153094239</c:v>
                </c:pt>
                <c:pt idx="35" formatCode="0.0">
                  <c:v>4.2003007574411431</c:v>
                </c:pt>
                <c:pt idx="36" formatCode="0.0">
                  <c:v>3.9639760318641604</c:v>
                </c:pt>
                <c:pt idx="37" formatCode="0.0">
                  <c:v>4.0128588428896519</c:v>
                </c:pt>
                <c:pt idx="38" formatCode="0.0">
                  <c:v>4.4651079009920895</c:v>
                </c:pt>
                <c:pt idx="39" formatCode="0.0">
                  <c:v>5.0187718774448591</c:v>
                </c:pt>
                <c:pt idx="40" formatCode="0.0">
                  <c:v>5.007442095620056</c:v>
                </c:pt>
                <c:pt idx="41" formatCode="0.0">
                  <c:v>5.7268907745928761</c:v>
                </c:pt>
                <c:pt idx="42" formatCode="0.0">
                  <c:v>6.0109483101890602</c:v>
                </c:pt>
                <c:pt idx="43" formatCode="0.0">
                  <c:v>6.4657245993299322</c:v>
                </c:pt>
                <c:pt idx="44" formatCode="0.0">
                  <c:v>6.3642171709966942</c:v>
                </c:pt>
                <c:pt idx="45" formatCode="0.0">
                  <c:v>6.5312306471351151</c:v>
                </c:pt>
                <c:pt idx="46" formatCode="0.0">
                  <c:v>6.6434597158239574</c:v>
                </c:pt>
                <c:pt idx="47" formatCode="0.0">
                  <c:v>6.6631444024635194</c:v>
                </c:pt>
                <c:pt idx="48" formatCode="0.0">
                  <c:v>7.1591008276734698</c:v>
                </c:pt>
                <c:pt idx="49" formatCode="0.0">
                  <c:v>7.7099884309000402</c:v>
                </c:pt>
                <c:pt idx="50" formatCode="0.0">
                  <c:v>7.8208449960985877</c:v>
                </c:pt>
                <c:pt idx="51" formatCode="0.0">
                  <c:v>7.707362725603768</c:v>
                </c:pt>
                <c:pt idx="52" formatCode="0.0">
                  <c:v>7.8862984734105277</c:v>
                </c:pt>
              </c:numCache>
            </c:numRef>
          </c:val>
          <c:smooth val="0"/>
        </c:ser>
        <c:ser>
          <c:idx val="2"/>
          <c:order val="1"/>
          <c:tx>
            <c:strRef>
              <c:f>Figure2!$A$24</c:f>
              <c:strCache>
                <c:ptCount val="1"/>
                <c:pt idx="0">
                  <c:v>Japon</c:v>
                </c:pt>
              </c:strCache>
            </c:strRef>
          </c:tx>
          <c:spPr>
            <a:ln w="19050">
              <a:solidFill>
                <a:schemeClr val="tx1"/>
              </a:solidFill>
              <a:prstDash val="lgDashDot"/>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Figure2!$C$24:$BE$24</c:f>
              <c:numCache>
                <c:formatCode>General</c:formatCode>
                <c:ptCount val="55"/>
                <c:pt idx="0">
                  <c:v>3.4766270801619212</c:v>
                </c:pt>
                <c:pt idx="1">
                  <c:v>3.9315930931213829</c:v>
                </c:pt>
                <c:pt idx="2">
                  <c:v>4.1977052893806901</c:v>
                </c:pt>
                <c:pt idx="3">
                  <c:v>4.3779748416853819</c:v>
                </c:pt>
                <c:pt idx="4">
                  <c:v>4.4208961636626904</c:v>
                </c:pt>
                <c:pt idx="5">
                  <c:v>4.7299296818993053</c:v>
                </c:pt>
                <c:pt idx="6">
                  <c:v>4.8586936478312284</c:v>
                </c:pt>
                <c:pt idx="7">
                  <c:v>4.7986037970629969</c:v>
                </c:pt>
                <c:pt idx="8">
                  <c:v>4.7728510038766121</c:v>
                </c:pt>
                <c:pt idx="9">
                  <c:v>4.7213454175038434</c:v>
                </c:pt>
                <c:pt idx="10">
                  <c:v>4.9101992342039971</c:v>
                </c:pt>
                <c:pt idx="11">
                  <c:v>5.1333901084859974</c:v>
                </c:pt>
                <c:pt idx="12">
                  <c:v>5.5540190638636124</c:v>
                </c:pt>
                <c:pt idx="13">
                  <c:v>5.7342886161683042</c:v>
                </c:pt>
                <c:pt idx="14">
                  <c:v>6.9446698959283806</c:v>
                </c:pt>
                <c:pt idx="15">
                  <c:v>8.0005344165701491</c:v>
                </c:pt>
                <c:pt idx="16">
                  <c:v>8.6186014530433788</c:v>
                </c:pt>
                <c:pt idx="17">
                  <c:v>8.9533877644663793</c:v>
                </c:pt>
                <c:pt idx="18">
                  <c:v>9.6315446517078414</c:v>
                </c:pt>
                <c:pt idx="19">
                  <c:v>9.8203984684079941</c:v>
                </c:pt>
                <c:pt idx="20">
                  <c:v>10.249611688181071</c:v>
                </c:pt>
                <c:pt idx="21">
                  <c:v>10.681859603931628</c:v>
                </c:pt>
                <c:pt idx="22">
                  <c:v>11.057518229338628</c:v>
                </c:pt>
                <c:pt idx="23">
                  <c:v>11.335936127484022</c:v>
                </c:pt>
                <c:pt idx="24">
                  <c:v>11.168323824009411</c:v>
                </c:pt>
                <c:pt idx="25">
                  <c:v>11.076610302513359</c:v>
                </c:pt>
                <c:pt idx="26">
                  <c:v>11.465409954493957</c:v>
                </c:pt>
                <c:pt idx="27">
                  <c:v>11.532502757970363</c:v>
                </c:pt>
                <c:pt idx="28" formatCode="0.0">
                  <c:v>11.187128004977621</c:v>
                </c:pt>
                <c:pt idx="29" formatCode="0.0">
                  <c:v>10.962008741333154</c:v>
                </c:pt>
                <c:pt idx="30" formatCode="0.0">
                  <c:v>11.119934269096939</c:v>
                </c:pt>
                <c:pt idx="31" formatCode="0.0">
                  <c:v>11.292850144696532</c:v>
                </c:pt>
                <c:pt idx="32" formatCode="0.0">
                  <c:v>11.898977584053776</c:v>
                </c:pt>
                <c:pt idx="33" formatCode="0.0">
                  <c:v>12.599116637791818</c:v>
                </c:pt>
                <c:pt idx="34" formatCode="0.0">
                  <c:v>13.215061378720225</c:v>
                </c:pt>
                <c:pt idx="35" formatCode="0.0">
                  <c:v>14.075539869413106</c:v>
                </c:pt>
                <c:pt idx="36" formatCode="0.0">
                  <c:v>14.321511846366908</c:v>
                </c:pt>
                <c:pt idx="37" formatCode="0.0">
                  <c:v>14.463790054560066</c:v>
                </c:pt>
                <c:pt idx="38" formatCode="0.0">
                  <c:v>15.207664787522498</c:v>
                </c:pt>
                <c:pt idx="39" formatCode="0.0">
                  <c:v>16.030825014574113</c:v>
                </c:pt>
                <c:pt idx="40" formatCode="0.0">
                  <c:v>16.292621490731822</c:v>
                </c:pt>
                <c:pt idx="41" formatCode="0.0">
                  <c:v>17.121859259299256</c:v>
                </c:pt>
                <c:pt idx="42" formatCode="0.0">
                  <c:v>17.453274599084967</c:v>
                </c:pt>
                <c:pt idx="43" formatCode="0.0">
                  <c:v>17.665033651475586</c:v>
                </c:pt>
                <c:pt idx="44" formatCode="0.0">
                  <c:v>17.869228936296242</c:v>
                </c:pt>
                <c:pt idx="45" formatCode="0.0">
                  <c:v>18.388636590242943</c:v>
                </c:pt>
                <c:pt idx="46" formatCode="0.0">
                  <c:v>18.294619503577948</c:v>
                </c:pt>
                <c:pt idx="47" formatCode="0.0">
                  <c:v>18.637352282929921</c:v>
                </c:pt>
                <c:pt idx="48" formatCode="0.0">
                  <c:v>19.699362521120221</c:v>
                </c:pt>
                <c:pt idx="49" formatCode="0.0">
                  <c:v>22.033948962908614</c:v>
                </c:pt>
                <c:pt idx="50" formatCode="0.0">
                  <c:v>22.099576212151959</c:v>
                </c:pt>
                <c:pt idx="51" formatCode="0.0">
                  <c:v>23.139276179074024</c:v>
                </c:pt>
              </c:numCache>
            </c:numRef>
          </c:val>
          <c:smooth val="0"/>
        </c:ser>
        <c:ser>
          <c:idx val="8"/>
          <c:order val="2"/>
          <c:tx>
            <c:strRef>
              <c:f>Figure2!$A$27</c:f>
              <c:strCache>
                <c:ptCount val="1"/>
                <c:pt idx="0">
                  <c:v>Corée</c:v>
                </c:pt>
              </c:strCache>
            </c:strRef>
          </c:tx>
          <c:spPr>
            <a:ln w="19050">
              <a:solidFill>
                <a:schemeClr val="tx1">
                  <a:lumMod val="50000"/>
                  <a:lumOff val="50000"/>
                </a:schemeClr>
              </a:solidFill>
              <a:prstDash val="lgDash"/>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Figure2!$C$27:$BE$27</c:f>
              <c:numCache>
                <c:formatCode>General</c:formatCode>
                <c:ptCount val="55"/>
                <c:pt idx="30" formatCode="0.0">
                  <c:v>2.7707263783370291</c:v>
                </c:pt>
                <c:pt idx="31" formatCode="0.0">
                  <c:v>2.6689153698209638</c:v>
                </c:pt>
                <c:pt idx="32" formatCode="0.0">
                  <c:v>2.9088008418019862</c:v>
                </c:pt>
                <c:pt idx="33" formatCode="0.0">
                  <c:v>2.9900788362359823</c:v>
                </c:pt>
                <c:pt idx="34" formatCode="0.0">
                  <c:v>3.0120130189049084</c:v>
                </c:pt>
                <c:pt idx="35" formatCode="0.0">
                  <c:v>3.2153933864123254</c:v>
                </c:pt>
                <c:pt idx="36" formatCode="0.0">
                  <c:v>3.3679879431420936</c:v>
                </c:pt>
                <c:pt idx="37" formatCode="0.0">
                  <c:v>3.6430946781599394</c:v>
                </c:pt>
                <c:pt idx="38" formatCode="0.0">
                  <c:v>5.0601503270880306</c:v>
                </c:pt>
                <c:pt idx="39" formatCode="0.0">
                  <c:v>6.0608192508264951</c:v>
                </c:pt>
                <c:pt idx="40" formatCode="0.0">
                  <c:v>4.7649623789921058</c:v>
                </c:pt>
                <c:pt idx="41" formatCode="0.0">
                  <c:v>5.2030589808985974</c:v>
                </c:pt>
                <c:pt idx="42" formatCode="0.0">
                  <c:v>5.0682808017970595</c:v>
                </c:pt>
                <c:pt idx="43" formatCode="0.0">
                  <c:v>5.3519284945010064</c:v>
                </c:pt>
                <c:pt idx="44" formatCode="0.0">
                  <c:v>6.0198205239688294</c:v>
                </c:pt>
                <c:pt idx="45" formatCode="0.0">
                  <c:v>6.4535420139639728</c:v>
                </c:pt>
                <c:pt idx="46" formatCode="0.0">
                  <c:v>7.3840421809195496</c:v>
                </c:pt>
                <c:pt idx="47" formatCode="0.0">
                  <c:v>7.5748020470271502</c:v>
                </c:pt>
                <c:pt idx="48" formatCode="0.0">
                  <c:v>8.2282323692939112</c:v>
                </c:pt>
                <c:pt idx="49" formatCode="0.0">
                  <c:v>9.375154925651394</c:v>
                </c:pt>
                <c:pt idx="50" formatCode="0.0">
                  <c:v>8.9697673806623666</c:v>
                </c:pt>
                <c:pt idx="51" formatCode="0.0">
                  <c:v>8.9932860248647835</c:v>
                </c:pt>
                <c:pt idx="52" formatCode="0.0">
                  <c:v>9.6386143909688275</c:v>
                </c:pt>
                <c:pt idx="53" formatCode="0.0">
                  <c:v>10.162759060956986</c:v>
                </c:pt>
                <c:pt idx="54" formatCode="0.0">
                  <c:v>10.408321697023384</c:v>
                </c:pt>
              </c:numCache>
            </c:numRef>
          </c:val>
          <c:smooth val="0"/>
        </c:ser>
        <c:ser>
          <c:idx val="0"/>
          <c:order val="3"/>
          <c:tx>
            <c:strRef>
              <c:f>Figure2!$A$25</c:f>
              <c:strCache>
                <c:ptCount val="1"/>
                <c:pt idx="0">
                  <c:v>États-Unis</c:v>
                </c:pt>
              </c:strCache>
            </c:strRef>
          </c:tx>
          <c:spPr>
            <a:ln w="19050">
              <a:solidFill>
                <a:schemeClr val="tx2"/>
              </a:solidFill>
              <a:prstDash val="solid"/>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Figure2!$C$25:$BE$25</c:f>
              <c:numCache>
                <c:formatCode>General</c:formatCode>
                <c:ptCount val="55"/>
                <c:pt idx="0">
                  <c:v>6.9682566168140614</c:v>
                </c:pt>
                <c:pt idx="1">
                  <c:v>7.6113326406798212</c:v>
                </c:pt>
                <c:pt idx="2">
                  <c:v>7.4961548453605804</c:v>
                </c:pt>
                <c:pt idx="3">
                  <c:v>7.6305289398996949</c:v>
                </c:pt>
                <c:pt idx="4">
                  <c:v>7.5345474438003279</c:v>
                </c:pt>
                <c:pt idx="5">
                  <c:v>7.5441455934102652</c:v>
                </c:pt>
                <c:pt idx="6">
                  <c:v>8.2256142157157726</c:v>
                </c:pt>
                <c:pt idx="7">
                  <c:v>7.8704826801481138</c:v>
                </c:pt>
                <c:pt idx="8">
                  <c:v>8.7343161450424187</c:v>
                </c:pt>
                <c:pt idx="9">
                  <c:v>8.9454754364610274</c:v>
                </c:pt>
                <c:pt idx="10">
                  <c:v>9.9628792951143197</c:v>
                </c:pt>
                <c:pt idx="11">
                  <c:v>10.769123862349003</c:v>
                </c:pt>
                <c:pt idx="12">
                  <c:v>10.932292405717927</c:v>
                </c:pt>
                <c:pt idx="13">
                  <c:v>11.15304984674647</c:v>
                </c:pt>
                <c:pt idx="14">
                  <c:v>12.23764075266932</c:v>
                </c:pt>
                <c:pt idx="15">
                  <c:v>13.917316934408246</c:v>
                </c:pt>
                <c:pt idx="16">
                  <c:v>13.744550241429385</c:v>
                </c:pt>
                <c:pt idx="17">
                  <c:v>13.485400201961095</c:v>
                </c:pt>
                <c:pt idx="18">
                  <c:v>13.072679768733813</c:v>
                </c:pt>
                <c:pt idx="19">
                  <c:v>13.283839060152422</c:v>
                </c:pt>
                <c:pt idx="20">
                  <c:v>12.823127878875459</c:v>
                </c:pt>
                <c:pt idx="21">
                  <c:v>13.153215666127071</c:v>
                </c:pt>
                <c:pt idx="22">
                  <c:v>13.575217511892742</c:v>
                </c:pt>
                <c:pt idx="23">
                  <c:v>13.751138679905631</c:v>
                </c:pt>
                <c:pt idx="24">
                  <c:v>12.858501301651781</c:v>
                </c:pt>
                <c:pt idx="25">
                  <c:v>12.819495548298201</c:v>
                </c:pt>
                <c:pt idx="26">
                  <c:v>12.879689220703394</c:v>
                </c:pt>
                <c:pt idx="27">
                  <c:v>12.838669983463749</c:v>
                </c:pt>
                <c:pt idx="28" formatCode="0.0">
                  <c:v>12.779096833656928</c:v>
                </c:pt>
                <c:pt idx="29" formatCode="0.0">
                  <c:v>12.77521917238966</c:v>
                </c:pt>
                <c:pt idx="30" formatCode="0.0">
                  <c:v>13.148392162807522</c:v>
                </c:pt>
                <c:pt idx="31" formatCode="0.0">
                  <c:v>14.109295084022097</c:v>
                </c:pt>
                <c:pt idx="32" formatCode="0.0">
                  <c:v>14.770401095906346</c:v>
                </c:pt>
                <c:pt idx="33" formatCode="0.0">
                  <c:v>15.043130058323737</c:v>
                </c:pt>
                <c:pt idx="34" formatCode="0.0">
                  <c:v>14.99933132887476</c:v>
                </c:pt>
                <c:pt idx="35" formatCode="0.0">
                  <c:v>15.044657256574698</c:v>
                </c:pt>
                <c:pt idx="36" formatCode="0.0">
                  <c:v>14.83966911309256</c:v>
                </c:pt>
                <c:pt idx="37" formatCode="0.0">
                  <c:v>14.439880421896657</c:v>
                </c:pt>
                <c:pt idx="38" formatCode="0.0">
                  <c:v>14.466075074286097</c:v>
                </c:pt>
                <c:pt idx="39" formatCode="0.0">
                  <c:v>14.192914790125386</c:v>
                </c:pt>
                <c:pt idx="40" formatCode="0.0">
                  <c:v>14.169769720810471</c:v>
                </c:pt>
                <c:pt idx="41" formatCode="0.0">
                  <c:v>14.759805445220064</c:v>
                </c:pt>
                <c:pt idx="42" formatCode="0.0">
                  <c:v>15.578101993624385</c:v>
                </c:pt>
                <c:pt idx="43" formatCode="0.0">
                  <c:v>15.835106337348137</c:v>
                </c:pt>
                <c:pt idx="44" formatCode="0.0">
                  <c:v>15.719103332319131</c:v>
                </c:pt>
                <c:pt idx="45" formatCode="0.0">
                  <c:v>15.545469273602821</c:v>
                </c:pt>
                <c:pt idx="46" formatCode="0.0">
                  <c:v>15.656884366886942</c:v>
                </c:pt>
                <c:pt idx="47" formatCode="0.0">
                  <c:v>15.791430416594343</c:v>
                </c:pt>
                <c:pt idx="48" formatCode="0.0">
                  <c:v>16.446796095947093</c:v>
                </c:pt>
                <c:pt idx="49" formatCode="0.0">
                  <c:v>18.508736338889157</c:v>
                </c:pt>
                <c:pt idx="50" formatCode="0.0">
                  <c:v>19.253559815892942</c:v>
                </c:pt>
                <c:pt idx="51" formatCode="0.0">
                  <c:v>18.974244151805088</c:v>
                </c:pt>
                <c:pt idx="52" formatCode="0.0">
                  <c:v>18.656766861330944</c:v>
                </c:pt>
                <c:pt idx="53" formatCode="0.0">
                  <c:v>18.578973813983147</c:v>
                </c:pt>
                <c:pt idx="54" formatCode="0.0">
                  <c:v>19.22538097202499</c:v>
                </c:pt>
              </c:numCache>
            </c:numRef>
          </c:val>
          <c:smooth val="0"/>
        </c:ser>
        <c:ser>
          <c:idx val="3"/>
          <c:order val="4"/>
          <c:tx>
            <c:strRef>
              <c:f>Figure2!$A$28</c:f>
              <c:strCache>
                <c:ptCount val="1"/>
                <c:pt idx="0">
                  <c:v>UE-21</c:v>
                </c:pt>
              </c:strCache>
            </c:strRef>
          </c:tx>
          <c:spPr>
            <a:ln w="19050">
              <a:solidFill>
                <a:schemeClr val="tx1"/>
              </a:solidFill>
              <a:prstDash val="sysDot"/>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Figure2!$C$28:$BE$28</c:f>
              <c:numCache>
                <c:formatCode>General</c:formatCode>
                <c:ptCount val="55"/>
                <c:pt idx="0">
                  <c:v>9.7677819077853005</c:v>
                </c:pt>
                <c:pt idx="1">
                  <c:v>9.9921537037507004</c:v>
                </c:pt>
                <c:pt idx="2">
                  <c:v>10.293014498029484</c:v>
                </c:pt>
                <c:pt idx="3">
                  <c:v>10.651594131015823</c:v>
                </c:pt>
                <c:pt idx="4">
                  <c:v>10.622174891209866</c:v>
                </c:pt>
                <c:pt idx="5">
                  <c:v>11.014750759538382</c:v>
                </c:pt>
                <c:pt idx="6">
                  <c:v>11.787575077488219</c:v>
                </c:pt>
                <c:pt idx="7">
                  <c:v>11.99837021696052</c:v>
                </c:pt>
                <c:pt idx="8">
                  <c:v>12.44468164622929</c:v>
                </c:pt>
                <c:pt idx="9">
                  <c:v>12.670631099212979</c:v>
                </c:pt>
                <c:pt idx="10">
                  <c:v>13.067560986665512</c:v>
                </c:pt>
                <c:pt idx="11">
                  <c:v>13.680333068632411</c:v>
                </c:pt>
                <c:pt idx="12">
                  <c:v>14.232845727096482</c:v>
                </c:pt>
                <c:pt idx="13">
                  <c:v>14.45675787200231</c:v>
                </c:pt>
                <c:pt idx="14">
                  <c:v>15.456790012010901</c:v>
                </c:pt>
                <c:pt idx="15">
                  <c:v>16.99969364022267</c:v>
                </c:pt>
                <c:pt idx="16">
                  <c:v>17.47221400611847</c:v>
                </c:pt>
                <c:pt idx="17">
                  <c:v>17.686014311555489</c:v>
                </c:pt>
                <c:pt idx="18">
                  <c:v>18.145392556629975</c:v>
                </c:pt>
                <c:pt idx="19">
                  <c:v>18.055295171685501</c:v>
                </c:pt>
                <c:pt idx="20">
                  <c:v>18.320538997714326</c:v>
                </c:pt>
                <c:pt idx="21">
                  <c:v>19.181680542409797</c:v>
                </c:pt>
                <c:pt idx="22">
                  <c:v>19.604431112577252</c:v>
                </c:pt>
                <c:pt idx="23">
                  <c:v>19.987417445581144</c:v>
                </c:pt>
                <c:pt idx="24">
                  <c:v>19.643437971090318</c:v>
                </c:pt>
                <c:pt idx="25">
                  <c:v>20.431333979321401</c:v>
                </c:pt>
                <c:pt idx="26">
                  <c:v>20.405656383049688</c:v>
                </c:pt>
                <c:pt idx="27">
                  <c:v>20.503826298626187</c:v>
                </c:pt>
                <c:pt idx="28" formatCode="0.0">
                  <c:v>20.296074668560141</c:v>
                </c:pt>
                <c:pt idx="29" formatCode="0.0">
                  <c:v>19.925950150940658</c:v>
                </c:pt>
                <c:pt idx="30" formatCode="0.0">
                  <c:v>20.413985414851425</c:v>
                </c:pt>
                <c:pt idx="31" formatCode="0.0">
                  <c:v>21.380426830603</c:v>
                </c:pt>
                <c:pt idx="32" formatCode="0.0">
                  <c:v>22.430925356002351</c:v>
                </c:pt>
                <c:pt idx="33" formatCode="0.0">
                  <c:v>23.232127866638741</c:v>
                </c:pt>
                <c:pt idx="34" formatCode="0.0">
                  <c:v>22.99518710578548</c:v>
                </c:pt>
                <c:pt idx="35" formatCode="0.0">
                  <c:v>22.661251464921271</c:v>
                </c:pt>
                <c:pt idx="36" formatCode="0.0">
                  <c:v>22.649457630123933</c:v>
                </c:pt>
                <c:pt idx="37" formatCode="0.0">
                  <c:v>22.115950555047931</c:v>
                </c:pt>
                <c:pt idx="38" formatCode="0.0">
                  <c:v>21.907674625865656</c:v>
                </c:pt>
                <c:pt idx="39" formatCode="0.0">
                  <c:v>21.804693189852699</c:v>
                </c:pt>
                <c:pt idx="40" formatCode="0.0">
                  <c:v>21.367088755057619</c:v>
                </c:pt>
                <c:pt idx="41" formatCode="0.0">
                  <c:v>21.66374262476425</c:v>
                </c:pt>
                <c:pt idx="42" formatCode="0.0">
                  <c:v>22.131559576882811</c:v>
                </c:pt>
                <c:pt idx="43" formatCode="0.0">
                  <c:v>22.560100878258734</c:v>
                </c:pt>
                <c:pt idx="44" formatCode="0.0">
                  <c:v>22.431586537483366</c:v>
                </c:pt>
                <c:pt idx="45" formatCode="0.0">
                  <c:v>22.470731948959809</c:v>
                </c:pt>
                <c:pt idx="46" formatCode="0.0">
                  <c:v>22.140901429903941</c:v>
                </c:pt>
                <c:pt idx="47" formatCode="0.0">
                  <c:v>21.786834763564869</c:v>
                </c:pt>
                <c:pt idx="48" formatCode="0.0">
                  <c:v>22.603488438630052</c:v>
                </c:pt>
                <c:pt idx="49" formatCode="0.0">
                  <c:v>25.199981600617495</c:v>
                </c:pt>
                <c:pt idx="50" formatCode="0.0">
                  <c:v>24.936662672564893</c:v>
                </c:pt>
                <c:pt idx="51" formatCode="0.0">
                  <c:v>24.606946756479932</c:v>
                </c:pt>
                <c:pt idx="52" formatCode="0.0">
                  <c:v>24.868088665090312</c:v>
                </c:pt>
                <c:pt idx="53" formatCode="0.0">
                  <c:v>25.04496320341023</c:v>
                </c:pt>
                <c:pt idx="54" formatCode="0.0">
                  <c:v>24.920617299727525</c:v>
                </c:pt>
              </c:numCache>
            </c:numRef>
          </c:val>
          <c:smooth val="0"/>
        </c:ser>
        <c:ser>
          <c:idx val="4"/>
          <c:order val="5"/>
          <c:tx>
            <c:strRef>
              <c:f>Figure2!$A$29</c:f>
              <c:strCache>
                <c:ptCount val="1"/>
                <c:pt idx="0">
                  <c:v>OCDE</c:v>
                </c:pt>
              </c:strCache>
            </c:strRef>
          </c:tx>
          <c:spPr>
            <a:ln w="28575">
              <a:solidFill>
                <a:srgbClr val="FF6600"/>
              </a:solidFill>
              <a:prstDash val="solid"/>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Figure2!$C$29:$BE$29</c:f>
              <c:numCache>
                <c:formatCode>General</c:formatCode>
                <c:ptCount val="55"/>
                <c:pt idx="0">
                  <c:v>8.1849386708940841</c:v>
                </c:pt>
                <c:pt idx="1">
                  <c:v>8.3729516104532102</c:v>
                </c:pt>
                <c:pt idx="2">
                  <c:v>8.6250587083487513</c:v>
                </c:pt>
                <c:pt idx="3">
                  <c:v>8.9255314597198296</c:v>
                </c:pt>
                <c:pt idx="4">
                  <c:v>8.9008795299542651</c:v>
                </c:pt>
                <c:pt idx="5">
                  <c:v>9.229839516599835</c:v>
                </c:pt>
                <c:pt idx="6">
                  <c:v>9.8774296967975808</c:v>
                </c:pt>
                <c:pt idx="7">
                  <c:v>10.054066041158237</c:v>
                </c:pt>
                <c:pt idx="8">
                  <c:v>10.428053883144385</c:v>
                </c:pt>
                <c:pt idx="9">
                  <c:v>10.617388824572544</c:v>
                </c:pt>
                <c:pt idx="10">
                  <c:v>10.949997273052992</c:v>
                </c:pt>
                <c:pt idx="11">
                  <c:v>11.463471259008553</c:v>
                </c:pt>
                <c:pt idx="12">
                  <c:v>11.92645070174331</c:v>
                </c:pt>
                <c:pt idx="13">
                  <c:v>12.114078475481973</c:v>
                </c:pt>
                <c:pt idx="14">
                  <c:v>12.952058050800844</c:v>
                </c:pt>
                <c:pt idx="15">
                  <c:v>14.24493822474779</c:v>
                </c:pt>
                <c:pt idx="16">
                  <c:v>14.640887914464241</c:v>
                </c:pt>
                <c:pt idx="17">
                  <c:v>14.82004244558923</c:v>
                </c:pt>
                <c:pt idx="18">
                  <c:v>15.204979660422083</c:v>
                </c:pt>
                <c:pt idx="19">
                  <c:v>15.129482318534189</c:v>
                </c:pt>
                <c:pt idx="20">
                  <c:v>15.351744083730734</c:v>
                </c:pt>
                <c:pt idx="21">
                  <c:v>15.91991116842012</c:v>
                </c:pt>
                <c:pt idx="22">
                  <c:v>16.42859409432706</c:v>
                </c:pt>
                <c:pt idx="23">
                  <c:v>16.736910081841543</c:v>
                </c:pt>
                <c:pt idx="24">
                  <c:v>16.488411022434406</c:v>
                </c:pt>
                <c:pt idx="25">
                  <c:v>17.010263196885735</c:v>
                </c:pt>
                <c:pt idx="26">
                  <c:v>17.047821881192146</c:v>
                </c:pt>
                <c:pt idx="27">
                  <c:v>17.184635157650003</c:v>
                </c:pt>
                <c:pt idx="28" formatCode="0.0">
                  <c:v>17.115485379278145</c:v>
                </c:pt>
                <c:pt idx="29" formatCode="0.0">
                  <c:v>17.008119265483359</c:v>
                </c:pt>
                <c:pt idx="30" formatCode="0.0">
                  <c:v>17.468216857205295</c:v>
                </c:pt>
                <c:pt idx="31" formatCode="0.0">
                  <c:v>18.370300406841039</c:v>
                </c:pt>
                <c:pt idx="32" formatCode="0.0">
                  <c:v>19.2431745250544</c:v>
                </c:pt>
                <c:pt idx="33" formatCode="0.0">
                  <c:v>19.770179839806676</c:v>
                </c:pt>
                <c:pt idx="34" formatCode="0.0">
                  <c:v>19.537597292197134</c:v>
                </c:pt>
                <c:pt idx="35" formatCode="0.0">
                  <c:v>19.319065276768214</c:v>
                </c:pt>
                <c:pt idx="36" formatCode="0.0">
                  <c:v>19.333287130781969</c:v>
                </c:pt>
                <c:pt idx="37" formatCode="0.0">
                  <c:v>19.025280937516523</c:v>
                </c:pt>
                <c:pt idx="38" formatCode="0.0">
                  <c:v>19.051383159216808</c:v>
                </c:pt>
                <c:pt idx="39" formatCode="0.0">
                  <c:v>18.97896764042742</c:v>
                </c:pt>
                <c:pt idx="40" formatCode="0.0">
                  <c:v>18.610230761316103</c:v>
                </c:pt>
                <c:pt idx="41" formatCode="0.0">
                  <c:v>18.929280542190373</c:v>
                </c:pt>
                <c:pt idx="42" formatCode="0.0">
                  <c:v>19.379918616503783</c:v>
                </c:pt>
                <c:pt idx="43" formatCode="0.0">
                  <c:v>19.660663852202241</c:v>
                </c:pt>
                <c:pt idx="44" formatCode="0.0">
                  <c:v>19.480460036701363</c:v>
                </c:pt>
                <c:pt idx="45" formatCode="0.0">
                  <c:v>19.414263605467163</c:v>
                </c:pt>
                <c:pt idx="46" formatCode="0.0">
                  <c:v>19.163601047069339</c:v>
                </c:pt>
                <c:pt idx="47" formatCode="0.0">
                  <c:v>18.940165326136334</c:v>
                </c:pt>
                <c:pt idx="48" formatCode="0.0">
                  <c:v>19.684991591148695</c:v>
                </c:pt>
                <c:pt idx="49" formatCode="0.0">
                  <c:v>21.894227660814462</c:v>
                </c:pt>
                <c:pt idx="50" formatCode="0.0">
                  <c:v>21.647995759989598</c:v>
                </c:pt>
                <c:pt idx="51" formatCode="0.0">
                  <c:v>21.418142863458545</c:v>
                </c:pt>
                <c:pt idx="52" formatCode="0.0">
                  <c:v>21.577101277020152</c:v>
                </c:pt>
                <c:pt idx="53" formatCode="0.0">
                  <c:v>21.711555849925496</c:v>
                </c:pt>
                <c:pt idx="54" formatCode="0.0">
                  <c:v>21.619728212435916</c:v>
                </c:pt>
              </c:numCache>
            </c:numRef>
          </c:val>
          <c:smooth val="0"/>
        </c:ser>
        <c:ser>
          <c:idx val="7"/>
          <c:order val="7"/>
          <c:spPr>
            <a:ln w="0">
              <a:noFill/>
            </a:ln>
          </c:spPr>
          <c:marker>
            <c:symbol val="none"/>
          </c:marker>
          <c:cat>
            <c:numRef>
              <c:f>Figure2!$C$23:$BE$23</c:f>
              <c:numCache>
                <c:formatCode>General</c:formatCode>
                <c:ptCount val="55"/>
                <c:pt idx="0">
                  <c:v>1960</c:v>
                </c:pt>
                <c:pt idx="5">
                  <c:v>1965</c:v>
                </c:pt>
                <c:pt idx="10">
                  <c:v>1970</c:v>
                </c:pt>
                <c:pt idx="15">
                  <c:v>1975</c:v>
                </c:pt>
                <c:pt idx="20">
                  <c:v>1980</c:v>
                </c:pt>
                <c:pt idx="25">
                  <c:v>1985</c:v>
                </c:pt>
                <c:pt idx="30">
                  <c:v>1990</c:v>
                </c:pt>
                <c:pt idx="35">
                  <c:v>1995</c:v>
                </c:pt>
                <c:pt idx="40">
                  <c:v>2000</c:v>
                </c:pt>
                <c:pt idx="45">
                  <c:v>2005</c:v>
                </c:pt>
                <c:pt idx="50">
                  <c:v>2010</c:v>
                </c:pt>
                <c:pt idx="52">
                  <c:v>12</c:v>
                </c:pt>
                <c:pt idx="54">
                  <c:v>2014</c:v>
                </c:pt>
              </c:numCache>
            </c:numRef>
          </c:cat>
          <c:val>
            <c:numRef>
              <c:f>Figure2!$C$32:$BE$32</c:f>
              <c:numCache>
                <c:formatCode>General</c:formatCode>
                <c:ptCount val="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numCache>
            </c:numRef>
          </c:val>
          <c:smooth val="0"/>
        </c:ser>
        <c:dLbls>
          <c:showLegendKey val="0"/>
          <c:showVal val="0"/>
          <c:showCatName val="0"/>
          <c:showSerName val="0"/>
          <c:showPercent val="0"/>
          <c:showBubbleSize val="0"/>
        </c:dLbls>
        <c:marker val="1"/>
        <c:smooth val="0"/>
        <c:axId val="372965376"/>
        <c:axId val="372966912"/>
      </c:lineChart>
      <c:catAx>
        <c:axId val="372965376"/>
        <c:scaling>
          <c:orientation val="minMax"/>
        </c:scaling>
        <c:delete val="0"/>
        <c:axPos val="b"/>
        <c:majorGridlines>
          <c:spPr>
            <a:ln w="0">
              <a:solidFill>
                <a:schemeClr val="bg1"/>
              </a:solidFill>
              <a:prstDash val="solid"/>
            </a:ln>
          </c:spPr>
        </c:majorGridlines>
        <c:numFmt formatCode="General" sourceLinked="1"/>
        <c:majorTickMark val="in"/>
        <c:minorTickMark val="none"/>
        <c:tickLblPos val="low"/>
        <c:spPr>
          <a:noFill/>
          <a:ln w="9525">
            <a:noFill/>
            <a:prstDash val="solid"/>
          </a:ln>
        </c:spPr>
        <c:txPr>
          <a:bodyPr rot="-60000000" vert="horz"/>
          <a:lstStyle/>
          <a:p>
            <a:pPr>
              <a:defRPr sz="900" b="0" i="0">
                <a:solidFill>
                  <a:srgbClr val="000000"/>
                </a:solidFill>
                <a:latin typeface="Arial Narrow"/>
                <a:ea typeface="Arial Narrow"/>
                <a:cs typeface="Arial Narrow"/>
              </a:defRPr>
            </a:pPr>
            <a:endParaRPr lang="en-US"/>
          </a:p>
        </c:txPr>
        <c:crossAx val="372966912"/>
        <c:crossesAt val="-6"/>
        <c:auto val="1"/>
        <c:lblAlgn val="ctr"/>
        <c:lblOffset val="0"/>
        <c:tickLblSkip val="1"/>
        <c:noMultiLvlLbl val="0"/>
      </c:catAx>
      <c:valAx>
        <c:axId val="372966912"/>
        <c:scaling>
          <c:orientation val="minMax"/>
          <c:max val="30"/>
          <c:min val="0"/>
        </c:scaling>
        <c:delete val="0"/>
        <c:axPos val="l"/>
        <c:majorGridlines>
          <c:spPr>
            <a:ln w="0">
              <a:solidFill>
                <a:schemeClr val="bg1"/>
              </a:solidFill>
              <a:prstDash val="solid"/>
            </a:ln>
          </c:spPr>
        </c:majorGridlines>
        <c:numFmt formatCode="General" sourceLinked="1"/>
        <c:majorTickMark val="in"/>
        <c:minorTickMark val="none"/>
        <c:tickLblPos val="nextTo"/>
        <c:spPr>
          <a:noFill/>
          <a:ln w="9525">
            <a:noFill/>
            <a:prstDash val="solid"/>
          </a:ln>
        </c:spPr>
        <c:txPr>
          <a:bodyPr rot="-60000000" vert="horz"/>
          <a:lstStyle/>
          <a:p>
            <a:pPr>
              <a:defRPr sz="900" b="0" i="0">
                <a:solidFill>
                  <a:srgbClr val="000000"/>
                </a:solidFill>
                <a:latin typeface="Arial Narrow"/>
                <a:ea typeface="Arial Narrow"/>
                <a:cs typeface="Arial Narrow"/>
              </a:defRPr>
            </a:pPr>
            <a:endParaRPr lang="en-US"/>
          </a:p>
        </c:txPr>
        <c:crossAx val="372965376"/>
        <c:crosses val="autoZero"/>
        <c:crossBetween val="midCat"/>
        <c:majorUnit val="5"/>
      </c:valAx>
      <c:spPr>
        <a:solidFill>
          <a:schemeClr val="accent1">
            <a:lumMod val="20000"/>
            <a:lumOff val="80000"/>
          </a:schemeClr>
        </a:solidFill>
        <a:ln>
          <a:solidFill>
            <a:schemeClr val="bg1">
              <a:lumMod val="75000"/>
            </a:schemeClr>
          </a:solidFill>
        </a:ln>
      </c:spPr>
    </c:plotArea>
    <c:legend>
      <c:legendPos val="t"/>
      <c:legendEntry>
        <c:idx val="0"/>
        <c:delete val="1"/>
      </c:legendEntry>
      <c:legendEntry>
        <c:idx val="7"/>
        <c:delete val="1"/>
      </c:legendEntry>
      <c:layout>
        <c:manualLayout>
          <c:xMode val="edge"/>
          <c:yMode val="edge"/>
          <c:x val="8.8962197260887416E-2"/>
          <c:y val="7.6370022662549553E-2"/>
          <c:w val="0.82011170404647282"/>
          <c:h val="6.6227459386273127E-2"/>
        </c:manualLayout>
      </c:layout>
      <c:overlay val="1"/>
      <c:spPr>
        <a:solidFill>
          <a:schemeClr val="bg1"/>
        </a:solidFill>
        <a:ln>
          <a:solidFill>
            <a:schemeClr val="bg1">
              <a:lumMod val="75000"/>
            </a:schemeClr>
          </a:solidFill>
        </a:ln>
      </c:spPr>
      <c:txPr>
        <a:bodyPr/>
        <a:lstStyle/>
        <a:p>
          <a:pPr>
            <a:defRPr sz="10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55" l="0.70000000000000062" r="0.70000000000000062" t="0.750000000000005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17E-2"/>
          <c:y val="0.25969947849831504"/>
          <c:w val="0.91430185957633481"/>
          <c:h val="0.67012467191601566"/>
        </c:manualLayout>
      </c:layout>
      <c:areaChart>
        <c:grouping val="standard"/>
        <c:varyColors val="0"/>
        <c:ser>
          <c:idx val="6"/>
          <c:order val="6"/>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73378048"/>
        <c:axId val="373392128"/>
      </c:areaChart>
      <c:lineChart>
        <c:grouping val="standard"/>
        <c:varyColors val="0"/>
        <c:ser>
          <c:idx val="1"/>
          <c:order val="0"/>
          <c:tx>
            <c:strRef>
              <c:f>'Figure 2. Allcountries'!$B$81</c:f>
              <c:strCache>
                <c:ptCount val="1"/>
                <c:pt idx="0">
                  <c:v>Australia</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Allcountries'!$C$81:$AK$81</c:f>
              <c:numCache>
                <c:formatCode>0.0</c:formatCode>
                <c:ptCount val="35"/>
                <c:pt idx="0">
                  <c:v>10.24751464709782</c:v>
                </c:pt>
                <c:pt idx="1">
                  <c:v>10.119073152702358</c:v>
                </c:pt>
                <c:pt idx="2">
                  <c:v>11.095096041140877</c:v>
                </c:pt>
                <c:pt idx="3">
                  <c:v>11.592077785990288</c:v>
                </c:pt>
                <c:pt idx="4">
                  <c:v>11.97253308409627</c:v>
                </c:pt>
                <c:pt idx="5">
                  <c:v>12.053760595456655</c:v>
                </c:pt>
                <c:pt idx="6">
                  <c:v>11.87740484054928</c:v>
                </c:pt>
                <c:pt idx="7">
                  <c:v>12.107562901338639</c:v>
                </c:pt>
                <c:pt idx="8">
                  <c:v>11.404439368680851</c:v>
                </c:pt>
                <c:pt idx="9">
                  <c:v>11.581575708750149</c:v>
                </c:pt>
                <c:pt idx="10">
                  <c:v>13.130878654803002</c:v>
                </c:pt>
                <c:pt idx="11">
                  <c:v>14.284340531878689</c:v>
                </c:pt>
                <c:pt idx="12">
                  <c:v>15.265284976652962</c:v>
                </c:pt>
                <c:pt idx="13">
                  <c:v>15.516227815133046</c:v>
                </c:pt>
                <c:pt idx="14">
                  <c:v>15.230257822131543</c:v>
                </c:pt>
                <c:pt idx="15">
                  <c:v>16.085372890369936</c:v>
                </c:pt>
                <c:pt idx="16">
                  <c:v>16.095617170642196</c:v>
                </c:pt>
                <c:pt idx="17">
                  <c:v>15.856506188974484</c:v>
                </c:pt>
                <c:pt idx="18">
                  <c:v>16.569904160169415</c:v>
                </c:pt>
                <c:pt idx="19">
                  <c:v>16.337122566205736</c:v>
                </c:pt>
                <c:pt idx="20">
                  <c:v>17.205412141882825</c:v>
                </c:pt>
                <c:pt idx="21">
                  <c:v>16.686891480644768</c:v>
                </c:pt>
                <c:pt idx="22">
                  <c:v>16.859212598713359</c:v>
                </c:pt>
                <c:pt idx="23">
                  <c:v>17.130280825636284</c:v>
                </c:pt>
                <c:pt idx="24">
                  <c:v>17.002071788952254</c:v>
                </c:pt>
                <c:pt idx="25">
                  <c:v>16.354979466182805</c:v>
                </c:pt>
                <c:pt idx="26">
                  <c:v>16.291859575268436</c:v>
                </c:pt>
                <c:pt idx="27">
                  <c:v>16.271168372113287</c:v>
                </c:pt>
                <c:pt idx="28">
                  <c:v>17.54146977814273</c:v>
                </c:pt>
                <c:pt idx="29">
                  <c:v>17.401161164735058</c:v>
                </c:pt>
                <c:pt idx="30">
                  <c:v>17.247918701190649</c:v>
                </c:pt>
                <c:pt idx="31">
                  <c:v>17.7535218815704</c:v>
                </c:pt>
                <c:pt idx="32">
                  <c:v>18.26456205997626</c:v>
                </c:pt>
                <c:pt idx="33">
                  <c:v>18.957975176551361</c:v>
                </c:pt>
                <c:pt idx="34">
                  <c:v>18.982280254358379</c:v>
                </c:pt>
              </c:numCache>
            </c:numRef>
          </c:val>
          <c:smooth val="0"/>
        </c:ser>
        <c:ser>
          <c:idx val="2"/>
          <c:order val="1"/>
          <c:tx>
            <c:strRef>
              <c:f>'Figure 2. Allcountries'!$B$82</c:f>
              <c:strCache>
                <c:ptCount val="1"/>
                <c:pt idx="0">
                  <c:v>Austria</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Allcountries'!$C$82:$AK$82</c:f>
              <c:numCache>
                <c:formatCode>0.0</c:formatCode>
                <c:ptCount val="35"/>
                <c:pt idx="0">
                  <c:v>22.133139844745347</c:v>
                </c:pt>
                <c:pt idx="5">
                  <c:v>23.445762253841188</c:v>
                </c:pt>
                <c:pt idx="10">
                  <c:v>23.367211182292184</c:v>
                </c:pt>
                <c:pt idx="11">
                  <c:v>23.651700032140596</c:v>
                </c:pt>
                <c:pt idx="12">
                  <c:v>24.302207873998356</c:v>
                </c:pt>
                <c:pt idx="13">
                  <c:v>25.640753238335108</c:v>
                </c:pt>
                <c:pt idx="14">
                  <c:v>26.505211977820586</c:v>
                </c:pt>
                <c:pt idx="15">
                  <c:v>26.145586624234429</c:v>
                </c:pt>
                <c:pt idx="16">
                  <c:v>26.259952055368323</c:v>
                </c:pt>
                <c:pt idx="17">
                  <c:v>26.180720586913402</c:v>
                </c:pt>
                <c:pt idx="18">
                  <c:v>25.952987898158042</c:v>
                </c:pt>
                <c:pt idx="19">
                  <c:v>26.372109575403886</c:v>
                </c:pt>
                <c:pt idx="20">
                  <c:v>26.136948126927077</c:v>
                </c:pt>
                <c:pt idx="21">
                  <c:v>26.400230125210587</c:v>
                </c:pt>
                <c:pt idx="22">
                  <c:v>26.661301426567473</c:v>
                </c:pt>
                <c:pt idx="23">
                  <c:v>27.262867920776962</c:v>
                </c:pt>
                <c:pt idx="24">
                  <c:v>27.087983114969894</c:v>
                </c:pt>
                <c:pt idx="25">
                  <c:v>26.839899739878962</c:v>
                </c:pt>
                <c:pt idx="26">
                  <c:v>26.490478607374573</c:v>
                </c:pt>
                <c:pt idx="27">
                  <c:v>25.948449707671756</c:v>
                </c:pt>
                <c:pt idx="28">
                  <c:v>26.445559577062017</c:v>
                </c:pt>
                <c:pt idx="29">
                  <c:v>28.580906816434602</c:v>
                </c:pt>
                <c:pt idx="30">
                  <c:v>28.556281746571273</c:v>
                </c:pt>
                <c:pt idx="31">
                  <c:v>27.69563089664322</c:v>
                </c:pt>
                <c:pt idx="32">
                  <c:v>27.947783055355746</c:v>
                </c:pt>
                <c:pt idx="33">
                  <c:v>28.305773543441546</c:v>
                </c:pt>
                <c:pt idx="34">
                  <c:v>28.413661623251112</c:v>
                </c:pt>
              </c:numCache>
            </c:numRef>
          </c:val>
          <c:smooth val="0"/>
        </c:ser>
        <c:ser>
          <c:idx val="0"/>
          <c:order val="2"/>
          <c:tx>
            <c:strRef>
              <c:f>'Figure 2. Allcountries'!$B$83</c:f>
              <c:strCache>
                <c:ptCount val="1"/>
                <c:pt idx="0">
                  <c:v>Belgium</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Allcountries'!$C$83:$AK$83</c:f>
              <c:numCache>
                <c:formatCode>0.0</c:formatCode>
                <c:ptCount val="35"/>
                <c:pt idx="0">
                  <c:v>23.488046593590749</c:v>
                </c:pt>
                <c:pt idx="1">
                  <c:v>25.057352919413056</c:v>
                </c:pt>
                <c:pt idx="2">
                  <c:v>25.662003717473286</c:v>
                </c:pt>
                <c:pt idx="3">
                  <c:v>25.950227335430672</c:v>
                </c:pt>
                <c:pt idx="4">
                  <c:v>25.157967841715262</c:v>
                </c:pt>
                <c:pt idx="5">
                  <c:v>26.005344269655666</c:v>
                </c:pt>
                <c:pt idx="6">
                  <c:v>25.832264756120647</c:v>
                </c:pt>
                <c:pt idx="7">
                  <c:v>25.600267522429487</c:v>
                </c:pt>
                <c:pt idx="8">
                  <c:v>25.416738940825027</c:v>
                </c:pt>
                <c:pt idx="9">
                  <c:v>24.56084335914727</c:v>
                </c:pt>
                <c:pt idx="10">
                  <c:v>24.850180703886423</c:v>
                </c:pt>
                <c:pt idx="11">
                  <c:v>25.621427778859175</c:v>
                </c:pt>
                <c:pt idx="12">
                  <c:v>24.62197112363657</c:v>
                </c:pt>
                <c:pt idx="13">
                  <c:v>25.691383995489542</c:v>
                </c:pt>
                <c:pt idx="14">
                  <c:v>25.087785432004083</c:v>
                </c:pt>
                <c:pt idx="15">
                  <c:v>25.61601733122415</c:v>
                </c:pt>
                <c:pt idx="16">
                  <c:v>26.255556904275814</c:v>
                </c:pt>
                <c:pt idx="17">
                  <c:v>25.222752538448795</c:v>
                </c:pt>
                <c:pt idx="18">
                  <c:v>25.225415288038803</c:v>
                </c:pt>
                <c:pt idx="19">
                  <c:v>25.102737858993677</c:v>
                </c:pt>
                <c:pt idx="20">
                  <c:v>24.537432105684836</c:v>
                </c:pt>
                <c:pt idx="21">
                  <c:v>25.018332627828389</c:v>
                </c:pt>
                <c:pt idx="22">
                  <c:v>25.375029997180192</c:v>
                </c:pt>
                <c:pt idx="23">
                  <c:v>25.892115791654994</c:v>
                </c:pt>
                <c:pt idx="24">
                  <c:v>25.619986124568602</c:v>
                </c:pt>
                <c:pt idx="25">
                  <c:v>25.625230155272494</c:v>
                </c:pt>
                <c:pt idx="26">
                  <c:v>25.499430986984144</c:v>
                </c:pt>
                <c:pt idx="27">
                  <c:v>25.433990135538338</c:v>
                </c:pt>
                <c:pt idx="28">
                  <c:v>26.669007038581832</c:v>
                </c:pt>
                <c:pt idx="29">
                  <c:v>29.051855177092921</c:v>
                </c:pt>
                <c:pt idx="30">
                  <c:v>28.835993394035221</c:v>
                </c:pt>
                <c:pt idx="31">
                  <c:v>29.417378063433848</c:v>
                </c:pt>
                <c:pt idx="32">
                  <c:v>30.30427935565098</c:v>
                </c:pt>
                <c:pt idx="33">
                  <c:v>30.869927383995726</c:v>
                </c:pt>
                <c:pt idx="34">
                  <c:v>30.685180447661608</c:v>
                </c:pt>
              </c:numCache>
            </c:numRef>
          </c:val>
          <c:smooth val="0"/>
        </c:ser>
        <c:ser>
          <c:idx val="3"/>
          <c:order val="3"/>
          <c:tx>
            <c:strRef>
              <c:f>'Figure 2. Allcountries'!$B$84</c:f>
              <c:strCache>
                <c:ptCount val="1"/>
                <c:pt idx="0">
                  <c:v>Canada</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Allcountries'!$C$84:$AK$84</c:f>
              <c:numCache>
                <c:formatCode>0.0</c:formatCode>
                <c:ptCount val="35"/>
                <c:pt idx="0">
                  <c:v>13.236983581028925</c:v>
                </c:pt>
                <c:pt idx="1">
                  <c:v>13.677150793901745</c:v>
                </c:pt>
                <c:pt idx="2">
                  <c:v>15.969512196666097</c:v>
                </c:pt>
                <c:pt idx="3">
                  <c:v>16.160381510089731</c:v>
                </c:pt>
                <c:pt idx="4">
                  <c:v>15.903752521942369</c:v>
                </c:pt>
                <c:pt idx="5">
                  <c:v>16.408356536642842</c:v>
                </c:pt>
                <c:pt idx="6">
                  <c:v>16.354827362814696</c:v>
                </c:pt>
                <c:pt idx="7">
                  <c:v>16.083944445827729</c:v>
                </c:pt>
                <c:pt idx="8">
                  <c:v>15.864135837549597</c:v>
                </c:pt>
                <c:pt idx="9">
                  <c:v>16.239828684534</c:v>
                </c:pt>
                <c:pt idx="10">
                  <c:v>17.572395926434304</c:v>
                </c:pt>
                <c:pt idx="11">
                  <c:v>19.827031679921305</c:v>
                </c:pt>
                <c:pt idx="12">
                  <c:v>20.483362756369971</c:v>
                </c:pt>
                <c:pt idx="13">
                  <c:v>20.416993815832118</c:v>
                </c:pt>
                <c:pt idx="14">
                  <c:v>19.312755850319579</c:v>
                </c:pt>
                <c:pt idx="15">
                  <c:v>18.401610264800635</c:v>
                </c:pt>
                <c:pt idx="16">
                  <c:v>17.590109214092788</c:v>
                </c:pt>
                <c:pt idx="17">
                  <c:v>16.974626251496705</c:v>
                </c:pt>
                <c:pt idx="18">
                  <c:v>17.048364220307526</c:v>
                </c:pt>
                <c:pt idx="19">
                  <c:v>16.089992214015847</c:v>
                </c:pt>
                <c:pt idx="20">
                  <c:v>15.824797163251588</c:v>
                </c:pt>
                <c:pt idx="21">
                  <c:v>16.285723416003986</c:v>
                </c:pt>
                <c:pt idx="22">
                  <c:v>16.286837137785486</c:v>
                </c:pt>
                <c:pt idx="23">
                  <c:v>16.343784961206033</c:v>
                </c:pt>
                <c:pt idx="24">
                  <c:v>16.33600636847256</c:v>
                </c:pt>
                <c:pt idx="25">
                  <c:v>16.180854176783672</c:v>
                </c:pt>
                <c:pt idx="26">
                  <c:v>16.333716513342232</c:v>
                </c:pt>
                <c:pt idx="27">
                  <c:v>16.24858760254466</c:v>
                </c:pt>
                <c:pt idx="28">
                  <c:v>16.892465509478384</c:v>
                </c:pt>
                <c:pt idx="29">
                  <c:v>18.509254504031812</c:v>
                </c:pt>
                <c:pt idx="30">
                  <c:v>17.914864870948293</c:v>
                </c:pt>
                <c:pt idx="31">
                  <c:v>17.417273200680349</c:v>
                </c:pt>
                <c:pt idx="32">
                  <c:v>17.367040375478553</c:v>
                </c:pt>
                <c:pt idx="33">
                  <c:v>17.178005038686926</c:v>
                </c:pt>
                <c:pt idx="34">
                  <c:v>16.964146587857957</c:v>
                </c:pt>
              </c:numCache>
            </c:numRef>
          </c:val>
          <c:smooth val="0"/>
        </c:ser>
        <c:ser>
          <c:idx val="5"/>
          <c:order val="4"/>
          <c:tx>
            <c:strRef>
              <c:f>'Figure 2. Allcountries'!$B$85</c:f>
              <c:strCache>
                <c:ptCount val="1"/>
                <c:pt idx="0">
                  <c:v>Chile</c:v>
                </c:pt>
              </c:strCache>
            </c:strRef>
          </c:tx>
          <c:spPr>
            <a:ln w="22225">
              <a:solidFill>
                <a:schemeClr val="tx1"/>
              </a:solidFill>
              <a:prstDash val="lgDash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Allcountries'!$C$85:$AK$85</c:f>
              <c:numCache>
                <c:formatCode>0.0</c:formatCode>
                <c:ptCount val="35"/>
                <c:pt idx="15">
                  <c:v>11.013533797529696</c:v>
                </c:pt>
                <c:pt idx="16">
                  <c:v>11.910279566745313</c:v>
                </c:pt>
                <c:pt idx="17">
                  <c:v>11.591309520532521</c:v>
                </c:pt>
                <c:pt idx="18">
                  <c:v>11.908017933522757</c:v>
                </c:pt>
                <c:pt idx="19">
                  <c:v>12.68644459032377</c:v>
                </c:pt>
                <c:pt idx="20">
                  <c:v>12.737388819541959</c:v>
                </c:pt>
                <c:pt idx="21">
                  <c:v>12.897787447220688</c:v>
                </c:pt>
                <c:pt idx="22">
                  <c:v>12.862970714219532</c:v>
                </c:pt>
                <c:pt idx="23">
                  <c:v>9.808677842010507</c:v>
                </c:pt>
                <c:pt idx="24">
                  <c:v>9.1054178816436426</c:v>
                </c:pt>
                <c:pt idx="25">
                  <c:v>8.7123718389293128</c:v>
                </c:pt>
                <c:pt idx="26">
                  <c:v>8.1622106354748603</c:v>
                </c:pt>
                <c:pt idx="27">
                  <c:v>8.3487612738433601</c:v>
                </c:pt>
                <c:pt idx="28">
                  <c:v>9.5702963428570484</c:v>
                </c:pt>
                <c:pt idx="29">
                  <c:v>11.166779042468779</c:v>
                </c:pt>
                <c:pt idx="30">
                  <c:v>10.534879341459252</c:v>
                </c:pt>
                <c:pt idx="31">
                  <c:v>10.11124034085468</c:v>
                </c:pt>
                <c:pt idx="32">
                  <c:v>10.195935798255947</c:v>
                </c:pt>
                <c:pt idx="33">
                  <c:v>10.029838247442086</c:v>
                </c:pt>
              </c:numCache>
            </c:numRef>
          </c:val>
          <c:smooth val="0"/>
        </c:ser>
        <c:ser>
          <c:idx val="4"/>
          <c:order val="5"/>
          <c:tx>
            <c:strRef>
              <c:f>'Figure 2. Allcountries'!$B$86</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Allcountries'!$C$86:$AK$86</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c:v>21.619728212435916</c:v>
                </c:pt>
              </c:numCache>
            </c:numRef>
          </c:val>
          <c:smooth val="0"/>
        </c:ser>
        <c:ser>
          <c:idx val="7"/>
          <c:order val="7"/>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73378048"/>
        <c:axId val="373392128"/>
      </c:lineChart>
      <c:catAx>
        <c:axId val="373378048"/>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3392128"/>
        <c:crossesAt val="-6"/>
        <c:auto val="1"/>
        <c:lblAlgn val="ctr"/>
        <c:lblOffset val="0"/>
        <c:tickLblSkip val="2"/>
        <c:noMultiLvlLbl val="0"/>
      </c:catAx>
      <c:valAx>
        <c:axId val="373392128"/>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07"/>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3378048"/>
        <c:crosses val="autoZero"/>
        <c:crossBetween val="midCat"/>
        <c:majorUnit val="5"/>
      </c:valAx>
      <c:spPr>
        <a:solidFill>
          <a:srgbClr val="F4FFFF"/>
        </a:solidFill>
      </c:spPr>
    </c:plotArea>
    <c:legend>
      <c:legendPos val="t"/>
      <c:legendEntry>
        <c:idx val="0"/>
        <c:delete val="1"/>
      </c:legendEntry>
      <c:legendEntry>
        <c:idx val="7"/>
        <c:delete val="1"/>
      </c:legendEntry>
      <c:layout>
        <c:manualLayout>
          <c:xMode val="edge"/>
          <c:yMode val="edge"/>
          <c:x val="5.6415426825188582E-2"/>
          <c:y val="5.8428841774044456E-2"/>
          <c:w val="0.83706270627062707"/>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44" l="0.70000000000000062" r="0.70000000000000062" t="0.750000000000005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52E-2"/>
          <c:y val="0.25969947849831487"/>
          <c:w val="0.91430185957633481"/>
          <c:h val="0.67012467191601588"/>
        </c:manualLayout>
      </c:layout>
      <c:areaChart>
        <c:grouping val="standard"/>
        <c:varyColors val="0"/>
        <c:ser>
          <c:idx val="6"/>
          <c:order val="6"/>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75295360"/>
        <c:axId val="375305344"/>
      </c:areaChart>
      <c:lineChart>
        <c:grouping val="standard"/>
        <c:varyColors val="0"/>
        <c:ser>
          <c:idx val="0"/>
          <c:order val="0"/>
          <c:tx>
            <c:strRef>
              <c:f>'Figure 2. Allcountries'!$B$95</c:f>
              <c:strCache>
                <c:ptCount val="1"/>
                <c:pt idx="0">
                  <c:v>Czech Republic</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Allcountries'!$C$95:$AK$95</c:f>
              <c:numCache>
                <c:formatCode>0.0</c:formatCode>
                <c:ptCount val="35"/>
                <c:pt idx="10">
                  <c:v>14.598184091243349</c:v>
                </c:pt>
                <c:pt idx="11">
                  <c:v>15.692294189936376</c:v>
                </c:pt>
                <c:pt idx="12">
                  <c:v>15.975625052887295</c:v>
                </c:pt>
                <c:pt idx="13">
                  <c:v>16.25402801742025</c:v>
                </c:pt>
                <c:pt idx="14">
                  <c:v>16.340094897107896</c:v>
                </c:pt>
                <c:pt idx="15">
                  <c:v>16.617378171801057</c:v>
                </c:pt>
                <c:pt idx="16">
                  <c:v>16.59627383665708</c:v>
                </c:pt>
                <c:pt idx="17">
                  <c:v>17.487874825833423</c:v>
                </c:pt>
                <c:pt idx="18">
                  <c:v>17.840789876420011</c:v>
                </c:pt>
                <c:pt idx="19">
                  <c:v>18.553816132352232</c:v>
                </c:pt>
                <c:pt idx="20">
                  <c:v>18.776204912046797</c:v>
                </c:pt>
                <c:pt idx="21">
                  <c:v>18.756133858906203</c:v>
                </c:pt>
                <c:pt idx="22">
                  <c:v>19.437058732024902</c:v>
                </c:pt>
                <c:pt idx="23">
                  <c:v>19.619594551156396</c:v>
                </c:pt>
                <c:pt idx="24">
                  <c:v>18.756211584028403</c:v>
                </c:pt>
                <c:pt idx="25">
                  <c:v>18.454788652982376</c:v>
                </c:pt>
                <c:pt idx="26">
                  <c:v>18.115257042744677</c:v>
                </c:pt>
                <c:pt idx="27">
                  <c:v>17.932630721597544</c:v>
                </c:pt>
                <c:pt idx="28">
                  <c:v>17.936750232646538</c:v>
                </c:pt>
                <c:pt idx="29">
                  <c:v>20.340539167190272</c:v>
                </c:pt>
                <c:pt idx="30">
                  <c:v>19.863893399291157</c:v>
                </c:pt>
                <c:pt idx="31">
                  <c:v>20.10720018851865</c:v>
                </c:pt>
                <c:pt idx="32">
                  <c:v>20.217993031890785</c:v>
                </c:pt>
                <c:pt idx="33">
                  <c:v>20.486828808118567</c:v>
                </c:pt>
                <c:pt idx="34">
                  <c:v>20.575417520070989</c:v>
                </c:pt>
              </c:numCache>
            </c:numRef>
          </c:val>
          <c:smooth val="0"/>
        </c:ser>
        <c:ser>
          <c:idx val="1"/>
          <c:order val="1"/>
          <c:tx>
            <c:strRef>
              <c:f>'Figure 2. Allcountries'!$B$96</c:f>
              <c:strCache>
                <c:ptCount val="1"/>
                <c:pt idx="0">
                  <c:v>Denmark</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Allcountries'!$C$96:$AK$96</c:f>
              <c:numCache>
                <c:formatCode>0.0</c:formatCode>
                <c:ptCount val="35"/>
                <c:pt idx="0">
                  <c:v>24.397872096722871</c:v>
                </c:pt>
                <c:pt idx="1">
                  <c:v>24.438405089427722</c:v>
                </c:pt>
                <c:pt idx="2">
                  <c:v>24.468773417391589</c:v>
                </c:pt>
                <c:pt idx="3">
                  <c:v>24.712447453770402</c:v>
                </c:pt>
                <c:pt idx="4">
                  <c:v>23.476371320017332</c:v>
                </c:pt>
                <c:pt idx="5">
                  <c:v>22.893113763222004</c:v>
                </c:pt>
                <c:pt idx="6">
                  <c:v>22.817140657400081</c:v>
                </c:pt>
                <c:pt idx="7">
                  <c:v>23.580113777167771</c:v>
                </c:pt>
                <c:pt idx="8">
                  <c:v>24.814146439381119</c:v>
                </c:pt>
                <c:pt idx="9">
                  <c:v>25.091299597662793</c:v>
                </c:pt>
                <c:pt idx="10">
                  <c:v>24.975813394260619</c:v>
                </c:pt>
                <c:pt idx="11">
                  <c:v>25.781713079782843</c:v>
                </c:pt>
                <c:pt idx="12">
                  <c:v>26.213773338002159</c:v>
                </c:pt>
                <c:pt idx="13">
                  <c:v>27.919884853441218</c:v>
                </c:pt>
                <c:pt idx="14">
                  <c:v>29.22611216350527</c:v>
                </c:pt>
                <c:pt idx="15">
                  <c:v>28.689373232078591</c:v>
                </c:pt>
                <c:pt idx="16">
                  <c:v>27.960342613225581</c:v>
                </c:pt>
                <c:pt idx="17">
                  <c:v>26.918077128942532</c:v>
                </c:pt>
                <c:pt idx="18">
                  <c:v>26.166641761124382</c:v>
                </c:pt>
                <c:pt idx="19">
                  <c:v>26.781978595747134</c:v>
                </c:pt>
                <c:pt idx="20">
                  <c:v>25.972380685791606</c:v>
                </c:pt>
                <c:pt idx="21">
                  <c:v>26.463324815682849</c:v>
                </c:pt>
                <c:pt idx="22">
                  <c:v>27.024741213500231</c:v>
                </c:pt>
                <c:pt idx="23">
                  <c:v>27.895678743641522</c:v>
                </c:pt>
                <c:pt idx="24">
                  <c:v>27.691179079768041</c:v>
                </c:pt>
                <c:pt idx="25">
                  <c:v>27.273447529108964</c:v>
                </c:pt>
                <c:pt idx="26">
                  <c:v>26.604515174071953</c:v>
                </c:pt>
                <c:pt idx="27">
                  <c:v>26.013957196307462</c:v>
                </c:pt>
                <c:pt idx="28">
                  <c:v>26.221209398338292</c:v>
                </c:pt>
                <c:pt idx="29">
                  <c:v>29.740765803969101</c:v>
                </c:pt>
                <c:pt idx="30">
                  <c:v>29.851462236507015</c:v>
                </c:pt>
                <c:pt idx="31">
                  <c:v>30.058960697616001</c:v>
                </c:pt>
                <c:pt idx="32">
                  <c:v>30.155201409091141</c:v>
                </c:pt>
                <c:pt idx="33">
                  <c:v>30.182839308673326</c:v>
                </c:pt>
                <c:pt idx="34">
                  <c:v>30.139637042130797</c:v>
                </c:pt>
              </c:numCache>
            </c:numRef>
          </c:val>
          <c:smooth val="0"/>
        </c:ser>
        <c:ser>
          <c:idx val="2"/>
          <c:order val="2"/>
          <c:tx>
            <c:strRef>
              <c:f>'Figure 2. Allcountries'!$B$97</c:f>
              <c:strCache>
                <c:ptCount val="1"/>
                <c:pt idx="0">
                  <c:v>Estonia</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Allcountries'!$C$97:$AK$97</c:f>
              <c:numCache>
                <c:formatCode>0.0</c:formatCode>
                <c:ptCount val="35"/>
                <c:pt idx="20">
                  <c:v>13.84065715540595</c:v>
                </c:pt>
                <c:pt idx="21">
                  <c:v>13.038022940376054</c:v>
                </c:pt>
                <c:pt idx="22">
                  <c:v>12.787489034549582</c:v>
                </c:pt>
                <c:pt idx="23">
                  <c:v>12.902889811405375</c:v>
                </c:pt>
                <c:pt idx="24">
                  <c:v>13.439091756063293</c:v>
                </c:pt>
                <c:pt idx="25">
                  <c:v>13.063300205454063</c:v>
                </c:pt>
                <c:pt idx="26">
                  <c:v>12.673073839026298</c:v>
                </c:pt>
                <c:pt idx="27">
                  <c:v>12.712644432972217</c:v>
                </c:pt>
                <c:pt idx="28">
                  <c:v>15.66746250843517</c:v>
                </c:pt>
                <c:pt idx="29">
                  <c:v>19.835267840331728</c:v>
                </c:pt>
                <c:pt idx="30">
                  <c:v>18.764098506104975</c:v>
                </c:pt>
                <c:pt idx="31">
                  <c:v>16.787363425958464</c:v>
                </c:pt>
                <c:pt idx="32">
                  <c:v>16.216940298018304</c:v>
                </c:pt>
                <c:pt idx="33">
                  <c:v>16.128885276548559</c:v>
                </c:pt>
                <c:pt idx="34">
                  <c:v>16.259591171498148</c:v>
                </c:pt>
              </c:numCache>
            </c:numRef>
          </c:val>
          <c:smooth val="0"/>
        </c:ser>
        <c:ser>
          <c:idx val="3"/>
          <c:order val="3"/>
          <c:tx>
            <c:strRef>
              <c:f>'Figure 2. Allcountries'!$B$98</c:f>
              <c:strCache>
                <c:ptCount val="1"/>
                <c:pt idx="0">
                  <c:v>Finland</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Allcountries'!$C$98:$AK$98</c:f>
              <c:numCache>
                <c:formatCode>0.0</c:formatCode>
                <c:ptCount val="35"/>
                <c:pt idx="0">
                  <c:v>17.968903960756361</c:v>
                </c:pt>
                <c:pt idx="1">
                  <c:v>18.121179399809673</c:v>
                </c:pt>
                <c:pt idx="2">
                  <c:v>19.148903947760392</c:v>
                </c:pt>
                <c:pt idx="3">
                  <c:v>20.103108738896349</c:v>
                </c:pt>
                <c:pt idx="4">
                  <c:v>20.930905216939692</c:v>
                </c:pt>
                <c:pt idx="5">
                  <c:v>22.031436853606902</c:v>
                </c:pt>
                <c:pt idx="6">
                  <c:v>22.492477103013655</c:v>
                </c:pt>
                <c:pt idx="7">
                  <c:v>23.14706371342951</c:v>
                </c:pt>
                <c:pt idx="8">
                  <c:v>22.473037927974271</c:v>
                </c:pt>
                <c:pt idx="9">
                  <c:v>22.228628634095195</c:v>
                </c:pt>
                <c:pt idx="10">
                  <c:v>23.760608426996349</c:v>
                </c:pt>
                <c:pt idx="11">
                  <c:v>28.805918822752467</c:v>
                </c:pt>
                <c:pt idx="12">
                  <c:v>32.889200819215112</c:v>
                </c:pt>
                <c:pt idx="13">
                  <c:v>32.969575947129286</c:v>
                </c:pt>
                <c:pt idx="14">
                  <c:v>32.4107356985918</c:v>
                </c:pt>
                <c:pt idx="15">
                  <c:v>29.651629173828997</c:v>
                </c:pt>
                <c:pt idx="16">
                  <c:v>29.587136721668202</c:v>
                </c:pt>
                <c:pt idx="17">
                  <c:v>27.456469293589013</c:v>
                </c:pt>
                <c:pt idx="18">
                  <c:v>25.316313201625295</c:v>
                </c:pt>
                <c:pt idx="19">
                  <c:v>24.739472538307751</c:v>
                </c:pt>
                <c:pt idx="20">
                  <c:v>23.345087845231941</c:v>
                </c:pt>
                <c:pt idx="21">
                  <c:v>23.302231981936707</c:v>
                </c:pt>
                <c:pt idx="22">
                  <c:v>23.93952598610473</c:v>
                </c:pt>
                <c:pt idx="23">
                  <c:v>24.825356135806121</c:v>
                </c:pt>
                <c:pt idx="24">
                  <c:v>24.933040717560065</c:v>
                </c:pt>
                <c:pt idx="25">
                  <c:v>24.984606463866253</c:v>
                </c:pt>
                <c:pt idx="26">
                  <c:v>24.713376301993787</c:v>
                </c:pt>
                <c:pt idx="27">
                  <c:v>23.674781578157141</c:v>
                </c:pt>
                <c:pt idx="28">
                  <c:v>24.315107951742338</c:v>
                </c:pt>
                <c:pt idx="29">
                  <c:v>28.276768142039714</c:v>
                </c:pt>
                <c:pt idx="30">
                  <c:v>28.649882065643119</c:v>
                </c:pt>
                <c:pt idx="31">
                  <c:v>28.313253855486792</c:v>
                </c:pt>
                <c:pt idx="32">
                  <c:v>29.404994474417201</c:v>
                </c:pt>
                <c:pt idx="33">
                  <c:v>30.553736468508642</c:v>
                </c:pt>
                <c:pt idx="34">
                  <c:v>31.036253243348817</c:v>
                </c:pt>
              </c:numCache>
            </c:numRef>
          </c:val>
          <c:smooth val="0"/>
        </c:ser>
        <c:ser>
          <c:idx val="5"/>
          <c:order val="4"/>
          <c:tx>
            <c:strRef>
              <c:f>'Figure 2. Allcountries'!$B$99</c:f>
              <c:strCache>
                <c:ptCount val="1"/>
                <c:pt idx="0">
                  <c:v>France</c:v>
                </c:pt>
              </c:strCache>
            </c:strRef>
          </c:tx>
          <c:spPr>
            <a:ln w="22225">
              <a:solidFill>
                <a:srgbClr val="000000"/>
              </a:solidFill>
              <a:prstDash val="lgDash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Allcountries'!$C$99:$AK$99</c:f>
              <c:numCache>
                <c:formatCode>0.0</c:formatCode>
                <c:ptCount val="35"/>
                <c:pt idx="0">
                  <c:v>20.618970405666669</c:v>
                </c:pt>
                <c:pt idx="1">
                  <c:v>21.740868026891334</c:v>
                </c:pt>
                <c:pt idx="2">
                  <c:v>22.257681968205024</c:v>
                </c:pt>
                <c:pt idx="3">
                  <c:v>22.454900537130182</c:v>
                </c:pt>
                <c:pt idx="4">
                  <c:v>22.762224264172776</c:v>
                </c:pt>
                <c:pt idx="5">
                  <c:v>25.788689002347425</c:v>
                </c:pt>
                <c:pt idx="6">
                  <c:v>25.895224891393472</c:v>
                </c:pt>
                <c:pt idx="7">
                  <c:v>26.031816427811222</c:v>
                </c:pt>
                <c:pt idx="8">
                  <c:v>25.807320394209164</c:v>
                </c:pt>
                <c:pt idx="9">
                  <c:v>24.827201343671057</c:v>
                </c:pt>
                <c:pt idx="10">
                  <c:v>24.887286848348253</c:v>
                </c:pt>
                <c:pt idx="11">
                  <c:v>25.513415345909451</c:v>
                </c:pt>
                <c:pt idx="12">
                  <c:v>26.307066787105864</c:v>
                </c:pt>
                <c:pt idx="13">
                  <c:v>27.713113468778587</c:v>
                </c:pt>
                <c:pt idx="14">
                  <c:v>27.729046034031413</c:v>
                </c:pt>
                <c:pt idx="15">
                  <c:v>29.013859288395814</c:v>
                </c:pt>
                <c:pt idx="16">
                  <c:v>29.378692476510409</c:v>
                </c:pt>
                <c:pt idx="17">
                  <c:v>29.277719104688625</c:v>
                </c:pt>
                <c:pt idx="18">
                  <c:v>29.454514398493892</c:v>
                </c:pt>
                <c:pt idx="19">
                  <c:v>29.472261143073382</c:v>
                </c:pt>
                <c:pt idx="20">
                  <c:v>28.367487407751284</c:v>
                </c:pt>
                <c:pt idx="21">
                  <c:v>28.419589798647433</c:v>
                </c:pt>
                <c:pt idx="22">
                  <c:v>29.187906286619537</c:v>
                </c:pt>
                <c:pt idx="23">
                  <c:v>29.503437967663309</c:v>
                </c:pt>
                <c:pt idx="24">
                  <c:v>29.64114328825541</c:v>
                </c:pt>
                <c:pt idx="25">
                  <c:v>29.594230743702752</c:v>
                </c:pt>
                <c:pt idx="26">
                  <c:v>28.683354669932516</c:v>
                </c:pt>
                <c:pt idx="27">
                  <c:v>28.526388104940636</c:v>
                </c:pt>
                <c:pt idx="28">
                  <c:v>28.797018918397558</c:v>
                </c:pt>
                <c:pt idx="29">
                  <c:v>31.158050929820675</c:v>
                </c:pt>
                <c:pt idx="30">
                  <c:v>31.34471380380862</c:v>
                </c:pt>
                <c:pt idx="31">
                  <c:v>31.027355852184783</c:v>
                </c:pt>
                <c:pt idx="32">
                  <c:v>31.468021161748855</c:v>
                </c:pt>
                <c:pt idx="33">
                  <c:v>31.952624796252344</c:v>
                </c:pt>
                <c:pt idx="34">
                  <c:v>31.878739725908801</c:v>
                </c:pt>
              </c:numCache>
            </c:numRef>
          </c:val>
          <c:smooth val="0"/>
        </c:ser>
        <c:ser>
          <c:idx val="4"/>
          <c:order val="5"/>
          <c:tx>
            <c:strRef>
              <c:f>'Figure 2. Allcountries'!$B$100</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Allcountries'!$C$100:$AK$100</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c:v>21.619728212435916</c:v>
                </c:pt>
              </c:numCache>
            </c:numRef>
          </c:val>
          <c:smooth val="0"/>
        </c:ser>
        <c:ser>
          <c:idx val="7"/>
          <c:order val="7"/>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75295360"/>
        <c:axId val="375305344"/>
      </c:lineChart>
      <c:catAx>
        <c:axId val="375295360"/>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305344"/>
        <c:crossesAt val="-6"/>
        <c:auto val="1"/>
        <c:lblAlgn val="ctr"/>
        <c:lblOffset val="0"/>
        <c:tickLblSkip val="2"/>
        <c:noMultiLvlLbl val="0"/>
      </c:catAx>
      <c:valAx>
        <c:axId val="375305344"/>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18"/>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295360"/>
        <c:crosses val="autoZero"/>
        <c:crossBetween val="midCat"/>
        <c:majorUnit val="5"/>
      </c:valAx>
      <c:spPr>
        <a:solidFill>
          <a:srgbClr val="F4FFFF"/>
        </a:solidFill>
      </c:spPr>
    </c:plotArea>
    <c:legend>
      <c:legendPos val="t"/>
      <c:legendEntry>
        <c:idx val="0"/>
        <c:delete val="1"/>
      </c:legendEntry>
      <c:legendEntry>
        <c:idx val="7"/>
        <c:delete val="1"/>
      </c:legendEntry>
      <c:layout>
        <c:manualLayout>
          <c:xMode val="edge"/>
          <c:yMode val="edge"/>
          <c:x val="7.6217354018866479E-2"/>
          <c:y val="5.8428915170941988E-2"/>
          <c:w val="0.82356435643564352"/>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66" l="0.70000000000000062" r="0.70000000000000062" t="0.750000000000005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52E-2"/>
          <c:y val="0.25969947849831487"/>
          <c:w val="0.91430185957633481"/>
          <c:h val="0.67012467191601588"/>
        </c:manualLayout>
      </c:layout>
      <c:areaChart>
        <c:grouping val="standard"/>
        <c:varyColors val="0"/>
        <c:ser>
          <c:idx val="6"/>
          <c:order val="6"/>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75050624"/>
        <c:axId val="375052160"/>
      </c:areaChart>
      <c:lineChart>
        <c:grouping val="standard"/>
        <c:varyColors val="0"/>
        <c:ser>
          <c:idx val="1"/>
          <c:order val="0"/>
          <c:tx>
            <c:strRef>
              <c:f>'Figure 2. Allcountries'!$B$109</c:f>
              <c:strCache>
                <c:ptCount val="1"/>
                <c:pt idx="0">
                  <c:v>Germany</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Allcountries'!$C$109:$AK$109</c:f>
              <c:numCache>
                <c:formatCode>0.0</c:formatCode>
                <c:ptCount val="35"/>
                <c:pt idx="0">
                  <c:v>21.787728242515385</c:v>
                </c:pt>
                <c:pt idx="1">
                  <c:v>22.445966383666192</c:v>
                </c:pt>
                <c:pt idx="2">
                  <c:v>22.432888570009414</c:v>
                </c:pt>
                <c:pt idx="3">
                  <c:v>22.140276807120323</c:v>
                </c:pt>
                <c:pt idx="4">
                  <c:v>21.881065357011998</c:v>
                </c:pt>
                <c:pt idx="5">
                  <c:v>22.228477501499601</c:v>
                </c:pt>
                <c:pt idx="6">
                  <c:v>22.246647661854716</c:v>
                </c:pt>
                <c:pt idx="7">
                  <c:v>22.715146552008036</c:v>
                </c:pt>
                <c:pt idx="8">
                  <c:v>22.704713438710815</c:v>
                </c:pt>
                <c:pt idx="9">
                  <c:v>21.643033372485036</c:v>
                </c:pt>
                <c:pt idx="10">
                  <c:v>21.354074279802333</c:v>
                </c:pt>
                <c:pt idx="11">
                  <c:v>23.066442872519474</c:v>
                </c:pt>
                <c:pt idx="12">
                  <c:v>24.816722936239202</c:v>
                </c:pt>
                <c:pt idx="13">
                  <c:v>25.529570477282132</c:v>
                </c:pt>
                <c:pt idx="14">
                  <c:v>25.583204334394011</c:v>
                </c:pt>
                <c:pt idx="15">
                  <c:v>25.870827681640719</c:v>
                </c:pt>
                <c:pt idx="16">
                  <c:v>26.520500722501843</c:v>
                </c:pt>
                <c:pt idx="17">
                  <c:v>26.100985612363541</c:v>
                </c:pt>
                <c:pt idx="18">
                  <c:v>26.081540589131759</c:v>
                </c:pt>
                <c:pt idx="19">
                  <c:v>26.283510317017928</c:v>
                </c:pt>
                <c:pt idx="20">
                  <c:v>26.209389201642828</c:v>
                </c:pt>
                <c:pt idx="21">
                  <c:v>26.311065856230019</c:v>
                </c:pt>
                <c:pt idx="22">
                  <c:v>26.944158648186185</c:v>
                </c:pt>
                <c:pt idx="23">
                  <c:v>27.37438983456374</c:v>
                </c:pt>
                <c:pt idx="24">
                  <c:v>26.753235433671424</c:v>
                </c:pt>
                <c:pt idx="25">
                  <c:v>26.986295836707381</c:v>
                </c:pt>
                <c:pt idx="26">
                  <c:v>25.791152148543063</c:v>
                </c:pt>
                <c:pt idx="27">
                  <c:v>24.810094350487795</c:v>
                </c:pt>
                <c:pt idx="28">
                  <c:v>25.009596695150872</c:v>
                </c:pt>
                <c:pt idx="29">
                  <c:v>27.602051541011964</c:v>
                </c:pt>
                <c:pt idx="30">
                  <c:v>26.818899870043357</c:v>
                </c:pt>
                <c:pt idx="31">
                  <c:v>25.545488651391128</c:v>
                </c:pt>
                <c:pt idx="32">
                  <c:v>25.444996703798633</c:v>
                </c:pt>
                <c:pt idx="33">
                  <c:v>25.581675528768912</c:v>
                </c:pt>
                <c:pt idx="34" formatCode="General">
                  <c:v>25.795395721070445</c:v>
                </c:pt>
              </c:numCache>
            </c:numRef>
          </c:val>
          <c:smooth val="0"/>
        </c:ser>
        <c:ser>
          <c:idx val="2"/>
          <c:order val="1"/>
          <c:tx>
            <c:strRef>
              <c:f>'Figure 2. Allcountries'!$B$110</c:f>
              <c:strCache>
                <c:ptCount val="1"/>
                <c:pt idx="0">
                  <c:v>Greece</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Allcountries'!$C$110:$AK$110</c:f>
              <c:numCache>
                <c:formatCode>0.0</c:formatCode>
                <c:ptCount val="35"/>
                <c:pt idx="0">
                  <c:v>10.335565994014122</c:v>
                </c:pt>
                <c:pt idx="1">
                  <c:v>12.447246986044338</c:v>
                </c:pt>
                <c:pt idx="2">
                  <c:v>14.619052355412318</c:v>
                </c:pt>
                <c:pt idx="3">
                  <c:v>15.189208443708335</c:v>
                </c:pt>
                <c:pt idx="4">
                  <c:v>15.513531809492706</c:v>
                </c:pt>
                <c:pt idx="5">
                  <c:v>16.116878638679058</c:v>
                </c:pt>
                <c:pt idx="6">
                  <c:v>15.953661397944776</c:v>
                </c:pt>
                <c:pt idx="7">
                  <c:v>15.918220176905983</c:v>
                </c:pt>
                <c:pt idx="8">
                  <c:v>14.610915505103513</c:v>
                </c:pt>
                <c:pt idx="9">
                  <c:v>15.490173285057571</c:v>
                </c:pt>
                <c:pt idx="10">
                  <c:v>16.487082045018028</c:v>
                </c:pt>
                <c:pt idx="11">
                  <c:v>15.917290668313367</c:v>
                </c:pt>
                <c:pt idx="12">
                  <c:v>16.138521204295611</c:v>
                </c:pt>
                <c:pt idx="13">
                  <c:v>17.023932372309801</c:v>
                </c:pt>
                <c:pt idx="14">
                  <c:v>17.050293141240964</c:v>
                </c:pt>
                <c:pt idx="15">
                  <c:v>17.408202421146139</c:v>
                </c:pt>
                <c:pt idx="16">
                  <c:v>17.976386391160982</c:v>
                </c:pt>
                <c:pt idx="17">
                  <c:v>17.980493350357541</c:v>
                </c:pt>
                <c:pt idx="18">
                  <c:v>18.642105684784489</c:v>
                </c:pt>
                <c:pt idx="19">
                  <c:v>19.234686256603034</c:v>
                </c:pt>
                <c:pt idx="20">
                  <c:v>19.22787543621925</c:v>
                </c:pt>
                <c:pt idx="21">
                  <c:v>20.642185452968505</c:v>
                </c:pt>
                <c:pt idx="22">
                  <c:v>20.201352964142927</c:v>
                </c:pt>
                <c:pt idx="23">
                  <c:v>19.868162386493378</c:v>
                </c:pt>
                <c:pt idx="24">
                  <c:v>19.988768994095611</c:v>
                </c:pt>
                <c:pt idx="25">
                  <c:v>21.076632657403977</c:v>
                </c:pt>
                <c:pt idx="26">
                  <c:v>21.3004330649397</c:v>
                </c:pt>
                <c:pt idx="27">
                  <c:v>21.474130865306581</c:v>
                </c:pt>
                <c:pt idx="28">
                  <c:v>22.220023256951524</c:v>
                </c:pt>
                <c:pt idx="29">
                  <c:v>24.380484227145597</c:v>
                </c:pt>
                <c:pt idx="30">
                  <c:v>24.240897174965554</c:v>
                </c:pt>
                <c:pt idx="31">
                  <c:v>25.699137410960859</c:v>
                </c:pt>
                <c:pt idx="32">
                  <c:v>26.118567972192015</c:v>
                </c:pt>
                <c:pt idx="33">
                  <c:v>24.286943911330713</c:v>
                </c:pt>
                <c:pt idx="34" formatCode="General">
                  <c:v>24.002945080838693</c:v>
                </c:pt>
              </c:numCache>
            </c:numRef>
          </c:val>
          <c:smooth val="0"/>
        </c:ser>
        <c:ser>
          <c:idx val="0"/>
          <c:order val="2"/>
          <c:tx>
            <c:strRef>
              <c:f>'Figure 2. Allcountries'!$B$111</c:f>
              <c:strCache>
                <c:ptCount val="1"/>
                <c:pt idx="0">
                  <c:v>Hungary</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Allcountries'!$C$111:$AK$111</c:f>
              <c:numCache>
                <c:formatCode>0.0</c:formatCode>
                <c:ptCount val="35"/>
                <c:pt idx="19">
                  <c:v>21.238742391854188</c:v>
                </c:pt>
                <c:pt idx="20">
                  <c:v>20.450476659496669</c:v>
                </c:pt>
                <c:pt idx="21">
                  <c:v>20.153420394474182</c:v>
                </c:pt>
                <c:pt idx="22">
                  <c:v>21.179222505201352</c:v>
                </c:pt>
                <c:pt idx="23">
                  <c:v>22.248982644439941</c:v>
                </c:pt>
                <c:pt idx="24">
                  <c:v>21.39248775110968</c:v>
                </c:pt>
                <c:pt idx="25">
                  <c:v>22.29957558057118</c:v>
                </c:pt>
                <c:pt idx="26">
                  <c:v>22.614916206068663</c:v>
                </c:pt>
                <c:pt idx="27">
                  <c:v>22.901575956816554</c:v>
                </c:pt>
                <c:pt idx="28">
                  <c:v>23.074589551351842</c:v>
                </c:pt>
                <c:pt idx="29">
                  <c:v>24.724907029301921</c:v>
                </c:pt>
                <c:pt idx="30">
                  <c:v>23.502466729470875</c:v>
                </c:pt>
                <c:pt idx="31">
                  <c:v>22.595983034548087</c:v>
                </c:pt>
                <c:pt idx="32">
                  <c:v>22.257741594211573</c:v>
                </c:pt>
                <c:pt idx="33">
                  <c:v>22.072289747243534</c:v>
                </c:pt>
                <c:pt idx="34" formatCode="General">
                  <c:v>22.126888472514018</c:v>
                </c:pt>
              </c:numCache>
            </c:numRef>
          </c:val>
          <c:smooth val="0"/>
        </c:ser>
        <c:ser>
          <c:idx val="3"/>
          <c:order val="3"/>
          <c:tx>
            <c:strRef>
              <c:f>'Figure 2. Allcountries'!$B$112</c:f>
              <c:strCache>
                <c:ptCount val="1"/>
                <c:pt idx="0">
                  <c:v>Iceland</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Allcountries'!$C$112:$AK$112</c:f>
              <c:numCache>
                <c:formatCode>0.0</c:formatCode>
                <c:ptCount val="35"/>
                <c:pt idx="10">
                  <c:v>13.491165829458501</c:v>
                </c:pt>
                <c:pt idx="11">
                  <c:v>13.949322001284164</c:v>
                </c:pt>
                <c:pt idx="12">
                  <c:v>14.489400532614011</c:v>
                </c:pt>
                <c:pt idx="13">
                  <c:v>14.821991890765931</c:v>
                </c:pt>
                <c:pt idx="14">
                  <c:v>14.669052837401498</c:v>
                </c:pt>
                <c:pt idx="15">
                  <c:v>14.97994283762548</c:v>
                </c:pt>
                <c:pt idx="16">
                  <c:v>14.741290710124513</c:v>
                </c:pt>
                <c:pt idx="17">
                  <c:v>14.386815017543064</c:v>
                </c:pt>
                <c:pt idx="18">
                  <c:v>14.532552609571638</c:v>
                </c:pt>
                <c:pt idx="19">
                  <c:v>14.818505896426808</c:v>
                </c:pt>
                <c:pt idx="20">
                  <c:v>15.014098220787162</c:v>
                </c:pt>
                <c:pt idx="21">
                  <c:v>15.069105172496045</c:v>
                </c:pt>
                <c:pt idx="22">
                  <c:v>16.595301959237403</c:v>
                </c:pt>
                <c:pt idx="23">
                  <c:v>17.672185417684904</c:v>
                </c:pt>
                <c:pt idx="24">
                  <c:v>17.352213289647612</c:v>
                </c:pt>
                <c:pt idx="25">
                  <c:v>16.344720758982508</c:v>
                </c:pt>
                <c:pt idx="26">
                  <c:v>15.868759215108899</c:v>
                </c:pt>
                <c:pt idx="27">
                  <c:v>15.260068358679399</c:v>
                </c:pt>
                <c:pt idx="28">
                  <c:v>15.799944098505703</c:v>
                </c:pt>
                <c:pt idx="29">
                  <c:v>18.467124316789889</c:v>
                </c:pt>
                <c:pt idx="30">
                  <c:v>17.905052064353985</c:v>
                </c:pt>
                <c:pt idx="31">
                  <c:v>18.127121667923593</c:v>
                </c:pt>
                <c:pt idx="32">
                  <c:v>17.513424725326505</c:v>
                </c:pt>
                <c:pt idx="33">
                  <c:v>17.102630812076107</c:v>
                </c:pt>
                <c:pt idx="34" formatCode="General">
                  <c:v>16.506360838625412</c:v>
                </c:pt>
              </c:numCache>
            </c:numRef>
          </c:val>
          <c:smooth val="0"/>
        </c:ser>
        <c:ser>
          <c:idx val="5"/>
          <c:order val="4"/>
          <c:tx>
            <c:strRef>
              <c:f>'Figure 2. Allcountries'!$B$113</c:f>
              <c:strCache>
                <c:ptCount val="1"/>
                <c:pt idx="0">
                  <c:v>Ireland</c:v>
                </c:pt>
              </c:strCache>
            </c:strRef>
          </c:tx>
          <c:spPr>
            <a:ln w="22225">
              <a:solidFill>
                <a:schemeClr val="tx1"/>
              </a:solidFill>
              <a:prstDash val="lgDash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Allcountries'!$C$113:$AK$113</c:f>
              <c:numCache>
                <c:formatCode>0.0</c:formatCode>
                <c:ptCount val="35"/>
                <c:pt idx="0">
                  <c:v>15.961035430305126</c:v>
                </c:pt>
                <c:pt idx="1">
                  <c:v>16.073016205663354</c:v>
                </c:pt>
                <c:pt idx="2">
                  <c:v>16.877774849062728</c:v>
                </c:pt>
                <c:pt idx="3">
                  <c:v>17.000290167862325</c:v>
                </c:pt>
                <c:pt idx="4">
                  <c:v>16.456220608592851</c:v>
                </c:pt>
                <c:pt idx="5">
                  <c:v>20.764936701539551</c:v>
                </c:pt>
                <c:pt idx="6">
                  <c:v>20.916863833402637</c:v>
                </c:pt>
                <c:pt idx="7">
                  <c:v>20.178242057515401</c:v>
                </c:pt>
                <c:pt idx="8">
                  <c:v>18.941209314033276</c:v>
                </c:pt>
                <c:pt idx="9">
                  <c:v>17.453957462358815</c:v>
                </c:pt>
                <c:pt idx="10">
                  <c:v>17.166467285868581</c:v>
                </c:pt>
                <c:pt idx="11">
                  <c:v>18.08728845115451</c:v>
                </c:pt>
                <c:pt idx="12">
                  <c:v>18.865003703091258</c:v>
                </c:pt>
                <c:pt idx="13">
                  <c:v>18.834839357777369</c:v>
                </c:pt>
                <c:pt idx="14">
                  <c:v>18.430321160616707</c:v>
                </c:pt>
                <c:pt idx="15">
                  <c:v>17.883749833649901</c:v>
                </c:pt>
                <c:pt idx="16">
                  <c:v>16.908904856189029</c:v>
                </c:pt>
                <c:pt idx="17">
                  <c:v>15.810267202863054</c:v>
                </c:pt>
                <c:pt idx="18">
                  <c:v>14.875593330703158</c:v>
                </c:pt>
                <c:pt idx="19">
                  <c:v>14.004379124983052</c:v>
                </c:pt>
                <c:pt idx="20">
                  <c:v>13.130029034482609</c:v>
                </c:pt>
                <c:pt idx="21">
                  <c:v>14.122873754929334</c:v>
                </c:pt>
                <c:pt idx="22">
                  <c:v>15.011319720776514</c:v>
                </c:pt>
                <c:pt idx="23">
                  <c:v>15.410337471372237</c:v>
                </c:pt>
                <c:pt idx="24">
                  <c:v>15.763851586578138</c:v>
                </c:pt>
                <c:pt idx="25">
                  <c:v>15.753932696294093</c:v>
                </c:pt>
                <c:pt idx="26">
                  <c:v>15.885487497440556</c:v>
                </c:pt>
                <c:pt idx="27">
                  <c:v>16.590906456046966</c:v>
                </c:pt>
                <c:pt idx="28">
                  <c:v>19.538795279614167</c:v>
                </c:pt>
                <c:pt idx="29">
                  <c:v>23.412328346761527</c:v>
                </c:pt>
                <c:pt idx="30">
                  <c:v>23.281910730200075</c:v>
                </c:pt>
                <c:pt idx="31">
                  <c:v>22.336095146142778</c:v>
                </c:pt>
                <c:pt idx="32">
                  <c:v>22.018725363855562</c:v>
                </c:pt>
                <c:pt idx="33">
                  <c:v>21.871861934313923</c:v>
                </c:pt>
                <c:pt idx="34" formatCode="General">
                  <c:v>20.989617214220509</c:v>
                </c:pt>
              </c:numCache>
            </c:numRef>
          </c:val>
          <c:smooth val="0"/>
        </c:ser>
        <c:ser>
          <c:idx val="4"/>
          <c:order val="5"/>
          <c:tx>
            <c:strRef>
              <c:f>'Figure 2. Allcountries'!$B$114</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Allcountries'!$C$114:$AK$114</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formatCode="General">
                  <c:v>21.619728212435916</c:v>
                </c:pt>
              </c:numCache>
            </c:numRef>
          </c:val>
          <c:smooth val="0"/>
        </c:ser>
        <c:ser>
          <c:idx val="7"/>
          <c:order val="7"/>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75050624"/>
        <c:axId val="375052160"/>
      </c:lineChart>
      <c:catAx>
        <c:axId val="375050624"/>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052160"/>
        <c:crossesAt val="-6"/>
        <c:auto val="1"/>
        <c:lblAlgn val="ctr"/>
        <c:lblOffset val="0"/>
        <c:tickLblSkip val="2"/>
        <c:noMultiLvlLbl val="0"/>
      </c:catAx>
      <c:valAx>
        <c:axId val="375052160"/>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18"/>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050624"/>
        <c:crosses val="autoZero"/>
        <c:crossBetween val="midCat"/>
        <c:majorUnit val="5"/>
      </c:valAx>
      <c:spPr>
        <a:solidFill>
          <a:srgbClr val="F4FFFF"/>
        </a:solidFill>
      </c:spPr>
    </c:plotArea>
    <c:legend>
      <c:legendPos val="t"/>
      <c:legendEntry>
        <c:idx val="0"/>
        <c:delete val="1"/>
      </c:legendEntry>
      <c:legendEntry>
        <c:idx val="7"/>
        <c:delete val="1"/>
      </c:legendEntry>
      <c:layout>
        <c:manualLayout>
          <c:xMode val="edge"/>
          <c:yMode val="edge"/>
          <c:x val="5.641542682518861E-2"/>
          <c:y val="5.8428841774044456E-2"/>
          <c:w val="0.83706270627062707"/>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66" l="0.70000000000000062" r="0.70000000000000062" t="0.75000000000000566"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86E-2"/>
          <c:y val="0.25969947849831471"/>
          <c:w val="0.91430185957633481"/>
          <c:h val="0.6701246719160161"/>
        </c:manualLayout>
      </c:layout>
      <c:areaChart>
        <c:grouping val="standard"/>
        <c:varyColors val="0"/>
        <c:ser>
          <c:idx val="6"/>
          <c:order val="6"/>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75177600"/>
        <c:axId val="375179136"/>
      </c:areaChart>
      <c:lineChart>
        <c:grouping val="standard"/>
        <c:varyColors val="0"/>
        <c:ser>
          <c:idx val="0"/>
          <c:order val="0"/>
          <c:tx>
            <c:strRef>
              <c:f>'Figure 2. Allcountries'!$B$122</c:f>
              <c:strCache>
                <c:ptCount val="1"/>
                <c:pt idx="0">
                  <c:v>Israel</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Allcountries'!$C$122:$AK$122</c:f>
              <c:numCache>
                <c:formatCode>0.0</c:formatCode>
                <c:ptCount val="35"/>
                <c:pt idx="15">
                  <c:v>16.444738777951688</c:v>
                </c:pt>
                <c:pt idx="16">
                  <c:v>16.829365534675837</c:v>
                </c:pt>
                <c:pt idx="17">
                  <c:v>17.115723117499396</c:v>
                </c:pt>
                <c:pt idx="18">
                  <c:v>16.731768793444964</c:v>
                </c:pt>
                <c:pt idx="19">
                  <c:v>16.688187051553431</c:v>
                </c:pt>
                <c:pt idx="20">
                  <c:v>16.50425001166537</c:v>
                </c:pt>
                <c:pt idx="21">
                  <c:v>17.838302494571113</c:v>
                </c:pt>
                <c:pt idx="22">
                  <c:v>17.905984527746099</c:v>
                </c:pt>
                <c:pt idx="23">
                  <c:v>17.386192254412009</c:v>
                </c:pt>
                <c:pt idx="24">
                  <c:v>16.235167605854425</c:v>
                </c:pt>
                <c:pt idx="25">
                  <c:v>15.594969022309268</c:v>
                </c:pt>
                <c:pt idx="26">
                  <c:v>15.236277880893118</c:v>
                </c:pt>
                <c:pt idx="27">
                  <c:v>14.87944282146087</c:v>
                </c:pt>
                <c:pt idx="28">
                  <c:v>14.785152029062942</c:v>
                </c:pt>
                <c:pt idx="29">
                  <c:v>15.369780123759114</c:v>
                </c:pt>
                <c:pt idx="30">
                  <c:v>15.223666827457807</c:v>
                </c:pt>
                <c:pt idx="31">
                  <c:v>15.180739621041328</c:v>
                </c:pt>
                <c:pt idx="32">
                  <c:v>15.087248664971922</c:v>
                </c:pt>
                <c:pt idx="33">
                  <c:v>15.034461537157373</c:v>
                </c:pt>
              </c:numCache>
            </c:numRef>
          </c:val>
          <c:smooth val="0"/>
        </c:ser>
        <c:ser>
          <c:idx val="1"/>
          <c:order val="1"/>
          <c:tx>
            <c:strRef>
              <c:f>'Figure 2. Allcountries'!$B$123</c:f>
              <c:strCache>
                <c:ptCount val="1"/>
                <c:pt idx="0">
                  <c:v>Italy</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Allcountries'!$C$123:$AK$123</c:f>
              <c:numCache>
                <c:formatCode>0.0</c:formatCode>
                <c:ptCount val="35"/>
                <c:pt idx="0">
                  <c:v>17.978228225649655</c:v>
                </c:pt>
                <c:pt idx="1">
                  <c:v>19.373458769132725</c:v>
                </c:pt>
                <c:pt idx="2">
                  <c:v>19.853844987033533</c:v>
                </c:pt>
                <c:pt idx="3">
                  <c:v>20.913523700833938</c:v>
                </c:pt>
                <c:pt idx="4">
                  <c:v>20.47220321732927</c:v>
                </c:pt>
                <c:pt idx="5">
                  <c:v>20.806786743221657</c:v>
                </c:pt>
                <c:pt idx="6">
                  <c:v>20.806215212149564</c:v>
                </c:pt>
                <c:pt idx="7">
                  <c:v>21.032339296917048</c:v>
                </c:pt>
                <c:pt idx="8">
                  <c:v>20.8852320893353</c:v>
                </c:pt>
                <c:pt idx="9">
                  <c:v>21.053860926675235</c:v>
                </c:pt>
                <c:pt idx="10">
                  <c:v>21.364049085299854</c:v>
                </c:pt>
                <c:pt idx="11">
                  <c:v>21.74912355462056</c:v>
                </c:pt>
                <c:pt idx="12">
                  <c:v>22.498210279340597</c:v>
                </c:pt>
                <c:pt idx="13">
                  <c:v>22.774942558196532</c:v>
                </c:pt>
                <c:pt idx="14">
                  <c:v>22.63968812768346</c:v>
                </c:pt>
                <c:pt idx="15">
                  <c:v>21.662635376535462</c:v>
                </c:pt>
                <c:pt idx="16">
                  <c:v>22.152455380806853</c:v>
                </c:pt>
                <c:pt idx="17">
                  <c:v>22.861797907777532</c:v>
                </c:pt>
                <c:pt idx="18">
                  <c:v>23.028076970124179</c:v>
                </c:pt>
                <c:pt idx="19">
                  <c:v>23.3786966939183</c:v>
                </c:pt>
                <c:pt idx="20">
                  <c:v>23.290911279396234</c:v>
                </c:pt>
                <c:pt idx="21">
                  <c:v>23.521135210411686</c:v>
                </c:pt>
                <c:pt idx="22">
                  <c:v>23.951912420770139</c:v>
                </c:pt>
                <c:pt idx="23">
                  <c:v>24.383752324401353</c:v>
                </c:pt>
                <c:pt idx="24">
                  <c:v>24.662530135661317</c:v>
                </c:pt>
                <c:pt idx="25">
                  <c:v>24.852303740006935</c:v>
                </c:pt>
                <c:pt idx="26">
                  <c:v>24.954438014226575</c:v>
                </c:pt>
                <c:pt idx="27">
                  <c:v>24.773016590115091</c:v>
                </c:pt>
                <c:pt idx="28">
                  <c:v>25.779807719620834</c:v>
                </c:pt>
                <c:pt idx="29">
                  <c:v>27.779530243560718</c:v>
                </c:pt>
                <c:pt idx="30">
                  <c:v>27.77112077917851</c:v>
                </c:pt>
                <c:pt idx="31">
                  <c:v>27.538953099570467</c:v>
                </c:pt>
                <c:pt idx="32">
                  <c:v>28.077487023503245</c:v>
                </c:pt>
                <c:pt idx="33">
                  <c:v>28.66999403312364</c:v>
                </c:pt>
                <c:pt idx="34" formatCode="General">
                  <c:v>28.639696990262486</c:v>
                </c:pt>
              </c:numCache>
            </c:numRef>
          </c:val>
          <c:smooth val="0"/>
        </c:ser>
        <c:ser>
          <c:idx val="2"/>
          <c:order val="2"/>
          <c:tx>
            <c:strRef>
              <c:f>'Figure 2. Allcountries'!$B$124</c:f>
              <c:strCache>
                <c:ptCount val="1"/>
                <c:pt idx="0">
                  <c:v>Japan</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Allcountries'!$C$124:$AK$124</c:f>
              <c:numCache>
                <c:formatCode>0.0</c:formatCode>
                <c:ptCount val="35"/>
                <c:pt idx="0">
                  <c:v>10.249611688181071</c:v>
                </c:pt>
                <c:pt idx="1">
                  <c:v>10.681859603931628</c:v>
                </c:pt>
                <c:pt idx="2">
                  <c:v>11.057518229338628</c:v>
                </c:pt>
                <c:pt idx="3">
                  <c:v>11.335936127484022</c:v>
                </c:pt>
                <c:pt idx="4">
                  <c:v>11.168323824009411</c:v>
                </c:pt>
                <c:pt idx="5">
                  <c:v>11.076610302513359</c:v>
                </c:pt>
                <c:pt idx="6">
                  <c:v>11.465409954493957</c:v>
                </c:pt>
                <c:pt idx="7">
                  <c:v>11.532502757970363</c:v>
                </c:pt>
                <c:pt idx="8">
                  <c:v>11.187128004977621</c:v>
                </c:pt>
                <c:pt idx="9">
                  <c:v>10.962008741333154</c:v>
                </c:pt>
                <c:pt idx="10">
                  <c:v>11.119934269096939</c:v>
                </c:pt>
                <c:pt idx="11">
                  <c:v>11.292850144696532</c:v>
                </c:pt>
                <c:pt idx="12">
                  <c:v>11.898977584053776</c:v>
                </c:pt>
                <c:pt idx="13">
                  <c:v>12.599116637791818</c:v>
                </c:pt>
                <c:pt idx="14">
                  <c:v>13.215061378720225</c:v>
                </c:pt>
                <c:pt idx="15">
                  <c:v>14.075539869413106</c:v>
                </c:pt>
                <c:pt idx="16">
                  <c:v>14.321511846366908</c:v>
                </c:pt>
                <c:pt idx="17">
                  <c:v>14.463790054560066</c:v>
                </c:pt>
                <c:pt idx="18">
                  <c:v>15.207664787522498</c:v>
                </c:pt>
                <c:pt idx="19">
                  <c:v>16.030825014574113</c:v>
                </c:pt>
                <c:pt idx="20">
                  <c:v>16.292621490731822</c:v>
                </c:pt>
                <c:pt idx="21">
                  <c:v>17.121859259299256</c:v>
                </c:pt>
                <c:pt idx="22">
                  <c:v>17.453274599084967</c:v>
                </c:pt>
                <c:pt idx="23">
                  <c:v>17.665033651475586</c:v>
                </c:pt>
                <c:pt idx="24">
                  <c:v>17.869228936296242</c:v>
                </c:pt>
                <c:pt idx="25">
                  <c:v>18.388636590242943</c:v>
                </c:pt>
                <c:pt idx="26">
                  <c:v>18.294619503577948</c:v>
                </c:pt>
                <c:pt idx="27">
                  <c:v>18.637352282929921</c:v>
                </c:pt>
                <c:pt idx="28">
                  <c:v>19.715414375146921</c:v>
                </c:pt>
                <c:pt idx="29">
                  <c:v>21.981239759593183</c:v>
                </c:pt>
                <c:pt idx="30">
                  <c:v>22.108076030756841</c:v>
                </c:pt>
                <c:pt idx="31">
                  <c:v>23.066453090502399</c:v>
                </c:pt>
              </c:numCache>
            </c:numRef>
          </c:val>
          <c:smooth val="0"/>
        </c:ser>
        <c:ser>
          <c:idx val="3"/>
          <c:order val="3"/>
          <c:tx>
            <c:strRef>
              <c:f>'Figure 2. Allcountries'!$B$125</c:f>
              <c:strCache>
                <c:ptCount val="1"/>
                <c:pt idx="0">
                  <c:v>Korea</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Allcountries'!$C$125:$AK$125</c:f>
              <c:numCache>
                <c:formatCode>0.0</c:formatCode>
                <c:ptCount val="35"/>
                <c:pt idx="10">
                  <c:v>2.7707263783370291</c:v>
                </c:pt>
                <c:pt idx="11">
                  <c:v>2.6689153698209638</c:v>
                </c:pt>
                <c:pt idx="12">
                  <c:v>2.9088008418019862</c:v>
                </c:pt>
                <c:pt idx="13">
                  <c:v>2.9900788362359823</c:v>
                </c:pt>
                <c:pt idx="14">
                  <c:v>3.0120130189049084</c:v>
                </c:pt>
                <c:pt idx="15">
                  <c:v>3.2153933864123254</c:v>
                </c:pt>
                <c:pt idx="16">
                  <c:v>3.3679879431420936</c:v>
                </c:pt>
                <c:pt idx="17">
                  <c:v>3.6430946781599394</c:v>
                </c:pt>
                <c:pt idx="18">
                  <c:v>5.0601503270880306</c:v>
                </c:pt>
                <c:pt idx="19">
                  <c:v>6.0608192508264951</c:v>
                </c:pt>
                <c:pt idx="20">
                  <c:v>4.7649623789921058</c:v>
                </c:pt>
                <c:pt idx="21">
                  <c:v>5.2030589808985974</c:v>
                </c:pt>
                <c:pt idx="22">
                  <c:v>5.0682808017970595</c:v>
                </c:pt>
                <c:pt idx="23">
                  <c:v>5.3519284945010064</c:v>
                </c:pt>
                <c:pt idx="24">
                  <c:v>6.0198205239688294</c:v>
                </c:pt>
                <c:pt idx="25">
                  <c:v>6.4535420139639728</c:v>
                </c:pt>
                <c:pt idx="26">
                  <c:v>7.3840421809195496</c:v>
                </c:pt>
                <c:pt idx="27">
                  <c:v>7.5748020470271502</c:v>
                </c:pt>
                <c:pt idx="28">
                  <c:v>8.2282323692939112</c:v>
                </c:pt>
                <c:pt idx="29">
                  <c:v>9.375154925651394</c:v>
                </c:pt>
                <c:pt idx="30">
                  <c:v>8.9697673806623666</c:v>
                </c:pt>
                <c:pt idx="31">
                  <c:v>8.9932860248647835</c:v>
                </c:pt>
                <c:pt idx="32">
                  <c:v>9.6386143909688275</c:v>
                </c:pt>
                <c:pt idx="33">
                  <c:v>10.162759060956986</c:v>
                </c:pt>
                <c:pt idx="34" formatCode="General">
                  <c:v>10.408321697023384</c:v>
                </c:pt>
              </c:numCache>
            </c:numRef>
          </c:val>
          <c:smooth val="0"/>
        </c:ser>
        <c:ser>
          <c:idx val="5"/>
          <c:order val="4"/>
          <c:tx>
            <c:strRef>
              <c:f>'Figure 2. Allcountries'!$B$126</c:f>
              <c:strCache>
                <c:ptCount val="1"/>
                <c:pt idx="0">
                  <c:v>Luxembourg</c:v>
                </c:pt>
              </c:strCache>
            </c:strRef>
          </c:tx>
          <c:spPr>
            <a:ln w="22225">
              <a:solidFill>
                <a:srgbClr val="000000"/>
              </a:solidFill>
              <a:prstDash val="lgDash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Allcountries'!$C$126:$AK$126</c:f>
              <c:numCache>
                <c:formatCode>0.0</c:formatCode>
                <c:ptCount val="35"/>
                <c:pt idx="0">
                  <c:v>20.272735729049618</c:v>
                </c:pt>
                <c:pt idx="1">
                  <c:v>21.692043499834181</c:v>
                </c:pt>
                <c:pt idx="2">
                  <c:v>21.007065099267933</c:v>
                </c:pt>
                <c:pt idx="3">
                  <c:v>21.174094732022787</c:v>
                </c:pt>
                <c:pt idx="4">
                  <c:v>19.945527119093594</c:v>
                </c:pt>
                <c:pt idx="5">
                  <c:v>19.752499225178159</c:v>
                </c:pt>
                <c:pt idx="6">
                  <c:v>19.117327892978651</c:v>
                </c:pt>
                <c:pt idx="7">
                  <c:v>19.803683002109853</c:v>
                </c:pt>
                <c:pt idx="8">
                  <c:v>19.570514110495559</c:v>
                </c:pt>
                <c:pt idx="9">
                  <c:v>18.932072386587325</c:v>
                </c:pt>
                <c:pt idx="10">
                  <c:v>19.138654635675305</c:v>
                </c:pt>
                <c:pt idx="11">
                  <c:v>19.455121909562902</c:v>
                </c:pt>
                <c:pt idx="12">
                  <c:v>19.810628104889386</c:v>
                </c:pt>
                <c:pt idx="13">
                  <c:v>20.137567332392077</c:v>
                </c:pt>
                <c:pt idx="14">
                  <c:v>19.950441577170601</c:v>
                </c:pt>
                <c:pt idx="15">
                  <c:v>20.76144171106824</c:v>
                </c:pt>
                <c:pt idx="16">
                  <c:v>20.876975809397099</c:v>
                </c:pt>
                <c:pt idx="17">
                  <c:v>21.168791214130938</c:v>
                </c:pt>
                <c:pt idx="18">
                  <c:v>21.04752668155626</c:v>
                </c:pt>
                <c:pt idx="19">
                  <c:v>20.465400359171213</c:v>
                </c:pt>
                <c:pt idx="20">
                  <c:v>19.617386143645476</c:v>
                </c:pt>
                <c:pt idx="21">
                  <c:v>20.735822653965446</c:v>
                </c:pt>
                <c:pt idx="22">
                  <c:v>21.710947880875334</c:v>
                </c:pt>
                <c:pt idx="23">
                  <c:v>22.40650157810558</c:v>
                </c:pt>
                <c:pt idx="24">
                  <c:v>22.791084978775345</c:v>
                </c:pt>
                <c:pt idx="25">
                  <c:v>21.995284570277011</c:v>
                </c:pt>
                <c:pt idx="26">
                  <c:v>20.729697762877386</c:v>
                </c:pt>
                <c:pt idx="27">
                  <c:v>19.484198350259224</c:v>
                </c:pt>
                <c:pt idx="28">
                  <c:v>21.784245655111516</c:v>
                </c:pt>
                <c:pt idx="29">
                  <c:v>24.32823294879579</c:v>
                </c:pt>
                <c:pt idx="30">
                  <c:v>23.039961745533375</c:v>
                </c:pt>
                <c:pt idx="31">
                  <c:v>22.474660382305629</c:v>
                </c:pt>
                <c:pt idx="32">
                  <c:v>23.35917481728432</c:v>
                </c:pt>
                <c:pt idx="33">
                  <c:v>23.401255815580733</c:v>
                </c:pt>
                <c:pt idx="34" formatCode="General">
                  <c:v>23.537043326402767</c:v>
                </c:pt>
              </c:numCache>
            </c:numRef>
          </c:val>
          <c:smooth val="0"/>
        </c:ser>
        <c:ser>
          <c:idx val="4"/>
          <c:order val="5"/>
          <c:tx>
            <c:strRef>
              <c:f>'Figure 2. Allcountries'!$B$127</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Allcountries'!$C$127:$AK$127</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formatCode="General">
                  <c:v>21.619728212435916</c:v>
                </c:pt>
              </c:numCache>
            </c:numRef>
          </c:val>
          <c:smooth val="0"/>
        </c:ser>
        <c:ser>
          <c:idx val="7"/>
          <c:order val="7"/>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75177600"/>
        <c:axId val="375179136"/>
      </c:lineChart>
      <c:catAx>
        <c:axId val="375177600"/>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179136"/>
        <c:crossesAt val="-6"/>
        <c:auto val="1"/>
        <c:lblAlgn val="ctr"/>
        <c:lblOffset val="0"/>
        <c:tickLblSkip val="2"/>
        <c:noMultiLvlLbl val="0"/>
      </c:catAx>
      <c:valAx>
        <c:axId val="375179136"/>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26"/>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177600"/>
        <c:crosses val="autoZero"/>
        <c:crossBetween val="midCat"/>
        <c:majorUnit val="5"/>
      </c:valAx>
      <c:spPr>
        <a:solidFill>
          <a:srgbClr val="F4FFFF"/>
        </a:solidFill>
      </c:spPr>
    </c:plotArea>
    <c:legend>
      <c:legendPos val="t"/>
      <c:legendEntry>
        <c:idx val="0"/>
        <c:delete val="1"/>
      </c:legendEntry>
      <c:legendEntry>
        <c:idx val="7"/>
        <c:delete val="1"/>
      </c:legendEntry>
      <c:layout>
        <c:manualLayout>
          <c:xMode val="edge"/>
          <c:yMode val="edge"/>
          <c:x val="7.6217354018866479E-2"/>
          <c:y val="5.8428915170941988E-2"/>
          <c:w val="0.82356435643564352"/>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88" l="0.70000000000000062" r="0.70000000000000062" t="0.75000000000000588"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5986E-2"/>
          <c:y val="0.25969947849831471"/>
          <c:w val="0.91430185957633481"/>
          <c:h val="0.6701246719160161"/>
        </c:manualLayout>
      </c:layout>
      <c:areaChart>
        <c:grouping val="standard"/>
        <c:varyColors val="0"/>
        <c:ser>
          <c:idx val="6"/>
          <c:order val="6"/>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75239424"/>
        <c:axId val="375240960"/>
      </c:areaChart>
      <c:lineChart>
        <c:grouping val="standard"/>
        <c:varyColors val="0"/>
        <c:ser>
          <c:idx val="1"/>
          <c:order val="0"/>
          <c:tx>
            <c:strRef>
              <c:f>'Figure 2. Allcountries'!$B$135</c:f>
              <c:strCache>
                <c:ptCount val="1"/>
                <c:pt idx="0">
                  <c:v>Mexico</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Allcountries'!$C$135:$AK$135</c:f>
              <c:numCache>
                <c:formatCode>0.0</c:formatCode>
                <c:ptCount val="35"/>
                <c:pt idx="5">
                  <c:v>1.7025663901838308</c:v>
                </c:pt>
                <c:pt idx="6">
                  <c:v>1.624654312468174</c:v>
                </c:pt>
                <c:pt idx="7">
                  <c:v>1.6701896760418167</c:v>
                </c:pt>
                <c:pt idx="8">
                  <c:v>1.9118350917759301</c:v>
                </c:pt>
                <c:pt idx="9">
                  <c:v>2.4728074393077342</c:v>
                </c:pt>
                <c:pt idx="10">
                  <c:v>3.1986582065179321</c:v>
                </c:pt>
                <c:pt idx="11">
                  <c:v>3.5995157739969037</c:v>
                </c:pt>
                <c:pt idx="12">
                  <c:v>3.9477011972160558</c:v>
                </c:pt>
                <c:pt idx="13">
                  <c:v>4.228493661648133</c:v>
                </c:pt>
                <c:pt idx="14">
                  <c:v>4.6389242153094239</c:v>
                </c:pt>
                <c:pt idx="15">
                  <c:v>4.2003007574411431</c:v>
                </c:pt>
                <c:pt idx="16">
                  <c:v>3.9639760318641604</c:v>
                </c:pt>
                <c:pt idx="17">
                  <c:v>4.0128588428896519</c:v>
                </c:pt>
                <c:pt idx="18">
                  <c:v>4.4651079009920895</c:v>
                </c:pt>
                <c:pt idx="19">
                  <c:v>5.0187718774448591</c:v>
                </c:pt>
                <c:pt idx="20">
                  <c:v>5.007442095620056</c:v>
                </c:pt>
                <c:pt idx="21">
                  <c:v>5.7268907745928761</c:v>
                </c:pt>
                <c:pt idx="22">
                  <c:v>6.0109483101890602</c:v>
                </c:pt>
                <c:pt idx="23">
                  <c:v>6.4657245993299322</c:v>
                </c:pt>
                <c:pt idx="24">
                  <c:v>6.3642171709966942</c:v>
                </c:pt>
                <c:pt idx="25">
                  <c:v>6.5312306471351151</c:v>
                </c:pt>
                <c:pt idx="26">
                  <c:v>6.6434597158239574</c:v>
                </c:pt>
                <c:pt idx="27">
                  <c:v>6.6631444024635194</c:v>
                </c:pt>
                <c:pt idx="28">
                  <c:v>7.1591008276734698</c:v>
                </c:pt>
                <c:pt idx="29">
                  <c:v>7.7099884309000402</c:v>
                </c:pt>
                <c:pt idx="30">
                  <c:v>7.8208449960985877</c:v>
                </c:pt>
                <c:pt idx="31">
                  <c:v>7.707362725603768</c:v>
                </c:pt>
                <c:pt idx="32">
                  <c:v>7.8862984734105277</c:v>
                </c:pt>
              </c:numCache>
            </c:numRef>
          </c:val>
          <c:smooth val="0"/>
        </c:ser>
        <c:ser>
          <c:idx val="2"/>
          <c:order val="1"/>
          <c:tx>
            <c:strRef>
              <c:f>'Figure 2. Allcountries'!$B$136</c:f>
              <c:strCache>
                <c:ptCount val="1"/>
                <c:pt idx="0">
                  <c:v>Netherlands</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Allcountries'!$C$136:$AK$136</c:f>
              <c:numCache>
                <c:formatCode>0.0</c:formatCode>
                <c:ptCount val="35"/>
                <c:pt idx="0">
                  <c:v>24.791135005079823</c:v>
                </c:pt>
                <c:pt idx="1">
                  <c:v>25.470937019749908</c:v>
                </c:pt>
                <c:pt idx="2">
                  <c:v>27.032462768541937</c:v>
                </c:pt>
                <c:pt idx="3">
                  <c:v>27.410196219675985</c:v>
                </c:pt>
                <c:pt idx="4">
                  <c:v>25.972749403713902</c:v>
                </c:pt>
                <c:pt idx="5">
                  <c:v>25.343974013628934</c:v>
                </c:pt>
                <c:pt idx="6">
                  <c:v>24.732824721257565</c:v>
                </c:pt>
                <c:pt idx="7">
                  <c:v>24.686682159921627</c:v>
                </c:pt>
                <c:pt idx="8">
                  <c:v>24.341125112926346</c:v>
                </c:pt>
                <c:pt idx="9">
                  <c:v>23.992395252301563</c:v>
                </c:pt>
                <c:pt idx="10">
                  <c:v>25.567369413769153</c:v>
                </c:pt>
                <c:pt idx="11">
                  <c:v>25.514350129488623</c:v>
                </c:pt>
                <c:pt idx="12">
                  <c:v>25.979908188731471</c:v>
                </c:pt>
                <c:pt idx="13">
                  <c:v>26.09537253017562</c:v>
                </c:pt>
                <c:pt idx="14">
                  <c:v>24.657844831035835</c:v>
                </c:pt>
                <c:pt idx="15">
                  <c:v>23.80803898964443</c:v>
                </c:pt>
                <c:pt idx="16">
                  <c:v>22.611994914093934</c:v>
                </c:pt>
                <c:pt idx="17">
                  <c:v>21.837007439081436</c:v>
                </c:pt>
                <c:pt idx="18">
                  <c:v>21.42456078466779</c:v>
                </c:pt>
                <c:pt idx="19">
                  <c:v>20.485053803966355</c:v>
                </c:pt>
                <c:pt idx="20">
                  <c:v>19.756202139487641</c:v>
                </c:pt>
                <c:pt idx="21">
                  <c:v>19.687039633706803</c:v>
                </c:pt>
                <c:pt idx="22">
                  <c:v>20.462277936660925</c:v>
                </c:pt>
                <c:pt idx="23">
                  <c:v>21.288330924544148</c:v>
                </c:pt>
                <c:pt idx="24">
                  <c:v>21.246240341960792</c:v>
                </c:pt>
                <c:pt idx="25">
                  <c:v>21.753943888571836</c:v>
                </c:pt>
                <c:pt idx="26">
                  <c:v>21.498621625423901</c:v>
                </c:pt>
                <c:pt idx="27">
                  <c:v>21.269741505807371</c:v>
                </c:pt>
                <c:pt idx="28">
                  <c:v>20.937325650441313</c:v>
                </c:pt>
                <c:pt idx="29">
                  <c:v>23.126905248283862</c:v>
                </c:pt>
                <c:pt idx="30">
                  <c:v>23.673548635028947</c:v>
                </c:pt>
                <c:pt idx="31">
                  <c:v>23.482493777616781</c:v>
                </c:pt>
                <c:pt idx="32">
                  <c:v>24.132550053762348</c:v>
                </c:pt>
                <c:pt idx="33">
                  <c:v>24.553919969766717</c:v>
                </c:pt>
                <c:pt idx="34" formatCode="General">
                  <c:v>24.736409704181987</c:v>
                </c:pt>
              </c:numCache>
            </c:numRef>
          </c:val>
          <c:smooth val="0"/>
        </c:ser>
        <c:ser>
          <c:idx val="0"/>
          <c:order val="2"/>
          <c:tx>
            <c:strRef>
              <c:f>'Figure 2. Allcountries'!$B$137</c:f>
              <c:strCache>
                <c:ptCount val="1"/>
                <c:pt idx="0">
                  <c:v>Norway</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Allcountries'!$C$137:$AK$137</c:f>
              <c:numCache>
                <c:formatCode>0.0</c:formatCode>
                <c:ptCount val="35"/>
                <c:pt idx="0">
                  <c:v>16.30489707592676</c:v>
                </c:pt>
                <c:pt idx="5">
                  <c:v>17.507918378881659</c:v>
                </c:pt>
                <c:pt idx="8">
                  <c:v>20.338751306653393</c:v>
                </c:pt>
                <c:pt idx="9">
                  <c:v>21.252320811805543</c:v>
                </c:pt>
                <c:pt idx="10">
                  <c:v>21.947668662552434</c:v>
                </c:pt>
                <c:pt idx="11">
                  <c:v>22.874237590544311</c:v>
                </c:pt>
                <c:pt idx="12">
                  <c:v>23.807909480072489</c:v>
                </c:pt>
                <c:pt idx="13">
                  <c:v>23.736005301897229</c:v>
                </c:pt>
                <c:pt idx="14">
                  <c:v>23.565224880531975</c:v>
                </c:pt>
                <c:pt idx="15">
                  <c:v>22.942936925001195</c:v>
                </c:pt>
                <c:pt idx="16">
                  <c:v>22.135704594145153</c:v>
                </c:pt>
                <c:pt idx="17">
                  <c:v>21.602326844743892</c:v>
                </c:pt>
                <c:pt idx="18">
                  <c:v>23.087196943857712</c:v>
                </c:pt>
                <c:pt idx="19">
                  <c:v>23.010914287481405</c:v>
                </c:pt>
                <c:pt idx="20">
                  <c:v>20.769351903267655</c:v>
                </c:pt>
                <c:pt idx="21">
                  <c:v>21.613205952226807</c:v>
                </c:pt>
                <c:pt idx="22">
                  <c:v>23.13531998489859</c:v>
                </c:pt>
                <c:pt idx="23">
                  <c:v>24.06241327250768</c:v>
                </c:pt>
                <c:pt idx="24">
                  <c:v>22.667245835719974</c:v>
                </c:pt>
                <c:pt idx="25">
                  <c:v>21.067405740548175</c:v>
                </c:pt>
                <c:pt idx="26">
                  <c:v>19.797459828475866</c:v>
                </c:pt>
                <c:pt idx="27">
                  <c:v>19.977183405630743</c:v>
                </c:pt>
                <c:pt idx="28">
                  <c:v>19.541372165080542</c:v>
                </c:pt>
                <c:pt idx="29">
                  <c:v>22.785466229195787</c:v>
                </c:pt>
                <c:pt idx="30">
                  <c:v>22.359094218214608</c:v>
                </c:pt>
                <c:pt idx="31">
                  <c:v>21.820567500621056</c:v>
                </c:pt>
                <c:pt idx="32">
                  <c:v>21.681151044376527</c:v>
                </c:pt>
                <c:pt idx="33">
                  <c:v>22.028901988662611</c:v>
                </c:pt>
                <c:pt idx="34" formatCode="General">
                  <c:v>22.029587658106241</c:v>
                </c:pt>
              </c:numCache>
            </c:numRef>
          </c:val>
          <c:smooth val="0"/>
        </c:ser>
        <c:ser>
          <c:idx val="3"/>
          <c:order val="3"/>
          <c:tx>
            <c:strRef>
              <c:f>'Figure 2. Allcountries'!$B$138</c:f>
              <c:strCache>
                <c:ptCount val="1"/>
                <c:pt idx="0">
                  <c:v>New Zealand</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Allcountries'!$C$138:$AK$138</c:f>
              <c:numCache>
                <c:formatCode>0.0</c:formatCode>
                <c:ptCount val="35"/>
                <c:pt idx="0">
                  <c:v>16.915891833083872</c:v>
                </c:pt>
                <c:pt idx="1">
                  <c:v>17.060319997496165</c:v>
                </c:pt>
                <c:pt idx="2">
                  <c:v>17.928675102912027</c:v>
                </c:pt>
                <c:pt idx="3">
                  <c:v>17.667934138829665</c:v>
                </c:pt>
                <c:pt idx="4">
                  <c:v>16.994521144128246</c:v>
                </c:pt>
                <c:pt idx="5">
                  <c:v>17.450840608839478</c:v>
                </c:pt>
                <c:pt idx="6">
                  <c:v>17.371841362733829</c:v>
                </c:pt>
                <c:pt idx="7">
                  <c:v>18.090262213976498</c:v>
                </c:pt>
                <c:pt idx="8">
                  <c:v>19.370954044804879</c:v>
                </c:pt>
                <c:pt idx="9">
                  <c:v>20.81020505782114</c:v>
                </c:pt>
                <c:pt idx="10">
                  <c:v>21.181870023991934</c:v>
                </c:pt>
                <c:pt idx="11">
                  <c:v>21.538617973709098</c:v>
                </c:pt>
                <c:pt idx="12">
                  <c:v>21.362328777167225</c:v>
                </c:pt>
                <c:pt idx="13">
                  <c:v>19.683626995988924</c:v>
                </c:pt>
                <c:pt idx="14">
                  <c:v>18.933373647158596</c:v>
                </c:pt>
                <c:pt idx="15">
                  <c:v>18.388481575533262</c:v>
                </c:pt>
                <c:pt idx="16">
                  <c:v>18.324915760190816</c:v>
                </c:pt>
                <c:pt idx="17">
                  <c:v>19.315501989792207</c:v>
                </c:pt>
                <c:pt idx="18">
                  <c:v>19.822362001918176</c:v>
                </c:pt>
                <c:pt idx="19">
                  <c:v>19.117923593148518</c:v>
                </c:pt>
                <c:pt idx="20">
                  <c:v>18.900591298483356</c:v>
                </c:pt>
                <c:pt idx="21">
                  <c:v>18.197792820938876</c:v>
                </c:pt>
                <c:pt idx="22">
                  <c:v>18.344551357059895</c:v>
                </c:pt>
                <c:pt idx="23">
                  <c:v>17.841915155878539</c:v>
                </c:pt>
                <c:pt idx="24">
                  <c:v>17.531029930081957</c:v>
                </c:pt>
                <c:pt idx="25">
                  <c:v>17.948551316592091</c:v>
                </c:pt>
                <c:pt idx="26">
                  <c:v>18.751926081800168</c:v>
                </c:pt>
                <c:pt idx="27">
                  <c:v>18.366884978074506</c:v>
                </c:pt>
                <c:pt idx="28">
                  <c:v>19.892855131211761</c:v>
                </c:pt>
                <c:pt idx="29">
                  <c:v>21.013426474010657</c:v>
                </c:pt>
                <c:pt idx="30">
                  <c:v>20.959884604811201</c:v>
                </c:pt>
                <c:pt idx="31">
                  <c:v>20.715163607442722</c:v>
                </c:pt>
                <c:pt idx="32">
                  <c:v>20.996283106632674</c:v>
                </c:pt>
                <c:pt idx="33">
                  <c:v>20.751991435475663</c:v>
                </c:pt>
              </c:numCache>
            </c:numRef>
          </c:val>
          <c:smooth val="0"/>
        </c:ser>
        <c:ser>
          <c:idx val="5"/>
          <c:order val="4"/>
          <c:tx>
            <c:strRef>
              <c:f>'Figure 2. Allcountries'!$B$139</c:f>
              <c:strCache>
                <c:ptCount val="1"/>
                <c:pt idx="0">
                  <c:v>Poland</c:v>
                </c:pt>
              </c:strCache>
            </c:strRef>
          </c:tx>
          <c:spPr>
            <a:ln w="22225">
              <a:solidFill>
                <a:schemeClr val="tx1"/>
              </a:solidFill>
              <a:prstDash val="lgDash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Allcountries'!$C$139:$AK$139</c:f>
              <c:numCache>
                <c:formatCode>0.0</c:formatCode>
                <c:ptCount val="35"/>
                <c:pt idx="10">
                  <c:v>14.914815244672946</c:v>
                </c:pt>
                <c:pt idx="11">
                  <c:v>20.961552064572839</c:v>
                </c:pt>
                <c:pt idx="12">
                  <c:v>24.600713485653671</c:v>
                </c:pt>
                <c:pt idx="13">
                  <c:v>24.082843185275159</c:v>
                </c:pt>
                <c:pt idx="14">
                  <c:v>22.984037386460301</c:v>
                </c:pt>
                <c:pt idx="15">
                  <c:v>22.315249089916865</c:v>
                </c:pt>
                <c:pt idx="16">
                  <c:v>22.480523940904661</c:v>
                </c:pt>
                <c:pt idx="17">
                  <c:v>21.781247980246459</c:v>
                </c:pt>
                <c:pt idx="18">
                  <c:v>20.990962291672318</c:v>
                </c:pt>
                <c:pt idx="19">
                  <c:v>21.394764871665792</c:v>
                </c:pt>
                <c:pt idx="20">
                  <c:v>20.293580388425507</c:v>
                </c:pt>
                <c:pt idx="21">
                  <c:v>21.76509621549668</c:v>
                </c:pt>
                <c:pt idx="22">
                  <c:v>22.095320001759955</c:v>
                </c:pt>
                <c:pt idx="23">
                  <c:v>22.069535451312671</c:v>
                </c:pt>
                <c:pt idx="24">
                  <c:v>21.154348596425045</c:v>
                </c:pt>
                <c:pt idx="25">
                  <c:v>20.735027652326458</c:v>
                </c:pt>
                <c:pt idx="26">
                  <c:v>20.490990117409119</c:v>
                </c:pt>
                <c:pt idx="27">
                  <c:v>19.386801391408987</c:v>
                </c:pt>
                <c:pt idx="28">
                  <c:v>19.940997139726381</c:v>
                </c:pt>
                <c:pt idx="29">
                  <c:v>20.656839879967333</c:v>
                </c:pt>
                <c:pt idx="30">
                  <c:v>20.653422566579899</c:v>
                </c:pt>
                <c:pt idx="31">
                  <c:v>20.082039169126645</c:v>
                </c:pt>
                <c:pt idx="32">
                  <c:v>20.144164397399116</c:v>
                </c:pt>
                <c:pt idx="33">
                  <c:v>20.684672816376544</c:v>
                </c:pt>
                <c:pt idx="34" formatCode="General">
                  <c:v>20.614193073538758</c:v>
                </c:pt>
              </c:numCache>
            </c:numRef>
          </c:val>
          <c:smooth val="0"/>
        </c:ser>
        <c:ser>
          <c:idx val="4"/>
          <c:order val="5"/>
          <c:tx>
            <c:strRef>
              <c:f>'Figure 2. Allcountries'!$B$140</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Allcountries'!$C$140:$AK$140</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formatCode="General">
                  <c:v>21.619728212435916</c:v>
                </c:pt>
              </c:numCache>
            </c:numRef>
          </c:val>
          <c:smooth val="0"/>
        </c:ser>
        <c:ser>
          <c:idx val="7"/>
          <c:order val="7"/>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75239424"/>
        <c:axId val="375240960"/>
      </c:lineChart>
      <c:catAx>
        <c:axId val="375239424"/>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240960"/>
        <c:crossesAt val="-6"/>
        <c:auto val="1"/>
        <c:lblAlgn val="ctr"/>
        <c:lblOffset val="0"/>
        <c:tickLblSkip val="2"/>
        <c:noMultiLvlLbl val="0"/>
      </c:catAx>
      <c:valAx>
        <c:axId val="375240960"/>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26"/>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5239424"/>
        <c:crosses val="autoZero"/>
        <c:crossBetween val="midCat"/>
        <c:majorUnit val="5"/>
      </c:valAx>
      <c:spPr>
        <a:solidFill>
          <a:srgbClr val="F4FFFF"/>
        </a:solidFill>
      </c:spPr>
    </c:plotArea>
    <c:legend>
      <c:legendPos val="t"/>
      <c:legendEntry>
        <c:idx val="0"/>
        <c:delete val="1"/>
      </c:legendEntry>
      <c:legendEntry>
        <c:idx val="7"/>
        <c:delete val="1"/>
      </c:legendEntry>
      <c:layout>
        <c:manualLayout>
          <c:xMode val="edge"/>
          <c:yMode val="edge"/>
          <c:x val="5.6415426825188644E-2"/>
          <c:y val="5.8428841774044456E-2"/>
          <c:w val="0.83706270627062707"/>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588" l="0.70000000000000062" r="0.70000000000000062" t="0.7500000000000058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6035E-2"/>
          <c:y val="0.2596994784983146"/>
          <c:w val="0.91430185957633481"/>
          <c:h val="0.67012467191601632"/>
        </c:manualLayout>
      </c:layout>
      <c:areaChart>
        <c:grouping val="standard"/>
        <c:varyColors val="0"/>
        <c:ser>
          <c:idx val="6"/>
          <c:order val="6"/>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70861184"/>
        <c:axId val="370862720"/>
      </c:areaChart>
      <c:lineChart>
        <c:grouping val="standard"/>
        <c:varyColors val="0"/>
        <c:ser>
          <c:idx val="0"/>
          <c:order val="0"/>
          <c:tx>
            <c:strRef>
              <c:f>'Figure 2. Allcountries'!$B$149</c:f>
              <c:strCache>
                <c:ptCount val="1"/>
                <c:pt idx="0">
                  <c:v>Portugal</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Allcountries'!$C$149:$AK$149</c:f>
              <c:numCache>
                <c:formatCode>0.0</c:formatCode>
                <c:ptCount val="35"/>
                <c:pt idx="0">
                  <c:v>9.6431417160306268</c:v>
                </c:pt>
                <c:pt idx="1">
                  <c:v>10.294597537946547</c:v>
                </c:pt>
                <c:pt idx="2">
                  <c:v>9.7443553575775859</c:v>
                </c:pt>
                <c:pt idx="3">
                  <c:v>9.8598731650396818</c:v>
                </c:pt>
                <c:pt idx="4">
                  <c:v>9.7950446538066274</c:v>
                </c:pt>
                <c:pt idx="5">
                  <c:v>9.9631303487802736</c:v>
                </c:pt>
                <c:pt idx="6">
                  <c:v>10.564689805776029</c:v>
                </c:pt>
                <c:pt idx="7">
                  <c:v>10.839295212632724</c:v>
                </c:pt>
                <c:pt idx="8">
                  <c:v>10.998560997798364</c:v>
                </c:pt>
                <c:pt idx="9">
                  <c:v>10.636881412975089</c:v>
                </c:pt>
                <c:pt idx="10">
                  <c:v>12.390398643786378</c:v>
                </c:pt>
                <c:pt idx="11">
                  <c:v>13.280442450815212</c:v>
                </c:pt>
                <c:pt idx="12">
                  <c:v>13.942973569277523</c:v>
                </c:pt>
                <c:pt idx="13">
                  <c:v>15.323258907130393</c:v>
                </c:pt>
                <c:pt idx="14">
                  <c:v>15.443301564542644</c:v>
                </c:pt>
                <c:pt idx="15">
                  <c:v>16.234397795478035</c:v>
                </c:pt>
                <c:pt idx="16">
                  <c:v>16.797542031508367</c:v>
                </c:pt>
                <c:pt idx="17">
                  <c:v>16.63387731378814</c:v>
                </c:pt>
                <c:pt idx="18">
                  <c:v>16.982640567323841</c:v>
                </c:pt>
                <c:pt idx="19">
                  <c:v>17.378499840091095</c:v>
                </c:pt>
                <c:pt idx="20">
                  <c:v>18.64818372407326</c:v>
                </c:pt>
                <c:pt idx="21">
                  <c:v>19.119535759002922</c:v>
                </c:pt>
                <c:pt idx="22">
                  <c:v>20.457386548648643</c:v>
                </c:pt>
                <c:pt idx="23">
                  <c:v>21.694196522790872</c:v>
                </c:pt>
                <c:pt idx="24">
                  <c:v>21.973730593607673</c:v>
                </c:pt>
                <c:pt idx="25">
                  <c:v>22.843805395673019</c:v>
                </c:pt>
                <c:pt idx="26">
                  <c:v>22.602682633491412</c:v>
                </c:pt>
                <c:pt idx="27">
                  <c:v>22.387583837702728</c:v>
                </c:pt>
                <c:pt idx="28">
                  <c:v>22.799870110963745</c:v>
                </c:pt>
                <c:pt idx="29">
                  <c:v>25.272868311266215</c:v>
                </c:pt>
                <c:pt idx="30">
                  <c:v>25.205070777170942</c:v>
                </c:pt>
                <c:pt idx="31">
                  <c:v>24.79475579624517</c:v>
                </c:pt>
                <c:pt idx="32">
                  <c:v>24.790718510011271</c:v>
                </c:pt>
                <c:pt idx="33">
                  <c:v>25.806488203630341</c:v>
                </c:pt>
                <c:pt idx="34" formatCode="General">
                  <c:v>25.210234402825353</c:v>
                </c:pt>
              </c:numCache>
            </c:numRef>
          </c:val>
          <c:smooth val="0"/>
        </c:ser>
        <c:ser>
          <c:idx val="1"/>
          <c:order val="1"/>
          <c:tx>
            <c:strRef>
              <c:f>'Figure 2. Allcountries'!$B$150</c:f>
              <c:strCache>
                <c:ptCount val="1"/>
                <c:pt idx="0">
                  <c:v>Slovak Republic</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Allcountries'!$C$150:$AK$150</c:f>
              <c:numCache>
                <c:formatCode>0.0</c:formatCode>
                <c:ptCount val="35"/>
                <c:pt idx="15">
                  <c:v>18.752506021763207</c:v>
                </c:pt>
                <c:pt idx="16">
                  <c:v>18.359071279218202</c:v>
                </c:pt>
                <c:pt idx="17">
                  <c:v>18.015503368771313</c:v>
                </c:pt>
                <c:pt idx="18">
                  <c:v>18.055706076575508</c:v>
                </c:pt>
                <c:pt idx="19">
                  <c:v>18.49086006309642</c:v>
                </c:pt>
                <c:pt idx="20">
                  <c:v>17.789095339232961</c:v>
                </c:pt>
                <c:pt idx="21">
                  <c:v>17.477192516421582</c:v>
                </c:pt>
                <c:pt idx="22">
                  <c:v>17.635692382027912</c:v>
                </c:pt>
                <c:pt idx="23">
                  <c:v>16.97366928099704</c:v>
                </c:pt>
                <c:pt idx="24">
                  <c:v>16.25542080664766</c:v>
                </c:pt>
                <c:pt idx="25">
                  <c:v>16.13421744235103</c:v>
                </c:pt>
                <c:pt idx="26">
                  <c:v>15.884399087897281</c:v>
                </c:pt>
                <c:pt idx="27">
                  <c:v>15.647201643664744</c:v>
                </c:pt>
                <c:pt idx="28">
                  <c:v>15.685897691138537</c:v>
                </c:pt>
                <c:pt idx="29">
                  <c:v>18.521427362913894</c:v>
                </c:pt>
                <c:pt idx="30">
                  <c:v>18.350493169047173</c:v>
                </c:pt>
                <c:pt idx="31">
                  <c:v>18.077381024841792</c:v>
                </c:pt>
                <c:pt idx="32">
                  <c:v>18.321819275705771</c:v>
                </c:pt>
                <c:pt idx="33">
                  <c:v>18.662497485797346</c:v>
                </c:pt>
                <c:pt idx="34" formatCode="General">
                  <c:v>18.358604268531518</c:v>
                </c:pt>
              </c:numCache>
            </c:numRef>
          </c:val>
          <c:smooth val="0"/>
        </c:ser>
        <c:ser>
          <c:idx val="2"/>
          <c:order val="2"/>
          <c:tx>
            <c:strRef>
              <c:f>'Figure 2. Allcountries'!$B$151</c:f>
              <c:strCache>
                <c:ptCount val="1"/>
                <c:pt idx="0">
                  <c:v>Slovenia</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Allcountries'!$C$151:$AK$151</c:f>
              <c:numCache>
                <c:formatCode>0.0</c:formatCode>
                <c:ptCount val="35"/>
                <c:pt idx="16">
                  <c:v>22.293614271114258</c:v>
                </c:pt>
                <c:pt idx="17">
                  <c:v>22.642000213819482</c:v>
                </c:pt>
                <c:pt idx="18">
                  <c:v>22.749899587724574</c:v>
                </c:pt>
                <c:pt idx="19">
                  <c:v>22.717186876726661</c:v>
                </c:pt>
                <c:pt idx="20">
                  <c:v>22.776831043684378</c:v>
                </c:pt>
                <c:pt idx="21">
                  <c:v>22.902446675463718</c:v>
                </c:pt>
                <c:pt idx="22">
                  <c:v>22.660350516190388</c:v>
                </c:pt>
                <c:pt idx="23">
                  <c:v>22.300435397425449</c:v>
                </c:pt>
                <c:pt idx="24">
                  <c:v>21.920171834641444</c:v>
                </c:pt>
                <c:pt idx="25">
                  <c:v>21.818776073069262</c:v>
                </c:pt>
                <c:pt idx="26">
                  <c:v>21.417067853344825</c:v>
                </c:pt>
                <c:pt idx="27">
                  <c:v>20.038475121272359</c:v>
                </c:pt>
                <c:pt idx="28">
                  <c:v>20.24471180978674</c:v>
                </c:pt>
                <c:pt idx="29">
                  <c:v>22.954290410660327</c:v>
                </c:pt>
                <c:pt idx="30">
                  <c:v>23.902939616235074</c:v>
                </c:pt>
                <c:pt idx="31">
                  <c:v>23.995140597283125</c:v>
                </c:pt>
                <c:pt idx="32">
                  <c:v>23.965295560536422</c:v>
                </c:pt>
                <c:pt idx="33">
                  <c:v>23.795679286398133</c:v>
                </c:pt>
                <c:pt idx="34" formatCode="General">
                  <c:v>23.716819266622092</c:v>
                </c:pt>
              </c:numCache>
            </c:numRef>
          </c:val>
          <c:smooth val="0"/>
        </c:ser>
        <c:ser>
          <c:idx val="3"/>
          <c:order val="3"/>
          <c:tx>
            <c:strRef>
              <c:f>'Figure 2. Allcountries'!$B$152</c:f>
              <c:strCache>
                <c:ptCount val="1"/>
                <c:pt idx="0">
                  <c:v>Spain</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Allcountries'!$C$152:$AK$152</c:f>
              <c:numCache>
                <c:formatCode>0.0</c:formatCode>
                <c:ptCount val="35"/>
                <c:pt idx="0">
                  <c:v>15.404685908548341</c:v>
                </c:pt>
                <c:pt idx="1">
                  <c:v>16.539105297611183</c:v>
                </c:pt>
                <c:pt idx="2">
                  <c:v>16.553235900409874</c:v>
                </c:pt>
                <c:pt idx="3">
                  <c:v>17.305780846397489</c:v>
                </c:pt>
                <c:pt idx="4">
                  <c:v>17.075914712627526</c:v>
                </c:pt>
                <c:pt idx="5">
                  <c:v>17.621182421125191</c:v>
                </c:pt>
                <c:pt idx="6">
                  <c:v>17.359271058530865</c:v>
                </c:pt>
                <c:pt idx="7">
                  <c:v>17.237511843959663</c:v>
                </c:pt>
                <c:pt idx="8">
                  <c:v>17.73232634305127</c:v>
                </c:pt>
                <c:pt idx="9">
                  <c:v>17.852427107570616</c:v>
                </c:pt>
                <c:pt idx="10">
                  <c:v>19.734489545844912</c:v>
                </c:pt>
                <c:pt idx="11">
                  <c:v>20.489492653705998</c:v>
                </c:pt>
                <c:pt idx="12">
                  <c:v>21.660094634157922</c:v>
                </c:pt>
                <c:pt idx="13">
                  <c:v>22.94314494911907</c:v>
                </c:pt>
                <c:pt idx="14">
                  <c:v>21.921430833781734</c:v>
                </c:pt>
                <c:pt idx="15">
                  <c:v>21.268148841275373</c:v>
                </c:pt>
                <c:pt idx="16">
                  <c:v>21.210295914157378</c:v>
                </c:pt>
                <c:pt idx="17">
                  <c:v>20.577775170386854</c:v>
                </c:pt>
                <c:pt idx="18">
                  <c:v>20.452712396510645</c:v>
                </c:pt>
                <c:pt idx="19">
                  <c:v>20.250782135444449</c:v>
                </c:pt>
                <c:pt idx="20">
                  <c:v>19.985987807088986</c:v>
                </c:pt>
                <c:pt idx="21">
                  <c:v>19.643843621150591</c:v>
                </c:pt>
                <c:pt idx="22">
                  <c:v>19.865874785542292</c:v>
                </c:pt>
                <c:pt idx="23">
                  <c:v>20.448226124704689</c:v>
                </c:pt>
                <c:pt idx="24">
                  <c:v>20.615202316732319</c:v>
                </c:pt>
                <c:pt idx="25">
                  <c:v>20.884579100570988</c:v>
                </c:pt>
                <c:pt idx="26">
                  <c:v>20.894566437808649</c:v>
                </c:pt>
                <c:pt idx="27">
                  <c:v>21.34516782830735</c:v>
                </c:pt>
                <c:pt idx="28">
                  <c:v>22.773981923333405</c:v>
                </c:pt>
                <c:pt idx="29">
                  <c:v>26.134257708692576</c:v>
                </c:pt>
                <c:pt idx="30">
                  <c:v>26.686573751649732</c:v>
                </c:pt>
                <c:pt idx="31">
                  <c:v>26.797104915384956</c:v>
                </c:pt>
                <c:pt idx="32">
                  <c:v>27.11968696393841</c:v>
                </c:pt>
                <c:pt idx="33">
                  <c:v>27.324518565162791</c:v>
                </c:pt>
                <c:pt idx="34" formatCode="General">
                  <c:v>26.766920404461331</c:v>
                </c:pt>
              </c:numCache>
            </c:numRef>
          </c:val>
          <c:smooth val="0"/>
        </c:ser>
        <c:ser>
          <c:idx val="5"/>
          <c:order val="4"/>
          <c:tx>
            <c:strRef>
              <c:f>'Figure 2. Allcountries'!$B$153</c:f>
              <c:strCache>
                <c:ptCount val="1"/>
                <c:pt idx="0">
                  <c:v>Sweden</c:v>
                </c:pt>
              </c:strCache>
            </c:strRef>
          </c:tx>
          <c:spPr>
            <a:ln w="22225">
              <a:solidFill>
                <a:srgbClr val="000000"/>
              </a:solidFill>
              <a:prstDash val="lgDash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Allcountries'!$C$153:$AK$153</c:f>
              <c:numCache>
                <c:formatCode>0.0</c:formatCode>
                <c:ptCount val="35"/>
                <c:pt idx="0">
                  <c:v>25.986249079737263</c:v>
                </c:pt>
                <c:pt idx="1">
                  <c:v>26.732588916417164</c:v>
                </c:pt>
                <c:pt idx="2">
                  <c:v>26.663568471767018</c:v>
                </c:pt>
                <c:pt idx="3">
                  <c:v>26.974290100345726</c:v>
                </c:pt>
                <c:pt idx="4">
                  <c:v>26.154057080158076</c:v>
                </c:pt>
                <c:pt idx="5">
                  <c:v>28.195580082825934</c:v>
                </c:pt>
                <c:pt idx="6">
                  <c:v>28.325326684742976</c:v>
                </c:pt>
                <c:pt idx="7">
                  <c:v>28.548171510230517</c:v>
                </c:pt>
                <c:pt idx="8">
                  <c:v>29.015743933004938</c:v>
                </c:pt>
                <c:pt idx="9">
                  <c:v>28.409693550307381</c:v>
                </c:pt>
                <c:pt idx="10">
                  <c:v>28.459474264874935</c:v>
                </c:pt>
                <c:pt idx="11">
                  <c:v>30.370181045413936</c:v>
                </c:pt>
                <c:pt idx="12">
                  <c:v>34.120634144005521</c:v>
                </c:pt>
                <c:pt idx="13">
                  <c:v>35.516724206236916</c:v>
                </c:pt>
                <c:pt idx="14">
                  <c:v>34.234386281803516</c:v>
                </c:pt>
                <c:pt idx="15">
                  <c:v>31.810437994188316</c:v>
                </c:pt>
                <c:pt idx="16">
                  <c:v>31.360649418873482</c:v>
                </c:pt>
                <c:pt idx="17">
                  <c:v>30.159129285851748</c:v>
                </c:pt>
                <c:pt idx="18">
                  <c:v>30.016029948787892</c:v>
                </c:pt>
                <c:pt idx="19">
                  <c:v>29.352336275282308</c:v>
                </c:pt>
                <c:pt idx="20">
                  <c:v>28.194507835557786</c:v>
                </c:pt>
                <c:pt idx="21">
                  <c:v>28.335313444098496</c:v>
                </c:pt>
                <c:pt idx="22">
                  <c:v>28.958492467190254</c:v>
                </c:pt>
                <c:pt idx="23">
                  <c:v>29.754489538381762</c:v>
                </c:pt>
                <c:pt idx="24">
                  <c:v>29.212639608532147</c:v>
                </c:pt>
                <c:pt idx="25">
                  <c:v>28.740107286008765</c:v>
                </c:pt>
                <c:pt idx="26">
                  <c:v>28.131968849803172</c:v>
                </c:pt>
                <c:pt idx="27">
                  <c:v>27.033617156435785</c:v>
                </c:pt>
                <c:pt idx="28">
                  <c:v>27.189313703118366</c:v>
                </c:pt>
                <c:pt idx="29">
                  <c:v>29.414959365460319</c:v>
                </c:pt>
                <c:pt idx="30">
                  <c:v>27.852372914458378</c:v>
                </c:pt>
                <c:pt idx="31">
                  <c:v>27.209161356011641</c:v>
                </c:pt>
                <c:pt idx="32">
                  <c:v>27.729472396179343</c:v>
                </c:pt>
                <c:pt idx="33">
                  <c:v>28.227933667086546</c:v>
                </c:pt>
                <c:pt idx="34" formatCode="General">
                  <c:v>28.111890081147301</c:v>
                </c:pt>
              </c:numCache>
            </c:numRef>
          </c:val>
          <c:smooth val="0"/>
        </c:ser>
        <c:ser>
          <c:idx val="4"/>
          <c:order val="5"/>
          <c:tx>
            <c:strRef>
              <c:f>'Figure 2. Allcountries'!$B$154</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Allcountries'!$C$154:$AK$154</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formatCode="General">
                  <c:v>21.619728212435916</c:v>
                </c:pt>
              </c:numCache>
            </c:numRef>
          </c:val>
          <c:smooth val="0"/>
        </c:ser>
        <c:ser>
          <c:idx val="7"/>
          <c:order val="7"/>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70861184"/>
        <c:axId val="370862720"/>
      </c:lineChart>
      <c:catAx>
        <c:axId val="370861184"/>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0862720"/>
        <c:crossesAt val="-6"/>
        <c:auto val="1"/>
        <c:lblAlgn val="ctr"/>
        <c:lblOffset val="0"/>
        <c:tickLblSkip val="2"/>
        <c:noMultiLvlLbl val="0"/>
      </c:catAx>
      <c:valAx>
        <c:axId val="370862720"/>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32"/>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70861184"/>
        <c:crosses val="autoZero"/>
        <c:crossBetween val="midCat"/>
        <c:majorUnit val="5"/>
      </c:valAx>
      <c:spPr>
        <a:solidFill>
          <a:srgbClr val="F4FFFF"/>
        </a:solidFill>
      </c:spPr>
    </c:plotArea>
    <c:legend>
      <c:legendPos val="t"/>
      <c:legendEntry>
        <c:idx val="0"/>
        <c:delete val="1"/>
      </c:legendEntry>
      <c:legendEntry>
        <c:idx val="7"/>
        <c:delete val="1"/>
      </c:legendEntry>
      <c:layout>
        <c:manualLayout>
          <c:xMode val="edge"/>
          <c:yMode val="edge"/>
          <c:x val="7.6217354018866479E-2"/>
          <c:y val="5.8428915170941988E-2"/>
          <c:w val="0.82356435643564352"/>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611" l="0.70000000000000062" r="0.70000000000000062" t="0.7500000000000061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0662690832286035E-2"/>
          <c:y val="0.2596994784983146"/>
          <c:w val="0.91430185957633481"/>
          <c:h val="0.67012467191601632"/>
        </c:manualLayout>
      </c:layout>
      <c:areaChart>
        <c:grouping val="standard"/>
        <c:varyColors val="0"/>
        <c:ser>
          <c:idx val="6"/>
          <c:order val="5"/>
          <c:spPr>
            <a:solidFill>
              <a:sysClr val="windowText" lastClr="000000">
                <a:lumMod val="50000"/>
                <a:lumOff val="50000"/>
                <a:alpha val="25000"/>
              </a:sysClr>
            </a:solidFill>
          </c:spPr>
          <c:val>
            <c:numRef>
              <c:f>'Figure 2. Allcountries'!$C$88:$AK$88</c:f>
              <c:numCache>
                <c:formatCode>General</c:formatCode>
                <c:ptCount val="35"/>
                <c:pt idx="32">
                  <c:v>35</c:v>
                </c:pt>
                <c:pt idx="33">
                  <c:v>35</c:v>
                </c:pt>
                <c:pt idx="34">
                  <c:v>35</c:v>
                </c:pt>
              </c:numCache>
            </c:numRef>
          </c:val>
        </c:ser>
        <c:dLbls>
          <c:showLegendKey val="0"/>
          <c:showVal val="0"/>
          <c:showCatName val="0"/>
          <c:showSerName val="0"/>
          <c:showPercent val="0"/>
          <c:showBubbleSize val="0"/>
        </c:dLbls>
        <c:axId val="385180416"/>
        <c:axId val="385181952"/>
      </c:areaChart>
      <c:lineChart>
        <c:grouping val="standard"/>
        <c:varyColors val="0"/>
        <c:ser>
          <c:idx val="1"/>
          <c:order val="0"/>
          <c:tx>
            <c:strRef>
              <c:f>'Figure 2. Allcountries'!$B$162</c:f>
              <c:strCache>
                <c:ptCount val="1"/>
                <c:pt idx="0">
                  <c:v>Switzerland</c:v>
                </c:pt>
              </c:strCache>
            </c:strRef>
          </c:tx>
          <c:spPr>
            <a:ln w="19050">
              <a:solidFill>
                <a:schemeClr val="tx1"/>
              </a:solidFill>
              <a:prstDash val="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Allcountries'!$C$162:$AK$162</c:f>
              <c:numCache>
                <c:formatCode>0.0</c:formatCode>
                <c:ptCount val="35"/>
                <c:pt idx="0">
                  <c:v>13.470364940358678</c:v>
                </c:pt>
                <c:pt idx="1">
                  <c:v>13.172431625951864</c:v>
                </c:pt>
                <c:pt idx="2">
                  <c:v>13.929663430455028</c:v>
                </c:pt>
                <c:pt idx="3">
                  <c:v>14.318092253521669</c:v>
                </c:pt>
                <c:pt idx="4">
                  <c:v>14.471526159202606</c:v>
                </c:pt>
                <c:pt idx="5">
                  <c:v>14.34594992301853</c:v>
                </c:pt>
                <c:pt idx="6">
                  <c:v>14.474364120333508</c:v>
                </c:pt>
                <c:pt idx="7">
                  <c:v>14.603365667248939</c:v>
                </c:pt>
                <c:pt idx="8">
                  <c:v>14.65386425434837</c:v>
                </c:pt>
                <c:pt idx="9">
                  <c:v>14.3453859456078</c:v>
                </c:pt>
                <c:pt idx="10">
                  <c:v>12.787210713154352</c:v>
                </c:pt>
                <c:pt idx="11">
                  <c:v>13.809918925089947</c:v>
                </c:pt>
                <c:pt idx="12">
                  <c:v>15.219464562258505</c:v>
                </c:pt>
                <c:pt idx="13">
                  <c:v>16.602747544899817</c:v>
                </c:pt>
                <c:pt idx="14">
                  <c:v>16.538482101809866</c:v>
                </c:pt>
                <c:pt idx="15">
                  <c:v>16.903954088352979</c:v>
                </c:pt>
                <c:pt idx="16">
                  <c:v>17.474081734754872</c:v>
                </c:pt>
                <c:pt idx="17">
                  <c:v>17.957690531785417</c:v>
                </c:pt>
                <c:pt idx="18">
                  <c:v>18.088551544724137</c:v>
                </c:pt>
                <c:pt idx="19">
                  <c:v>17.980942115379129</c:v>
                </c:pt>
                <c:pt idx="20">
                  <c:v>17.237099704550136</c:v>
                </c:pt>
                <c:pt idx="21">
                  <c:v>17.637144957636437</c:v>
                </c:pt>
                <c:pt idx="22">
                  <c:v>18.426144715839136</c:v>
                </c:pt>
                <c:pt idx="23">
                  <c:v>19.501478539336723</c:v>
                </c:pt>
                <c:pt idx="24">
                  <c:v>19.426892082906186</c:v>
                </c:pt>
                <c:pt idx="25">
                  <c:v>19.424773564898189</c:v>
                </c:pt>
                <c:pt idx="26">
                  <c:v>18.406500805363212</c:v>
                </c:pt>
                <c:pt idx="27">
                  <c:v>17.743174530976248</c:v>
                </c:pt>
                <c:pt idx="28">
                  <c:v>17.928636654673504</c:v>
                </c:pt>
                <c:pt idx="29">
                  <c:v>19.650091028310314</c:v>
                </c:pt>
                <c:pt idx="30">
                  <c:v>19.463787707391024</c:v>
                </c:pt>
                <c:pt idx="31">
                  <c:v>19.311533098569939</c:v>
                </c:pt>
                <c:pt idx="32">
                  <c:v>19.663240360199794</c:v>
                </c:pt>
                <c:pt idx="33">
                  <c:v>19.909974012870858</c:v>
                </c:pt>
                <c:pt idx="34">
                  <c:v>19.390150754369717</c:v>
                </c:pt>
              </c:numCache>
            </c:numRef>
          </c:val>
          <c:smooth val="0"/>
        </c:ser>
        <c:ser>
          <c:idx val="2"/>
          <c:order val="1"/>
          <c:tx>
            <c:strRef>
              <c:f>'Figure 2. Allcountries'!$B$163</c:f>
              <c:strCache>
                <c:ptCount val="1"/>
                <c:pt idx="0">
                  <c:v>United Kingdom</c:v>
                </c:pt>
              </c:strCache>
            </c:strRef>
          </c:tx>
          <c:spPr>
            <a:ln w="19050">
              <a:solidFill>
                <a:schemeClr val="tx1"/>
              </a:solidFill>
              <a:prstDash val="sysDash"/>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Allcountries'!$C$163:$AK$163</c:f>
              <c:numCache>
                <c:formatCode>0.0</c:formatCode>
                <c:ptCount val="35"/>
                <c:pt idx="0">
                  <c:v>16.280886102739569</c:v>
                </c:pt>
                <c:pt idx="1">
                  <c:v>17.71835929607575</c:v>
                </c:pt>
                <c:pt idx="2">
                  <c:v>18.184694293098101</c:v>
                </c:pt>
                <c:pt idx="3">
                  <c:v>19.056237142300709</c:v>
                </c:pt>
                <c:pt idx="4">
                  <c:v>18.998638106194772</c:v>
                </c:pt>
                <c:pt idx="5">
                  <c:v>19.162712464469152</c:v>
                </c:pt>
                <c:pt idx="6">
                  <c:v>19.228197018755573</c:v>
                </c:pt>
                <c:pt idx="7">
                  <c:v>18.523427250135306</c:v>
                </c:pt>
                <c:pt idx="8">
                  <c:v>17.291029598062835</c:v>
                </c:pt>
                <c:pt idx="9">
                  <c:v>16.646702910280311</c:v>
                </c:pt>
                <c:pt idx="10">
                  <c:v>16.34552521290092</c:v>
                </c:pt>
                <c:pt idx="11">
                  <c:v>17.687092073471572</c:v>
                </c:pt>
                <c:pt idx="12">
                  <c:v>19.283416580093952</c:v>
                </c:pt>
                <c:pt idx="13">
                  <c:v>19.889602712001022</c:v>
                </c:pt>
                <c:pt idx="14">
                  <c:v>19.421448497228706</c:v>
                </c:pt>
                <c:pt idx="15">
                  <c:v>19.234763110345476</c:v>
                </c:pt>
                <c:pt idx="16">
                  <c:v>19.016936027081812</c:v>
                </c:pt>
                <c:pt idx="17">
                  <c:v>18.329408519275457</c:v>
                </c:pt>
                <c:pt idx="18">
                  <c:v>18.585320815652029</c:v>
                </c:pt>
                <c:pt idx="19">
                  <c:v>18.336550746341</c:v>
                </c:pt>
                <c:pt idx="20">
                  <c:v>18.36220958493703</c:v>
                </c:pt>
                <c:pt idx="21">
                  <c:v>19.123757783141063</c:v>
                </c:pt>
                <c:pt idx="22">
                  <c:v>19.215389660019589</c:v>
                </c:pt>
                <c:pt idx="23">
                  <c:v>19.639168041795838</c:v>
                </c:pt>
                <c:pt idx="24">
                  <c:v>20.164968643498312</c:v>
                </c:pt>
                <c:pt idx="25">
                  <c:v>20.175385518058174</c:v>
                </c:pt>
                <c:pt idx="26">
                  <c:v>19.983022106580542</c:v>
                </c:pt>
                <c:pt idx="27">
                  <c:v>20.138177104045489</c:v>
                </c:pt>
                <c:pt idx="28">
                  <c:v>21.641985399718063</c:v>
                </c:pt>
                <c:pt idx="29">
                  <c:v>23.906377112266391</c:v>
                </c:pt>
                <c:pt idx="30">
                  <c:v>22.823912512339447</c:v>
                </c:pt>
                <c:pt idx="31">
                  <c:v>22.710344544807839</c:v>
                </c:pt>
                <c:pt idx="32">
                  <c:v>23.034248548345531</c:v>
                </c:pt>
                <c:pt idx="33">
                  <c:v>22.523880721496237</c:v>
                </c:pt>
                <c:pt idx="34" formatCode="General">
                  <c:v>21.737824513790464</c:v>
                </c:pt>
              </c:numCache>
            </c:numRef>
          </c:val>
          <c:smooth val="0"/>
        </c:ser>
        <c:ser>
          <c:idx val="0"/>
          <c:order val="2"/>
          <c:tx>
            <c:strRef>
              <c:f>'Figure 2. Allcountries'!$B$164</c:f>
              <c:strCache>
                <c:ptCount val="1"/>
                <c:pt idx="0">
                  <c:v>United States</c:v>
                </c:pt>
              </c:strCache>
            </c:strRef>
          </c:tx>
          <c:spPr>
            <a:ln w="19050">
              <a:solidFill>
                <a:schemeClr val="tx2"/>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Allcountries'!$C$164:$AK$164</c:f>
              <c:numCache>
                <c:formatCode>0.0</c:formatCode>
                <c:ptCount val="35"/>
                <c:pt idx="0">
                  <c:v>12.823127878875459</c:v>
                </c:pt>
                <c:pt idx="1">
                  <c:v>13.153215666127071</c:v>
                </c:pt>
                <c:pt idx="2">
                  <c:v>13.575217511892742</c:v>
                </c:pt>
                <c:pt idx="3">
                  <c:v>13.751138679905631</c:v>
                </c:pt>
                <c:pt idx="4">
                  <c:v>12.858501301651781</c:v>
                </c:pt>
                <c:pt idx="5">
                  <c:v>12.819495548298201</c:v>
                </c:pt>
                <c:pt idx="6">
                  <c:v>12.879689220703394</c:v>
                </c:pt>
                <c:pt idx="7">
                  <c:v>12.838669983463749</c:v>
                </c:pt>
                <c:pt idx="8">
                  <c:v>12.779096833656928</c:v>
                </c:pt>
                <c:pt idx="9">
                  <c:v>12.77521917238966</c:v>
                </c:pt>
                <c:pt idx="10">
                  <c:v>13.148392162807522</c:v>
                </c:pt>
                <c:pt idx="11">
                  <c:v>14.109295084022097</c:v>
                </c:pt>
                <c:pt idx="12">
                  <c:v>14.770401095906346</c:v>
                </c:pt>
                <c:pt idx="13">
                  <c:v>15.043130058323737</c:v>
                </c:pt>
                <c:pt idx="14">
                  <c:v>14.99933132887476</c:v>
                </c:pt>
                <c:pt idx="15">
                  <c:v>15.044657256574698</c:v>
                </c:pt>
                <c:pt idx="16">
                  <c:v>14.83966911309256</c:v>
                </c:pt>
                <c:pt idx="17">
                  <c:v>14.439880421896657</c:v>
                </c:pt>
                <c:pt idx="18">
                  <c:v>14.466075074286097</c:v>
                </c:pt>
                <c:pt idx="19">
                  <c:v>14.192914790125386</c:v>
                </c:pt>
                <c:pt idx="20">
                  <c:v>14.169769720810471</c:v>
                </c:pt>
                <c:pt idx="21">
                  <c:v>14.759805445220064</c:v>
                </c:pt>
                <c:pt idx="22">
                  <c:v>15.578101993624385</c:v>
                </c:pt>
                <c:pt idx="23">
                  <c:v>15.835106337348137</c:v>
                </c:pt>
                <c:pt idx="24">
                  <c:v>15.719103332319131</c:v>
                </c:pt>
                <c:pt idx="25">
                  <c:v>15.545469273602821</c:v>
                </c:pt>
                <c:pt idx="26">
                  <c:v>15.656884366886942</c:v>
                </c:pt>
                <c:pt idx="27">
                  <c:v>15.791430416594343</c:v>
                </c:pt>
                <c:pt idx="28">
                  <c:v>16.446796095947093</c:v>
                </c:pt>
                <c:pt idx="29">
                  <c:v>18.508736338889157</c:v>
                </c:pt>
                <c:pt idx="30">
                  <c:v>19.253559815892942</c:v>
                </c:pt>
                <c:pt idx="31">
                  <c:v>18.974244151805088</c:v>
                </c:pt>
                <c:pt idx="32">
                  <c:v>18.656766861330944</c:v>
                </c:pt>
                <c:pt idx="33">
                  <c:v>18.578973813983147</c:v>
                </c:pt>
                <c:pt idx="34" formatCode="General">
                  <c:v>19.22538097202499</c:v>
                </c:pt>
              </c:numCache>
            </c:numRef>
          </c:val>
          <c:smooth val="0"/>
        </c:ser>
        <c:ser>
          <c:idx val="3"/>
          <c:order val="3"/>
          <c:tx>
            <c:strRef>
              <c:f>'Figure 2. Allcountries'!$B$165</c:f>
              <c:strCache>
                <c:ptCount val="1"/>
                <c:pt idx="0">
                  <c:v>Turkey</c:v>
                </c:pt>
              </c:strCache>
            </c:strRef>
          </c:tx>
          <c:spPr>
            <a:ln w="19050">
              <a:solidFill>
                <a:schemeClr val="tx1"/>
              </a:solidFill>
              <a:prstDash val="sysDot"/>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Allcountries'!$C$165:$AK$165</c:f>
              <c:numCache>
                <c:formatCode>0.0</c:formatCode>
                <c:ptCount val="35"/>
                <c:pt idx="0">
                  <c:v>3.1150274143562795</c:v>
                </c:pt>
                <c:pt idx="1">
                  <c:v>2.6514460939358644</c:v>
                </c:pt>
                <c:pt idx="2">
                  <c:v>2.7999255118001254</c:v>
                </c:pt>
                <c:pt idx="3">
                  <c:v>2.9889997461500335</c:v>
                </c:pt>
                <c:pt idx="4">
                  <c:v>3.3880128151848856</c:v>
                </c:pt>
                <c:pt idx="5">
                  <c:v>3.0500311042414188</c:v>
                </c:pt>
                <c:pt idx="6">
                  <c:v>3.1782492045995552</c:v>
                </c:pt>
                <c:pt idx="7">
                  <c:v>3.280658350139829</c:v>
                </c:pt>
                <c:pt idx="8">
                  <c:v>3.8617891422599313</c:v>
                </c:pt>
                <c:pt idx="9">
                  <c:v>4.6112862045030498</c:v>
                </c:pt>
                <c:pt idx="10">
                  <c:v>5.5338822860855821</c:v>
                </c:pt>
                <c:pt idx="11">
                  <c:v>6.0732752181231291</c:v>
                </c:pt>
                <c:pt idx="12">
                  <c:v>6.3426466156072614</c:v>
                </c:pt>
                <c:pt idx="13">
                  <c:v>6.1612182171335181</c:v>
                </c:pt>
                <c:pt idx="14">
                  <c:v>5.8682161870131466</c:v>
                </c:pt>
                <c:pt idx="15">
                  <c:v>5.5944279485588835</c:v>
                </c:pt>
                <c:pt idx="16">
                  <c:v>7.1953511497218443</c:v>
                </c:pt>
                <c:pt idx="17">
                  <c:v>8.0331953708338162</c:v>
                </c:pt>
                <c:pt idx="18">
                  <c:v>8.2685965499100007</c:v>
                </c:pt>
                <c:pt idx="19">
                  <c:v>9.6030190452322213</c:v>
                </c:pt>
                <c:pt idx="20">
                  <c:v>9.611197078952987</c:v>
                </c:pt>
                <c:pt idx="21">
                  <c:v>9.6193751126737546</c:v>
                </c:pt>
                <c:pt idx="22">
                  <c:v>9.6275531463945221</c:v>
                </c:pt>
                <c:pt idx="23">
                  <c:v>9.6357311801152896</c:v>
                </c:pt>
                <c:pt idx="24">
                  <c:v>9.6439092138360571</c:v>
                </c:pt>
                <c:pt idx="25">
                  <c:v>9.6520872475568211</c:v>
                </c:pt>
                <c:pt idx="26">
                  <c:v>9.7757892694395583</c:v>
                </c:pt>
                <c:pt idx="27">
                  <c:v>10.680090561435236</c:v>
                </c:pt>
                <c:pt idx="28">
                  <c:v>11.130773364777188</c:v>
                </c:pt>
                <c:pt idx="29">
                  <c:v>13.213215313073826</c:v>
                </c:pt>
                <c:pt idx="30">
                  <c:v>12.609042975151095</c:v>
                </c:pt>
                <c:pt idx="31">
                  <c:v>12.219645471460273</c:v>
                </c:pt>
                <c:pt idx="32">
                  <c:v>12.297641965675727</c:v>
                </c:pt>
                <c:pt idx="33">
                  <c:v>12.487188584292884</c:v>
                </c:pt>
              </c:numCache>
            </c:numRef>
          </c:val>
          <c:smooth val="0"/>
        </c:ser>
        <c:ser>
          <c:idx val="4"/>
          <c:order val="4"/>
          <c:tx>
            <c:strRef>
              <c:f>'Figure 2. Allcountries'!$B$166</c:f>
              <c:strCache>
                <c:ptCount val="1"/>
                <c:pt idx="0">
                  <c:v>OECD</c:v>
                </c:pt>
              </c:strCache>
            </c:strRef>
          </c:tx>
          <c:spPr>
            <a:ln w="28575">
              <a:solidFill>
                <a:schemeClr val="tx1"/>
              </a:solidFill>
              <a:prstDash val="solid"/>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Allcountries'!$C$166:$AK$166</c:f>
              <c:numCache>
                <c:formatCode>0.0</c:formatCode>
                <c:ptCount val="35"/>
                <c:pt idx="0">
                  <c:v>15.351744083730734</c:v>
                </c:pt>
                <c:pt idx="1">
                  <c:v>15.91991116842012</c:v>
                </c:pt>
                <c:pt idx="2">
                  <c:v>16.42859409432706</c:v>
                </c:pt>
                <c:pt idx="3">
                  <c:v>16.736910081841543</c:v>
                </c:pt>
                <c:pt idx="4">
                  <c:v>16.488411022434406</c:v>
                </c:pt>
                <c:pt idx="5">
                  <c:v>17.010263196885735</c:v>
                </c:pt>
                <c:pt idx="6">
                  <c:v>17.047821881192146</c:v>
                </c:pt>
                <c:pt idx="7">
                  <c:v>17.184635157650003</c:v>
                </c:pt>
                <c:pt idx="8">
                  <c:v>17.115485379278145</c:v>
                </c:pt>
                <c:pt idx="9">
                  <c:v>17.008119265483359</c:v>
                </c:pt>
                <c:pt idx="10">
                  <c:v>17.468216857205295</c:v>
                </c:pt>
                <c:pt idx="11">
                  <c:v>18.370300406841039</c:v>
                </c:pt>
                <c:pt idx="12">
                  <c:v>19.2431745250544</c:v>
                </c:pt>
                <c:pt idx="13">
                  <c:v>19.770179839806676</c:v>
                </c:pt>
                <c:pt idx="14">
                  <c:v>19.537597292197134</c:v>
                </c:pt>
                <c:pt idx="15">
                  <c:v>19.319065276768214</c:v>
                </c:pt>
                <c:pt idx="16">
                  <c:v>19.333287130781969</c:v>
                </c:pt>
                <c:pt idx="17">
                  <c:v>19.025280937516523</c:v>
                </c:pt>
                <c:pt idx="18">
                  <c:v>19.051383159216808</c:v>
                </c:pt>
                <c:pt idx="19">
                  <c:v>18.97896764042742</c:v>
                </c:pt>
                <c:pt idx="20">
                  <c:v>18.610230761316103</c:v>
                </c:pt>
                <c:pt idx="21">
                  <c:v>18.929280542190373</c:v>
                </c:pt>
                <c:pt idx="22">
                  <c:v>19.379918616503783</c:v>
                </c:pt>
                <c:pt idx="23">
                  <c:v>19.660663852202241</c:v>
                </c:pt>
                <c:pt idx="24">
                  <c:v>19.480460036701363</c:v>
                </c:pt>
                <c:pt idx="25">
                  <c:v>19.414263605467163</c:v>
                </c:pt>
                <c:pt idx="26">
                  <c:v>19.163601047069339</c:v>
                </c:pt>
                <c:pt idx="27">
                  <c:v>18.940165326136334</c:v>
                </c:pt>
                <c:pt idx="28">
                  <c:v>19.685463704502421</c:v>
                </c:pt>
                <c:pt idx="29">
                  <c:v>21.892677390128714</c:v>
                </c:pt>
                <c:pt idx="30">
                  <c:v>21.648245754654447</c:v>
                </c:pt>
                <c:pt idx="31">
                  <c:v>21.416001007912325</c:v>
                </c:pt>
                <c:pt idx="32">
                  <c:v>21.577101277020152</c:v>
                </c:pt>
                <c:pt idx="33">
                  <c:v>21.711555849925496</c:v>
                </c:pt>
                <c:pt idx="34" formatCode="General">
                  <c:v>21.619728212435916</c:v>
                </c:pt>
              </c:numCache>
            </c:numRef>
          </c:val>
          <c:smooth val="0"/>
        </c:ser>
        <c:ser>
          <c:idx val="7"/>
          <c:order val="6"/>
          <c:spPr>
            <a:ln w="0">
              <a:solidFill>
                <a:srgbClr val="000000"/>
              </a:solidFill>
            </a:ln>
          </c:spPr>
          <c:marker>
            <c:symbol val="none"/>
          </c:marker>
          <c:cat>
            <c:numRef>
              <c:f>'Figure 2. Allcountries'!$C$80:$AK$80</c:f>
              <c:numCache>
                <c:formatCode>General</c:formatCode>
                <c:ptCount val="35"/>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numCache>
            </c:numRef>
          </c:cat>
          <c:val>
            <c:numRef>
              <c:f>'Figure 2. Allcountries'!$C$89:$AK$89</c:f>
              <c:numCache>
                <c:formatCode>General</c:formatCode>
                <c:ptCount val="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ser>
        <c:dLbls>
          <c:showLegendKey val="0"/>
          <c:showVal val="0"/>
          <c:showCatName val="0"/>
          <c:showSerName val="0"/>
          <c:showPercent val="0"/>
          <c:showBubbleSize val="0"/>
        </c:dLbls>
        <c:marker val="1"/>
        <c:smooth val="0"/>
        <c:axId val="385180416"/>
        <c:axId val="385181952"/>
      </c:lineChart>
      <c:catAx>
        <c:axId val="385180416"/>
        <c:scaling>
          <c:orientation val="minMax"/>
        </c:scaling>
        <c:delete val="0"/>
        <c:axPos val="b"/>
        <c:majorGridlines>
          <c:spPr>
            <a:ln w="0">
              <a:solidFill>
                <a:schemeClr val="bg1">
                  <a:lumMod val="75000"/>
                </a:schemeClr>
              </a:solidFill>
              <a:prstDash val="solid"/>
            </a:ln>
          </c:spPr>
        </c:majorGridlines>
        <c:numFmt formatCode="General" sourceLinked="1"/>
        <c:majorTickMark val="in"/>
        <c:minorTickMark val="none"/>
        <c:tickLblPos val="low"/>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85181952"/>
        <c:crossesAt val="-6"/>
        <c:auto val="1"/>
        <c:lblAlgn val="ctr"/>
        <c:lblOffset val="0"/>
        <c:tickLblSkip val="2"/>
        <c:noMultiLvlLbl val="0"/>
      </c:catAx>
      <c:valAx>
        <c:axId val="385181952"/>
        <c:scaling>
          <c:orientation val="minMax"/>
          <c:max val="35"/>
          <c:min val="0"/>
        </c:scaling>
        <c:delete val="0"/>
        <c:axPos val="l"/>
        <c:majorGridlines>
          <c:spPr>
            <a:ln w="0">
              <a:solidFill>
                <a:schemeClr val="bg1">
                  <a:lumMod val="75000"/>
                </a:schemeClr>
              </a:solidFill>
              <a:prstDash val="solid"/>
            </a:ln>
          </c:spPr>
        </c:majorGridlines>
        <c:title>
          <c:tx>
            <c:rich>
              <a:bodyPr rot="0" vert="horz"/>
              <a:lstStyle/>
              <a:p>
                <a:pPr>
                  <a:defRPr sz="700">
                    <a:latin typeface="Arial Narrow" pitchFamily="34" charset="0"/>
                  </a:defRPr>
                </a:pPr>
                <a:r>
                  <a:rPr lang="en-US" sz="700">
                    <a:latin typeface="Arial Narrow" pitchFamily="34" charset="0"/>
                  </a:rPr>
                  <a:t>%</a:t>
                </a:r>
              </a:p>
            </c:rich>
          </c:tx>
          <c:layout>
            <c:manualLayout>
              <c:xMode val="edge"/>
              <c:yMode val="edge"/>
              <c:x val="1.1331444759206801E-2"/>
              <c:y val="0.17740389069013632"/>
            </c:manualLayout>
          </c:layout>
          <c:overlay val="0"/>
        </c:title>
        <c:numFmt formatCode="General" sourceLinked="1"/>
        <c:majorTickMark val="in"/>
        <c:minorTickMark val="none"/>
        <c:tickLblPos val="nextTo"/>
        <c:spPr>
          <a:noFill/>
          <a:ln w="9525">
            <a:solidFill>
              <a:srgbClr val="000000"/>
            </a:solidFill>
            <a:prstDash val="solid"/>
          </a:ln>
        </c:spPr>
        <c:txPr>
          <a:bodyPr rot="-60000000" vert="horz"/>
          <a:lstStyle/>
          <a:p>
            <a:pPr>
              <a:defRPr sz="800" b="0" i="0">
                <a:solidFill>
                  <a:srgbClr val="000000"/>
                </a:solidFill>
                <a:latin typeface="Arial Narrow"/>
                <a:ea typeface="Arial Narrow"/>
                <a:cs typeface="Arial Narrow"/>
              </a:defRPr>
            </a:pPr>
            <a:endParaRPr lang="en-US"/>
          </a:p>
        </c:txPr>
        <c:crossAx val="385180416"/>
        <c:crosses val="autoZero"/>
        <c:crossBetween val="midCat"/>
        <c:majorUnit val="5"/>
      </c:valAx>
      <c:spPr>
        <a:solidFill>
          <a:srgbClr val="F4FFFF"/>
        </a:solidFill>
      </c:spPr>
    </c:plotArea>
    <c:legend>
      <c:legendPos val="t"/>
      <c:legendEntry>
        <c:idx val="0"/>
        <c:delete val="1"/>
      </c:legendEntry>
      <c:legendEntry>
        <c:idx val="6"/>
        <c:delete val="1"/>
      </c:legendEntry>
      <c:layout>
        <c:manualLayout>
          <c:xMode val="edge"/>
          <c:yMode val="edge"/>
          <c:x val="8.9824762793034543E-2"/>
          <c:y val="6.3123752587243578E-2"/>
          <c:w val="0.83706270627062707"/>
          <c:h val="0.14401986766473243"/>
        </c:manualLayout>
      </c:layout>
      <c:overlay val="1"/>
      <c:spPr>
        <a:solidFill>
          <a:srgbClr val="EAEAEA"/>
        </a:solidFill>
        <a:ln>
          <a:noFill/>
        </a:ln>
      </c:spPr>
      <c:txPr>
        <a:bodyPr/>
        <a:lstStyle/>
        <a:p>
          <a:pPr>
            <a:defRPr sz="900" b="0" i="0">
              <a:solidFill>
                <a:srgbClr val="000000"/>
              </a:solidFill>
              <a:latin typeface="Arial Narrow"/>
              <a:ea typeface="Arial Narrow"/>
              <a:cs typeface="Arial Narrow"/>
            </a:defRPr>
          </a:pPr>
          <a:endParaRPr lang="en-US"/>
        </a:p>
      </c:txPr>
    </c:legend>
    <c:plotVisOnly val="1"/>
    <c:dispBlanksAs val="gap"/>
    <c:showDLblsOverMax val="1"/>
  </c:chart>
  <c:spPr>
    <a:noFill/>
    <a:ln>
      <a:noFill/>
    </a:ln>
  </c:spPr>
  <c:printSettings>
    <c:headerFooter/>
    <c:pageMargins b="0.75000000000000611" l="0.70000000000000062" r="0.70000000000000062" t="0.7500000000000061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838624469579891E-2"/>
          <c:y val="3.4633147920730092E-2"/>
          <c:w val="0.93589355785972295"/>
          <c:h val="0.84933227383274335"/>
        </c:manualLayout>
      </c:layout>
      <c:barChart>
        <c:barDir val="col"/>
        <c:grouping val="stacked"/>
        <c:varyColors val="0"/>
        <c:ser>
          <c:idx val="0"/>
          <c:order val="0"/>
          <c:tx>
            <c:strRef>
              <c:f>Figure3!$C$22</c:f>
              <c:strCache>
                <c:ptCount val="1"/>
                <c:pt idx="0">
                  <c:v>Old age</c:v>
                </c:pt>
              </c:strCache>
            </c:strRef>
          </c:tx>
          <c:spPr>
            <a:solidFill>
              <a:srgbClr val="0070C0"/>
            </a:solidFill>
            <a:ln w="0">
              <a:solidFill>
                <a:srgbClr val="0070C0"/>
              </a:solidFill>
            </a:ln>
          </c:spPr>
          <c:invertIfNegative val="0"/>
          <c:dPt>
            <c:idx val="15"/>
            <c:invertIfNegative val="0"/>
            <c:bubble3D val="0"/>
          </c:dPt>
          <c:dPt>
            <c:idx val="16"/>
            <c:invertIfNegative val="0"/>
            <c:bubble3D val="0"/>
          </c:dPt>
          <c:dPt>
            <c:idx val="18"/>
            <c:invertIfNegative val="0"/>
            <c:bubble3D val="0"/>
            <c:spPr>
              <a:solidFill>
                <a:srgbClr val="FF0000"/>
              </a:solidFill>
              <a:ln w="0">
                <a:solidFill>
                  <a:srgbClr val="0070C0"/>
                </a:solidFill>
              </a:ln>
            </c:spPr>
          </c:dPt>
          <c:cat>
            <c:strRef>
              <c:f>Figure3!$A$24:$A$29</c:f>
              <c:strCache>
                <c:ptCount val="6"/>
                <c:pt idx="0">
                  <c:v>OECD </c:v>
                </c:pt>
                <c:pt idx="1">
                  <c:v>Brazil </c:v>
                </c:pt>
                <c:pt idx="2">
                  <c:v>South Africa</c:v>
                </c:pt>
                <c:pt idx="3">
                  <c:v>China </c:v>
                </c:pt>
                <c:pt idx="4">
                  <c:v>India</c:v>
                </c:pt>
                <c:pt idx="5">
                  <c:v>Indonesia</c:v>
                </c:pt>
              </c:strCache>
            </c:strRef>
          </c:cat>
          <c:val>
            <c:numRef>
              <c:f>Figure3!$C$24:$C$29</c:f>
              <c:numCache>
                <c:formatCode>0.0</c:formatCode>
                <c:ptCount val="6"/>
                <c:pt idx="0">
                  <c:v>7.8934212717364298</c:v>
                </c:pt>
                <c:pt idx="1">
                  <c:v>9.64</c:v>
                </c:pt>
                <c:pt idx="2">
                  <c:v>1.3985689618920796</c:v>
                </c:pt>
                <c:pt idx="3">
                  <c:v>2.2170951308182008</c:v>
                </c:pt>
                <c:pt idx="4">
                  <c:v>0.22679020661922444</c:v>
                </c:pt>
                <c:pt idx="5">
                  <c:v>0.10431798136259805</c:v>
                </c:pt>
              </c:numCache>
            </c:numRef>
          </c:val>
        </c:ser>
        <c:ser>
          <c:idx val="1"/>
          <c:order val="1"/>
          <c:tx>
            <c:strRef>
              <c:f>Figure3!$D$22</c:f>
              <c:strCache>
                <c:ptCount val="1"/>
                <c:pt idx="0">
                  <c:v>Health</c:v>
                </c:pt>
              </c:strCache>
            </c:strRef>
          </c:tx>
          <c:spPr>
            <a:solidFill>
              <a:schemeClr val="tx2">
                <a:lumMod val="40000"/>
                <a:lumOff val="60000"/>
              </a:schemeClr>
            </a:solidFill>
            <a:ln>
              <a:solidFill>
                <a:schemeClr val="tx2">
                  <a:lumMod val="40000"/>
                  <a:lumOff val="60000"/>
                </a:schemeClr>
              </a:solidFill>
            </a:ln>
          </c:spPr>
          <c:invertIfNegative val="0"/>
          <c:cat>
            <c:strRef>
              <c:f>Figure3!$A$24:$A$29</c:f>
              <c:strCache>
                <c:ptCount val="6"/>
                <c:pt idx="0">
                  <c:v>OECD </c:v>
                </c:pt>
                <c:pt idx="1">
                  <c:v>Brazil </c:v>
                </c:pt>
                <c:pt idx="2">
                  <c:v>South Africa</c:v>
                </c:pt>
                <c:pt idx="3">
                  <c:v>China </c:v>
                </c:pt>
                <c:pt idx="4">
                  <c:v>India</c:v>
                </c:pt>
                <c:pt idx="5">
                  <c:v>Indonesia</c:v>
                </c:pt>
              </c:strCache>
            </c:strRef>
          </c:cat>
          <c:val>
            <c:numRef>
              <c:f>Figure3!$D$24:$D$29</c:f>
              <c:numCache>
                <c:formatCode>0.0</c:formatCode>
                <c:ptCount val="6"/>
                <c:pt idx="0">
                  <c:v>6.1847364555870925</c:v>
                </c:pt>
                <c:pt idx="1">
                  <c:v>4.2355723200000002</c:v>
                </c:pt>
                <c:pt idx="2">
                  <c:v>4.2302439867135186</c:v>
                </c:pt>
                <c:pt idx="3">
                  <c:v>2.7014238799999997</c:v>
                </c:pt>
                <c:pt idx="4">
                  <c:v>1.08507212</c:v>
                </c:pt>
                <c:pt idx="5">
                  <c:v>1.0195494199999999</c:v>
                </c:pt>
              </c:numCache>
            </c:numRef>
          </c:val>
        </c:ser>
        <c:ser>
          <c:idx val="2"/>
          <c:order val="2"/>
          <c:tx>
            <c:strRef>
              <c:f>Figure3!$E$22</c:f>
              <c:strCache>
                <c:ptCount val="1"/>
                <c:pt idx="0">
                  <c:v>Other</c:v>
                </c:pt>
              </c:strCache>
            </c:strRef>
          </c:tx>
          <c:spPr>
            <a:solidFill>
              <a:schemeClr val="bg1">
                <a:lumMod val="75000"/>
              </a:schemeClr>
            </a:solidFill>
            <a:ln w="9525">
              <a:solidFill>
                <a:schemeClr val="bg1">
                  <a:lumMod val="75000"/>
                </a:schemeClr>
              </a:solidFill>
            </a:ln>
          </c:spPr>
          <c:invertIfNegative val="0"/>
          <c:cat>
            <c:strRef>
              <c:f>Figure3!$A$24:$A$29</c:f>
              <c:strCache>
                <c:ptCount val="6"/>
                <c:pt idx="0">
                  <c:v>OECD </c:v>
                </c:pt>
                <c:pt idx="1">
                  <c:v>Brazil </c:v>
                </c:pt>
                <c:pt idx="2">
                  <c:v>South Africa</c:v>
                </c:pt>
                <c:pt idx="3">
                  <c:v>China </c:v>
                </c:pt>
                <c:pt idx="4">
                  <c:v>India</c:v>
                </c:pt>
                <c:pt idx="5">
                  <c:v>Indonesia</c:v>
                </c:pt>
              </c:strCache>
            </c:strRef>
          </c:cat>
          <c:val>
            <c:numRef>
              <c:f>Figure3!$E$24:$E$29</c:f>
              <c:numCache>
                <c:formatCode>0.0</c:formatCode>
                <c:ptCount val="6"/>
                <c:pt idx="0">
                  <c:v>7.386942355003999</c:v>
                </c:pt>
                <c:pt idx="1">
                  <c:v>2.8199999999999994</c:v>
                </c:pt>
                <c:pt idx="2">
                  <c:v>3.1120862828052394</c:v>
                </c:pt>
                <c:pt idx="3">
                  <c:v>2.0618239131130669</c:v>
                </c:pt>
                <c:pt idx="4">
                  <c:v>1.4279647824909669</c:v>
                </c:pt>
                <c:pt idx="5">
                  <c:v>0.89636495152549189</c:v>
                </c:pt>
              </c:numCache>
            </c:numRef>
          </c:val>
        </c:ser>
        <c:dLbls>
          <c:showLegendKey val="0"/>
          <c:showVal val="0"/>
          <c:showCatName val="0"/>
          <c:showSerName val="0"/>
          <c:showPercent val="0"/>
          <c:showBubbleSize val="0"/>
        </c:dLbls>
        <c:gapWidth val="50"/>
        <c:overlap val="100"/>
        <c:axId val="374789632"/>
        <c:axId val="374791168"/>
      </c:barChart>
      <c:catAx>
        <c:axId val="374789632"/>
        <c:scaling>
          <c:orientation val="minMax"/>
        </c:scaling>
        <c:delete val="0"/>
        <c:axPos val="b"/>
        <c:majorGridlines>
          <c:spPr>
            <a:ln w="0">
              <a:solidFill>
                <a:schemeClr val="bg1"/>
              </a:solidFill>
            </a:ln>
          </c:spPr>
        </c:majorGridlines>
        <c:numFmt formatCode="General" sourceLinked="1"/>
        <c:majorTickMark val="in"/>
        <c:minorTickMark val="none"/>
        <c:tickLblPos val="nextTo"/>
        <c:spPr>
          <a:ln w="0">
            <a:noFill/>
          </a:ln>
        </c:spPr>
        <c:txPr>
          <a:bodyPr rot="0" vert="horz"/>
          <a:lstStyle/>
          <a:p>
            <a:pPr>
              <a:defRPr sz="1000" b="0" i="0" u="none" strike="noStrike" baseline="0">
                <a:solidFill>
                  <a:srgbClr val="000000"/>
                </a:solidFill>
                <a:latin typeface="Arial"/>
                <a:ea typeface="Arial"/>
                <a:cs typeface="Arial"/>
              </a:defRPr>
            </a:pPr>
            <a:endParaRPr lang="en-US"/>
          </a:p>
        </c:txPr>
        <c:crossAx val="374791168"/>
        <c:crosses val="autoZero"/>
        <c:auto val="1"/>
        <c:lblAlgn val="ctr"/>
        <c:lblOffset val="100"/>
        <c:tickLblSkip val="1"/>
        <c:noMultiLvlLbl val="0"/>
      </c:catAx>
      <c:valAx>
        <c:axId val="374791168"/>
        <c:scaling>
          <c:orientation val="minMax"/>
          <c:max val="22"/>
          <c:min val="0"/>
        </c:scaling>
        <c:delete val="0"/>
        <c:axPos val="l"/>
        <c:majorGridlines>
          <c:spPr>
            <a:ln w="0">
              <a:solidFill>
                <a:schemeClr val="bg1"/>
              </a:solidFill>
            </a:ln>
          </c:spPr>
        </c:majorGridlines>
        <c:numFmt formatCode="General" sourceLinked="0"/>
        <c:majorTickMark val="in"/>
        <c:minorTickMark val="none"/>
        <c:tickLblPos val="nextTo"/>
        <c:spPr>
          <a:ln w="0">
            <a:noFill/>
          </a:ln>
        </c:spPr>
        <c:txPr>
          <a:bodyPr rot="0" vert="horz"/>
          <a:lstStyle/>
          <a:p>
            <a:pPr>
              <a:defRPr sz="1000" b="0" i="0" u="none" strike="noStrike" baseline="0">
                <a:solidFill>
                  <a:srgbClr val="000000"/>
                </a:solidFill>
                <a:latin typeface="Arial"/>
                <a:ea typeface="Arial"/>
                <a:cs typeface="Arial"/>
              </a:defRPr>
            </a:pPr>
            <a:endParaRPr lang="en-US"/>
          </a:p>
        </c:txPr>
        <c:crossAx val="374789632"/>
        <c:crosses val="autoZero"/>
        <c:crossBetween val="between"/>
        <c:majorUnit val="5"/>
      </c:valAx>
      <c:spPr>
        <a:solidFill>
          <a:schemeClr val="accent1">
            <a:lumMod val="20000"/>
            <a:lumOff val="80000"/>
          </a:schemeClr>
        </a:solidFill>
        <a:ln>
          <a:solidFill>
            <a:schemeClr val="bg1">
              <a:lumMod val="75000"/>
            </a:schemeClr>
          </a:solidFill>
        </a:ln>
      </c:spPr>
    </c:plotArea>
    <c:legend>
      <c:legendPos val="r"/>
      <c:layout>
        <c:manualLayout>
          <c:xMode val="edge"/>
          <c:yMode val="edge"/>
          <c:x val="0.45603790092276203"/>
          <c:y val="7.2611096026789765E-2"/>
          <c:w val="0.13174714009805383"/>
          <c:h val="0.26525417081485503"/>
        </c:manualLayout>
      </c:layout>
      <c:overlay val="0"/>
      <c:spPr>
        <a:solidFill>
          <a:schemeClr val="bg1"/>
        </a:solidFill>
        <a:ln>
          <a:solidFill>
            <a:schemeClr val="bg1">
              <a:lumMod val="75000"/>
            </a:schemeClr>
          </a:solid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lt1"/>
    </a:solidFill>
    <a:ln>
      <a:noFill/>
    </a:ln>
  </c:spPr>
  <c:txPr>
    <a:bodyPr/>
    <a:lstStyle/>
    <a:p>
      <a:pPr>
        <a:defRPr sz="700" b="1" i="0" u="none" strike="noStrike" baseline="0">
          <a:solidFill>
            <a:srgbClr val="000000"/>
          </a:solidFill>
          <a:latin typeface="Arial Narrow"/>
          <a:ea typeface="Arial Narrow"/>
          <a:cs typeface="Arial Narrow"/>
        </a:defRPr>
      </a:pPr>
      <a:endParaRPr lang="en-US"/>
    </a:p>
  </c:txPr>
  <c:printSettings>
    <c:headerFooter/>
    <c:pageMargins b="0.75000000000000366" l="0.70000000000000062" r="0.70000000000000062" t="0.75000000000000366"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6838624469579891E-2"/>
          <c:y val="3.4633147920730092E-2"/>
          <c:w val="0.93589355785972295"/>
          <c:h val="0.84933227383274335"/>
        </c:manualLayout>
      </c:layout>
      <c:barChart>
        <c:barDir val="col"/>
        <c:grouping val="stacked"/>
        <c:varyColors val="0"/>
        <c:ser>
          <c:idx val="0"/>
          <c:order val="0"/>
          <c:tx>
            <c:strRef>
              <c:f>Figure3!$C$23</c:f>
              <c:strCache>
                <c:ptCount val="1"/>
                <c:pt idx="0">
                  <c:v>Vieillesse</c:v>
                </c:pt>
              </c:strCache>
            </c:strRef>
          </c:tx>
          <c:spPr>
            <a:solidFill>
              <a:srgbClr val="0070C0"/>
            </a:solidFill>
            <a:ln w="0">
              <a:solidFill>
                <a:srgbClr val="0070C0"/>
              </a:solidFill>
            </a:ln>
          </c:spPr>
          <c:invertIfNegative val="0"/>
          <c:dPt>
            <c:idx val="15"/>
            <c:invertIfNegative val="0"/>
            <c:bubble3D val="0"/>
          </c:dPt>
          <c:dPt>
            <c:idx val="16"/>
            <c:invertIfNegative val="0"/>
            <c:bubble3D val="0"/>
          </c:dPt>
          <c:dPt>
            <c:idx val="18"/>
            <c:invertIfNegative val="0"/>
            <c:bubble3D val="0"/>
            <c:spPr>
              <a:solidFill>
                <a:srgbClr val="FF0000"/>
              </a:solidFill>
              <a:ln w="0">
                <a:solidFill>
                  <a:srgbClr val="0070C0"/>
                </a:solidFill>
              </a:ln>
            </c:spPr>
          </c:dPt>
          <c:cat>
            <c:strRef>
              <c:f>Figure3!$G$24:$G$29</c:f>
              <c:strCache>
                <c:ptCount val="6"/>
                <c:pt idx="0">
                  <c:v>OCDE</c:v>
                </c:pt>
                <c:pt idx="1">
                  <c:v>Brésil</c:v>
                </c:pt>
                <c:pt idx="2">
                  <c:v>Afrique du Sud</c:v>
                </c:pt>
                <c:pt idx="3">
                  <c:v>Chine</c:v>
                </c:pt>
                <c:pt idx="4">
                  <c:v>Inde</c:v>
                </c:pt>
                <c:pt idx="5">
                  <c:v>Indonésie</c:v>
                </c:pt>
              </c:strCache>
            </c:strRef>
          </c:cat>
          <c:val>
            <c:numRef>
              <c:f>Figure3!$C$24:$C$29</c:f>
              <c:numCache>
                <c:formatCode>0.0</c:formatCode>
                <c:ptCount val="6"/>
                <c:pt idx="0">
                  <c:v>7.8934212717364298</c:v>
                </c:pt>
                <c:pt idx="1">
                  <c:v>9.64</c:v>
                </c:pt>
                <c:pt idx="2">
                  <c:v>1.3985689618920796</c:v>
                </c:pt>
                <c:pt idx="3">
                  <c:v>2.2170951308182008</c:v>
                </c:pt>
                <c:pt idx="4">
                  <c:v>0.22679020661922444</c:v>
                </c:pt>
                <c:pt idx="5">
                  <c:v>0.10431798136259805</c:v>
                </c:pt>
              </c:numCache>
            </c:numRef>
          </c:val>
        </c:ser>
        <c:ser>
          <c:idx val="1"/>
          <c:order val="1"/>
          <c:tx>
            <c:strRef>
              <c:f>Figure3!$D$23</c:f>
              <c:strCache>
                <c:ptCount val="1"/>
                <c:pt idx="0">
                  <c:v>Santé</c:v>
                </c:pt>
              </c:strCache>
            </c:strRef>
          </c:tx>
          <c:spPr>
            <a:solidFill>
              <a:schemeClr val="tx2">
                <a:lumMod val="40000"/>
                <a:lumOff val="60000"/>
              </a:schemeClr>
            </a:solidFill>
            <a:ln>
              <a:solidFill>
                <a:schemeClr val="tx2">
                  <a:lumMod val="40000"/>
                  <a:lumOff val="60000"/>
                </a:schemeClr>
              </a:solidFill>
            </a:ln>
          </c:spPr>
          <c:invertIfNegative val="0"/>
          <c:cat>
            <c:strRef>
              <c:f>Figure3!$G$24:$G$29</c:f>
              <c:strCache>
                <c:ptCount val="6"/>
                <c:pt idx="0">
                  <c:v>OCDE</c:v>
                </c:pt>
                <c:pt idx="1">
                  <c:v>Brésil</c:v>
                </c:pt>
                <c:pt idx="2">
                  <c:v>Afrique du Sud</c:v>
                </c:pt>
                <c:pt idx="3">
                  <c:v>Chine</c:v>
                </c:pt>
                <c:pt idx="4">
                  <c:v>Inde</c:v>
                </c:pt>
                <c:pt idx="5">
                  <c:v>Indonésie</c:v>
                </c:pt>
              </c:strCache>
            </c:strRef>
          </c:cat>
          <c:val>
            <c:numRef>
              <c:f>Figure3!$D$24:$D$29</c:f>
              <c:numCache>
                <c:formatCode>0.0</c:formatCode>
                <c:ptCount val="6"/>
                <c:pt idx="0">
                  <c:v>6.1847364555870925</c:v>
                </c:pt>
                <c:pt idx="1">
                  <c:v>4.2355723200000002</c:v>
                </c:pt>
                <c:pt idx="2">
                  <c:v>4.2302439867135186</c:v>
                </c:pt>
                <c:pt idx="3">
                  <c:v>2.7014238799999997</c:v>
                </c:pt>
                <c:pt idx="4">
                  <c:v>1.08507212</c:v>
                </c:pt>
                <c:pt idx="5">
                  <c:v>1.0195494199999999</c:v>
                </c:pt>
              </c:numCache>
            </c:numRef>
          </c:val>
        </c:ser>
        <c:ser>
          <c:idx val="2"/>
          <c:order val="2"/>
          <c:tx>
            <c:strRef>
              <c:f>Figure3!$E$23</c:f>
              <c:strCache>
                <c:ptCount val="1"/>
                <c:pt idx="0">
                  <c:v>Autre</c:v>
                </c:pt>
              </c:strCache>
            </c:strRef>
          </c:tx>
          <c:spPr>
            <a:solidFill>
              <a:schemeClr val="bg1">
                <a:lumMod val="75000"/>
              </a:schemeClr>
            </a:solidFill>
            <a:ln w="9525">
              <a:solidFill>
                <a:schemeClr val="bg1">
                  <a:lumMod val="75000"/>
                </a:schemeClr>
              </a:solidFill>
            </a:ln>
          </c:spPr>
          <c:invertIfNegative val="0"/>
          <c:cat>
            <c:strRef>
              <c:f>Figure3!$G$24:$G$29</c:f>
              <c:strCache>
                <c:ptCount val="6"/>
                <c:pt idx="0">
                  <c:v>OCDE</c:v>
                </c:pt>
                <c:pt idx="1">
                  <c:v>Brésil</c:v>
                </c:pt>
                <c:pt idx="2">
                  <c:v>Afrique du Sud</c:v>
                </c:pt>
                <c:pt idx="3">
                  <c:v>Chine</c:v>
                </c:pt>
                <c:pt idx="4">
                  <c:v>Inde</c:v>
                </c:pt>
                <c:pt idx="5">
                  <c:v>Indonésie</c:v>
                </c:pt>
              </c:strCache>
            </c:strRef>
          </c:cat>
          <c:val>
            <c:numRef>
              <c:f>Figure3!$E$24:$E$29</c:f>
              <c:numCache>
                <c:formatCode>0.0</c:formatCode>
                <c:ptCount val="6"/>
                <c:pt idx="0">
                  <c:v>7.386942355003999</c:v>
                </c:pt>
                <c:pt idx="1">
                  <c:v>2.8199999999999994</c:v>
                </c:pt>
                <c:pt idx="2">
                  <c:v>3.1120862828052394</c:v>
                </c:pt>
                <c:pt idx="3">
                  <c:v>2.0618239131130669</c:v>
                </c:pt>
                <c:pt idx="4">
                  <c:v>1.4279647824909669</c:v>
                </c:pt>
                <c:pt idx="5">
                  <c:v>0.89636495152549189</c:v>
                </c:pt>
              </c:numCache>
            </c:numRef>
          </c:val>
        </c:ser>
        <c:dLbls>
          <c:showLegendKey val="0"/>
          <c:showVal val="0"/>
          <c:showCatName val="0"/>
          <c:showSerName val="0"/>
          <c:showPercent val="0"/>
          <c:showBubbleSize val="0"/>
        </c:dLbls>
        <c:gapWidth val="50"/>
        <c:overlap val="100"/>
        <c:axId val="374829824"/>
        <c:axId val="374831360"/>
      </c:barChart>
      <c:catAx>
        <c:axId val="374829824"/>
        <c:scaling>
          <c:orientation val="minMax"/>
        </c:scaling>
        <c:delete val="0"/>
        <c:axPos val="b"/>
        <c:majorGridlines>
          <c:spPr>
            <a:ln w="0">
              <a:solidFill>
                <a:schemeClr val="bg1"/>
              </a:solidFill>
            </a:ln>
          </c:spPr>
        </c:majorGridlines>
        <c:numFmt formatCode="General" sourceLinked="1"/>
        <c:majorTickMark val="in"/>
        <c:minorTickMark val="none"/>
        <c:tickLblPos val="nextTo"/>
        <c:spPr>
          <a:ln w="0">
            <a:noFill/>
          </a:ln>
        </c:spPr>
        <c:txPr>
          <a:bodyPr rot="0" vert="horz"/>
          <a:lstStyle/>
          <a:p>
            <a:pPr>
              <a:defRPr sz="1000" b="0" i="0" u="none" strike="noStrike" baseline="0">
                <a:solidFill>
                  <a:srgbClr val="000000"/>
                </a:solidFill>
                <a:latin typeface="Arial"/>
                <a:ea typeface="Arial"/>
                <a:cs typeface="Arial"/>
              </a:defRPr>
            </a:pPr>
            <a:endParaRPr lang="en-US"/>
          </a:p>
        </c:txPr>
        <c:crossAx val="374831360"/>
        <c:crosses val="autoZero"/>
        <c:auto val="1"/>
        <c:lblAlgn val="ctr"/>
        <c:lblOffset val="100"/>
        <c:tickLblSkip val="1"/>
        <c:noMultiLvlLbl val="0"/>
      </c:catAx>
      <c:valAx>
        <c:axId val="374831360"/>
        <c:scaling>
          <c:orientation val="minMax"/>
          <c:max val="22"/>
          <c:min val="0"/>
        </c:scaling>
        <c:delete val="0"/>
        <c:axPos val="l"/>
        <c:majorGridlines>
          <c:spPr>
            <a:ln w="0">
              <a:solidFill>
                <a:schemeClr val="bg1"/>
              </a:solidFill>
            </a:ln>
          </c:spPr>
        </c:majorGridlines>
        <c:numFmt formatCode="General" sourceLinked="0"/>
        <c:majorTickMark val="in"/>
        <c:minorTickMark val="none"/>
        <c:tickLblPos val="nextTo"/>
        <c:spPr>
          <a:ln w="0">
            <a:noFill/>
          </a:ln>
        </c:spPr>
        <c:txPr>
          <a:bodyPr rot="0" vert="horz"/>
          <a:lstStyle/>
          <a:p>
            <a:pPr>
              <a:defRPr sz="1000" b="0" i="0" u="none" strike="noStrike" baseline="0">
                <a:solidFill>
                  <a:srgbClr val="000000"/>
                </a:solidFill>
                <a:latin typeface="Arial"/>
                <a:ea typeface="Arial"/>
                <a:cs typeface="Arial"/>
              </a:defRPr>
            </a:pPr>
            <a:endParaRPr lang="en-US"/>
          </a:p>
        </c:txPr>
        <c:crossAx val="374829824"/>
        <c:crosses val="autoZero"/>
        <c:crossBetween val="between"/>
        <c:majorUnit val="5"/>
      </c:valAx>
      <c:spPr>
        <a:solidFill>
          <a:schemeClr val="accent1">
            <a:lumMod val="20000"/>
            <a:lumOff val="80000"/>
          </a:schemeClr>
        </a:solidFill>
        <a:ln>
          <a:solidFill>
            <a:schemeClr val="bg1">
              <a:lumMod val="75000"/>
            </a:schemeClr>
          </a:solidFill>
        </a:ln>
      </c:spPr>
    </c:plotArea>
    <c:legend>
      <c:legendPos val="r"/>
      <c:layout>
        <c:manualLayout>
          <c:xMode val="edge"/>
          <c:yMode val="edge"/>
          <c:x val="0.45603790092276203"/>
          <c:y val="7.2611096026789765E-2"/>
          <c:w val="0.13174714009805383"/>
          <c:h val="0.26525417081485503"/>
        </c:manualLayout>
      </c:layout>
      <c:overlay val="0"/>
      <c:spPr>
        <a:solidFill>
          <a:schemeClr val="bg1"/>
        </a:solidFill>
        <a:ln>
          <a:solidFill>
            <a:schemeClr val="bg1">
              <a:lumMod val="75000"/>
            </a:schemeClr>
          </a:solid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lt1"/>
    </a:solidFill>
    <a:ln>
      <a:noFill/>
    </a:ln>
  </c:spPr>
  <c:txPr>
    <a:bodyPr/>
    <a:lstStyle/>
    <a:p>
      <a:pPr>
        <a:defRPr sz="700" b="1" i="0" u="none" strike="noStrike" baseline="0">
          <a:solidFill>
            <a:srgbClr val="000000"/>
          </a:solidFill>
          <a:latin typeface="Arial Narrow"/>
          <a:ea typeface="Arial Narrow"/>
          <a:cs typeface="Arial Narrow"/>
        </a:defRPr>
      </a:pPr>
      <a:endParaRPr lang="en-US"/>
    </a:p>
  </c:txPr>
  <c:printSettings>
    <c:headerFooter/>
    <c:pageMargins b="0.75000000000000366" l="0.70000000000000062" r="0.70000000000000062" t="0.75000000000000366"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877300613496931E-2"/>
          <c:y val="1.0729624976555141E-2"/>
          <c:w val="0.92331288343558282"/>
          <c:h val="0.94174848143982004"/>
        </c:manualLayout>
      </c:layout>
      <c:barChart>
        <c:barDir val="bar"/>
        <c:grouping val="stacked"/>
        <c:varyColors val="0"/>
        <c:ser>
          <c:idx val="0"/>
          <c:order val="0"/>
          <c:tx>
            <c:strRef>
              <c:f>Figure4!$F$54</c:f>
              <c:strCache>
                <c:ptCount val="1"/>
                <c:pt idx="0">
                  <c:v>Health</c:v>
                </c:pt>
              </c:strCache>
            </c:strRef>
          </c:tx>
          <c:spPr>
            <a:solidFill>
              <a:srgbClr val="1F497D"/>
            </a:solidFill>
            <a:ln w="12700">
              <a:solidFill>
                <a:srgbClr val="000080"/>
              </a:solidFill>
              <a:prstDash val="solid"/>
            </a:ln>
          </c:spPr>
          <c:invertIfNegative val="0"/>
          <c:dLbls>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inBase"/>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Figure4!$F$56:$F$90</c:f>
              <c:numCache>
                <c:formatCode>0.0</c:formatCode>
                <c:ptCount val="35"/>
                <c:pt idx="0">
                  <c:v>8.6014247391073653</c:v>
                </c:pt>
                <c:pt idx="1">
                  <c:v>6.718255638409552</c:v>
                </c:pt>
                <c:pt idx="2">
                  <c:v>8.0293835204653643</c:v>
                </c:pt>
                <c:pt idx="3">
                  <c:v>5.6746614461916662</c:v>
                </c:pt>
                <c:pt idx="4">
                  <c:v>6.6800356042795732</c:v>
                </c:pt>
                <c:pt idx="5">
                  <c:v>6.9552991716542358</c:v>
                </c:pt>
                <c:pt idx="6">
                  <c:v>6.6534158606861054</c:v>
                </c:pt>
                <c:pt idx="7">
                  <c:v>6.7528559427406538</c:v>
                </c:pt>
                <c:pt idx="8">
                  <c:v>6.5991820499571778</c:v>
                </c:pt>
                <c:pt idx="9">
                  <c:v>8.0056568450898489</c:v>
                </c:pt>
                <c:pt idx="10">
                  <c:v>6.331719514603841</c:v>
                </c:pt>
                <c:pt idx="11">
                  <c:v>6.3905706523543842</c:v>
                </c:pt>
                <c:pt idx="12">
                  <c:v>7.8740966067770977</c:v>
                </c:pt>
                <c:pt idx="13">
                  <c:v>7.6890280859219811</c:v>
                </c:pt>
                <c:pt idx="14">
                  <c:v>7.6752240426919043</c:v>
                </c:pt>
                <c:pt idx="15">
                  <c:v>4.9290089463039024</c:v>
                </c:pt>
                <c:pt idx="16">
                  <c:v>5.8136162014105066</c:v>
                </c:pt>
                <c:pt idx="17">
                  <c:v>5.7567789863138898</c:v>
                </c:pt>
                <c:pt idx="18">
                  <c:v>5.5869194555726001</c:v>
                </c:pt>
                <c:pt idx="19">
                  <c:v>6.1689846022874075</c:v>
                </c:pt>
                <c:pt idx="20">
                  <c:v>8.4487618239393569</c:v>
                </c:pt>
                <c:pt idx="21">
                  <c:v>6.1744149515052182</c:v>
                </c:pt>
                <c:pt idx="22">
                  <c:v>4.5299680589375093</c:v>
                </c:pt>
                <c:pt idx="23">
                  <c:v>6.4728276627216657</c:v>
                </c:pt>
                <c:pt idx="24">
                  <c:v>7.9626506357791493</c:v>
                </c:pt>
                <c:pt idx="25">
                  <c:v>6.1206754693354375</c:v>
                </c:pt>
                <c:pt idx="26">
                  <c:v>5.5719991285196748</c:v>
                </c:pt>
                <c:pt idx="27">
                  <c:v>5.6044406077098756</c:v>
                </c:pt>
                <c:pt idx="28">
                  <c:v>7.1867010764807215</c:v>
                </c:pt>
                <c:pt idx="29">
                  <c:v>4.5385187079049558</c:v>
                </c:pt>
                <c:pt idx="30">
                  <c:v>3.9446849407511455</c:v>
                </c:pt>
                <c:pt idx="31">
                  <c:v>4.2058599372661085</c:v>
                </c:pt>
                <c:pt idx="32">
                  <c:v>3.3751610595882253</c:v>
                </c:pt>
                <c:pt idx="33">
                  <c:v>4.0691770969842267</c:v>
                </c:pt>
                <c:pt idx="34">
                  <c:v>2.8225020098169495</c:v>
                </c:pt>
              </c:numCache>
            </c:numRef>
          </c:val>
        </c:ser>
        <c:ser>
          <c:idx val="1"/>
          <c:order val="1"/>
          <c:tx>
            <c:strRef>
              <c:f>Figure4!$G$54</c:f>
              <c:strCache>
                <c:ptCount val="1"/>
                <c:pt idx="0">
                  <c:v>All social services except health</c:v>
                </c:pt>
              </c:strCache>
            </c:strRef>
          </c:tx>
          <c:spPr>
            <a:solidFill>
              <a:schemeClr val="accent1">
                <a:lumMod val="40000"/>
                <a:lumOff val="60000"/>
              </a:schemeClr>
            </a:solidFill>
            <a:ln w="12700">
              <a:noFill/>
              <a:prstDash val="solid"/>
            </a:ln>
          </c:spPr>
          <c:invertIfNegative val="0"/>
          <c:dLbls>
            <c:dLbl>
              <c:idx val="5"/>
              <c:layout>
                <c:manualLayout>
                  <c:x val="4.7971917620726855E-3"/>
                  <c:y val="1.9883878151594688E-7"/>
                </c:manualLayout>
              </c:layout>
              <c:dLblPos val="ctr"/>
              <c:showLegendKey val="0"/>
              <c:showVal val="1"/>
              <c:showCatName val="0"/>
              <c:showSerName val="0"/>
              <c:showPercent val="0"/>
              <c:showBubbleSize val="0"/>
            </c:dLbl>
            <c:dLbl>
              <c:idx val="7"/>
              <c:layout>
                <c:manualLayout>
                  <c:x val="5.3919101460346501E-2"/>
                  <c:y val="2.7705095997931162E-3"/>
                </c:manualLayout>
              </c:layout>
              <c:dLblPos val="ctr"/>
              <c:showLegendKey val="0"/>
              <c:showVal val="1"/>
              <c:showCatName val="0"/>
              <c:showSerName val="0"/>
              <c:showPercent val="0"/>
              <c:showBubbleSize val="0"/>
            </c:dLbl>
            <c:dLbl>
              <c:idx val="8"/>
              <c:layout>
                <c:manualLayout>
                  <c:x val="-4.6017100623158679E-3"/>
                  <c:y val="0"/>
                </c:manualLayout>
              </c:layout>
              <c:dLblPos val="ctr"/>
              <c:showLegendKey val="0"/>
              <c:showVal val="1"/>
              <c:showCatName val="0"/>
              <c:showSerName val="0"/>
              <c:showPercent val="0"/>
              <c:showBubbleSize val="0"/>
            </c:dLbl>
            <c:dLbl>
              <c:idx val="9"/>
              <c:layout>
                <c:manualLayout>
                  <c:x val="1.7397871278360143E-2"/>
                  <c:y val="1.9771539856952908E-7"/>
                </c:manualLayout>
              </c:layout>
              <c:dLblPos val="ctr"/>
              <c:showLegendKey val="0"/>
              <c:showVal val="1"/>
              <c:showCatName val="0"/>
              <c:showSerName val="0"/>
              <c:showPercent val="0"/>
              <c:showBubbleSize val="0"/>
            </c:dLbl>
            <c:dLbl>
              <c:idx val="10"/>
              <c:layout>
                <c:manualLayout>
                  <c:x val="1.1137948247266638E-2"/>
                  <c:y val="0"/>
                </c:manualLayout>
              </c:layout>
              <c:dLblPos val="ctr"/>
              <c:showLegendKey val="0"/>
              <c:showVal val="1"/>
              <c:showCatName val="0"/>
              <c:showSerName val="0"/>
              <c:showPercent val="0"/>
              <c:showBubbleSize val="0"/>
            </c:dLbl>
            <c:dLbl>
              <c:idx val="11"/>
              <c:layout>
                <c:manualLayout>
                  <c:x val="-1.7764037164066148E-3"/>
                  <c:y val="0"/>
                </c:manualLayout>
              </c:layout>
              <c:dLblPos val="ctr"/>
              <c:showLegendKey val="0"/>
              <c:showVal val="1"/>
              <c:showCatName val="0"/>
              <c:showSerName val="0"/>
              <c:showPercent val="0"/>
              <c:showBubbleSize val="0"/>
            </c:dLbl>
            <c:dLbl>
              <c:idx val="17"/>
              <c:layout>
                <c:manualLayout>
                  <c:x val="1.5982480717517671E-2"/>
                  <c:y val="0"/>
                </c:manualLayout>
              </c:layout>
              <c:dLblPos val="ctr"/>
              <c:showLegendKey val="0"/>
              <c:showVal val="1"/>
              <c:showCatName val="0"/>
              <c:showSerName val="0"/>
              <c:showPercent val="0"/>
              <c:showBubbleSize val="0"/>
            </c:dLbl>
            <c:dLbl>
              <c:idx val="18"/>
              <c:layout>
                <c:manualLayout>
                  <c:x val="7.8025216173131734E-3"/>
                  <c:y val="-2.5109855618330196E-3"/>
                </c:manualLayout>
              </c:layout>
              <c:dLblPos val="ctr"/>
              <c:showLegendKey val="0"/>
              <c:showVal val="1"/>
              <c:showCatName val="0"/>
              <c:showSerName val="0"/>
              <c:showPercent val="0"/>
              <c:showBubbleSize val="0"/>
            </c:dLbl>
            <c:dLbl>
              <c:idx val="20"/>
              <c:layout>
                <c:manualLayout>
                  <c:x val="1.8882501650483913E-2"/>
                  <c:y val="0"/>
                </c:manualLayout>
              </c:layout>
              <c:dLblPos val="ctr"/>
              <c:showLegendKey val="0"/>
              <c:showVal val="1"/>
              <c:showCatName val="0"/>
              <c:showSerName val="0"/>
              <c:showPercent val="0"/>
              <c:showBubbleSize val="0"/>
            </c:dLbl>
            <c:dLbl>
              <c:idx val="21"/>
              <c:layout>
                <c:manualLayout>
                  <c:x val="4.8784440959377111E-2"/>
                  <c:y val="3.1857814242753067E-3"/>
                </c:manualLayout>
              </c:layout>
              <c:dLblPos val="ctr"/>
              <c:showLegendKey val="0"/>
              <c:showVal val="1"/>
              <c:showCatName val="0"/>
              <c:showSerName val="0"/>
              <c:showPercent val="0"/>
              <c:showBubbleSize val="0"/>
            </c:dLbl>
            <c:dLbl>
              <c:idx val="22"/>
              <c:layout>
                <c:manualLayout>
                  <c:x val="-4.2384425873146225E-3"/>
                  <c:y val="0"/>
                </c:manualLayout>
              </c:layout>
              <c:dLblPos val="ctr"/>
              <c:showLegendKey val="0"/>
              <c:showVal val="1"/>
              <c:showCatName val="0"/>
              <c:showSerName val="0"/>
              <c:showPercent val="0"/>
              <c:showBubbleSize val="0"/>
            </c:dLbl>
            <c:dLbl>
              <c:idx val="23"/>
              <c:layout>
                <c:manualLayout>
                  <c:x val="1.307730705440961E-2"/>
                  <c:y val="0"/>
                </c:manualLayout>
              </c:layout>
              <c:dLblPos val="ctr"/>
              <c:showLegendKey val="0"/>
              <c:showVal val="1"/>
              <c:showCatName val="0"/>
              <c:showSerName val="0"/>
              <c:showPercent val="0"/>
              <c:showBubbleSize val="0"/>
            </c:dLbl>
            <c:dLbl>
              <c:idx val="24"/>
              <c:layout>
                <c:manualLayout>
                  <c:x val="7.3439286346875356E-3"/>
                  <c:y val="2.0957832248370083E-4"/>
                </c:manualLayout>
              </c:layout>
              <c:dLblPos val="ctr"/>
              <c:showLegendKey val="0"/>
              <c:showVal val="1"/>
              <c:showCatName val="0"/>
              <c:showSerName val="0"/>
              <c:showPercent val="0"/>
              <c:showBubbleSize val="0"/>
            </c:dLbl>
            <c:dLbl>
              <c:idx val="25"/>
              <c:layout>
                <c:manualLayout>
                  <c:x val="5.0000805114084664E-3"/>
                  <c:y val="0"/>
                </c:manualLayout>
              </c:layout>
              <c:dLblPos val="ctr"/>
              <c:showLegendKey val="0"/>
              <c:showVal val="1"/>
              <c:showCatName val="0"/>
              <c:showSerName val="0"/>
              <c:showPercent val="0"/>
              <c:showBubbleSize val="0"/>
            </c:dLbl>
            <c:dLbl>
              <c:idx val="26"/>
              <c:layout>
                <c:manualLayout>
                  <c:x val="8.6501457256493251E-3"/>
                  <c:y val="-3.4422250890955017E-4"/>
                </c:manualLayout>
              </c:layout>
              <c:dLblPos val="ctr"/>
              <c:showLegendKey val="0"/>
              <c:showVal val="1"/>
              <c:showCatName val="0"/>
              <c:showSerName val="0"/>
              <c:showPercent val="0"/>
              <c:showBubbleSize val="0"/>
            </c:dLbl>
            <c:dLbl>
              <c:idx val="27"/>
              <c:layout>
                <c:manualLayout>
                  <c:x val="7.9768449189250121E-2"/>
                  <c:y val="7.9461818685093737E-4"/>
                </c:manualLayout>
              </c:layout>
              <c:dLblPos val="ctr"/>
              <c:showLegendKey val="0"/>
              <c:showVal val="1"/>
              <c:showCatName val="0"/>
              <c:showSerName val="0"/>
              <c:showPercent val="0"/>
              <c:showBubbleSize val="0"/>
            </c:dLbl>
            <c:dLbl>
              <c:idx val="28"/>
              <c:layout>
                <c:manualLayout>
                  <c:x val="9.3315942869104558E-3"/>
                  <c:y val="0"/>
                </c:manualLayout>
              </c:layout>
              <c:dLblPos val="ctr"/>
              <c:showLegendKey val="0"/>
              <c:showVal val="1"/>
              <c:showCatName val="0"/>
              <c:showSerName val="0"/>
              <c:showPercent val="0"/>
              <c:showBubbleSize val="0"/>
            </c:dLbl>
            <c:dLbl>
              <c:idx val="29"/>
              <c:layout>
                <c:manualLayout>
                  <c:x val="1.3609004395922903E-2"/>
                  <c:y val="1.9883878151594688E-7"/>
                </c:manualLayout>
              </c:layout>
              <c:dLblPos val="ctr"/>
              <c:showLegendKey val="0"/>
              <c:showVal val="1"/>
              <c:showCatName val="0"/>
              <c:showSerName val="0"/>
              <c:showPercent val="0"/>
              <c:showBubbleSize val="0"/>
            </c:dLbl>
            <c:dLbl>
              <c:idx val="30"/>
              <c:layout>
                <c:manualLayout>
                  <c:x val="1.7311563048483969E-2"/>
                  <c:y val="3.2899842321969643E-4"/>
                </c:manualLayout>
              </c:layout>
              <c:dLblPos val="ctr"/>
              <c:showLegendKey val="0"/>
              <c:showVal val="1"/>
              <c:showCatName val="0"/>
              <c:showSerName val="0"/>
              <c:showPercent val="0"/>
              <c:showBubbleSize val="0"/>
            </c:dLbl>
            <c:dLbl>
              <c:idx val="31"/>
              <c:layout>
                <c:manualLayout>
                  <c:x val="3.6692913385826774E-2"/>
                  <c:y val="1.9883878151594688E-7"/>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000000"/>
                    </a:solidFill>
                    <a:latin typeface="Arial"/>
                    <a:ea typeface="Arial"/>
                    <a:cs typeface="Arial"/>
                  </a:defRPr>
                </a:pPr>
                <a:endParaRPr lang="en-US"/>
              </a:p>
            </c:txPr>
            <c:dLblPos val="inEnd"/>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Figure4!$G$56:$G$90</c:f>
              <c:numCache>
                <c:formatCode>0.0</c:formatCode>
                <c:ptCount val="35"/>
                <c:pt idx="0">
                  <c:v>3.0347337930338032</c:v>
                </c:pt>
                <c:pt idx="1">
                  <c:v>7.005443672858954</c:v>
                </c:pt>
                <c:pt idx="2">
                  <c:v>2.1358671150833715</c:v>
                </c:pt>
                <c:pt idx="3">
                  <c:v>4.8234248505912776</c:v>
                </c:pt>
                <c:pt idx="4">
                  <c:v>1.9131484022301342</c:v>
                </c:pt>
                <c:pt idx="5">
                  <c:v>1.0234358637377889</c:v>
                </c:pt>
                <c:pt idx="6">
                  <c:v>7.4822394360698388</c:v>
                </c:pt>
                <c:pt idx="7">
                  <c:v>2.1572242711886442</c:v>
                </c:pt>
                <c:pt idx="8">
                  <c:v>1.327142341270263</c:v>
                </c:pt>
                <c:pt idx="9">
                  <c:v>2.4125822336269209</c:v>
                </c:pt>
                <c:pt idx="10">
                  <c:v>0.58630905118070409</c:v>
                </c:pt>
                <c:pt idx="11">
                  <c:v>1.0935282919909834</c:v>
                </c:pt>
                <c:pt idx="12">
                  <c:v>2.6453032900590436</c:v>
                </c:pt>
                <c:pt idx="13">
                  <c:v>2.7175523805966968</c:v>
                </c:pt>
                <c:pt idx="14">
                  <c:v>3.9301025033588806</c:v>
                </c:pt>
                <c:pt idx="15">
                  <c:v>2.4095399230935328</c:v>
                </c:pt>
                <c:pt idx="16">
                  <c:v>2.1653648151942448</c:v>
                </c:pt>
                <c:pt idx="17">
                  <c:v>2.0892367968923233</c:v>
                </c:pt>
                <c:pt idx="18">
                  <c:v>4.9034471414138494</c:v>
                </c:pt>
                <c:pt idx="19">
                  <c:v>2.4266031923889226</c:v>
                </c:pt>
                <c:pt idx="20">
                  <c:v>2.1228025432360322</c:v>
                </c:pt>
                <c:pt idx="21">
                  <c:v>1.1288140834275344</c:v>
                </c:pt>
                <c:pt idx="22">
                  <c:v>0.98611561735379194</c:v>
                </c:pt>
                <c:pt idx="23">
                  <c:v>1.5951008570081404</c:v>
                </c:pt>
                <c:pt idx="24">
                  <c:v>1.4071336598837378</c:v>
                </c:pt>
                <c:pt idx="25">
                  <c:v>3.5067184685863682</c:v>
                </c:pt>
                <c:pt idx="26">
                  <c:v>4.9982397469139332</c:v>
                </c:pt>
                <c:pt idx="27">
                  <c:v>0.97767334670881656</c:v>
                </c:pt>
                <c:pt idx="28">
                  <c:v>0.86438920786077489</c:v>
                </c:pt>
                <c:pt idx="29">
                  <c:v>0.87256605454212721</c:v>
                </c:pt>
                <c:pt idx="30">
                  <c:v>2.3172918679733967</c:v>
                </c:pt>
                <c:pt idx="31">
                  <c:v>0.10092048753257998</c:v>
                </c:pt>
                <c:pt idx="32">
                  <c:v>1.93943029551329</c:v>
                </c:pt>
                <c:pt idx="33">
                  <c:v>1.6591836206181805</c:v>
                </c:pt>
                <c:pt idx="34">
                  <c:v>2.1725025105933997</c:v>
                </c:pt>
              </c:numCache>
            </c:numRef>
          </c:val>
        </c:ser>
        <c:dLbls>
          <c:showLegendKey val="0"/>
          <c:showVal val="0"/>
          <c:showCatName val="0"/>
          <c:showSerName val="0"/>
          <c:showPercent val="0"/>
          <c:showBubbleSize val="0"/>
        </c:dLbls>
        <c:gapWidth val="50"/>
        <c:overlap val="100"/>
        <c:axId val="334000896"/>
        <c:axId val="334002432"/>
      </c:barChart>
      <c:catAx>
        <c:axId val="334000896"/>
        <c:scaling>
          <c:orientation val="maxMin"/>
        </c:scaling>
        <c:delete val="0"/>
        <c:axPos val="l"/>
        <c:majorGridlines>
          <c:spPr>
            <a:ln>
              <a:solidFill>
                <a:schemeClr val="bg1"/>
              </a:solidFill>
            </a:ln>
          </c:spPr>
        </c:majorGridlines>
        <c:majorTickMark val="none"/>
        <c:minorTickMark val="none"/>
        <c:tickLblPos val="none"/>
        <c:spPr>
          <a:ln w="9525">
            <a:noFill/>
          </a:ln>
        </c:spPr>
        <c:crossAx val="334002432"/>
        <c:crosses val="autoZero"/>
        <c:auto val="1"/>
        <c:lblAlgn val="ctr"/>
        <c:lblOffset val="100"/>
        <c:tickLblSkip val="1"/>
        <c:tickMarkSkip val="1"/>
        <c:noMultiLvlLbl val="0"/>
      </c:catAx>
      <c:valAx>
        <c:axId val="334002432"/>
        <c:scaling>
          <c:orientation val="minMax"/>
          <c:max val="20"/>
          <c:min val="0"/>
        </c:scaling>
        <c:delete val="0"/>
        <c:axPos val="b"/>
        <c:majorGridlines>
          <c:spPr>
            <a:ln w="3175">
              <a:solidFill>
                <a:schemeClr val="bg1"/>
              </a:solidFill>
              <a:prstDash val="solid"/>
            </a:ln>
          </c:spPr>
        </c:majorGridlines>
        <c:numFmt formatCode="0" sourceLinked="0"/>
        <c:majorTickMark val="in"/>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34000896"/>
        <c:crosses val="max"/>
        <c:crossBetween val="between"/>
        <c:majorUnit val="2"/>
      </c:valAx>
      <c:spPr>
        <a:solidFill>
          <a:schemeClr val="accent1">
            <a:lumMod val="20000"/>
            <a:lumOff val="80000"/>
          </a:schemeClr>
        </a:solidFill>
        <a:ln w="25400">
          <a:solidFill>
            <a:schemeClr val="bg1">
              <a:lumMod val="75000"/>
            </a:schemeClr>
          </a:solidFill>
        </a:ln>
      </c:spPr>
    </c:plotArea>
    <c:legend>
      <c:legendPos val="r"/>
      <c:layout>
        <c:manualLayout>
          <c:xMode val="edge"/>
          <c:yMode val="edge"/>
          <c:x val="0.61507366793874696"/>
          <c:y val="0.67116320687186826"/>
          <c:w val="0.30163599182004086"/>
          <c:h val="0.10964566929133857"/>
        </c:manualLayout>
      </c:layout>
      <c:overlay val="0"/>
      <c:spPr>
        <a:solidFill>
          <a:schemeClr val="bg1"/>
        </a:solidFill>
        <a:ln w="25400">
          <a:noFill/>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4871935321311979E-2"/>
          <c:y val="1.8357334610740197E-2"/>
          <c:w val="0.91987467408689561"/>
          <c:h val="0.93421115136273369"/>
        </c:manualLayout>
      </c:layout>
      <c:barChart>
        <c:barDir val="bar"/>
        <c:grouping val="stacked"/>
        <c:varyColors val="0"/>
        <c:ser>
          <c:idx val="0"/>
          <c:order val="0"/>
          <c:tx>
            <c:strRef>
              <c:f>Figure4!$C$54</c:f>
              <c:strCache>
                <c:ptCount val="1"/>
                <c:pt idx="0">
                  <c:v>Pensions (old age and survivors)</c:v>
                </c:pt>
              </c:strCache>
            </c:strRef>
          </c:tx>
          <c:spPr>
            <a:solidFill>
              <a:srgbClr val="1F497D"/>
            </a:solidFill>
            <a:ln w="12700">
              <a:solidFill>
                <a:srgbClr val="000080"/>
              </a:solidFill>
              <a:prstDash val="solid"/>
            </a:ln>
          </c:spPr>
          <c:invertIfNegative val="0"/>
          <c:dLbls>
            <c:dLbl>
              <c:idx val="29"/>
              <c:layout>
                <c:manualLayout>
                  <c:x val="-9.7774116582225595E-2"/>
                  <c:y val="1.9886096407682848E-7"/>
                </c:manualLayout>
              </c:layout>
              <c:dLblPos val="ctr"/>
              <c:showLegendKey val="0"/>
              <c:showVal val="1"/>
              <c:showCatName val="0"/>
              <c:showSerName val="0"/>
              <c:showPercent val="0"/>
              <c:showBubbleSize val="0"/>
            </c:dLbl>
            <c:dLbl>
              <c:idx val="34"/>
              <c:layout>
                <c:manualLayout>
                  <c:x val="3.2957454557139645E-3"/>
                  <c:y val="0"/>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inBase"/>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Figure4!$C$56:$C$90</c:f>
              <c:numCache>
                <c:formatCode>0.0</c:formatCode>
                <c:ptCount val="35"/>
                <c:pt idx="0">
                  <c:v>13.769449656884991</c:v>
                </c:pt>
                <c:pt idx="1">
                  <c:v>6.2117874306622554</c:v>
                </c:pt>
                <c:pt idx="2">
                  <c:v>10.174157650845752</c:v>
                </c:pt>
                <c:pt idx="3">
                  <c:v>10.283137477217815</c:v>
                </c:pt>
                <c:pt idx="4">
                  <c:v>13.246215601019061</c:v>
                </c:pt>
                <c:pt idx="5">
                  <c:v>15.845663968706461</c:v>
                </c:pt>
                <c:pt idx="6">
                  <c:v>7.3779005172468777</c:v>
                </c:pt>
                <c:pt idx="7">
                  <c:v>10.489235200850214</c:v>
                </c:pt>
                <c:pt idx="8">
                  <c:v>14.547471206617903</c:v>
                </c:pt>
                <c:pt idx="9">
                  <c:v>10.565147399763871</c:v>
                </c:pt>
                <c:pt idx="10">
                  <c:v>13.041373058633145</c:v>
                </c:pt>
                <c:pt idx="11">
                  <c:v>11.394840874802098</c:v>
                </c:pt>
                <c:pt idx="12">
                  <c:v>5.4563331424746311</c:v>
                </c:pt>
                <c:pt idx="13">
                  <c:v>10.206373981589854</c:v>
                </c:pt>
                <c:pt idx="14">
                  <c:v>5.6104372250262839</c:v>
                </c:pt>
                <c:pt idx="15">
                  <c:v>9.9715349152274975</c:v>
                </c:pt>
                <c:pt idx="16">
                  <c:v>7.7219869775942804</c:v>
                </c:pt>
                <c:pt idx="17">
                  <c:v>5.2540636368886071</c:v>
                </c:pt>
                <c:pt idx="18">
                  <c:v>5.4309809581282398</c:v>
                </c:pt>
                <c:pt idx="19">
                  <c:v>7.8934212717364272</c:v>
                </c:pt>
                <c:pt idx="20">
                  <c:v>5.0569805187134707</c:v>
                </c:pt>
                <c:pt idx="21">
                  <c:v>8.8681500298649709</c:v>
                </c:pt>
                <c:pt idx="22">
                  <c:v>10.817205801612038</c:v>
                </c:pt>
                <c:pt idx="23">
                  <c:v>6.5629439189884859</c:v>
                </c:pt>
                <c:pt idx="24">
                  <c:v>6.7414103176092635</c:v>
                </c:pt>
                <c:pt idx="25">
                  <c:v>3.5619902666578138</c:v>
                </c:pt>
                <c:pt idx="26">
                  <c:v>2.1362502430709438</c:v>
                </c:pt>
                <c:pt idx="27">
                  <c:v>6.952820714239909</c:v>
                </c:pt>
                <c:pt idx="28">
                  <c:v>4.4741987026422816</c:v>
                </c:pt>
                <c:pt idx="29">
                  <c:v>6.8894648766968869</c:v>
                </c:pt>
                <c:pt idx="30">
                  <c:v>4.7435856345080873</c:v>
                </c:pt>
                <c:pt idx="31">
                  <c:v>7.5433084325311004</c:v>
                </c:pt>
                <c:pt idx="32">
                  <c:v>3.1222949914284008</c:v>
                </c:pt>
                <c:pt idx="33">
                  <c:v>2.4705969266605341</c:v>
                </c:pt>
                <c:pt idx="34">
                  <c:v>1.8370309836345433</c:v>
                </c:pt>
              </c:numCache>
            </c:numRef>
          </c:val>
        </c:ser>
        <c:ser>
          <c:idx val="1"/>
          <c:order val="1"/>
          <c:tx>
            <c:strRef>
              <c:f>Figure4!$D$54</c:f>
              <c:strCache>
                <c:ptCount val="1"/>
                <c:pt idx="0">
                  <c:v>Income support to the working age population</c:v>
                </c:pt>
              </c:strCache>
            </c:strRef>
          </c:tx>
          <c:spPr>
            <a:solidFill>
              <a:schemeClr val="accent1">
                <a:lumMod val="40000"/>
                <a:lumOff val="60000"/>
              </a:schemeClr>
            </a:solidFill>
            <a:ln w="12700">
              <a:noFill/>
              <a:prstDash val="solid"/>
            </a:ln>
          </c:spPr>
          <c:invertIfNegative val="0"/>
          <c:dLbls>
            <c:dLbl>
              <c:idx val="29"/>
              <c:layout>
                <c:manualLayout>
                  <c:x val="2.9486938276503373E-2"/>
                  <c:y val="-3.2237606951922124E-3"/>
                </c:manualLayout>
              </c:layout>
              <c:dLblPos val="ctr"/>
              <c:showLegendKey val="0"/>
              <c:showVal val="1"/>
              <c:showCatName val="0"/>
              <c:showSerName val="0"/>
              <c:showPercent val="0"/>
              <c:showBubbleSize val="0"/>
            </c:dLbl>
            <c:dLbl>
              <c:idx val="30"/>
              <c:layout>
                <c:manualLayout>
                  <c:x val="3.5451668548366184E-2"/>
                  <c:y val="5.0315129587508202E-3"/>
                </c:manualLayout>
              </c:layout>
              <c:dLblPos val="ctr"/>
              <c:showLegendKey val="0"/>
              <c:showVal val="1"/>
              <c:showCatName val="0"/>
              <c:showSerName val="0"/>
              <c:showPercent val="0"/>
              <c:showBubbleSize val="0"/>
            </c:dLbl>
            <c:dLbl>
              <c:idx val="31"/>
              <c:layout>
                <c:manualLayout>
                  <c:x val="2.1757857190928057E-2"/>
                  <c:y val="0"/>
                </c:manualLayout>
              </c:layout>
              <c:dLblPos val="ctr"/>
              <c:showLegendKey val="0"/>
              <c:showVal val="1"/>
              <c:showCatName val="0"/>
              <c:showSerName val="0"/>
              <c:showPercent val="0"/>
              <c:showBubbleSize val="0"/>
            </c:dLbl>
            <c:dLbl>
              <c:idx val="33"/>
              <c:layout>
                <c:manualLayout>
                  <c:x val="-2.6426884392506348E-3"/>
                  <c:y val="0"/>
                </c:manualLayout>
              </c:layout>
              <c:dLblPos val="ctr"/>
              <c:showLegendKey val="0"/>
              <c:showVal val="1"/>
              <c:showCatName val="0"/>
              <c:showSerName val="0"/>
              <c:showPercent val="0"/>
              <c:showBubbleSize val="0"/>
            </c:dLbl>
            <c:dLbl>
              <c:idx val="34"/>
              <c:layout>
                <c:manualLayout>
                  <c:x val="2.1781411938892253E-2"/>
                  <c:y val="-2.3486547929118803E-5"/>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000000"/>
                    </a:solidFill>
                    <a:latin typeface="Arial"/>
                    <a:ea typeface="Arial"/>
                    <a:cs typeface="Arial"/>
                  </a:defRPr>
                </a:pPr>
                <a:endParaRPr lang="en-US"/>
              </a:p>
            </c:txPr>
            <c:dLblPos val="inEnd"/>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Figure4!$D$56:$D$90</c:f>
              <c:numCache>
                <c:formatCode>0.0</c:formatCode>
                <c:ptCount val="35"/>
                <c:pt idx="0">
                  <c:v>4.6925942659832458</c:v>
                </c:pt>
                <c:pt idx="1">
                  <c:v>7.9134566711296568</c:v>
                </c:pt>
                <c:pt idx="2">
                  <c:v>8.2129338663752716</c:v>
                </c:pt>
                <c:pt idx="3">
                  <c:v>6.5099070698936128</c:v>
                </c:pt>
                <c:pt idx="4">
                  <c:v>5.1044728830177721</c:v>
                </c:pt>
                <c:pt idx="5">
                  <c:v>3.2980865341392196</c:v>
                </c:pt>
                <c:pt idx="6">
                  <c:v>4.4726354479746417</c:v>
                </c:pt>
                <c:pt idx="7">
                  <c:v>6.505705195412137</c:v>
                </c:pt>
                <c:pt idx="8">
                  <c:v>2.9752316362914648</c:v>
                </c:pt>
                <c:pt idx="9">
                  <c:v>3.766648731322686</c:v>
                </c:pt>
                <c:pt idx="10">
                  <c:v>4.2419441358423491</c:v>
                </c:pt>
                <c:pt idx="11">
                  <c:v>4.7580417092237806</c:v>
                </c:pt>
                <c:pt idx="12">
                  <c:v>6.3727887795114571</c:v>
                </c:pt>
                <c:pt idx="13">
                  <c:v>2.2597319829136833</c:v>
                </c:pt>
                <c:pt idx="14">
                  <c:v>5.0992057042487984</c:v>
                </c:pt>
                <c:pt idx="15">
                  <c:v>4.9167146432759221</c:v>
                </c:pt>
                <c:pt idx="16">
                  <c:v>6.1558202347002648</c:v>
                </c:pt>
                <c:pt idx="17">
                  <c:v>8.327397017501788</c:v>
                </c:pt>
                <c:pt idx="18">
                  <c:v>5.3291333367263114</c:v>
                </c:pt>
                <c:pt idx="19">
                  <c:v>4.4290675621459288</c:v>
                </c:pt>
                <c:pt idx="20">
                  <c:v>5.08271041395962</c:v>
                </c:pt>
                <c:pt idx="21">
                  <c:v>3.6590359003033477</c:v>
                </c:pt>
                <c:pt idx="22">
                  <c:v>3.331273469482575</c:v>
                </c:pt>
                <c:pt idx="23">
                  <c:v>4.0929733478462325</c:v>
                </c:pt>
                <c:pt idx="24">
                  <c:v>2.4343995887405647</c:v>
                </c:pt>
                <c:pt idx="25">
                  <c:v>4.7924328950940804</c:v>
                </c:pt>
                <c:pt idx="26">
                  <c:v>5.323327109340136</c:v>
                </c:pt>
                <c:pt idx="27">
                  <c:v>4.2466100834037714</c:v>
                </c:pt>
                <c:pt idx="28">
                  <c:v>4.6228965208635593</c:v>
                </c:pt>
                <c:pt idx="29">
                  <c:v>4.2595066851842747</c:v>
                </c:pt>
                <c:pt idx="30">
                  <c:v>3.9496669346098328</c:v>
                </c:pt>
                <c:pt idx="31">
                  <c:v>0.36660873630160573</c:v>
                </c:pt>
                <c:pt idx="32">
                  <c:v>1.5237993439774602</c:v>
                </c:pt>
                <c:pt idx="33">
                  <c:v>1.1235723840994543</c:v>
                </c:pt>
                <c:pt idx="34">
                  <c:v>0.86703385427103163</c:v>
                </c:pt>
              </c:numCache>
            </c:numRef>
          </c:val>
        </c:ser>
        <c:dLbls>
          <c:showLegendKey val="0"/>
          <c:showVal val="0"/>
          <c:showCatName val="0"/>
          <c:showSerName val="0"/>
          <c:showPercent val="0"/>
          <c:showBubbleSize val="0"/>
        </c:dLbls>
        <c:gapWidth val="50"/>
        <c:overlap val="100"/>
        <c:axId val="385240448"/>
        <c:axId val="385262720"/>
      </c:barChart>
      <c:catAx>
        <c:axId val="385240448"/>
        <c:scaling>
          <c:orientation val="maxMin"/>
        </c:scaling>
        <c:delete val="0"/>
        <c:axPos val="r"/>
        <c:majorGridlines>
          <c:spPr>
            <a:ln>
              <a:solidFill>
                <a:schemeClr val="bg1"/>
              </a:solidFill>
            </a:ln>
          </c:spPr>
        </c:majorGridlines>
        <c:majorTickMark val="none"/>
        <c:minorTickMark val="none"/>
        <c:tickLblPos val="none"/>
        <c:spPr>
          <a:ln w="9525">
            <a:noFill/>
          </a:ln>
        </c:spPr>
        <c:crossAx val="385262720"/>
        <c:crosses val="autoZero"/>
        <c:auto val="1"/>
        <c:lblAlgn val="ctr"/>
        <c:lblOffset val="100"/>
        <c:tickLblSkip val="1"/>
        <c:tickMarkSkip val="1"/>
        <c:noMultiLvlLbl val="0"/>
      </c:catAx>
      <c:valAx>
        <c:axId val="385262720"/>
        <c:scaling>
          <c:orientation val="maxMin"/>
          <c:max val="20"/>
          <c:min val="0"/>
        </c:scaling>
        <c:delete val="0"/>
        <c:axPos val="b"/>
        <c:majorGridlines>
          <c:spPr>
            <a:ln w="3175">
              <a:solidFill>
                <a:schemeClr val="bg1"/>
              </a:solidFill>
              <a:prstDash val="solid"/>
            </a:ln>
          </c:spPr>
        </c:majorGridlines>
        <c:numFmt formatCode="0;[Red]0" sourceLinked="0"/>
        <c:majorTickMark val="out"/>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85240448"/>
        <c:crosses val="max"/>
        <c:crossBetween val="between"/>
        <c:majorUnit val="2"/>
      </c:valAx>
      <c:spPr>
        <a:solidFill>
          <a:schemeClr val="accent1">
            <a:lumMod val="20000"/>
            <a:lumOff val="80000"/>
          </a:schemeClr>
        </a:solidFill>
        <a:ln w="25400">
          <a:solidFill>
            <a:schemeClr val="bg1">
              <a:lumMod val="75000"/>
            </a:schemeClr>
          </a:solidFill>
        </a:ln>
      </c:spPr>
    </c:plotArea>
    <c:legend>
      <c:legendPos val="r"/>
      <c:layout>
        <c:manualLayout>
          <c:xMode val="edge"/>
          <c:yMode val="edge"/>
          <c:x val="8.0128205128205135E-2"/>
          <c:y val="0.66903585720986403"/>
          <c:w val="0.29380476478901679"/>
          <c:h val="0.16792710797081922"/>
        </c:manualLayout>
      </c:layout>
      <c:overlay val="0"/>
      <c:spPr>
        <a:solidFill>
          <a:schemeClr val="bg1"/>
        </a:solidFill>
        <a:ln w="25400">
          <a:noFill/>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75"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877300613496931E-2"/>
          <c:y val="1.0729624976555141E-2"/>
          <c:w val="0.92331288343558282"/>
          <c:h val="0.94174848143982004"/>
        </c:manualLayout>
      </c:layout>
      <c:barChart>
        <c:barDir val="bar"/>
        <c:grouping val="stacked"/>
        <c:varyColors val="0"/>
        <c:ser>
          <c:idx val="0"/>
          <c:order val="0"/>
          <c:tx>
            <c:strRef>
              <c:f>Figure4!$F$55</c:f>
              <c:strCache>
                <c:ptCount val="1"/>
                <c:pt idx="0">
                  <c:v>Santé</c:v>
                </c:pt>
              </c:strCache>
            </c:strRef>
          </c:tx>
          <c:spPr>
            <a:solidFill>
              <a:srgbClr val="1F497D"/>
            </a:solidFill>
            <a:ln w="12700">
              <a:solidFill>
                <a:srgbClr val="000080"/>
              </a:solidFill>
              <a:prstDash val="solid"/>
            </a:ln>
          </c:spPr>
          <c:invertIfNegative val="0"/>
          <c:dLbls>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inBase"/>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Figure4!$F$56:$F$90</c:f>
              <c:numCache>
                <c:formatCode>0.0</c:formatCode>
                <c:ptCount val="35"/>
                <c:pt idx="0">
                  <c:v>8.6014247391073653</c:v>
                </c:pt>
                <c:pt idx="1">
                  <c:v>6.718255638409552</c:v>
                </c:pt>
                <c:pt idx="2">
                  <c:v>8.0293835204653643</c:v>
                </c:pt>
                <c:pt idx="3">
                  <c:v>5.6746614461916662</c:v>
                </c:pt>
                <c:pt idx="4">
                  <c:v>6.6800356042795732</c:v>
                </c:pt>
                <c:pt idx="5">
                  <c:v>6.9552991716542358</c:v>
                </c:pt>
                <c:pt idx="6">
                  <c:v>6.6534158606861054</c:v>
                </c:pt>
                <c:pt idx="7">
                  <c:v>6.7528559427406538</c:v>
                </c:pt>
                <c:pt idx="8">
                  <c:v>6.5991820499571778</c:v>
                </c:pt>
                <c:pt idx="9">
                  <c:v>8.0056568450898489</c:v>
                </c:pt>
                <c:pt idx="10">
                  <c:v>6.331719514603841</c:v>
                </c:pt>
                <c:pt idx="11">
                  <c:v>6.3905706523543842</c:v>
                </c:pt>
                <c:pt idx="12">
                  <c:v>7.8740966067770977</c:v>
                </c:pt>
                <c:pt idx="13">
                  <c:v>7.6890280859219811</c:v>
                </c:pt>
                <c:pt idx="14">
                  <c:v>7.6752240426919043</c:v>
                </c:pt>
                <c:pt idx="15">
                  <c:v>4.9290089463039024</c:v>
                </c:pt>
                <c:pt idx="16">
                  <c:v>5.8136162014105066</c:v>
                </c:pt>
                <c:pt idx="17">
                  <c:v>5.7567789863138898</c:v>
                </c:pt>
                <c:pt idx="18">
                  <c:v>5.5869194555726001</c:v>
                </c:pt>
                <c:pt idx="19">
                  <c:v>6.1689846022874075</c:v>
                </c:pt>
                <c:pt idx="20">
                  <c:v>8.4487618239393569</c:v>
                </c:pt>
                <c:pt idx="21">
                  <c:v>6.1744149515052182</c:v>
                </c:pt>
                <c:pt idx="22">
                  <c:v>4.5299680589375093</c:v>
                </c:pt>
                <c:pt idx="23">
                  <c:v>6.4728276627216657</c:v>
                </c:pt>
                <c:pt idx="24">
                  <c:v>7.9626506357791493</c:v>
                </c:pt>
                <c:pt idx="25">
                  <c:v>6.1206754693354375</c:v>
                </c:pt>
                <c:pt idx="26">
                  <c:v>5.5719991285196748</c:v>
                </c:pt>
                <c:pt idx="27">
                  <c:v>5.6044406077098756</c:v>
                </c:pt>
                <c:pt idx="28">
                  <c:v>7.1867010764807215</c:v>
                </c:pt>
                <c:pt idx="29">
                  <c:v>4.5385187079049558</c:v>
                </c:pt>
                <c:pt idx="30">
                  <c:v>3.9446849407511455</c:v>
                </c:pt>
                <c:pt idx="31">
                  <c:v>4.2058599372661085</c:v>
                </c:pt>
                <c:pt idx="32">
                  <c:v>3.3751610595882253</c:v>
                </c:pt>
                <c:pt idx="33">
                  <c:v>4.0691770969842267</c:v>
                </c:pt>
                <c:pt idx="34">
                  <c:v>2.8225020098169495</c:v>
                </c:pt>
              </c:numCache>
            </c:numRef>
          </c:val>
        </c:ser>
        <c:ser>
          <c:idx val="1"/>
          <c:order val="1"/>
          <c:tx>
            <c:strRef>
              <c:f>Figure4!$G$55</c:f>
              <c:strCache>
                <c:ptCount val="1"/>
                <c:pt idx="0">
                  <c:v>Tous les services sociaux sauf la santé</c:v>
                </c:pt>
              </c:strCache>
            </c:strRef>
          </c:tx>
          <c:spPr>
            <a:solidFill>
              <a:schemeClr val="accent1">
                <a:lumMod val="40000"/>
                <a:lumOff val="60000"/>
              </a:schemeClr>
            </a:solidFill>
            <a:ln w="12700">
              <a:noFill/>
              <a:prstDash val="solid"/>
            </a:ln>
          </c:spPr>
          <c:invertIfNegative val="0"/>
          <c:dLbls>
            <c:dLbl>
              <c:idx val="5"/>
              <c:layout>
                <c:manualLayout>
                  <c:x val="4.7971917620726855E-3"/>
                  <c:y val="1.9883878151594688E-7"/>
                </c:manualLayout>
              </c:layout>
              <c:dLblPos val="ctr"/>
              <c:showLegendKey val="0"/>
              <c:showVal val="1"/>
              <c:showCatName val="0"/>
              <c:showSerName val="0"/>
              <c:showPercent val="0"/>
              <c:showBubbleSize val="0"/>
            </c:dLbl>
            <c:dLbl>
              <c:idx val="7"/>
              <c:layout>
                <c:manualLayout>
                  <c:x val="5.3919101460346501E-2"/>
                  <c:y val="2.7705095997931162E-3"/>
                </c:manualLayout>
              </c:layout>
              <c:dLblPos val="ctr"/>
              <c:showLegendKey val="0"/>
              <c:showVal val="1"/>
              <c:showCatName val="0"/>
              <c:showSerName val="0"/>
              <c:showPercent val="0"/>
              <c:showBubbleSize val="0"/>
            </c:dLbl>
            <c:dLbl>
              <c:idx val="8"/>
              <c:layout>
                <c:manualLayout>
                  <c:x val="-4.6017100623158679E-3"/>
                  <c:y val="0"/>
                </c:manualLayout>
              </c:layout>
              <c:dLblPos val="ctr"/>
              <c:showLegendKey val="0"/>
              <c:showVal val="1"/>
              <c:showCatName val="0"/>
              <c:showSerName val="0"/>
              <c:showPercent val="0"/>
              <c:showBubbleSize val="0"/>
            </c:dLbl>
            <c:dLbl>
              <c:idx val="9"/>
              <c:layout>
                <c:manualLayout>
                  <c:x val="1.7397871278360143E-2"/>
                  <c:y val="1.9771539856952908E-7"/>
                </c:manualLayout>
              </c:layout>
              <c:dLblPos val="ctr"/>
              <c:showLegendKey val="0"/>
              <c:showVal val="1"/>
              <c:showCatName val="0"/>
              <c:showSerName val="0"/>
              <c:showPercent val="0"/>
              <c:showBubbleSize val="0"/>
            </c:dLbl>
            <c:dLbl>
              <c:idx val="10"/>
              <c:layout>
                <c:manualLayout>
                  <c:x val="1.1137948247266638E-2"/>
                  <c:y val="0"/>
                </c:manualLayout>
              </c:layout>
              <c:dLblPos val="ctr"/>
              <c:showLegendKey val="0"/>
              <c:showVal val="1"/>
              <c:showCatName val="0"/>
              <c:showSerName val="0"/>
              <c:showPercent val="0"/>
              <c:showBubbleSize val="0"/>
            </c:dLbl>
            <c:dLbl>
              <c:idx val="11"/>
              <c:layout>
                <c:manualLayout>
                  <c:x val="-1.7764037164066148E-3"/>
                  <c:y val="0"/>
                </c:manualLayout>
              </c:layout>
              <c:dLblPos val="ctr"/>
              <c:showLegendKey val="0"/>
              <c:showVal val="1"/>
              <c:showCatName val="0"/>
              <c:showSerName val="0"/>
              <c:showPercent val="0"/>
              <c:showBubbleSize val="0"/>
            </c:dLbl>
            <c:dLbl>
              <c:idx val="17"/>
              <c:layout>
                <c:manualLayout>
                  <c:x val="1.5982480717517671E-2"/>
                  <c:y val="0"/>
                </c:manualLayout>
              </c:layout>
              <c:dLblPos val="ctr"/>
              <c:showLegendKey val="0"/>
              <c:showVal val="1"/>
              <c:showCatName val="0"/>
              <c:showSerName val="0"/>
              <c:showPercent val="0"/>
              <c:showBubbleSize val="0"/>
            </c:dLbl>
            <c:dLbl>
              <c:idx val="18"/>
              <c:layout>
                <c:manualLayout>
                  <c:x val="7.8025216173131734E-3"/>
                  <c:y val="-2.5109855618330196E-3"/>
                </c:manualLayout>
              </c:layout>
              <c:dLblPos val="ctr"/>
              <c:showLegendKey val="0"/>
              <c:showVal val="1"/>
              <c:showCatName val="0"/>
              <c:showSerName val="0"/>
              <c:showPercent val="0"/>
              <c:showBubbleSize val="0"/>
            </c:dLbl>
            <c:dLbl>
              <c:idx val="20"/>
              <c:layout>
                <c:manualLayout>
                  <c:x val="1.8882501650483913E-2"/>
                  <c:y val="0"/>
                </c:manualLayout>
              </c:layout>
              <c:dLblPos val="ctr"/>
              <c:showLegendKey val="0"/>
              <c:showVal val="1"/>
              <c:showCatName val="0"/>
              <c:showSerName val="0"/>
              <c:showPercent val="0"/>
              <c:showBubbleSize val="0"/>
            </c:dLbl>
            <c:dLbl>
              <c:idx val="21"/>
              <c:layout>
                <c:manualLayout>
                  <c:x val="4.8784440959377111E-2"/>
                  <c:y val="3.1857814242753067E-3"/>
                </c:manualLayout>
              </c:layout>
              <c:dLblPos val="ctr"/>
              <c:showLegendKey val="0"/>
              <c:showVal val="1"/>
              <c:showCatName val="0"/>
              <c:showSerName val="0"/>
              <c:showPercent val="0"/>
              <c:showBubbleSize val="0"/>
            </c:dLbl>
            <c:dLbl>
              <c:idx val="22"/>
              <c:layout>
                <c:manualLayout>
                  <c:x val="-4.2384425873146225E-3"/>
                  <c:y val="0"/>
                </c:manualLayout>
              </c:layout>
              <c:dLblPos val="ctr"/>
              <c:showLegendKey val="0"/>
              <c:showVal val="1"/>
              <c:showCatName val="0"/>
              <c:showSerName val="0"/>
              <c:showPercent val="0"/>
              <c:showBubbleSize val="0"/>
            </c:dLbl>
            <c:dLbl>
              <c:idx val="23"/>
              <c:layout>
                <c:manualLayout>
                  <c:x val="1.307730705440961E-2"/>
                  <c:y val="0"/>
                </c:manualLayout>
              </c:layout>
              <c:dLblPos val="ctr"/>
              <c:showLegendKey val="0"/>
              <c:showVal val="1"/>
              <c:showCatName val="0"/>
              <c:showSerName val="0"/>
              <c:showPercent val="0"/>
              <c:showBubbleSize val="0"/>
            </c:dLbl>
            <c:dLbl>
              <c:idx val="24"/>
              <c:layout>
                <c:manualLayout>
                  <c:x val="7.3439286346875356E-3"/>
                  <c:y val="2.0957832248370083E-4"/>
                </c:manualLayout>
              </c:layout>
              <c:dLblPos val="ctr"/>
              <c:showLegendKey val="0"/>
              <c:showVal val="1"/>
              <c:showCatName val="0"/>
              <c:showSerName val="0"/>
              <c:showPercent val="0"/>
              <c:showBubbleSize val="0"/>
            </c:dLbl>
            <c:dLbl>
              <c:idx val="25"/>
              <c:layout>
                <c:manualLayout>
                  <c:x val="5.0000805114084664E-3"/>
                  <c:y val="0"/>
                </c:manualLayout>
              </c:layout>
              <c:dLblPos val="ctr"/>
              <c:showLegendKey val="0"/>
              <c:showVal val="1"/>
              <c:showCatName val="0"/>
              <c:showSerName val="0"/>
              <c:showPercent val="0"/>
              <c:showBubbleSize val="0"/>
            </c:dLbl>
            <c:dLbl>
              <c:idx val="26"/>
              <c:layout>
                <c:manualLayout>
                  <c:x val="8.6501457256493251E-3"/>
                  <c:y val="-3.4422250890955017E-4"/>
                </c:manualLayout>
              </c:layout>
              <c:dLblPos val="ctr"/>
              <c:showLegendKey val="0"/>
              <c:showVal val="1"/>
              <c:showCatName val="0"/>
              <c:showSerName val="0"/>
              <c:showPercent val="0"/>
              <c:showBubbleSize val="0"/>
            </c:dLbl>
            <c:dLbl>
              <c:idx val="27"/>
              <c:layout>
                <c:manualLayout>
                  <c:x val="7.9768449189250121E-2"/>
                  <c:y val="7.9461818685093737E-4"/>
                </c:manualLayout>
              </c:layout>
              <c:dLblPos val="ctr"/>
              <c:showLegendKey val="0"/>
              <c:showVal val="1"/>
              <c:showCatName val="0"/>
              <c:showSerName val="0"/>
              <c:showPercent val="0"/>
              <c:showBubbleSize val="0"/>
            </c:dLbl>
            <c:dLbl>
              <c:idx val="28"/>
              <c:layout>
                <c:manualLayout>
                  <c:x val="9.3315942869104558E-3"/>
                  <c:y val="0"/>
                </c:manualLayout>
              </c:layout>
              <c:dLblPos val="ctr"/>
              <c:showLegendKey val="0"/>
              <c:showVal val="1"/>
              <c:showCatName val="0"/>
              <c:showSerName val="0"/>
              <c:showPercent val="0"/>
              <c:showBubbleSize val="0"/>
            </c:dLbl>
            <c:dLbl>
              <c:idx val="29"/>
              <c:layout>
                <c:manualLayout>
                  <c:x val="1.3609004395922903E-2"/>
                  <c:y val="1.9883878151594688E-7"/>
                </c:manualLayout>
              </c:layout>
              <c:dLblPos val="ctr"/>
              <c:showLegendKey val="0"/>
              <c:showVal val="1"/>
              <c:showCatName val="0"/>
              <c:showSerName val="0"/>
              <c:showPercent val="0"/>
              <c:showBubbleSize val="0"/>
            </c:dLbl>
            <c:dLbl>
              <c:idx val="30"/>
              <c:layout>
                <c:manualLayout>
                  <c:x val="1.7311563048483969E-2"/>
                  <c:y val="3.2899842321969643E-4"/>
                </c:manualLayout>
              </c:layout>
              <c:dLblPos val="ctr"/>
              <c:showLegendKey val="0"/>
              <c:showVal val="1"/>
              <c:showCatName val="0"/>
              <c:showSerName val="0"/>
              <c:showPercent val="0"/>
              <c:showBubbleSize val="0"/>
            </c:dLbl>
            <c:dLbl>
              <c:idx val="31"/>
              <c:layout>
                <c:manualLayout>
                  <c:x val="3.6692913385826774E-2"/>
                  <c:y val="1.9883878151594688E-7"/>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000000"/>
                    </a:solidFill>
                    <a:latin typeface="Arial"/>
                    <a:ea typeface="Arial"/>
                    <a:cs typeface="Arial"/>
                  </a:defRPr>
                </a:pPr>
                <a:endParaRPr lang="en-US"/>
              </a:p>
            </c:txPr>
            <c:dLblPos val="inEnd"/>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Figure4!$G$56:$G$90</c:f>
              <c:numCache>
                <c:formatCode>0.0</c:formatCode>
                <c:ptCount val="35"/>
                <c:pt idx="0">
                  <c:v>3.0347337930338032</c:v>
                </c:pt>
                <c:pt idx="1">
                  <c:v>7.005443672858954</c:v>
                </c:pt>
                <c:pt idx="2">
                  <c:v>2.1358671150833715</c:v>
                </c:pt>
                <c:pt idx="3">
                  <c:v>4.8234248505912776</c:v>
                </c:pt>
                <c:pt idx="4">
                  <c:v>1.9131484022301342</c:v>
                </c:pt>
                <c:pt idx="5">
                  <c:v>1.0234358637377889</c:v>
                </c:pt>
                <c:pt idx="6">
                  <c:v>7.4822394360698388</c:v>
                </c:pt>
                <c:pt idx="7">
                  <c:v>2.1572242711886442</c:v>
                </c:pt>
                <c:pt idx="8">
                  <c:v>1.327142341270263</c:v>
                </c:pt>
                <c:pt idx="9">
                  <c:v>2.4125822336269209</c:v>
                </c:pt>
                <c:pt idx="10">
                  <c:v>0.58630905118070409</c:v>
                </c:pt>
                <c:pt idx="11">
                  <c:v>1.0935282919909834</c:v>
                </c:pt>
                <c:pt idx="12">
                  <c:v>2.6453032900590436</c:v>
                </c:pt>
                <c:pt idx="13">
                  <c:v>2.7175523805966968</c:v>
                </c:pt>
                <c:pt idx="14">
                  <c:v>3.9301025033588806</c:v>
                </c:pt>
                <c:pt idx="15">
                  <c:v>2.4095399230935328</c:v>
                </c:pt>
                <c:pt idx="16">
                  <c:v>2.1653648151942448</c:v>
                </c:pt>
                <c:pt idx="17">
                  <c:v>2.0892367968923233</c:v>
                </c:pt>
                <c:pt idx="18">
                  <c:v>4.9034471414138494</c:v>
                </c:pt>
                <c:pt idx="19">
                  <c:v>2.4266031923889226</c:v>
                </c:pt>
                <c:pt idx="20">
                  <c:v>2.1228025432360322</c:v>
                </c:pt>
                <c:pt idx="21">
                  <c:v>1.1288140834275344</c:v>
                </c:pt>
                <c:pt idx="22">
                  <c:v>0.98611561735379194</c:v>
                </c:pt>
                <c:pt idx="23">
                  <c:v>1.5951008570081404</c:v>
                </c:pt>
                <c:pt idx="24">
                  <c:v>1.4071336598837378</c:v>
                </c:pt>
                <c:pt idx="25">
                  <c:v>3.5067184685863682</c:v>
                </c:pt>
                <c:pt idx="26">
                  <c:v>4.9982397469139332</c:v>
                </c:pt>
                <c:pt idx="27">
                  <c:v>0.97767334670881656</c:v>
                </c:pt>
                <c:pt idx="28">
                  <c:v>0.86438920786077489</c:v>
                </c:pt>
                <c:pt idx="29">
                  <c:v>0.87256605454212721</c:v>
                </c:pt>
                <c:pt idx="30">
                  <c:v>2.3172918679733967</c:v>
                </c:pt>
                <c:pt idx="31">
                  <c:v>0.10092048753257998</c:v>
                </c:pt>
                <c:pt idx="32">
                  <c:v>1.93943029551329</c:v>
                </c:pt>
                <c:pt idx="33">
                  <c:v>1.6591836206181805</c:v>
                </c:pt>
                <c:pt idx="34">
                  <c:v>2.1725025105933997</c:v>
                </c:pt>
              </c:numCache>
            </c:numRef>
          </c:val>
        </c:ser>
        <c:dLbls>
          <c:showLegendKey val="0"/>
          <c:showVal val="0"/>
          <c:showCatName val="0"/>
          <c:showSerName val="0"/>
          <c:showPercent val="0"/>
          <c:showBubbleSize val="0"/>
        </c:dLbls>
        <c:gapWidth val="50"/>
        <c:overlap val="100"/>
        <c:axId val="385571072"/>
        <c:axId val="385597440"/>
      </c:barChart>
      <c:catAx>
        <c:axId val="385571072"/>
        <c:scaling>
          <c:orientation val="maxMin"/>
        </c:scaling>
        <c:delete val="0"/>
        <c:axPos val="l"/>
        <c:majorGridlines>
          <c:spPr>
            <a:ln>
              <a:solidFill>
                <a:schemeClr val="bg1"/>
              </a:solidFill>
            </a:ln>
          </c:spPr>
        </c:majorGridlines>
        <c:majorTickMark val="none"/>
        <c:minorTickMark val="none"/>
        <c:tickLblPos val="none"/>
        <c:spPr>
          <a:ln w="9525">
            <a:noFill/>
          </a:ln>
        </c:spPr>
        <c:crossAx val="385597440"/>
        <c:crosses val="autoZero"/>
        <c:auto val="1"/>
        <c:lblAlgn val="ctr"/>
        <c:lblOffset val="100"/>
        <c:tickLblSkip val="1"/>
        <c:tickMarkSkip val="1"/>
        <c:noMultiLvlLbl val="0"/>
      </c:catAx>
      <c:valAx>
        <c:axId val="385597440"/>
        <c:scaling>
          <c:orientation val="minMax"/>
          <c:max val="20"/>
          <c:min val="0"/>
        </c:scaling>
        <c:delete val="0"/>
        <c:axPos val="b"/>
        <c:majorGridlines>
          <c:spPr>
            <a:ln w="3175">
              <a:solidFill>
                <a:schemeClr val="bg1"/>
              </a:solidFill>
              <a:prstDash val="solid"/>
            </a:ln>
          </c:spPr>
        </c:majorGridlines>
        <c:numFmt formatCode="0" sourceLinked="0"/>
        <c:majorTickMark val="in"/>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85571072"/>
        <c:crosses val="max"/>
        <c:crossBetween val="between"/>
        <c:majorUnit val="2"/>
      </c:valAx>
      <c:spPr>
        <a:solidFill>
          <a:schemeClr val="accent1">
            <a:lumMod val="20000"/>
            <a:lumOff val="80000"/>
          </a:schemeClr>
        </a:solidFill>
        <a:ln w="25400">
          <a:solidFill>
            <a:schemeClr val="bg1">
              <a:lumMod val="75000"/>
            </a:schemeClr>
          </a:solidFill>
        </a:ln>
      </c:spPr>
    </c:plotArea>
    <c:legend>
      <c:legendPos val="r"/>
      <c:layout>
        <c:manualLayout>
          <c:xMode val="edge"/>
          <c:yMode val="edge"/>
          <c:x val="0.61507366793874696"/>
          <c:y val="0.67116320687186826"/>
          <c:w val="0.30163599182004086"/>
          <c:h val="0.18966916648321377"/>
        </c:manualLayout>
      </c:layout>
      <c:overlay val="0"/>
      <c:spPr>
        <a:solidFill>
          <a:schemeClr val="bg1"/>
        </a:solidFill>
        <a:ln w="25400">
          <a:noFill/>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4871935321311979E-2"/>
          <c:y val="1.8357334610740197E-2"/>
          <c:w val="0.91987467408689561"/>
          <c:h val="0.93421115136273369"/>
        </c:manualLayout>
      </c:layout>
      <c:barChart>
        <c:barDir val="bar"/>
        <c:grouping val="stacked"/>
        <c:varyColors val="0"/>
        <c:ser>
          <c:idx val="0"/>
          <c:order val="0"/>
          <c:tx>
            <c:strRef>
              <c:f>Figure4!$C$55</c:f>
              <c:strCache>
                <c:ptCount val="1"/>
                <c:pt idx="0">
                  <c:v>Pensions (vieillesse et survie)</c:v>
                </c:pt>
              </c:strCache>
            </c:strRef>
          </c:tx>
          <c:spPr>
            <a:solidFill>
              <a:srgbClr val="1F497D"/>
            </a:solidFill>
            <a:ln w="12700">
              <a:solidFill>
                <a:srgbClr val="000080"/>
              </a:solidFill>
              <a:prstDash val="solid"/>
            </a:ln>
          </c:spPr>
          <c:invertIfNegative val="0"/>
          <c:dLbls>
            <c:dLbl>
              <c:idx val="29"/>
              <c:layout>
                <c:manualLayout>
                  <c:x val="-9.7774116582225595E-2"/>
                  <c:y val="1.9886096407682848E-7"/>
                </c:manualLayout>
              </c:layout>
              <c:dLblPos val="ctr"/>
              <c:showLegendKey val="0"/>
              <c:showVal val="1"/>
              <c:showCatName val="0"/>
              <c:showSerName val="0"/>
              <c:showPercent val="0"/>
              <c:showBubbleSize val="0"/>
            </c:dLbl>
            <c:dLbl>
              <c:idx val="34"/>
              <c:layout>
                <c:manualLayout>
                  <c:x val="3.2957454557139645E-3"/>
                  <c:y val="0"/>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inBase"/>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Figure4!$C$56:$C$90</c:f>
              <c:numCache>
                <c:formatCode>0.0</c:formatCode>
                <c:ptCount val="35"/>
                <c:pt idx="0">
                  <c:v>13.769449656884991</c:v>
                </c:pt>
                <c:pt idx="1">
                  <c:v>6.2117874306622554</c:v>
                </c:pt>
                <c:pt idx="2">
                  <c:v>10.174157650845752</c:v>
                </c:pt>
                <c:pt idx="3">
                  <c:v>10.283137477217815</c:v>
                </c:pt>
                <c:pt idx="4">
                  <c:v>13.246215601019061</c:v>
                </c:pt>
                <c:pt idx="5">
                  <c:v>15.845663968706461</c:v>
                </c:pt>
                <c:pt idx="6">
                  <c:v>7.3779005172468777</c:v>
                </c:pt>
                <c:pt idx="7">
                  <c:v>10.489235200850214</c:v>
                </c:pt>
                <c:pt idx="8">
                  <c:v>14.547471206617903</c:v>
                </c:pt>
                <c:pt idx="9">
                  <c:v>10.565147399763871</c:v>
                </c:pt>
                <c:pt idx="10">
                  <c:v>13.041373058633145</c:v>
                </c:pt>
                <c:pt idx="11">
                  <c:v>11.394840874802098</c:v>
                </c:pt>
                <c:pt idx="12">
                  <c:v>5.4563331424746311</c:v>
                </c:pt>
                <c:pt idx="13">
                  <c:v>10.206373981589854</c:v>
                </c:pt>
                <c:pt idx="14">
                  <c:v>5.6104372250262839</c:v>
                </c:pt>
                <c:pt idx="15">
                  <c:v>9.9715349152274975</c:v>
                </c:pt>
                <c:pt idx="16">
                  <c:v>7.7219869775942804</c:v>
                </c:pt>
                <c:pt idx="17">
                  <c:v>5.2540636368886071</c:v>
                </c:pt>
                <c:pt idx="18">
                  <c:v>5.4309809581282398</c:v>
                </c:pt>
                <c:pt idx="19">
                  <c:v>7.8934212717364272</c:v>
                </c:pt>
                <c:pt idx="20">
                  <c:v>5.0569805187134707</c:v>
                </c:pt>
                <c:pt idx="21">
                  <c:v>8.8681500298649709</c:v>
                </c:pt>
                <c:pt idx="22">
                  <c:v>10.817205801612038</c:v>
                </c:pt>
                <c:pt idx="23">
                  <c:v>6.5629439189884859</c:v>
                </c:pt>
                <c:pt idx="24">
                  <c:v>6.7414103176092635</c:v>
                </c:pt>
                <c:pt idx="25">
                  <c:v>3.5619902666578138</c:v>
                </c:pt>
                <c:pt idx="26">
                  <c:v>2.1362502430709438</c:v>
                </c:pt>
                <c:pt idx="27">
                  <c:v>6.952820714239909</c:v>
                </c:pt>
                <c:pt idx="28">
                  <c:v>4.4741987026422816</c:v>
                </c:pt>
                <c:pt idx="29">
                  <c:v>6.8894648766968869</c:v>
                </c:pt>
                <c:pt idx="30">
                  <c:v>4.7435856345080873</c:v>
                </c:pt>
                <c:pt idx="31">
                  <c:v>7.5433084325311004</c:v>
                </c:pt>
                <c:pt idx="32">
                  <c:v>3.1222949914284008</c:v>
                </c:pt>
                <c:pt idx="33">
                  <c:v>2.4705969266605341</c:v>
                </c:pt>
                <c:pt idx="34">
                  <c:v>1.8370309836345433</c:v>
                </c:pt>
              </c:numCache>
            </c:numRef>
          </c:val>
        </c:ser>
        <c:ser>
          <c:idx val="1"/>
          <c:order val="1"/>
          <c:tx>
            <c:strRef>
              <c:f>Figure4!$D$55</c:f>
              <c:strCache>
                <c:ptCount val="1"/>
                <c:pt idx="0">
                  <c:v>Garantie de ressources au profit de la population en âge de travailler</c:v>
                </c:pt>
              </c:strCache>
            </c:strRef>
          </c:tx>
          <c:spPr>
            <a:solidFill>
              <a:schemeClr val="accent1">
                <a:lumMod val="40000"/>
                <a:lumOff val="60000"/>
              </a:schemeClr>
            </a:solidFill>
            <a:ln w="12700">
              <a:noFill/>
              <a:prstDash val="solid"/>
            </a:ln>
          </c:spPr>
          <c:invertIfNegative val="0"/>
          <c:dLbls>
            <c:dLbl>
              <c:idx val="29"/>
              <c:layout>
                <c:manualLayout>
                  <c:x val="2.9486938276503373E-2"/>
                  <c:y val="-3.2237606951922124E-3"/>
                </c:manualLayout>
              </c:layout>
              <c:dLblPos val="ctr"/>
              <c:showLegendKey val="0"/>
              <c:showVal val="1"/>
              <c:showCatName val="0"/>
              <c:showSerName val="0"/>
              <c:showPercent val="0"/>
              <c:showBubbleSize val="0"/>
            </c:dLbl>
            <c:dLbl>
              <c:idx val="30"/>
              <c:layout>
                <c:manualLayout>
                  <c:x val="3.5451668548366184E-2"/>
                  <c:y val="5.0315129587508202E-3"/>
                </c:manualLayout>
              </c:layout>
              <c:dLblPos val="ctr"/>
              <c:showLegendKey val="0"/>
              <c:showVal val="1"/>
              <c:showCatName val="0"/>
              <c:showSerName val="0"/>
              <c:showPercent val="0"/>
              <c:showBubbleSize val="0"/>
            </c:dLbl>
            <c:dLbl>
              <c:idx val="31"/>
              <c:layout>
                <c:manualLayout>
                  <c:x val="2.1757857190928057E-2"/>
                  <c:y val="0"/>
                </c:manualLayout>
              </c:layout>
              <c:dLblPos val="ctr"/>
              <c:showLegendKey val="0"/>
              <c:showVal val="1"/>
              <c:showCatName val="0"/>
              <c:showSerName val="0"/>
              <c:showPercent val="0"/>
              <c:showBubbleSize val="0"/>
            </c:dLbl>
            <c:dLbl>
              <c:idx val="33"/>
              <c:layout>
                <c:manualLayout>
                  <c:x val="-2.6426884392506348E-3"/>
                  <c:y val="0"/>
                </c:manualLayout>
              </c:layout>
              <c:dLblPos val="ctr"/>
              <c:showLegendKey val="0"/>
              <c:showVal val="1"/>
              <c:showCatName val="0"/>
              <c:showSerName val="0"/>
              <c:showPercent val="0"/>
              <c:showBubbleSize val="0"/>
            </c:dLbl>
            <c:dLbl>
              <c:idx val="34"/>
              <c:layout>
                <c:manualLayout>
                  <c:x val="2.1781411938892253E-2"/>
                  <c:y val="-2.3486547929118803E-5"/>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000000"/>
                    </a:solidFill>
                    <a:latin typeface="Arial"/>
                    <a:ea typeface="Arial"/>
                    <a:cs typeface="Arial"/>
                  </a:defRPr>
                </a:pPr>
                <a:endParaRPr lang="en-US"/>
              </a:p>
            </c:txPr>
            <c:dLblPos val="inEnd"/>
            <c:showLegendKey val="0"/>
            <c:showVal val="1"/>
            <c:showCatName val="0"/>
            <c:showSerName val="0"/>
            <c:showPercent val="0"/>
            <c:showBubbleSize val="0"/>
            <c:showLeaderLines val="0"/>
          </c:dLbls>
          <c:cat>
            <c:strRef>
              <c:f>Figure4!$A$56:$A$90</c:f>
              <c:strCache>
                <c:ptCount val="35"/>
                <c:pt idx="0">
                  <c:v>France (31)</c:v>
                </c:pt>
                <c:pt idx="1">
                  <c:v>Denmark (30.1)</c:v>
                </c:pt>
                <c:pt idx="2">
                  <c:v>Belgium (29.4)</c:v>
                </c:pt>
                <c:pt idx="3">
                  <c:v>Finland (28.3)</c:v>
                </c:pt>
                <c:pt idx="4">
                  <c:v>Austria (27.7)</c:v>
                </c:pt>
                <c:pt idx="5">
                  <c:v>Italy (27.5)</c:v>
                </c:pt>
                <c:pt idx="6">
                  <c:v>Sweden (27.2)</c:v>
                </c:pt>
                <c:pt idx="7">
                  <c:v>Spain (26.8)</c:v>
                </c:pt>
                <c:pt idx="8">
                  <c:v>Greece (25.7)</c:v>
                </c:pt>
                <c:pt idx="9">
                  <c:v>Germany (25.5)</c:v>
                </c:pt>
                <c:pt idx="10">
                  <c:v>Portugal (24.8)</c:v>
                </c:pt>
                <c:pt idx="11">
                  <c:v>Slovenia (24)</c:v>
                </c:pt>
                <c:pt idx="12">
                  <c:v>Netherlands (23.5)</c:v>
                </c:pt>
                <c:pt idx="13">
                  <c:v>Japan (23.1)</c:v>
                </c:pt>
                <c:pt idx="14">
                  <c:v>United Kingdom (22.7)</c:v>
                </c:pt>
                <c:pt idx="15">
                  <c:v>Hungary (22.6)</c:v>
                </c:pt>
                <c:pt idx="16">
                  <c:v>Luxembourg (22.5)</c:v>
                </c:pt>
                <c:pt idx="17">
                  <c:v>Ireland (22.3)</c:v>
                </c:pt>
                <c:pt idx="18">
                  <c:v>Norway (21.8)</c:v>
                </c:pt>
                <c:pt idx="19">
                  <c:v>OECD-34 (21.4)</c:v>
                </c:pt>
                <c:pt idx="20">
                  <c:v>New Zealand (21)</c:v>
                </c:pt>
                <c:pt idx="21">
                  <c:v>Czech Republic (20.1)</c:v>
                </c:pt>
                <c:pt idx="22">
                  <c:v>Poland (20.1)</c:v>
                </c:pt>
                <c:pt idx="23">
                  <c:v>Switzerland (19.3)</c:v>
                </c:pt>
                <c:pt idx="24">
                  <c:v>United States (18.7)</c:v>
                </c:pt>
                <c:pt idx="25">
                  <c:v>Australia (18.3)</c:v>
                </c:pt>
                <c:pt idx="26">
                  <c:v>Iceland (18.1)</c:v>
                </c:pt>
                <c:pt idx="27">
                  <c:v>Slovak Republic (18.1)</c:v>
                </c:pt>
                <c:pt idx="28">
                  <c:v>Canada (17.4)</c:v>
                </c:pt>
                <c:pt idx="29">
                  <c:v>Estonia (16.8)</c:v>
                </c:pt>
                <c:pt idx="30">
                  <c:v>Israel (15.1)</c:v>
                </c:pt>
                <c:pt idx="31">
                  <c:v>Turkey (12.2)</c:v>
                </c:pt>
                <c:pt idx="32">
                  <c:v>Chile (10.2)</c:v>
                </c:pt>
                <c:pt idx="33">
                  <c:v>Korea (9.6)</c:v>
                </c:pt>
                <c:pt idx="34">
                  <c:v>Mexico (7.7)</c:v>
                </c:pt>
              </c:strCache>
            </c:strRef>
          </c:cat>
          <c:val>
            <c:numRef>
              <c:f>Figure4!$D$56:$D$90</c:f>
              <c:numCache>
                <c:formatCode>0.0</c:formatCode>
                <c:ptCount val="35"/>
                <c:pt idx="0">
                  <c:v>4.6925942659832458</c:v>
                </c:pt>
                <c:pt idx="1">
                  <c:v>7.9134566711296568</c:v>
                </c:pt>
                <c:pt idx="2">
                  <c:v>8.2129338663752716</c:v>
                </c:pt>
                <c:pt idx="3">
                  <c:v>6.5099070698936128</c:v>
                </c:pt>
                <c:pt idx="4">
                  <c:v>5.1044728830177721</c:v>
                </c:pt>
                <c:pt idx="5">
                  <c:v>3.2980865341392196</c:v>
                </c:pt>
                <c:pt idx="6">
                  <c:v>4.4726354479746417</c:v>
                </c:pt>
                <c:pt idx="7">
                  <c:v>6.505705195412137</c:v>
                </c:pt>
                <c:pt idx="8">
                  <c:v>2.9752316362914648</c:v>
                </c:pt>
                <c:pt idx="9">
                  <c:v>3.766648731322686</c:v>
                </c:pt>
                <c:pt idx="10">
                  <c:v>4.2419441358423491</c:v>
                </c:pt>
                <c:pt idx="11">
                  <c:v>4.7580417092237806</c:v>
                </c:pt>
                <c:pt idx="12">
                  <c:v>6.3727887795114571</c:v>
                </c:pt>
                <c:pt idx="13">
                  <c:v>2.2597319829136833</c:v>
                </c:pt>
                <c:pt idx="14">
                  <c:v>5.0992057042487984</c:v>
                </c:pt>
                <c:pt idx="15">
                  <c:v>4.9167146432759221</c:v>
                </c:pt>
                <c:pt idx="16">
                  <c:v>6.1558202347002648</c:v>
                </c:pt>
                <c:pt idx="17">
                  <c:v>8.327397017501788</c:v>
                </c:pt>
                <c:pt idx="18">
                  <c:v>5.3291333367263114</c:v>
                </c:pt>
                <c:pt idx="19">
                  <c:v>4.4290675621459288</c:v>
                </c:pt>
                <c:pt idx="20">
                  <c:v>5.08271041395962</c:v>
                </c:pt>
                <c:pt idx="21">
                  <c:v>3.6590359003033477</c:v>
                </c:pt>
                <c:pt idx="22">
                  <c:v>3.331273469482575</c:v>
                </c:pt>
                <c:pt idx="23">
                  <c:v>4.0929733478462325</c:v>
                </c:pt>
                <c:pt idx="24">
                  <c:v>2.4343995887405647</c:v>
                </c:pt>
                <c:pt idx="25">
                  <c:v>4.7924328950940804</c:v>
                </c:pt>
                <c:pt idx="26">
                  <c:v>5.323327109340136</c:v>
                </c:pt>
                <c:pt idx="27">
                  <c:v>4.2466100834037714</c:v>
                </c:pt>
                <c:pt idx="28">
                  <c:v>4.6228965208635593</c:v>
                </c:pt>
                <c:pt idx="29">
                  <c:v>4.2595066851842747</c:v>
                </c:pt>
                <c:pt idx="30">
                  <c:v>3.9496669346098328</c:v>
                </c:pt>
                <c:pt idx="31">
                  <c:v>0.36660873630160573</c:v>
                </c:pt>
                <c:pt idx="32">
                  <c:v>1.5237993439774602</c:v>
                </c:pt>
                <c:pt idx="33">
                  <c:v>1.1235723840994543</c:v>
                </c:pt>
                <c:pt idx="34">
                  <c:v>0.86703385427103163</c:v>
                </c:pt>
              </c:numCache>
            </c:numRef>
          </c:val>
        </c:ser>
        <c:dLbls>
          <c:showLegendKey val="0"/>
          <c:showVal val="0"/>
          <c:showCatName val="0"/>
          <c:showSerName val="0"/>
          <c:showPercent val="0"/>
          <c:showBubbleSize val="0"/>
        </c:dLbls>
        <c:gapWidth val="50"/>
        <c:overlap val="100"/>
        <c:axId val="385635456"/>
        <c:axId val="385636992"/>
      </c:barChart>
      <c:catAx>
        <c:axId val="385635456"/>
        <c:scaling>
          <c:orientation val="maxMin"/>
        </c:scaling>
        <c:delete val="0"/>
        <c:axPos val="r"/>
        <c:majorGridlines>
          <c:spPr>
            <a:ln>
              <a:solidFill>
                <a:schemeClr val="bg1"/>
              </a:solidFill>
            </a:ln>
          </c:spPr>
        </c:majorGridlines>
        <c:majorTickMark val="none"/>
        <c:minorTickMark val="none"/>
        <c:tickLblPos val="none"/>
        <c:spPr>
          <a:ln w="9525">
            <a:noFill/>
          </a:ln>
        </c:spPr>
        <c:crossAx val="385636992"/>
        <c:crosses val="autoZero"/>
        <c:auto val="1"/>
        <c:lblAlgn val="ctr"/>
        <c:lblOffset val="100"/>
        <c:tickLblSkip val="1"/>
        <c:tickMarkSkip val="1"/>
        <c:noMultiLvlLbl val="0"/>
      </c:catAx>
      <c:valAx>
        <c:axId val="385636992"/>
        <c:scaling>
          <c:orientation val="maxMin"/>
          <c:max val="20"/>
          <c:min val="0"/>
        </c:scaling>
        <c:delete val="0"/>
        <c:axPos val="b"/>
        <c:majorGridlines>
          <c:spPr>
            <a:ln w="3175">
              <a:solidFill>
                <a:schemeClr val="bg1"/>
              </a:solidFill>
              <a:prstDash val="solid"/>
            </a:ln>
          </c:spPr>
        </c:majorGridlines>
        <c:numFmt formatCode="0;[Red]0" sourceLinked="0"/>
        <c:majorTickMark val="out"/>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85635456"/>
        <c:crosses val="max"/>
        <c:crossBetween val="between"/>
        <c:majorUnit val="2"/>
      </c:valAx>
      <c:spPr>
        <a:solidFill>
          <a:schemeClr val="accent1">
            <a:lumMod val="20000"/>
            <a:lumOff val="80000"/>
          </a:schemeClr>
        </a:solidFill>
        <a:ln w="25400">
          <a:solidFill>
            <a:schemeClr val="bg1">
              <a:lumMod val="75000"/>
            </a:schemeClr>
          </a:solidFill>
        </a:ln>
      </c:spPr>
    </c:plotArea>
    <c:legend>
      <c:legendPos val="r"/>
      <c:layout>
        <c:manualLayout>
          <c:xMode val="edge"/>
          <c:yMode val="edge"/>
          <c:x val="8.0128205128205135E-2"/>
          <c:y val="0.66903585720986403"/>
          <c:w val="0.29380476478901679"/>
          <c:h val="0.23817237288182466"/>
        </c:manualLayout>
      </c:layout>
      <c:overlay val="0"/>
      <c:spPr>
        <a:solidFill>
          <a:schemeClr val="bg1"/>
        </a:solidFill>
        <a:ln w="25400">
          <a:noFill/>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75"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10193530921391E-2"/>
          <c:y val="2.2033093136172088E-2"/>
          <c:w val="0.93602762746962331"/>
          <c:h val="0.71215515900801896"/>
        </c:manualLayout>
      </c:layout>
      <c:barChart>
        <c:barDir val="col"/>
        <c:grouping val="clustered"/>
        <c:varyColors val="0"/>
        <c:ser>
          <c:idx val="0"/>
          <c:order val="0"/>
          <c:tx>
            <c:strRef>
              <c:f>Figure5!$AW$6</c:f>
              <c:strCache>
                <c:ptCount val="1"/>
                <c:pt idx="0">
                  <c:v>Lowest quintile (↘)</c:v>
                </c:pt>
              </c:strCache>
            </c:strRef>
          </c:tx>
          <c:spPr>
            <a:solidFill>
              <a:schemeClr val="accent1"/>
            </a:solidFill>
            <a:ln>
              <a:noFill/>
            </a:ln>
          </c:spPr>
          <c:invertIfNegative val="0"/>
          <c:dPt>
            <c:idx val="14"/>
            <c:invertIfNegative val="0"/>
            <c:bubble3D val="0"/>
            <c:spPr>
              <a:solidFill>
                <a:schemeClr val="accent1"/>
              </a:solidFill>
              <a:ln w="25400">
                <a:solidFill>
                  <a:schemeClr val="tx2"/>
                </a:solidFill>
              </a:ln>
            </c:spPr>
          </c:dPt>
          <c:dPt>
            <c:idx val="15"/>
            <c:invertIfNegative val="0"/>
            <c:bubble3D val="0"/>
            <c:spPr>
              <a:solidFill>
                <a:schemeClr val="accent1"/>
              </a:solidFill>
              <a:ln w="25400">
                <a:noFill/>
              </a:ln>
            </c:spPr>
          </c:dPt>
          <c:cat>
            <c:strRef>
              <c:f>Figure5!$AV$7:$AV$41</c:f>
              <c:strCache>
                <c:ptCount val="34"/>
                <c:pt idx="0">
                  <c:v>Australia</c:v>
                </c:pt>
                <c:pt idx="1">
                  <c:v>Norway</c:v>
                </c:pt>
                <c:pt idx="2">
                  <c:v>Denmark</c:v>
                </c:pt>
                <c:pt idx="3">
                  <c:v>Netherlands</c:v>
                </c:pt>
                <c:pt idx="4">
                  <c:v>Sweden</c:v>
                </c:pt>
                <c:pt idx="5">
                  <c:v>Canada</c:v>
                </c:pt>
                <c:pt idx="6">
                  <c:v>United Kingdom</c:v>
                </c:pt>
                <c:pt idx="7">
                  <c:v>Korea</c:v>
                </c:pt>
                <c:pt idx="8">
                  <c:v>Belgium</c:v>
                </c:pt>
                <c:pt idx="9">
                  <c:v>Finland</c:v>
                </c:pt>
                <c:pt idx="10">
                  <c:v>Israel</c:v>
                </c:pt>
                <c:pt idx="11">
                  <c:v>United States</c:v>
                </c:pt>
                <c:pt idx="12">
                  <c:v>New Zealand</c:v>
                </c:pt>
                <c:pt idx="13">
                  <c:v>Slovak Republic</c:v>
                </c:pt>
                <c:pt idx="14">
                  <c:v>OECD</c:v>
                </c:pt>
                <c:pt idx="15">
                  <c:v>Germany</c:v>
                </c:pt>
                <c:pt idx="16">
                  <c:v>Czech Republic</c:v>
                </c:pt>
                <c:pt idx="17">
                  <c:v>Iceland</c:v>
                </c:pt>
                <c:pt idx="18">
                  <c:v>Slovenia</c:v>
                </c:pt>
                <c:pt idx="19">
                  <c:v>Estonia</c:v>
                </c:pt>
                <c:pt idx="20">
                  <c:v>Ireland</c:v>
                </c:pt>
                <c:pt idx="21">
                  <c:v>Chile</c:v>
                </c:pt>
                <c:pt idx="22">
                  <c:v>France</c:v>
                </c:pt>
                <c:pt idx="23">
                  <c:v>Hungary</c:v>
                </c:pt>
                <c:pt idx="24">
                  <c:v>Poland</c:v>
                </c:pt>
                <c:pt idx="25">
                  <c:v>Austria</c:v>
                </c:pt>
                <c:pt idx="26">
                  <c:v>Japan</c:v>
                </c:pt>
                <c:pt idx="27">
                  <c:v>Luxembourg</c:v>
                </c:pt>
                <c:pt idx="28">
                  <c:v>Portugal</c:v>
                </c:pt>
                <c:pt idx="29">
                  <c:v>Spain</c:v>
                </c:pt>
                <c:pt idx="30">
                  <c:v>Italy</c:v>
                </c:pt>
                <c:pt idx="31">
                  <c:v>Mexico</c:v>
                </c:pt>
                <c:pt idx="32">
                  <c:v>Greece</c:v>
                </c:pt>
                <c:pt idx="33">
                  <c:v>Turkey</c:v>
                </c:pt>
              </c:strCache>
            </c:strRef>
          </c:cat>
          <c:val>
            <c:numRef>
              <c:f>Figure5!$AW$7:$AW$41</c:f>
              <c:numCache>
                <c:formatCode>0.0</c:formatCode>
                <c:ptCount val="34"/>
                <c:pt idx="0">
                  <c:v>42.436587730145213</c:v>
                </c:pt>
                <c:pt idx="1">
                  <c:v>39.791439688715954</c:v>
                </c:pt>
                <c:pt idx="2">
                  <c:v>34.150868222716554</c:v>
                </c:pt>
                <c:pt idx="3">
                  <c:v>28.846153846153843</c:v>
                </c:pt>
                <c:pt idx="4">
                  <c:v>27.833648090528087</c:v>
                </c:pt>
                <c:pt idx="5">
                  <c:v>26.425155407473888</c:v>
                </c:pt>
                <c:pt idx="6">
                  <c:v>26.096651930332733</c:v>
                </c:pt>
                <c:pt idx="7">
                  <c:v>24.209394248482482</c:v>
                </c:pt>
                <c:pt idx="8">
                  <c:v>23.436252592900352</c:v>
                </c:pt>
                <c:pt idx="9">
                  <c:v>23.023488310775182</c:v>
                </c:pt>
                <c:pt idx="10">
                  <c:v>22.609505440913434</c:v>
                </c:pt>
                <c:pt idx="11">
                  <c:v>21.801417419159954</c:v>
                </c:pt>
                <c:pt idx="12">
                  <c:v>21.364769289761835</c:v>
                </c:pt>
                <c:pt idx="13">
                  <c:v>21.038754359804798</c:v>
                </c:pt>
                <c:pt idx="14">
                  <c:v>20.122481571039351</c:v>
                </c:pt>
                <c:pt idx="15">
                  <c:v>20.028288543140029</c:v>
                </c:pt>
                <c:pt idx="16">
                  <c:v>19.987399685411528</c:v>
                </c:pt>
                <c:pt idx="17">
                  <c:v>19.854353747941559</c:v>
                </c:pt>
                <c:pt idx="18">
                  <c:v>18.803723873132434</c:v>
                </c:pt>
                <c:pt idx="19">
                  <c:v>18.184604117244781</c:v>
                </c:pt>
                <c:pt idx="20">
                  <c:v>17.788602094221105</c:v>
                </c:pt>
                <c:pt idx="21">
                  <c:v>17.213973155569597</c:v>
                </c:pt>
                <c:pt idx="22">
                  <c:v>16.620642330298757</c:v>
                </c:pt>
                <c:pt idx="23">
                  <c:v>15.270821940750819</c:v>
                </c:pt>
                <c:pt idx="24">
                  <c:v>14.41505321943772</c:v>
                </c:pt>
                <c:pt idx="25">
                  <c:v>14.055571396996298</c:v>
                </c:pt>
                <c:pt idx="26">
                  <c:v>13.857386024011614</c:v>
                </c:pt>
                <c:pt idx="27">
                  <c:v>13.537035581273479</c:v>
                </c:pt>
                <c:pt idx="28">
                  <c:v>11.003507224738172</c:v>
                </c:pt>
                <c:pt idx="29">
                  <c:v>10.421181588896253</c:v>
                </c:pt>
                <c:pt idx="30">
                  <c:v>8.9765809810508266</c:v>
                </c:pt>
                <c:pt idx="31">
                  <c:v>8.7638539833391409</c:v>
                </c:pt>
                <c:pt idx="32">
                  <c:v>7.7454311883534572</c:v>
                </c:pt>
                <c:pt idx="33">
                  <c:v>4.5117270788912585</c:v>
                </c:pt>
              </c:numCache>
            </c:numRef>
          </c:val>
        </c:ser>
        <c:dLbls>
          <c:showLegendKey val="0"/>
          <c:showVal val="0"/>
          <c:showCatName val="0"/>
          <c:showSerName val="0"/>
          <c:showPercent val="0"/>
          <c:showBubbleSize val="0"/>
        </c:dLbls>
        <c:gapWidth val="80"/>
        <c:axId val="385742336"/>
        <c:axId val="385743872"/>
      </c:barChart>
      <c:lineChart>
        <c:grouping val="standard"/>
        <c:varyColors val="0"/>
        <c:ser>
          <c:idx val="1"/>
          <c:order val="1"/>
          <c:tx>
            <c:strRef>
              <c:f>Figure5!$AX$6</c:f>
              <c:strCache>
                <c:ptCount val="1"/>
                <c:pt idx="0">
                  <c:v>Highest quintile</c:v>
                </c:pt>
              </c:strCache>
            </c:strRef>
          </c:tx>
          <c:spPr>
            <a:ln>
              <a:noFill/>
            </a:ln>
          </c:spPr>
          <c:marker>
            <c:symbol val="diamond"/>
            <c:size val="7"/>
            <c:spPr>
              <a:solidFill>
                <a:srgbClr val="FF6600"/>
              </a:solidFill>
              <a:ln>
                <a:solidFill>
                  <a:schemeClr val="tx1"/>
                </a:solidFill>
              </a:ln>
            </c:spPr>
          </c:marker>
          <c:val>
            <c:numRef>
              <c:f>Figure5!$AX$7:$AX$41</c:f>
              <c:numCache>
                <c:formatCode>0.0</c:formatCode>
                <c:ptCount val="34"/>
                <c:pt idx="0">
                  <c:v>3.8021108425350003</c:v>
                </c:pt>
                <c:pt idx="1">
                  <c:v>6.9836575875486373</c:v>
                </c:pt>
                <c:pt idx="2">
                  <c:v>6.6994256117400983</c:v>
                </c:pt>
                <c:pt idx="3">
                  <c:v>12.5</c:v>
                </c:pt>
                <c:pt idx="4">
                  <c:v>13.239209114412779</c:v>
                </c:pt>
                <c:pt idx="5">
                  <c:v>11.967711680547227</c:v>
                </c:pt>
                <c:pt idx="6">
                  <c:v>8.0084685184038342</c:v>
                </c:pt>
                <c:pt idx="7">
                  <c:v>24.582173013380302</c:v>
                </c:pt>
                <c:pt idx="8">
                  <c:v>16.328571100757198</c:v>
                </c:pt>
                <c:pt idx="9">
                  <c:v>15.94568465459659</c:v>
                </c:pt>
                <c:pt idx="10">
                  <c:v>16.494938396191532</c:v>
                </c:pt>
                <c:pt idx="11">
                  <c:v>16.194412586146665</c:v>
                </c:pt>
                <c:pt idx="12">
                  <c:v>14.469025606067062</c:v>
                </c:pt>
                <c:pt idx="13">
                  <c:v>14.116472905568255</c:v>
                </c:pt>
                <c:pt idx="14">
                  <c:v>20.292577140963253</c:v>
                </c:pt>
                <c:pt idx="15">
                  <c:v>18.502278799308502</c:v>
                </c:pt>
                <c:pt idx="16">
                  <c:v>13.709688202356565</c:v>
                </c:pt>
                <c:pt idx="17">
                  <c:v>20.182870782432303</c:v>
                </c:pt>
                <c:pt idx="18">
                  <c:v>20.758512767768803</c:v>
                </c:pt>
                <c:pt idx="19">
                  <c:v>19.350563237570487</c:v>
                </c:pt>
                <c:pt idx="20">
                  <c:v>22.617641745140968</c:v>
                </c:pt>
                <c:pt idx="21">
                  <c:v>21.285400422121995</c:v>
                </c:pt>
                <c:pt idx="22">
                  <c:v>26.992195676736607</c:v>
                </c:pt>
                <c:pt idx="23">
                  <c:v>19.384388071128168</c:v>
                </c:pt>
                <c:pt idx="24">
                  <c:v>20.104313370767311</c:v>
                </c:pt>
                <c:pt idx="25">
                  <c:v>25.2414325965591</c:v>
                </c:pt>
                <c:pt idx="26">
                  <c:v>17.073524309094299</c:v>
                </c:pt>
                <c:pt idx="27">
                  <c:v>25.689826901143608</c:v>
                </c:pt>
                <c:pt idx="28">
                  <c:v>40.12321069172819</c:v>
                </c:pt>
                <c:pt idx="29">
                  <c:v>25.089470799136837</c:v>
                </c:pt>
                <c:pt idx="30">
                  <c:v>33.901665727368425</c:v>
                </c:pt>
                <c:pt idx="31">
                  <c:v>55.926623106385875</c:v>
                </c:pt>
                <c:pt idx="32">
                  <c:v>31.052045061174638</c:v>
                </c:pt>
                <c:pt idx="33">
                  <c:v>39.057569296375263</c:v>
                </c:pt>
              </c:numCache>
            </c:numRef>
          </c:val>
          <c:smooth val="0"/>
        </c:ser>
        <c:dLbls>
          <c:showLegendKey val="0"/>
          <c:showVal val="0"/>
          <c:showCatName val="0"/>
          <c:showSerName val="0"/>
          <c:showPercent val="0"/>
          <c:showBubbleSize val="0"/>
        </c:dLbls>
        <c:dropLines/>
        <c:marker val="1"/>
        <c:smooth val="0"/>
        <c:axId val="385742336"/>
        <c:axId val="385743872"/>
      </c:lineChart>
      <c:catAx>
        <c:axId val="385742336"/>
        <c:scaling>
          <c:orientation val="minMax"/>
        </c:scaling>
        <c:delete val="0"/>
        <c:axPos val="b"/>
        <c:majorGridlines>
          <c:spPr>
            <a:ln>
              <a:solidFill>
                <a:schemeClr val="bg1"/>
              </a:solidFill>
            </a:ln>
          </c:spPr>
        </c:majorGridlines>
        <c:majorTickMark val="none"/>
        <c:minorTickMark val="none"/>
        <c:tickLblPos val="nextTo"/>
        <c:crossAx val="385743872"/>
        <c:crosses val="autoZero"/>
        <c:auto val="1"/>
        <c:lblAlgn val="ctr"/>
        <c:lblOffset val="100"/>
        <c:noMultiLvlLbl val="0"/>
      </c:catAx>
      <c:valAx>
        <c:axId val="385743872"/>
        <c:scaling>
          <c:orientation val="minMax"/>
        </c:scaling>
        <c:delete val="0"/>
        <c:axPos val="l"/>
        <c:majorGridlines>
          <c:spPr>
            <a:ln>
              <a:solidFill>
                <a:schemeClr val="bg1"/>
              </a:solidFill>
            </a:ln>
          </c:spPr>
        </c:majorGridlines>
        <c:numFmt formatCode="#\ ##0" sourceLinked="0"/>
        <c:majorTickMark val="none"/>
        <c:minorTickMark val="none"/>
        <c:tickLblPos val="nextTo"/>
        <c:crossAx val="385742336"/>
        <c:crosses val="autoZero"/>
        <c:crossBetween val="between"/>
      </c:valAx>
      <c:spPr>
        <a:solidFill>
          <a:schemeClr val="accent1">
            <a:lumMod val="20000"/>
            <a:lumOff val="80000"/>
          </a:schemeClr>
        </a:solidFill>
        <a:ln>
          <a:solidFill>
            <a:schemeClr val="bg1">
              <a:lumMod val="75000"/>
            </a:schemeClr>
          </a:solidFill>
        </a:ln>
      </c:spPr>
    </c:plotArea>
    <c:legend>
      <c:legendPos val="t"/>
      <c:layout>
        <c:manualLayout>
          <c:xMode val="edge"/>
          <c:yMode val="edge"/>
          <c:x val="0.29921022793355023"/>
          <c:y val="3.5909158311949109E-2"/>
          <c:w val="0.40157948006481164"/>
          <c:h val="7.6742036509551109E-2"/>
        </c:manualLayout>
      </c:layout>
      <c:overlay val="0"/>
      <c:spPr>
        <a:solidFill>
          <a:schemeClr val="bg1"/>
        </a:solidFill>
        <a:ln>
          <a:solidFill>
            <a:schemeClr val="bg1">
              <a:lumMod val="75000"/>
            </a:schemeClr>
          </a:solidFill>
        </a:ln>
      </c:spPr>
    </c:legend>
    <c:plotVisOnly val="1"/>
    <c:dispBlanksAs val="gap"/>
    <c:showDLblsOverMax val="0"/>
  </c:chart>
  <c:spPr>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10193530921391E-2"/>
          <c:y val="2.2033093136172088E-2"/>
          <c:w val="0.93602762746962331"/>
          <c:h val="0.71215515900801896"/>
        </c:manualLayout>
      </c:layout>
      <c:barChart>
        <c:barDir val="col"/>
        <c:grouping val="clustered"/>
        <c:varyColors val="0"/>
        <c:ser>
          <c:idx val="0"/>
          <c:order val="0"/>
          <c:tx>
            <c:strRef>
              <c:f>Figure5!$AW$5</c:f>
              <c:strCache>
                <c:ptCount val="1"/>
                <c:pt idx="0">
                  <c:v>Quintile inférieur (↘)</c:v>
                </c:pt>
              </c:strCache>
            </c:strRef>
          </c:tx>
          <c:spPr>
            <a:solidFill>
              <a:schemeClr val="accent1"/>
            </a:solidFill>
            <a:ln>
              <a:noFill/>
            </a:ln>
          </c:spPr>
          <c:invertIfNegative val="0"/>
          <c:dPt>
            <c:idx val="14"/>
            <c:invertIfNegative val="0"/>
            <c:bubble3D val="0"/>
            <c:spPr>
              <a:solidFill>
                <a:schemeClr val="accent1"/>
              </a:solidFill>
              <a:ln w="25400">
                <a:solidFill>
                  <a:schemeClr val="tx2"/>
                </a:solidFill>
              </a:ln>
            </c:spPr>
          </c:dPt>
          <c:dPt>
            <c:idx val="15"/>
            <c:invertIfNegative val="0"/>
            <c:bubble3D val="0"/>
            <c:spPr>
              <a:solidFill>
                <a:schemeClr val="accent1"/>
              </a:solidFill>
              <a:ln w="25400">
                <a:noFill/>
              </a:ln>
            </c:spPr>
          </c:dPt>
          <c:cat>
            <c:strRef>
              <c:f>Figure5!$AY$7:$AY$41</c:f>
              <c:strCache>
                <c:ptCount val="34"/>
                <c:pt idx="0">
                  <c:v>Australie</c:v>
                </c:pt>
                <c:pt idx="1">
                  <c:v>Norvège</c:v>
                </c:pt>
                <c:pt idx="2">
                  <c:v>Danemark</c:v>
                </c:pt>
                <c:pt idx="3">
                  <c:v>Pays-Bas</c:v>
                </c:pt>
                <c:pt idx="4">
                  <c:v>Suède</c:v>
                </c:pt>
                <c:pt idx="5">
                  <c:v>Canada</c:v>
                </c:pt>
                <c:pt idx="6">
                  <c:v>Royaume-Uni</c:v>
                </c:pt>
                <c:pt idx="7">
                  <c:v>Corée</c:v>
                </c:pt>
                <c:pt idx="8">
                  <c:v>Belgique</c:v>
                </c:pt>
                <c:pt idx="9">
                  <c:v>Finlande</c:v>
                </c:pt>
                <c:pt idx="10">
                  <c:v>Israël</c:v>
                </c:pt>
                <c:pt idx="11">
                  <c:v>États-Unis</c:v>
                </c:pt>
                <c:pt idx="12">
                  <c:v>Nouvelle-Zélande</c:v>
                </c:pt>
                <c:pt idx="13">
                  <c:v>République slovaque</c:v>
                </c:pt>
                <c:pt idx="14">
                  <c:v>OCDE</c:v>
                </c:pt>
                <c:pt idx="15">
                  <c:v>Allemagne</c:v>
                </c:pt>
                <c:pt idx="16">
                  <c:v>République tchèque</c:v>
                </c:pt>
                <c:pt idx="17">
                  <c:v>Islande</c:v>
                </c:pt>
                <c:pt idx="18">
                  <c:v>Slovénie</c:v>
                </c:pt>
                <c:pt idx="19">
                  <c:v>Estonie</c:v>
                </c:pt>
                <c:pt idx="20">
                  <c:v>Irlande</c:v>
                </c:pt>
                <c:pt idx="21">
                  <c:v>Chili</c:v>
                </c:pt>
                <c:pt idx="22">
                  <c:v>France</c:v>
                </c:pt>
                <c:pt idx="23">
                  <c:v>Hongrie</c:v>
                </c:pt>
                <c:pt idx="24">
                  <c:v>Pologne</c:v>
                </c:pt>
                <c:pt idx="25">
                  <c:v>Autriche</c:v>
                </c:pt>
                <c:pt idx="26">
                  <c:v>Japon</c:v>
                </c:pt>
                <c:pt idx="27">
                  <c:v>Luxembourg</c:v>
                </c:pt>
                <c:pt idx="28">
                  <c:v>Portugal</c:v>
                </c:pt>
                <c:pt idx="29">
                  <c:v>Espagne</c:v>
                </c:pt>
                <c:pt idx="30">
                  <c:v>Italie</c:v>
                </c:pt>
                <c:pt idx="31">
                  <c:v>Mexique</c:v>
                </c:pt>
                <c:pt idx="32">
                  <c:v>Grèce</c:v>
                </c:pt>
                <c:pt idx="33">
                  <c:v>Turquie</c:v>
                </c:pt>
              </c:strCache>
            </c:strRef>
          </c:cat>
          <c:val>
            <c:numRef>
              <c:f>Figure5!$AW$7:$AW$41</c:f>
              <c:numCache>
                <c:formatCode>0.0</c:formatCode>
                <c:ptCount val="34"/>
                <c:pt idx="0">
                  <c:v>42.436587730145213</c:v>
                </c:pt>
                <c:pt idx="1">
                  <c:v>39.791439688715954</c:v>
                </c:pt>
                <c:pt idx="2">
                  <c:v>34.150868222716554</c:v>
                </c:pt>
                <c:pt idx="3">
                  <c:v>28.846153846153843</c:v>
                </c:pt>
                <c:pt idx="4">
                  <c:v>27.833648090528087</c:v>
                </c:pt>
                <c:pt idx="5">
                  <c:v>26.425155407473888</c:v>
                </c:pt>
                <c:pt idx="6">
                  <c:v>26.096651930332733</c:v>
                </c:pt>
                <c:pt idx="7">
                  <c:v>24.209394248482482</c:v>
                </c:pt>
                <c:pt idx="8">
                  <c:v>23.436252592900352</c:v>
                </c:pt>
                <c:pt idx="9">
                  <c:v>23.023488310775182</c:v>
                </c:pt>
                <c:pt idx="10">
                  <c:v>22.609505440913434</c:v>
                </c:pt>
                <c:pt idx="11">
                  <c:v>21.801417419159954</c:v>
                </c:pt>
                <c:pt idx="12">
                  <c:v>21.364769289761835</c:v>
                </c:pt>
                <c:pt idx="13">
                  <c:v>21.038754359804798</c:v>
                </c:pt>
                <c:pt idx="14">
                  <c:v>20.122481571039351</c:v>
                </c:pt>
                <c:pt idx="15">
                  <c:v>20.028288543140029</c:v>
                </c:pt>
                <c:pt idx="16">
                  <c:v>19.987399685411528</c:v>
                </c:pt>
                <c:pt idx="17">
                  <c:v>19.854353747941559</c:v>
                </c:pt>
                <c:pt idx="18">
                  <c:v>18.803723873132434</c:v>
                </c:pt>
                <c:pt idx="19">
                  <c:v>18.184604117244781</c:v>
                </c:pt>
                <c:pt idx="20">
                  <c:v>17.788602094221105</c:v>
                </c:pt>
                <c:pt idx="21">
                  <c:v>17.213973155569597</c:v>
                </c:pt>
                <c:pt idx="22">
                  <c:v>16.620642330298757</c:v>
                </c:pt>
                <c:pt idx="23">
                  <c:v>15.270821940750819</c:v>
                </c:pt>
                <c:pt idx="24">
                  <c:v>14.41505321943772</c:v>
                </c:pt>
                <c:pt idx="25">
                  <c:v>14.055571396996298</c:v>
                </c:pt>
                <c:pt idx="26">
                  <c:v>13.857386024011614</c:v>
                </c:pt>
                <c:pt idx="27">
                  <c:v>13.537035581273479</c:v>
                </c:pt>
                <c:pt idx="28">
                  <c:v>11.003507224738172</c:v>
                </c:pt>
                <c:pt idx="29">
                  <c:v>10.421181588896253</c:v>
                </c:pt>
                <c:pt idx="30">
                  <c:v>8.9765809810508266</c:v>
                </c:pt>
                <c:pt idx="31">
                  <c:v>8.7638539833391409</c:v>
                </c:pt>
                <c:pt idx="32">
                  <c:v>7.7454311883534572</c:v>
                </c:pt>
                <c:pt idx="33">
                  <c:v>4.5117270788912585</c:v>
                </c:pt>
              </c:numCache>
            </c:numRef>
          </c:val>
        </c:ser>
        <c:dLbls>
          <c:showLegendKey val="0"/>
          <c:showVal val="0"/>
          <c:showCatName val="0"/>
          <c:showSerName val="0"/>
          <c:showPercent val="0"/>
          <c:showBubbleSize val="0"/>
        </c:dLbls>
        <c:gapWidth val="80"/>
        <c:axId val="385320064"/>
        <c:axId val="385321600"/>
      </c:barChart>
      <c:lineChart>
        <c:grouping val="standard"/>
        <c:varyColors val="0"/>
        <c:ser>
          <c:idx val="1"/>
          <c:order val="1"/>
          <c:tx>
            <c:strRef>
              <c:f>Figure5!$AX$5</c:f>
              <c:strCache>
                <c:ptCount val="1"/>
                <c:pt idx="0">
                  <c:v>Quintile supérieur</c:v>
                </c:pt>
              </c:strCache>
            </c:strRef>
          </c:tx>
          <c:spPr>
            <a:ln>
              <a:noFill/>
            </a:ln>
          </c:spPr>
          <c:marker>
            <c:symbol val="diamond"/>
            <c:size val="7"/>
            <c:spPr>
              <a:solidFill>
                <a:srgbClr val="FF6600"/>
              </a:solidFill>
              <a:ln>
                <a:solidFill>
                  <a:schemeClr val="tx1"/>
                </a:solidFill>
              </a:ln>
            </c:spPr>
          </c:marker>
          <c:val>
            <c:numRef>
              <c:f>Figure5!$AX$7:$AX$41</c:f>
              <c:numCache>
                <c:formatCode>0.0</c:formatCode>
                <c:ptCount val="34"/>
                <c:pt idx="0">
                  <c:v>3.8021108425350003</c:v>
                </c:pt>
                <c:pt idx="1">
                  <c:v>6.9836575875486373</c:v>
                </c:pt>
                <c:pt idx="2">
                  <c:v>6.6994256117400983</c:v>
                </c:pt>
                <c:pt idx="3">
                  <c:v>12.5</c:v>
                </c:pt>
                <c:pt idx="4">
                  <c:v>13.239209114412779</c:v>
                </c:pt>
                <c:pt idx="5">
                  <c:v>11.967711680547227</c:v>
                </c:pt>
                <c:pt idx="6">
                  <c:v>8.0084685184038342</c:v>
                </c:pt>
                <c:pt idx="7">
                  <c:v>24.582173013380302</c:v>
                </c:pt>
                <c:pt idx="8">
                  <c:v>16.328571100757198</c:v>
                </c:pt>
                <c:pt idx="9">
                  <c:v>15.94568465459659</c:v>
                </c:pt>
                <c:pt idx="10">
                  <c:v>16.494938396191532</c:v>
                </c:pt>
                <c:pt idx="11">
                  <c:v>16.194412586146665</c:v>
                </c:pt>
                <c:pt idx="12">
                  <c:v>14.469025606067062</c:v>
                </c:pt>
                <c:pt idx="13">
                  <c:v>14.116472905568255</c:v>
                </c:pt>
                <c:pt idx="14">
                  <c:v>20.292577140963253</c:v>
                </c:pt>
                <c:pt idx="15">
                  <c:v>18.502278799308502</c:v>
                </c:pt>
                <c:pt idx="16">
                  <c:v>13.709688202356565</c:v>
                </c:pt>
                <c:pt idx="17">
                  <c:v>20.182870782432303</c:v>
                </c:pt>
                <c:pt idx="18">
                  <c:v>20.758512767768803</c:v>
                </c:pt>
                <c:pt idx="19">
                  <c:v>19.350563237570487</c:v>
                </c:pt>
                <c:pt idx="20">
                  <c:v>22.617641745140968</c:v>
                </c:pt>
                <c:pt idx="21">
                  <c:v>21.285400422121995</c:v>
                </c:pt>
                <c:pt idx="22">
                  <c:v>26.992195676736607</c:v>
                </c:pt>
                <c:pt idx="23">
                  <c:v>19.384388071128168</c:v>
                </c:pt>
                <c:pt idx="24">
                  <c:v>20.104313370767311</c:v>
                </c:pt>
                <c:pt idx="25">
                  <c:v>25.2414325965591</c:v>
                </c:pt>
                <c:pt idx="26">
                  <c:v>17.073524309094299</c:v>
                </c:pt>
                <c:pt idx="27">
                  <c:v>25.689826901143608</c:v>
                </c:pt>
                <c:pt idx="28">
                  <c:v>40.12321069172819</c:v>
                </c:pt>
                <c:pt idx="29">
                  <c:v>25.089470799136837</c:v>
                </c:pt>
                <c:pt idx="30">
                  <c:v>33.901665727368425</c:v>
                </c:pt>
                <c:pt idx="31">
                  <c:v>55.926623106385875</c:v>
                </c:pt>
                <c:pt idx="32">
                  <c:v>31.052045061174638</c:v>
                </c:pt>
                <c:pt idx="33">
                  <c:v>39.057569296375263</c:v>
                </c:pt>
              </c:numCache>
            </c:numRef>
          </c:val>
          <c:smooth val="0"/>
        </c:ser>
        <c:dLbls>
          <c:showLegendKey val="0"/>
          <c:showVal val="0"/>
          <c:showCatName val="0"/>
          <c:showSerName val="0"/>
          <c:showPercent val="0"/>
          <c:showBubbleSize val="0"/>
        </c:dLbls>
        <c:dropLines/>
        <c:marker val="1"/>
        <c:smooth val="0"/>
        <c:axId val="385320064"/>
        <c:axId val="385321600"/>
      </c:lineChart>
      <c:catAx>
        <c:axId val="385320064"/>
        <c:scaling>
          <c:orientation val="minMax"/>
        </c:scaling>
        <c:delete val="0"/>
        <c:axPos val="b"/>
        <c:majorGridlines>
          <c:spPr>
            <a:ln>
              <a:solidFill>
                <a:schemeClr val="bg1"/>
              </a:solidFill>
            </a:ln>
          </c:spPr>
        </c:majorGridlines>
        <c:majorTickMark val="none"/>
        <c:minorTickMark val="none"/>
        <c:tickLblPos val="nextTo"/>
        <c:crossAx val="385321600"/>
        <c:crosses val="autoZero"/>
        <c:auto val="1"/>
        <c:lblAlgn val="ctr"/>
        <c:lblOffset val="100"/>
        <c:noMultiLvlLbl val="0"/>
      </c:catAx>
      <c:valAx>
        <c:axId val="385321600"/>
        <c:scaling>
          <c:orientation val="minMax"/>
        </c:scaling>
        <c:delete val="0"/>
        <c:axPos val="l"/>
        <c:majorGridlines>
          <c:spPr>
            <a:ln>
              <a:solidFill>
                <a:schemeClr val="bg1"/>
              </a:solidFill>
            </a:ln>
          </c:spPr>
        </c:majorGridlines>
        <c:numFmt formatCode="#\ ##0" sourceLinked="0"/>
        <c:majorTickMark val="none"/>
        <c:minorTickMark val="none"/>
        <c:tickLblPos val="nextTo"/>
        <c:crossAx val="385320064"/>
        <c:crosses val="autoZero"/>
        <c:crossBetween val="between"/>
      </c:valAx>
      <c:spPr>
        <a:solidFill>
          <a:schemeClr val="accent1">
            <a:lumMod val="20000"/>
            <a:lumOff val="80000"/>
          </a:schemeClr>
        </a:solidFill>
        <a:ln>
          <a:solidFill>
            <a:schemeClr val="bg1">
              <a:lumMod val="75000"/>
            </a:schemeClr>
          </a:solidFill>
        </a:ln>
      </c:spPr>
    </c:plotArea>
    <c:legend>
      <c:legendPos val="t"/>
      <c:layout>
        <c:manualLayout>
          <c:xMode val="edge"/>
          <c:yMode val="edge"/>
          <c:x val="0.29921022793355023"/>
          <c:y val="3.5909158311949109E-2"/>
          <c:w val="0.40157948006481164"/>
          <c:h val="7.6742036509551109E-2"/>
        </c:manualLayout>
      </c:layout>
      <c:overlay val="0"/>
      <c:spPr>
        <a:solidFill>
          <a:schemeClr val="bg1"/>
        </a:solidFill>
        <a:ln>
          <a:solidFill>
            <a:schemeClr val="bg1">
              <a:lumMod val="75000"/>
            </a:schemeClr>
          </a:solidFill>
        </a:ln>
      </c:spPr>
    </c:legend>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877300613496931E-2"/>
          <c:y val="4.3842232883141263E-2"/>
          <c:w val="0.92331288343558282"/>
          <c:h val="0.90172493982293667"/>
        </c:manualLayout>
      </c:layout>
      <c:barChart>
        <c:barDir val="bar"/>
        <c:grouping val="stacked"/>
        <c:varyColors val="0"/>
        <c:ser>
          <c:idx val="0"/>
          <c:order val="0"/>
          <c:tx>
            <c:strRef>
              <c:f>Figure6!$AD$45</c:f>
              <c:strCache>
                <c:ptCount val="1"/>
                <c:pt idx="0">
                  <c:v>Pension</c:v>
                </c:pt>
              </c:strCache>
            </c:strRef>
          </c:tx>
          <c:spPr>
            <a:solidFill>
              <a:srgbClr val="1F497D"/>
            </a:solidFill>
            <a:ln w="12700">
              <a:solidFill>
                <a:srgbClr val="000080"/>
              </a:solidFill>
              <a:prstDash val="solid"/>
            </a:ln>
          </c:spPr>
          <c:invertIfNegative val="0"/>
          <c:dLbls>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ctr"/>
            <c:showLegendKey val="0"/>
            <c:showVal val="1"/>
            <c:showCatName val="0"/>
            <c:showSerName val="0"/>
            <c:showPercent val="0"/>
            <c:showBubbleSize val="0"/>
            <c:showLeaderLines val="0"/>
          </c:dLbls>
          <c:cat>
            <c:multiLvlStrRef>
              <c:f>#REF!</c:f>
            </c:multiLvlStrRef>
          </c:cat>
          <c:val>
            <c:numRef>
              <c:f>Figure6!$AD$51:$AD$81</c:f>
              <c:numCache>
                <c:formatCode>0</c:formatCode>
                <c:ptCount val="31"/>
                <c:pt idx="0">
                  <c:v>40.484260786076412</c:v>
                </c:pt>
                <c:pt idx="1">
                  <c:v>42.805162366286865</c:v>
                </c:pt>
                <c:pt idx="2">
                  <c:v>45.432749995630886</c:v>
                </c:pt>
                <c:pt idx="3">
                  <c:v>58.6756107760568</c:v>
                </c:pt>
                <c:pt idx="4">
                  <c:v>1.1559063743009566</c:v>
                </c:pt>
                <c:pt idx="5">
                  <c:v>12.620961491506275</c:v>
                </c:pt>
                <c:pt idx="6">
                  <c:v>0</c:v>
                </c:pt>
                <c:pt idx="7">
                  <c:v>59.082364274734161</c:v>
                </c:pt>
                <c:pt idx="8">
                  <c:v>36.615279730286971</c:v>
                </c:pt>
                <c:pt idx="9">
                  <c:v>20.629690339362213</c:v>
                </c:pt>
                <c:pt idx="10">
                  <c:v>46.098591400238377</c:v>
                </c:pt>
                <c:pt idx="11">
                  <c:v>43.471024937157971</c:v>
                </c:pt>
                <c:pt idx="12">
                  <c:v>2.4973495111320534</c:v>
                </c:pt>
                <c:pt idx="13">
                  <c:v>31.00071002719438</c:v>
                </c:pt>
                <c:pt idx="14">
                  <c:v>10.388518467825508</c:v>
                </c:pt>
                <c:pt idx="15">
                  <c:v>57.020457782690578</c:v>
                </c:pt>
                <c:pt idx="16">
                  <c:v>17.032580144820081</c:v>
                </c:pt>
                <c:pt idx="17">
                  <c:v>21.32797067314997</c:v>
                </c:pt>
                <c:pt idx="18">
                  <c:v>1.5569310849028264</c:v>
                </c:pt>
                <c:pt idx="19">
                  <c:v>11.232776341766225</c:v>
                </c:pt>
                <c:pt idx="20">
                  <c:v>10.762451533863205</c:v>
                </c:pt>
                <c:pt idx="21">
                  <c:v>26.54175456011912</c:v>
                </c:pt>
                <c:pt idx="22">
                  <c:v>1.5432546782772387E-2</c:v>
                </c:pt>
                <c:pt idx="23">
                  <c:v>0</c:v>
                </c:pt>
                <c:pt idx="24">
                  <c:v>27.994079447830519</c:v>
                </c:pt>
                <c:pt idx="25">
                  <c:v>45.363059383375763</c:v>
                </c:pt>
                <c:pt idx="26">
                  <c:v>0</c:v>
                </c:pt>
                <c:pt idx="27">
                  <c:v>4.2057069846678035</c:v>
                </c:pt>
                <c:pt idx="28">
                  <c:v>5.5745137735409749</c:v>
                </c:pt>
                <c:pt idx="29">
                  <c:v>4.5350512842248021</c:v>
                </c:pt>
                <c:pt idx="30">
                  <c:v>0.19601718448065075</c:v>
                </c:pt>
              </c:numCache>
            </c:numRef>
          </c:val>
        </c:ser>
        <c:ser>
          <c:idx val="1"/>
          <c:order val="1"/>
          <c:tx>
            <c:strRef>
              <c:f>Figure6!$AE$45</c:f>
              <c:strCache>
                <c:ptCount val="1"/>
                <c:pt idx="0">
                  <c:v>Working-age</c:v>
                </c:pt>
              </c:strCache>
            </c:strRef>
          </c:tx>
          <c:spPr>
            <a:solidFill>
              <a:schemeClr val="accent1">
                <a:lumMod val="40000"/>
                <a:lumOff val="60000"/>
              </a:schemeClr>
            </a:solidFill>
          </c:spPr>
          <c:invertIfNegative val="0"/>
          <c:dLbls>
            <c:txPr>
              <a:bodyPr/>
              <a:lstStyle/>
              <a:p>
                <a:pPr>
                  <a:defRPr sz="800">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val>
            <c:numRef>
              <c:f>Figure6!$AE$51:$AE$81</c:f>
              <c:numCache>
                <c:formatCode>0</c:formatCode>
                <c:ptCount val="31"/>
                <c:pt idx="0">
                  <c:v>59.515739213923581</c:v>
                </c:pt>
                <c:pt idx="1">
                  <c:v>57.194837633713142</c:v>
                </c:pt>
                <c:pt idx="2">
                  <c:v>54.567250004369114</c:v>
                </c:pt>
                <c:pt idx="3">
                  <c:v>41.324389223943193</c:v>
                </c:pt>
                <c:pt idx="4">
                  <c:v>98.844093625699045</c:v>
                </c:pt>
                <c:pt idx="5">
                  <c:v>87.379038508493736</c:v>
                </c:pt>
                <c:pt idx="6">
                  <c:v>100</c:v>
                </c:pt>
                <c:pt idx="7">
                  <c:v>40.917635725265832</c:v>
                </c:pt>
                <c:pt idx="8">
                  <c:v>63.384720269713021</c:v>
                </c:pt>
                <c:pt idx="9">
                  <c:v>79.370309660637787</c:v>
                </c:pt>
                <c:pt idx="10">
                  <c:v>53.901408599761631</c:v>
                </c:pt>
                <c:pt idx="11">
                  <c:v>56.528975062842044</c:v>
                </c:pt>
                <c:pt idx="12">
                  <c:v>97.502650488867928</c:v>
                </c:pt>
                <c:pt idx="13">
                  <c:v>68.999289972805613</c:v>
                </c:pt>
                <c:pt idx="14">
                  <c:v>89.611481532174494</c:v>
                </c:pt>
                <c:pt idx="15">
                  <c:v>42.979542217309429</c:v>
                </c:pt>
                <c:pt idx="16">
                  <c:v>82.967419855179912</c:v>
                </c:pt>
                <c:pt idx="17">
                  <c:v>78.672029326850009</c:v>
                </c:pt>
                <c:pt idx="18">
                  <c:v>98.443068915097172</c:v>
                </c:pt>
                <c:pt idx="19">
                  <c:v>88.767223658233775</c:v>
                </c:pt>
                <c:pt idx="20">
                  <c:v>89.237548466136801</c:v>
                </c:pt>
                <c:pt idx="21">
                  <c:v>73.458245439880869</c:v>
                </c:pt>
                <c:pt idx="22">
                  <c:v>99.984567453217238</c:v>
                </c:pt>
                <c:pt idx="23">
                  <c:v>100</c:v>
                </c:pt>
                <c:pt idx="24">
                  <c:v>72.005920552169485</c:v>
                </c:pt>
                <c:pt idx="25">
                  <c:v>54.636940616624237</c:v>
                </c:pt>
                <c:pt idx="26">
                  <c:v>100</c:v>
                </c:pt>
                <c:pt idx="27">
                  <c:v>95.794293015332215</c:v>
                </c:pt>
                <c:pt idx="28">
                  <c:v>94.425486226459029</c:v>
                </c:pt>
                <c:pt idx="29">
                  <c:v>95.464948715775193</c:v>
                </c:pt>
                <c:pt idx="30">
                  <c:v>99.803982815519362</c:v>
                </c:pt>
              </c:numCache>
            </c:numRef>
          </c:val>
        </c:ser>
        <c:dLbls>
          <c:showLegendKey val="0"/>
          <c:showVal val="0"/>
          <c:showCatName val="0"/>
          <c:showSerName val="0"/>
          <c:showPercent val="0"/>
          <c:showBubbleSize val="0"/>
        </c:dLbls>
        <c:gapWidth val="50"/>
        <c:overlap val="100"/>
        <c:axId val="375509376"/>
        <c:axId val="375510912"/>
      </c:barChart>
      <c:catAx>
        <c:axId val="375509376"/>
        <c:scaling>
          <c:orientation val="maxMin"/>
        </c:scaling>
        <c:delete val="0"/>
        <c:axPos val="l"/>
        <c:majorTickMark val="none"/>
        <c:minorTickMark val="none"/>
        <c:tickLblPos val="none"/>
        <c:spPr>
          <a:ln w="3175">
            <a:solidFill>
              <a:schemeClr val="bg1">
                <a:lumMod val="75000"/>
              </a:schemeClr>
            </a:solidFill>
            <a:prstDash val="solid"/>
          </a:ln>
        </c:spPr>
        <c:crossAx val="375510912"/>
        <c:crosses val="autoZero"/>
        <c:auto val="1"/>
        <c:lblAlgn val="ctr"/>
        <c:lblOffset val="100"/>
        <c:noMultiLvlLbl val="0"/>
      </c:catAx>
      <c:valAx>
        <c:axId val="375510912"/>
        <c:scaling>
          <c:orientation val="minMax"/>
          <c:max val="100"/>
          <c:min val="0"/>
        </c:scaling>
        <c:delete val="0"/>
        <c:axPos val="b"/>
        <c:majorGridlines>
          <c:spPr>
            <a:ln w="3175">
              <a:solidFill>
                <a:schemeClr val="bg1"/>
              </a:solidFill>
              <a:prstDash val="solid"/>
            </a:ln>
          </c:spPr>
        </c:majorGridlines>
        <c:numFmt formatCode="0" sourceLinked="0"/>
        <c:majorTickMark val="in"/>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75509376"/>
        <c:crosses val="max"/>
        <c:crossBetween val="between"/>
        <c:majorUnit val="20"/>
      </c:valAx>
      <c:spPr>
        <a:solidFill>
          <a:schemeClr val="accent1">
            <a:lumMod val="20000"/>
            <a:lumOff val="80000"/>
          </a:schemeClr>
        </a:solidFill>
        <a:ln w="19050">
          <a:solidFill>
            <a:schemeClr val="bg1">
              <a:lumMod val="75000"/>
            </a:schemeClr>
          </a:solidFill>
        </a:ln>
      </c:spPr>
    </c:plotArea>
    <c:legend>
      <c:legendPos val="r"/>
      <c:layout>
        <c:manualLayout>
          <c:xMode val="edge"/>
          <c:yMode val="edge"/>
          <c:x val="4.4719439655841839E-2"/>
          <c:y val="1.5555995199092575E-2"/>
          <c:w val="0.90326808220179911"/>
          <c:h val="2.5401384412440674E-2"/>
        </c:manualLayout>
      </c:layout>
      <c:overlay val="0"/>
      <c:spPr>
        <a:solidFill>
          <a:schemeClr val="bg1"/>
        </a:solidFill>
        <a:ln w="19050">
          <a:solidFill>
            <a:schemeClr val="bg1">
              <a:lumMod val="75000"/>
            </a:schemeClr>
          </a:solid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71935321311979E-2"/>
          <c:y val="1.0752710754180852E-2"/>
          <c:w val="0.91987467408689561"/>
          <c:h val="0.94589326150889075"/>
        </c:manualLayout>
      </c:layout>
      <c:barChart>
        <c:barDir val="bar"/>
        <c:grouping val="stacked"/>
        <c:varyColors val="0"/>
        <c:ser>
          <c:idx val="0"/>
          <c:order val="0"/>
          <c:tx>
            <c:strRef>
              <c:f>Figure6!$V$45</c:f>
              <c:strCache>
                <c:ptCount val="1"/>
                <c:pt idx="0">
                  <c:v>2012 or latest</c:v>
                </c:pt>
              </c:strCache>
            </c:strRef>
          </c:tx>
          <c:spPr>
            <a:solidFill>
              <a:srgbClr val="1F497D"/>
            </a:solidFill>
            <a:ln w="12700">
              <a:solidFill>
                <a:srgbClr val="000080"/>
              </a:solidFill>
              <a:prstDash val="solid"/>
            </a:ln>
          </c:spPr>
          <c:invertIfNegative val="0"/>
          <c:dLbls>
            <c:dLbl>
              <c:idx val="20"/>
              <c:layout>
                <c:manualLayout>
                  <c:x val="-3.9389834335224229E-3"/>
                  <c:y val="0"/>
                </c:manualLayout>
              </c:layout>
              <c:dLblPos val="ctr"/>
              <c:showLegendKey val="0"/>
              <c:showVal val="1"/>
              <c:showCatName val="0"/>
              <c:showSerName val="0"/>
              <c:showPercent val="0"/>
              <c:showBubbleSize val="0"/>
            </c:dLbl>
            <c:dLbl>
              <c:idx val="21"/>
              <c:layout>
                <c:manualLayout>
                  <c:x val="-8.083989501312467E-3"/>
                  <c:y val="-1.7913121361397223E-3"/>
                </c:manualLayout>
              </c:layout>
              <c:dLblPos val="ctr"/>
              <c:showLegendKey val="0"/>
              <c:showVal val="1"/>
              <c:showCatName val="0"/>
              <c:showSerName val="0"/>
              <c:showPercent val="0"/>
              <c:showBubbleSize val="0"/>
            </c:dLbl>
            <c:dLbl>
              <c:idx val="22"/>
              <c:layout>
                <c:manualLayout>
                  <c:x val="-1.9445150001411114E-4"/>
                  <c:y val="-5.3739364084191667E-3"/>
                </c:manualLayout>
              </c:layout>
              <c:dLblPos val="ctr"/>
              <c:showLegendKey val="0"/>
              <c:showVal val="1"/>
              <c:showCatName val="0"/>
              <c:showSerName val="0"/>
              <c:showPercent val="0"/>
              <c:showBubbleSize val="0"/>
            </c:dLbl>
            <c:dLbl>
              <c:idx val="23"/>
              <c:layout>
                <c:manualLayout>
                  <c:x val="-3.0449016453588463E-3"/>
                  <c:y val="-3.5824832240797487E-3"/>
                </c:manualLayout>
              </c:layout>
              <c:dLblPos val="ctr"/>
              <c:showLegendKey val="0"/>
              <c:showVal val="1"/>
              <c:showCatName val="0"/>
              <c:showSerName val="0"/>
              <c:showPercent val="0"/>
              <c:showBubbleSize val="0"/>
            </c:dLbl>
            <c:dLbl>
              <c:idx val="24"/>
              <c:layout>
                <c:manualLayout>
                  <c:x val="5.4497220105551318E-4"/>
                  <c:y val="-3.5826242722794446E-3"/>
                </c:manualLayout>
              </c:layout>
              <c:dLblPos val="ctr"/>
              <c:showLegendKey val="0"/>
              <c:showVal val="1"/>
              <c:showCatName val="0"/>
              <c:showSerName val="0"/>
              <c:showPercent val="0"/>
              <c:showBubbleSize val="0"/>
            </c:dLbl>
            <c:dLbl>
              <c:idx val="25"/>
              <c:layout>
                <c:manualLayout>
                  <c:x val="-2.5843140575171355E-3"/>
                  <c:y val="0"/>
                </c:manualLayout>
              </c:layout>
              <c:dLblPos val="ctr"/>
              <c:showLegendKey val="0"/>
              <c:showVal val="1"/>
              <c:showCatName val="0"/>
              <c:showSerName val="0"/>
              <c:showPercent val="0"/>
              <c:showBubbleSize val="0"/>
            </c:dLbl>
            <c:dLbl>
              <c:idx val="26"/>
              <c:layout>
                <c:manualLayout>
                  <c:x val="3.1592018739591719E-3"/>
                  <c:y val="-3.5826242722794446E-3"/>
                </c:manualLayout>
              </c:layout>
              <c:dLblPos val="ctr"/>
              <c:showLegendKey val="0"/>
              <c:showVal val="1"/>
              <c:showCatName val="0"/>
              <c:showSerName val="0"/>
              <c:showPercent val="0"/>
              <c:showBubbleSize val="0"/>
            </c:dLbl>
            <c:dLbl>
              <c:idx val="27"/>
              <c:layout>
                <c:manualLayout>
                  <c:x val="5.0633590156067883E-3"/>
                  <c:y val="0"/>
                </c:manualLayout>
              </c:layout>
              <c:dLblPos val="ctr"/>
              <c:showLegendKey val="0"/>
              <c:showVal val="1"/>
              <c:showCatName val="0"/>
              <c:showSerName val="0"/>
              <c:showPercent val="0"/>
              <c:showBubbleSize val="0"/>
            </c:dLbl>
            <c:dLbl>
              <c:idx val="28"/>
              <c:layout>
                <c:manualLayout>
                  <c:x val="3.4634944825445206E-2"/>
                  <c:y val="-1.7910300397403303E-3"/>
                </c:manualLayout>
              </c:layout>
              <c:spPr>
                <a:noFill/>
                <a:ln w="25400">
                  <a:noFill/>
                </a:ln>
              </c:spPr>
              <c:txPr>
                <a:bodyPr/>
                <a:lstStyle/>
                <a:p>
                  <a:pPr>
                    <a:defRPr sz="800" b="0" i="0" u="none" strike="noStrike" baseline="0">
                      <a:solidFill>
                        <a:sysClr val="windowText" lastClr="000000"/>
                      </a:solidFill>
                      <a:latin typeface="Arial"/>
                      <a:ea typeface="Arial"/>
                      <a:cs typeface="Arial"/>
                    </a:defRPr>
                  </a:pPr>
                  <a:endParaRPr lang="en-US"/>
                </a:p>
              </c:txPr>
              <c:dLblPos val="ctr"/>
              <c:showLegendKey val="0"/>
              <c:showVal val="1"/>
              <c:showCatName val="0"/>
              <c:showSerName val="0"/>
              <c:showPercent val="0"/>
              <c:showBubbleSize val="0"/>
            </c:dLbl>
            <c:dLbl>
              <c:idx val="29"/>
              <c:layout>
                <c:manualLayout>
                  <c:x val="3.269974317726413E-2"/>
                  <c:y val="-1.7910300397403303E-3"/>
                </c:manualLayout>
              </c:layout>
              <c:spPr>
                <a:noFill/>
                <a:ln w="25400">
                  <a:noFill/>
                </a:ln>
              </c:spPr>
              <c:txPr>
                <a:bodyPr/>
                <a:lstStyle/>
                <a:p>
                  <a:pPr>
                    <a:defRPr sz="800" b="0" i="0" u="none" strike="noStrike" baseline="0">
                      <a:solidFill>
                        <a:sysClr val="windowText" lastClr="000000"/>
                      </a:solidFill>
                      <a:latin typeface="Arial"/>
                      <a:ea typeface="Arial"/>
                      <a:cs typeface="Arial"/>
                    </a:defRPr>
                  </a:pPr>
                  <a:endParaRPr lang="en-US"/>
                </a:p>
              </c:txPr>
              <c:dLblPos val="ctr"/>
              <c:showLegendKey val="0"/>
              <c:showVal val="1"/>
              <c:showCatName val="0"/>
              <c:showSerName val="0"/>
              <c:showPercent val="0"/>
              <c:showBubbleSize val="0"/>
            </c:dLbl>
            <c:dLbl>
              <c:idx val="30"/>
              <c:spPr>
                <a:noFill/>
                <a:ln w="25400">
                  <a:noFill/>
                </a:ln>
              </c:spPr>
              <c:txPr>
                <a:bodyPr/>
                <a:lstStyle/>
                <a:p>
                  <a:pPr>
                    <a:defRPr sz="800" b="0" i="0" u="none" strike="noStrike" baseline="0">
                      <a:solidFill>
                        <a:sysClr val="windowText" lastClr="000000"/>
                      </a:solidFill>
                      <a:latin typeface="Arial"/>
                      <a:ea typeface="Arial"/>
                      <a:cs typeface="Arial"/>
                    </a:defRPr>
                  </a:pPr>
                  <a:endParaRPr lang="en-US"/>
                </a:p>
              </c:txPr>
              <c:dLblPos val="inBase"/>
              <c:showLegendKey val="0"/>
              <c:showVal val="1"/>
              <c:showCatName val="0"/>
              <c:showSerName val="0"/>
              <c:showPercent val="0"/>
              <c:showBubbleSize val="0"/>
            </c:dLbl>
            <c:dLbl>
              <c:idx val="34"/>
              <c:layout>
                <c:manualLayout>
                  <c:x val="3.2957454557139645E-3"/>
                  <c:y val="0"/>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inBase"/>
            <c:showLegendKey val="0"/>
            <c:showVal val="1"/>
            <c:showCatName val="0"/>
            <c:showSerName val="0"/>
            <c:showPercent val="0"/>
            <c:showBubbleSize val="0"/>
            <c:showLeaderLines val="0"/>
          </c:dLbls>
          <c:cat>
            <c:multiLvlStrRef>
              <c:f>#REF!</c:f>
            </c:multiLvlStrRef>
          </c:cat>
          <c:val>
            <c:numRef>
              <c:f>Figure6!$V$51:$V$81</c:f>
              <c:numCache>
                <c:formatCode># ##0.0</c:formatCode>
                <c:ptCount val="31"/>
                <c:pt idx="0">
                  <c:v>77.901805157917352</c:v>
                </c:pt>
                <c:pt idx="1">
                  <c:v>66.28907923477307</c:v>
                </c:pt>
                <c:pt idx="2">
                  <c:v>53.143100486554331</c:v>
                </c:pt>
                <c:pt idx="3">
                  <c:v>47.948994451563955</c:v>
                </c:pt>
                <c:pt idx="4">
                  <c:v>37.20023499852671</c:v>
                </c:pt>
                <c:pt idx="5">
                  <c:v>36.526775616842102</c:v>
                </c:pt>
                <c:pt idx="6">
                  <c:v>30.05147681802594</c:v>
                </c:pt>
                <c:pt idx="7">
                  <c:v>27.553131394890528</c:v>
                </c:pt>
                <c:pt idx="8">
                  <c:v>27.002722815173879</c:v>
                </c:pt>
                <c:pt idx="9">
                  <c:v>25.891632313810931</c:v>
                </c:pt>
                <c:pt idx="10">
                  <c:v>19.036794227238392</c:v>
                </c:pt>
                <c:pt idx="11">
                  <c:v>15.942209836598433</c:v>
                </c:pt>
                <c:pt idx="12">
                  <c:v>11.979622364595976</c:v>
                </c:pt>
                <c:pt idx="13">
                  <c:v>9.6342725285204622</c:v>
                </c:pt>
                <c:pt idx="14">
                  <c:v>8.7584728201861175</c:v>
                </c:pt>
                <c:pt idx="15">
                  <c:v>8.1295219542561643</c:v>
                </c:pt>
                <c:pt idx="16">
                  <c:v>7.4223788690673667</c:v>
                </c:pt>
                <c:pt idx="17">
                  <c:v>7.1202995063269405</c:v>
                </c:pt>
                <c:pt idx="18">
                  <c:v>6.84969821015983</c:v>
                </c:pt>
                <c:pt idx="19">
                  <c:v>6.3604946674141836</c:v>
                </c:pt>
                <c:pt idx="20">
                  <c:v>5.9883106459425983</c:v>
                </c:pt>
                <c:pt idx="21">
                  <c:v>5.3289515011852764</c:v>
                </c:pt>
                <c:pt idx="22">
                  <c:v>5.1717177815477688</c:v>
                </c:pt>
                <c:pt idx="23">
                  <c:v>5.0117990157958783</c:v>
                </c:pt>
                <c:pt idx="24">
                  <c:v>5.0104704197096366</c:v>
                </c:pt>
                <c:pt idx="25">
                  <c:v>4.9113049499340393</c:v>
                </c:pt>
                <c:pt idx="26">
                  <c:v>3.6587551798263602</c:v>
                </c:pt>
                <c:pt idx="27">
                  <c:v>3.2435602313251972</c:v>
                </c:pt>
                <c:pt idx="28">
                  <c:v>3.0479154805573652</c:v>
                </c:pt>
                <c:pt idx="29">
                  <c:v>2.8601353333511126</c:v>
                </c:pt>
                <c:pt idx="30">
                  <c:v>1.8107204304589195</c:v>
                </c:pt>
              </c:numCache>
            </c:numRef>
          </c:val>
        </c:ser>
        <c:dLbls>
          <c:showLegendKey val="0"/>
          <c:showVal val="0"/>
          <c:showCatName val="0"/>
          <c:showSerName val="0"/>
          <c:showPercent val="0"/>
          <c:showBubbleSize val="0"/>
        </c:dLbls>
        <c:gapWidth val="50"/>
        <c:overlap val="100"/>
        <c:axId val="385334656"/>
        <c:axId val="385340544"/>
      </c:barChart>
      <c:catAx>
        <c:axId val="385334656"/>
        <c:scaling>
          <c:orientation val="maxMin"/>
        </c:scaling>
        <c:delete val="0"/>
        <c:axPos val="r"/>
        <c:majorGridlines>
          <c:spPr>
            <a:ln>
              <a:solidFill>
                <a:schemeClr val="bg1"/>
              </a:solidFill>
            </a:ln>
          </c:spPr>
        </c:majorGridlines>
        <c:majorTickMark val="none"/>
        <c:minorTickMark val="none"/>
        <c:tickLblPos val="none"/>
        <c:spPr>
          <a:ln w="3175">
            <a:solidFill>
              <a:schemeClr val="bg1">
                <a:lumMod val="75000"/>
              </a:schemeClr>
            </a:solidFill>
            <a:prstDash val="solid"/>
          </a:ln>
        </c:spPr>
        <c:crossAx val="385340544"/>
        <c:crosses val="autoZero"/>
        <c:auto val="1"/>
        <c:lblAlgn val="ctr"/>
        <c:lblOffset val="100"/>
        <c:tickLblSkip val="1"/>
        <c:tickMarkSkip val="1"/>
        <c:noMultiLvlLbl val="0"/>
      </c:catAx>
      <c:valAx>
        <c:axId val="385340544"/>
        <c:scaling>
          <c:orientation val="maxMin"/>
          <c:max val="100"/>
          <c:min val="0"/>
        </c:scaling>
        <c:delete val="0"/>
        <c:axPos val="b"/>
        <c:majorGridlines>
          <c:spPr>
            <a:ln w="3175">
              <a:solidFill>
                <a:schemeClr val="bg1"/>
              </a:solidFill>
              <a:prstDash val="solid"/>
            </a:ln>
          </c:spPr>
        </c:majorGridlines>
        <c:numFmt formatCode="0;[Red]0" sourceLinked="0"/>
        <c:majorTickMark val="out"/>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85334656"/>
        <c:crosses val="max"/>
        <c:crossBetween val="between"/>
        <c:majorUnit val="20"/>
      </c:valAx>
      <c:spPr>
        <a:solidFill>
          <a:schemeClr val="accent1">
            <a:lumMod val="20000"/>
            <a:lumOff val="80000"/>
          </a:schemeClr>
        </a:solidFill>
        <a:ln w="19050">
          <a:solidFill>
            <a:schemeClr val="bg1">
              <a:lumMod val="75000"/>
            </a:schemeClr>
          </a:solidFill>
        </a:ln>
      </c:spPr>
    </c:plotArea>
    <c:plotVisOnly val="1"/>
    <c:dispBlanksAs val="gap"/>
    <c:showDLblsOverMax val="0"/>
  </c:chart>
  <c:spPr>
    <a:noFill/>
    <a:ln w="9525">
      <a:noFill/>
    </a:ln>
  </c:spPr>
  <c:txPr>
    <a:bodyPr/>
    <a:lstStyle/>
    <a:p>
      <a:pPr>
        <a:defRPr sz="475"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877300613496931E-2"/>
          <c:y val="4.3842232883141263E-2"/>
          <c:w val="0.92331288343558282"/>
          <c:h val="0.90172493982293667"/>
        </c:manualLayout>
      </c:layout>
      <c:barChart>
        <c:barDir val="bar"/>
        <c:grouping val="stacked"/>
        <c:varyColors val="0"/>
        <c:ser>
          <c:idx val="0"/>
          <c:order val="0"/>
          <c:tx>
            <c:strRef>
              <c:f>Figure6!$AD$46</c:f>
              <c:strCache>
                <c:ptCount val="1"/>
                <c:pt idx="0">
                  <c:v>Pension</c:v>
                </c:pt>
              </c:strCache>
            </c:strRef>
          </c:tx>
          <c:spPr>
            <a:solidFill>
              <a:srgbClr val="1F497D"/>
            </a:solidFill>
            <a:ln w="12700">
              <a:solidFill>
                <a:srgbClr val="000080"/>
              </a:solidFill>
              <a:prstDash val="solid"/>
            </a:ln>
          </c:spPr>
          <c:invertIfNegative val="0"/>
          <c:dLbls>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ctr"/>
            <c:showLegendKey val="0"/>
            <c:showVal val="1"/>
            <c:showCatName val="0"/>
            <c:showSerName val="0"/>
            <c:showPercent val="0"/>
            <c:showBubbleSize val="0"/>
            <c:showLeaderLines val="0"/>
          </c:dLbls>
          <c:cat>
            <c:multiLvlStrRef>
              <c:f>#REF!</c:f>
            </c:multiLvlStrRef>
          </c:cat>
          <c:val>
            <c:numRef>
              <c:f>Figure6!$AD$51:$AD$81</c:f>
              <c:numCache>
                <c:formatCode>0</c:formatCode>
                <c:ptCount val="31"/>
                <c:pt idx="0">
                  <c:v>40.484260786076412</c:v>
                </c:pt>
                <c:pt idx="1">
                  <c:v>42.805162366286865</c:v>
                </c:pt>
                <c:pt idx="2">
                  <c:v>45.432749995630886</c:v>
                </c:pt>
                <c:pt idx="3">
                  <c:v>58.6756107760568</c:v>
                </c:pt>
                <c:pt idx="4">
                  <c:v>1.1559063743009566</c:v>
                </c:pt>
                <c:pt idx="5">
                  <c:v>12.620961491506275</c:v>
                </c:pt>
                <c:pt idx="6">
                  <c:v>0</c:v>
                </c:pt>
                <c:pt idx="7">
                  <c:v>59.082364274734161</c:v>
                </c:pt>
                <c:pt idx="8">
                  <c:v>36.615279730286971</c:v>
                </c:pt>
                <c:pt idx="9">
                  <c:v>20.629690339362213</c:v>
                </c:pt>
                <c:pt idx="10">
                  <c:v>46.098591400238377</c:v>
                </c:pt>
                <c:pt idx="11">
                  <c:v>43.471024937157971</c:v>
                </c:pt>
                <c:pt idx="12">
                  <c:v>2.4973495111320534</c:v>
                </c:pt>
                <c:pt idx="13">
                  <c:v>31.00071002719438</c:v>
                </c:pt>
                <c:pt idx="14">
                  <c:v>10.388518467825508</c:v>
                </c:pt>
                <c:pt idx="15">
                  <c:v>57.020457782690578</c:v>
                </c:pt>
                <c:pt idx="16">
                  <c:v>17.032580144820081</c:v>
                </c:pt>
                <c:pt idx="17">
                  <c:v>21.32797067314997</c:v>
                </c:pt>
                <c:pt idx="18">
                  <c:v>1.5569310849028264</c:v>
                </c:pt>
                <c:pt idx="19">
                  <c:v>11.232776341766225</c:v>
                </c:pt>
                <c:pt idx="20">
                  <c:v>10.762451533863205</c:v>
                </c:pt>
                <c:pt idx="21">
                  <c:v>26.54175456011912</c:v>
                </c:pt>
                <c:pt idx="22">
                  <c:v>1.5432546782772387E-2</c:v>
                </c:pt>
                <c:pt idx="23">
                  <c:v>0</c:v>
                </c:pt>
                <c:pt idx="24">
                  <c:v>27.994079447830519</c:v>
                </c:pt>
                <c:pt idx="25">
                  <c:v>45.363059383375763</c:v>
                </c:pt>
                <c:pt idx="26">
                  <c:v>0</c:v>
                </c:pt>
                <c:pt idx="27">
                  <c:v>4.2057069846678035</c:v>
                </c:pt>
                <c:pt idx="28">
                  <c:v>5.5745137735409749</c:v>
                </c:pt>
                <c:pt idx="29">
                  <c:v>4.5350512842248021</c:v>
                </c:pt>
                <c:pt idx="30">
                  <c:v>0.19601718448065075</c:v>
                </c:pt>
              </c:numCache>
            </c:numRef>
          </c:val>
        </c:ser>
        <c:ser>
          <c:idx val="1"/>
          <c:order val="1"/>
          <c:tx>
            <c:strRef>
              <c:f>Figure6!$AE$46</c:f>
              <c:strCache>
                <c:ptCount val="1"/>
                <c:pt idx="0">
                  <c:v>Population d'âge actif</c:v>
                </c:pt>
              </c:strCache>
            </c:strRef>
          </c:tx>
          <c:spPr>
            <a:solidFill>
              <a:schemeClr val="accent1">
                <a:lumMod val="40000"/>
                <a:lumOff val="60000"/>
              </a:schemeClr>
            </a:solidFill>
          </c:spPr>
          <c:invertIfNegative val="0"/>
          <c:dLbls>
            <c:txPr>
              <a:bodyPr/>
              <a:lstStyle/>
              <a:p>
                <a:pPr>
                  <a:defRPr sz="800">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val>
            <c:numRef>
              <c:f>Figure6!$AE$51:$AE$81</c:f>
              <c:numCache>
                <c:formatCode>0</c:formatCode>
                <c:ptCount val="31"/>
                <c:pt idx="0">
                  <c:v>59.515739213923581</c:v>
                </c:pt>
                <c:pt idx="1">
                  <c:v>57.194837633713142</c:v>
                </c:pt>
                <c:pt idx="2">
                  <c:v>54.567250004369114</c:v>
                </c:pt>
                <c:pt idx="3">
                  <c:v>41.324389223943193</c:v>
                </c:pt>
                <c:pt idx="4">
                  <c:v>98.844093625699045</c:v>
                </c:pt>
                <c:pt idx="5">
                  <c:v>87.379038508493736</c:v>
                </c:pt>
                <c:pt idx="6">
                  <c:v>100</c:v>
                </c:pt>
                <c:pt idx="7">
                  <c:v>40.917635725265832</c:v>
                </c:pt>
                <c:pt idx="8">
                  <c:v>63.384720269713021</c:v>
                </c:pt>
                <c:pt idx="9">
                  <c:v>79.370309660637787</c:v>
                </c:pt>
                <c:pt idx="10">
                  <c:v>53.901408599761631</c:v>
                </c:pt>
                <c:pt idx="11">
                  <c:v>56.528975062842044</c:v>
                </c:pt>
                <c:pt idx="12">
                  <c:v>97.502650488867928</c:v>
                </c:pt>
                <c:pt idx="13">
                  <c:v>68.999289972805613</c:v>
                </c:pt>
                <c:pt idx="14">
                  <c:v>89.611481532174494</c:v>
                </c:pt>
                <c:pt idx="15">
                  <c:v>42.979542217309429</c:v>
                </c:pt>
                <c:pt idx="16">
                  <c:v>82.967419855179912</c:v>
                </c:pt>
                <c:pt idx="17">
                  <c:v>78.672029326850009</c:v>
                </c:pt>
                <c:pt idx="18">
                  <c:v>98.443068915097172</c:v>
                </c:pt>
                <c:pt idx="19">
                  <c:v>88.767223658233775</c:v>
                </c:pt>
                <c:pt idx="20">
                  <c:v>89.237548466136801</c:v>
                </c:pt>
                <c:pt idx="21">
                  <c:v>73.458245439880869</c:v>
                </c:pt>
                <c:pt idx="22">
                  <c:v>99.984567453217238</c:v>
                </c:pt>
                <c:pt idx="23">
                  <c:v>100</c:v>
                </c:pt>
                <c:pt idx="24">
                  <c:v>72.005920552169485</c:v>
                </c:pt>
                <c:pt idx="25">
                  <c:v>54.636940616624237</c:v>
                </c:pt>
                <c:pt idx="26">
                  <c:v>100</c:v>
                </c:pt>
                <c:pt idx="27">
                  <c:v>95.794293015332215</c:v>
                </c:pt>
                <c:pt idx="28">
                  <c:v>94.425486226459029</c:v>
                </c:pt>
                <c:pt idx="29">
                  <c:v>95.464948715775193</c:v>
                </c:pt>
                <c:pt idx="30">
                  <c:v>99.803982815519362</c:v>
                </c:pt>
              </c:numCache>
            </c:numRef>
          </c:val>
        </c:ser>
        <c:dLbls>
          <c:showLegendKey val="0"/>
          <c:showVal val="0"/>
          <c:showCatName val="0"/>
          <c:showSerName val="0"/>
          <c:showPercent val="0"/>
          <c:showBubbleSize val="0"/>
        </c:dLbls>
        <c:gapWidth val="50"/>
        <c:overlap val="100"/>
        <c:axId val="375551872"/>
        <c:axId val="375553408"/>
      </c:barChart>
      <c:catAx>
        <c:axId val="375551872"/>
        <c:scaling>
          <c:orientation val="maxMin"/>
        </c:scaling>
        <c:delete val="0"/>
        <c:axPos val="l"/>
        <c:majorTickMark val="none"/>
        <c:minorTickMark val="none"/>
        <c:tickLblPos val="none"/>
        <c:spPr>
          <a:ln w="3175">
            <a:solidFill>
              <a:schemeClr val="bg1">
                <a:lumMod val="75000"/>
              </a:schemeClr>
            </a:solidFill>
            <a:prstDash val="solid"/>
          </a:ln>
        </c:spPr>
        <c:crossAx val="375553408"/>
        <c:crosses val="autoZero"/>
        <c:auto val="1"/>
        <c:lblAlgn val="ctr"/>
        <c:lblOffset val="100"/>
        <c:noMultiLvlLbl val="0"/>
      </c:catAx>
      <c:valAx>
        <c:axId val="375553408"/>
        <c:scaling>
          <c:orientation val="minMax"/>
          <c:max val="100"/>
          <c:min val="0"/>
        </c:scaling>
        <c:delete val="0"/>
        <c:axPos val="b"/>
        <c:majorGridlines>
          <c:spPr>
            <a:ln w="3175">
              <a:solidFill>
                <a:schemeClr val="bg1"/>
              </a:solidFill>
              <a:prstDash val="solid"/>
            </a:ln>
          </c:spPr>
        </c:majorGridlines>
        <c:numFmt formatCode="0" sourceLinked="0"/>
        <c:majorTickMark val="in"/>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75551872"/>
        <c:crosses val="max"/>
        <c:crossBetween val="between"/>
        <c:majorUnit val="20"/>
      </c:valAx>
      <c:spPr>
        <a:solidFill>
          <a:schemeClr val="accent1">
            <a:lumMod val="20000"/>
            <a:lumOff val="80000"/>
          </a:schemeClr>
        </a:solidFill>
        <a:ln w="19050">
          <a:solidFill>
            <a:schemeClr val="bg1">
              <a:lumMod val="75000"/>
            </a:schemeClr>
          </a:solidFill>
        </a:ln>
      </c:spPr>
    </c:plotArea>
    <c:legend>
      <c:legendPos val="r"/>
      <c:layout>
        <c:manualLayout>
          <c:xMode val="edge"/>
          <c:yMode val="edge"/>
          <c:x val="4.7349288439536771E-2"/>
          <c:y val="8.9765130130603308E-3"/>
          <c:w val="0.90326808220179911"/>
          <c:h val="3.0503374578177731E-2"/>
        </c:manualLayout>
      </c:layout>
      <c:overlay val="0"/>
      <c:spPr>
        <a:solidFill>
          <a:schemeClr val="bg1"/>
        </a:solidFill>
        <a:ln w="19050">
          <a:solidFill>
            <a:schemeClr val="bg1">
              <a:lumMod val="75000"/>
            </a:schemeClr>
          </a:solid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71935321311979E-2"/>
          <c:y val="1.0752710754180852E-2"/>
          <c:w val="0.91987467408689561"/>
          <c:h val="0.94589326150889075"/>
        </c:manualLayout>
      </c:layout>
      <c:barChart>
        <c:barDir val="bar"/>
        <c:grouping val="stacked"/>
        <c:varyColors val="0"/>
        <c:ser>
          <c:idx val="0"/>
          <c:order val="0"/>
          <c:tx>
            <c:strRef>
              <c:f>Figure6!$V$45</c:f>
              <c:strCache>
                <c:ptCount val="1"/>
                <c:pt idx="0">
                  <c:v>2012 or latest</c:v>
                </c:pt>
              </c:strCache>
            </c:strRef>
          </c:tx>
          <c:spPr>
            <a:solidFill>
              <a:srgbClr val="1F497D"/>
            </a:solidFill>
            <a:ln w="12700">
              <a:solidFill>
                <a:srgbClr val="000080"/>
              </a:solidFill>
              <a:prstDash val="solid"/>
            </a:ln>
          </c:spPr>
          <c:invertIfNegative val="0"/>
          <c:dLbls>
            <c:dLbl>
              <c:idx val="20"/>
              <c:layout>
                <c:manualLayout>
                  <c:x val="-3.9389834335224229E-3"/>
                  <c:y val="0"/>
                </c:manualLayout>
              </c:layout>
              <c:dLblPos val="ctr"/>
              <c:showLegendKey val="0"/>
              <c:showVal val="1"/>
              <c:showCatName val="0"/>
              <c:showSerName val="0"/>
              <c:showPercent val="0"/>
              <c:showBubbleSize val="0"/>
            </c:dLbl>
            <c:dLbl>
              <c:idx val="21"/>
              <c:layout>
                <c:manualLayout>
                  <c:x val="-8.083989501312467E-3"/>
                  <c:y val="-1.7913121361397223E-3"/>
                </c:manualLayout>
              </c:layout>
              <c:dLblPos val="ctr"/>
              <c:showLegendKey val="0"/>
              <c:showVal val="1"/>
              <c:showCatName val="0"/>
              <c:showSerName val="0"/>
              <c:showPercent val="0"/>
              <c:showBubbleSize val="0"/>
            </c:dLbl>
            <c:dLbl>
              <c:idx val="22"/>
              <c:layout>
                <c:manualLayout>
                  <c:x val="-1.9445150001411114E-4"/>
                  <c:y val="-5.3739364084191667E-3"/>
                </c:manualLayout>
              </c:layout>
              <c:dLblPos val="ctr"/>
              <c:showLegendKey val="0"/>
              <c:showVal val="1"/>
              <c:showCatName val="0"/>
              <c:showSerName val="0"/>
              <c:showPercent val="0"/>
              <c:showBubbleSize val="0"/>
            </c:dLbl>
            <c:dLbl>
              <c:idx val="23"/>
              <c:layout>
                <c:manualLayout>
                  <c:x val="-3.0449016453588463E-3"/>
                  <c:y val="-3.5824832240797487E-3"/>
                </c:manualLayout>
              </c:layout>
              <c:dLblPos val="ctr"/>
              <c:showLegendKey val="0"/>
              <c:showVal val="1"/>
              <c:showCatName val="0"/>
              <c:showSerName val="0"/>
              <c:showPercent val="0"/>
              <c:showBubbleSize val="0"/>
            </c:dLbl>
            <c:dLbl>
              <c:idx val="24"/>
              <c:layout>
                <c:manualLayout>
                  <c:x val="5.4497220105551318E-4"/>
                  <c:y val="-3.5826242722794446E-3"/>
                </c:manualLayout>
              </c:layout>
              <c:dLblPos val="ctr"/>
              <c:showLegendKey val="0"/>
              <c:showVal val="1"/>
              <c:showCatName val="0"/>
              <c:showSerName val="0"/>
              <c:showPercent val="0"/>
              <c:showBubbleSize val="0"/>
            </c:dLbl>
            <c:dLbl>
              <c:idx val="25"/>
              <c:layout>
                <c:manualLayout>
                  <c:x val="-2.5843140575171355E-3"/>
                  <c:y val="0"/>
                </c:manualLayout>
              </c:layout>
              <c:dLblPos val="ctr"/>
              <c:showLegendKey val="0"/>
              <c:showVal val="1"/>
              <c:showCatName val="0"/>
              <c:showSerName val="0"/>
              <c:showPercent val="0"/>
              <c:showBubbleSize val="0"/>
            </c:dLbl>
            <c:dLbl>
              <c:idx val="26"/>
              <c:layout>
                <c:manualLayout>
                  <c:x val="3.1592018739591719E-3"/>
                  <c:y val="-3.5826242722794446E-3"/>
                </c:manualLayout>
              </c:layout>
              <c:dLblPos val="ctr"/>
              <c:showLegendKey val="0"/>
              <c:showVal val="1"/>
              <c:showCatName val="0"/>
              <c:showSerName val="0"/>
              <c:showPercent val="0"/>
              <c:showBubbleSize val="0"/>
            </c:dLbl>
            <c:dLbl>
              <c:idx val="27"/>
              <c:layout>
                <c:manualLayout>
                  <c:x val="5.0633590156067883E-3"/>
                  <c:y val="0"/>
                </c:manualLayout>
              </c:layout>
              <c:dLblPos val="ctr"/>
              <c:showLegendKey val="0"/>
              <c:showVal val="1"/>
              <c:showCatName val="0"/>
              <c:showSerName val="0"/>
              <c:showPercent val="0"/>
              <c:showBubbleSize val="0"/>
            </c:dLbl>
            <c:dLbl>
              <c:idx val="28"/>
              <c:layout>
                <c:manualLayout>
                  <c:x val="3.4634944825445206E-2"/>
                  <c:y val="-1.7910300397403303E-3"/>
                </c:manualLayout>
              </c:layout>
              <c:spPr>
                <a:noFill/>
                <a:ln w="25400">
                  <a:noFill/>
                </a:ln>
              </c:spPr>
              <c:txPr>
                <a:bodyPr/>
                <a:lstStyle/>
                <a:p>
                  <a:pPr>
                    <a:defRPr sz="800" b="0" i="0" u="none" strike="noStrike" baseline="0">
                      <a:solidFill>
                        <a:sysClr val="windowText" lastClr="000000"/>
                      </a:solidFill>
                      <a:latin typeface="Arial"/>
                      <a:ea typeface="Arial"/>
                      <a:cs typeface="Arial"/>
                    </a:defRPr>
                  </a:pPr>
                  <a:endParaRPr lang="en-US"/>
                </a:p>
              </c:txPr>
              <c:dLblPos val="ctr"/>
              <c:showLegendKey val="0"/>
              <c:showVal val="1"/>
              <c:showCatName val="0"/>
              <c:showSerName val="0"/>
              <c:showPercent val="0"/>
              <c:showBubbleSize val="0"/>
            </c:dLbl>
            <c:dLbl>
              <c:idx val="29"/>
              <c:layout>
                <c:manualLayout>
                  <c:x val="3.269974317726413E-2"/>
                  <c:y val="-1.7910300397403303E-3"/>
                </c:manualLayout>
              </c:layout>
              <c:spPr>
                <a:noFill/>
                <a:ln w="25400">
                  <a:noFill/>
                </a:ln>
              </c:spPr>
              <c:txPr>
                <a:bodyPr/>
                <a:lstStyle/>
                <a:p>
                  <a:pPr>
                    <a:defRPr sz="800" b="0" i="0" u="none" strike="noStrike" baseline="0">
                      <a:solidFill>
                        <a:sysClr val="windowText" lastClr="000000"/>
                      </a:solidFill>
                      <a:latin typeface="Arial"/>
                      <a:ea typeface="Arial"/>
                      <a:cs typeface="Arial"/>
                    </a:defRPr>
                  </a:pPr>
                  <a:endParaRPr lang="en-US"/>
                </a:p>
              </c:txPr>
              <c:dLblPos val="ctr"/>
              <c:showLegendKey val="0"/>
              <c:showVal val="1"/>
              <c:showCatName val="0"/>
              <c:showSerName val="0"/>
              <c:showPercent val="0"/>
              <c:showBubbleSize val="0"/>
            </c:dLbl>
            <c:dLbl>
              <c:idx val="30"/>
              <c:spPr>
                <a:noFill/>
                <a:ln w="25400">
                  <a:noFill/>
                </a:ln>
              </c:spPr>
              <c:txPr>
                <a:bodyPr/>
                <a:lstStyle/>
                <a:p>
                  <a:pPr>
                    <a:defRPr sz="800" b="0" i="0" u="none" strike="noStrike" baseline="0">
                      <a:solidFill>
                        <a:sysClr val="windowText" lastClr="000000"/>
                      </a:solidFill>
                      <a:latin typeface="Arial"/>
                      <a:ea typeface="Arial"/>
                      <a:cs typeface="Arial"/>
                    </a:defRPr>
                  </a:pPr>
                  <a:endParaRPr lang="en-US"/>
                </a:p>
              </c:txPr>
              <c:dLblPos val="inBase"/>
              <c:showLegendKey val="0"/>
              <c:showVal val="1"/>
              <c:showCatName val="0"/>
              <c:showSerName val="0"/>
              <c:showPercent val="0"/>
              <c:showBubbleSize val="0"/>
            </c:dLbl>
            <c:dLbl>
              <c:idx val="34"/>
              <c:layout>
                <c:manualLayout>
                  <c:x val="3.2957454557139645E-3"/>
                  <c:y val="0"/>
                </c:manualLayout>
              </c:layout>
              <c:dLblPos val="ctr"/>
              <c:showLegendKey val="0"/>
              <c:showVal val="1"/>
              <c:showCatName val="0"/>
              <c:showSerName val="0"/>
              <c:showPercent val="0"/>
              <c:showBubbleSize val="0"/>
            </c:dLbl>
            <c:spPr>
              <a:noFill/>
              <a:ln w="25400">
                <a:noFill/>
              </a:ln>
            </c:spPr>
            <c:txPr>
              <a:bodyPr/>
              <a:lstStyle/>
              <a:p>
                <a:pPr>
                  <a:defRPr sz="800" b="0" i="0" u="none" strike="noStrike" baseline="0">
                    <a:solidFill>
                      <a:srgbClr val="FFFFFF"/>
                    </a:solidFill>
                    <a:latin typeface="Arial"/>
                    <a:ea typeface="Arial"/>
                    <a:cs typeface="Arial"/>
                  </a:defRPr>
                </a:pPr>
                <a:endParaRPr lang="en-US"/>
              </a:p>
            </c:txPr>
            <c:dLblPos val="inBase"/>
            <c:showLegendKey val="0"/>
            <c:showVal val="1"/>
            <c:showCatName val="0"/>
            <c:showSerName val="0"/>
            <c:showPercent val="0"/>
            <c:showBubbleSize val="0"/>
            <c:showLeaderLines val="0"/>
          </c:dLbls>
          <c:cat>
            <c:multiLvlStrRef>
              <c:f>#REF!</c:f>
            </c:multiLvlStrRef>
          </c:cat>
          <c:val>
            <c:numRef>
              <c:f>Figure6!$V$51:$V$81</c:f>
              <c:numCache>
                <c:formatCode># ##0.0</c:formatCode>
                <c:ptCount val="31"/>
                <c:pt idx="0">
                  <c:v>77.901805157917352</c:v>
                </c:pt>
                <c:pt idx="1">
                  <c:v>66.28907923477307</c:v>
                </c:pt>
                <c:pt idx="2">
                  <c:v>53.143100486554331</c:v>
                </c:pt>
                <c:pt idx="3">
                  <c:v>47.948994451563955</c:v>
                </c:pt>
                <c:pt idx="4">
                  <c:v>37.20023499852671</c:v>
                </c:pt>
                <c:pt idx="5">
                  <c:v>36.526775616842102</c:v>
                </c:pt>
                <c:pt idx="6">
                  <c:v>30.05147681802594</c:v>
                </c:pt>
                <c:pt idx="7">
                  <c:v>27.553131394890528</c:v>
                </c:pt>
                <c:pt idx="8">
                  <c:v>27.002722815173879</c:v>
                </c:pt>
                <c:pt idx="9">
                  <c:v>25.891632313810931</c:v>
                </c:pt>
                <c:pt idx="10">
                  <c:v>19.036794227238392</c:v>
                </c:pt>
                <c:pt idx="11">
                  <c:v>15.942209836598433</c:v>
                </c:pt>
                <c:pt idx="12">
                  <c:v>11.979622364595976</c:v>
                </c:pt>
                <c:pt idx="13">
                  <c:v>9.6342725285204622</c:v>
                </c:pt>
                <c:pt idx="14">
                  <c:v>8.7584728201861175</c:v>
                </c:pt>
                <c:pt idx="15">
                  <c:v>8.1295219542561643</c:v>
                </c:pt>
                <c:pt idx="16">
                  <c:v>7.4223788690673667</c:v>
                </c:pt>
                <c:pt idx="17">
                  <c:v>7.1202995063269405</c:v>
                </c:pt>
                <c:pt idx="18">
                  <c:v>6.84969821015983</c:v>
                </c:pt>
                <c:pt idx="19">
                  <c:v>6.3604946674141836</c:v>
                </c:pt>
                <c:pt idx="20">
                  <c:v>5.9883106459425983</c:v>
                </c:pt>
                <c:pt idx="21">
                  <c:v>5.3289515011852764</c:v>
                </c:pt>
                <c:pt idx="22">
                  <c:v>5.1717177815477688</c:v>
                </c:pt>
                <c:pt idx="23">
                  <c:v>5.0117990157958783</c:v>
                </c:pt>
                <c:pt idx="24">
                  <c:v>5.0104704197096366</c:v>
                </c:pt>
                <c:pt idx="25">
                  <c:v>4.9113049499340393</c:v>
                </c:pt>
                <c:pt idx="26">
                  <c:v>3.6587551798263602</c:v>
                </c:pt>
                <c:pt idx="27">
                  <c:v>3.2435602313251972</c:v>
                </c:pt>
                <c:pt idx="28">
                  <c:v>3.0479154805573652</c:v>
                </c:pt>
                <c:pt idx="29">
                  <c:v>2.8601353333511126</c:v>
                </c:pt>
                <c:pt idx="30">
                  <c:v>1.8107204304589195</c:v>
                </c:pt>
              </c:numCache>
            </c:numRef>
          </c:val>
        </c:ser>
        <c:dLbls>
          <c:showLegendKey val="0"/>
          <c:showVal val="0"/>
          <c:showCatName val="0"/>
          <c:showSerName val="0"/>
          <c:showPercent val="0"/>
          <c:showBubbleSize val="0"/>
        </c:dLbls>
        <c:gapWidth val="50"/>
        <c:overlap val="100"/>
        <c:axId val="385487616"/>
        <c:axId val="385489152"/>
      </c:barChart>
      <c:catAx>
        <c:axId val="385487616"/>
        <c:scaling>
          <c:orientation val="maxMin"/>
        </c:scaling>
        <c:delete val="0"/>
        <c:axPos val="r"/>
        <c:majorGridlines>
          <c:spPr>
            <a:ln>
              <a:solidFill>
                <a:schemeClr val="bg1"/>
              </a:solidFill>
            </a:ln>
          </c:spPr>
        </c:majorGridlines>
        <c:majorTickMark val="none"/>
        <c:minorTickMark val="none"/>
        <c:tickLblPos val="none"/>
        <c:spPr>
          <a:ln w="3175">
            <a:solidFill>
              <a:schemeClr val="bg1">
                <a:lumMod val="75000"/>
              </a:schemeClr>
            </a:solidFill>
            <a:prstDash val="solid"/>
          </a:ln>
        </c:spPr>
        <c:crossAx val="385489152"/>
        <c:crosses val="autoZero"/>
        <c:auto val="1"/>
        <c:lblAlgn val="ctr"/>
        <c:lblOffset val="100"/>
        <c:tickLblSkip val="1"/>
        <c:tickMarkSkip val="1"/>
        <c:noMultiLvlLbl val="0"/>
      </c:catAx>
      <c:valAx>
        <c:axId val="385489152"/>
        <c:scaling>
          <c:orientation val="maxMin"/>
          <c:max val="100"/>
          <c:min val="0"/>
        </c:scaling>
        <c:delete val="0"/>
        <c:axPos val="b"/>
        <c:majorGridlines>
          <c:spPr>
            <a:ln w="3175">
              <a:solidFill>
                <a:schemeClr val="bg1"/>
              </a:solidFill>
              <a:prstDash val="solid"/>
            </a:ln>
          </c:spPr>
        </c:majorGridlines>
        <c:numFmt formatCode="0;[Red]0" sourceLinked="0"/>
        <c:majorTickMark val="out"/>
        <c:minorTickMark val="none"/>
        <c:tickLblPos val="nextTo"/>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385487616"/>
        <c:crosses val="max"/>
        <c:crossBetween val="between"/>
        <c:majorUnit val="20"/>
      </c:valAx>
      <c:spPr>
        <a:solidFill>
          <a:schemeClr val="accent1">
            <a:lumMod val="20000"/>
            <a:lumOff val="80000"/>
          </a:schemeClr>
        </a:solidFill>
        <a:ln w="19050">
          <a:solidFill>
            <a:schemeClr val="bg1">
              <a:lumMod val="75000"/>
            </a:schemeClr>
          </a:solidFill>
        </a:ln>
      </c:spPr>
    </c:plotArea>
    <c:plotVisOnly val="1"/>
    <c:dispBlanksAs val="gap"/>
    <c:showDLblsOverMax val="0"/>
  </c:chart>
  <c:spPr>
    <a:noFill/>
    <a:ln w="9525">
      <a:noFill/>
    </a:ln>
  </c:spPr>
  <c:txPr>
    <a:bodyPr/>
    <a:lstStyle/>
    <a:p>
      <a:pPr>
        <a:defRPr sz="475" b="0" i="0" u="none" strike="noStrike" baseline="0">
          <a:solidFill>
            <a:srgbClr val="000000"/>
          </a:solidFill>
          <a:latin typeface="Times New Roman"/>
          <a:ea typeface="Times New Roman"/>
          <a:cs typeface="Times New Roman"/>
        </a:defRPr>
      </a:pPr>
      <a:endParaRPr lang="en-US"/>
    </a:p>
  </c:txPr>
  <c:printSettings>
    <c:headerFooter alignWithMargins="0"/>
    <c:pageMargins b="1" l="0.75" r="0.75" t="1" header="0.5" footer="0.5"/>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0858369098713E-2"/>
          <c:y val="1.7488201298781314E-2"/>
          <c:w val="0.92489270386266043"/>
          <c:h val="0.66511601542764898"/>
        </c:manualLayout>
      </c:layout>
      <c:barChart>
        <c:barDir val="col"/>
        <c:grouping val="stacked"/>
        <c:varyColors val="0"/>
        <c:ser>
          <c:idx val="0"/>
          <c:order val="0"/>
          <c:tx>
            <c:strRef>
              <c:f>Figure7!$B$46</c:f>
              <c:strCache>
                <c:ptCount val="1"/>
                <c:pt idx="0">
                  <c:v>Gross public social expenditure</c:v>
                </c:pt>
              </c:strCache>
            </c:strRef>
          </c:tx>
          <c:spPr>
            <a:solidFill>
              <a:schemeClr val="tx2"/>
            </a:solidFill>
            <a:ln w="12700">
              <a:noFill/>
              <a:prstDash val="solid"/>
            </a:ln>
          </c:spPr>
          <c:invertIfNegative val="0"/>
          <c:dPt>
            <c:idx val="2"/>
            <c:invertIfNegative val="0"/>
            <c:bubble3D val="0"/>
            <c:spPr>
              <a:solidFill>
                <a:schemeClr val="tx2"/>
              </a:solidFill>
              <a:ln w="31750">
                <a:noFill/>
                <a:prstDash val="solid"/>
              </a:ln>
            </c:spPr>
          </c:dPt>
          <c:dPt>
            <c:idx val="6"/>
            <c:invertIfNegative val="0"/>
            <c:bubble3D val="0"/>
            <c:spPr>
              <a:solidFill>
                <a:schemeClr val="tx2"/>
              </a:solidFill>
              <a:ln w="15875" cmpd="sng">
                <a:noFill/>
                <a:prstDash val="solid"/>
              </a:ln>
            </c:spPr>
          </c:dPt>
          <c:dPt>
            <c:idx val="7"/>
            <c:invertIfNegative val="0"/>
            <c:bubble3D val="0"/>
          </c:dPt>
          <c:cat>
            <c:strRef>
              <c:f>Figure7!$A$48:$A$81</c:f>
              <c:strCache>
                <c:ptCount val="34"/>
                <c:pt idx="0">
                  <c:v>France (1, 1)</c:v>
                </c:pt>
                <c:pt idx="1">
                  <c:v>United States (23, 2)</c:v>
                </c:pt>
                <c:pt idx="2">
                  <c:v>Belgium (3, 3)</c:v>
                </c:pt>
                <c:pt idx="3">
                  <c:v>Denmark (2, 4)</c:v>
                </c:pt>
                <c:pt idx="4">
                  <c:v>United Kingdom (15, 5)</c:v>
                </c:pt>
                <c:pt idx="5">
                  <c:v>Netherlands (13, 6)</c:v>
                </c:pt>
                <c:pt idx="6">
                  <c:v>Japan (14, 7)</c:v>
                </c:pt>
                <c:pt idx="7">
                  <c:v>Italy (6, 8)</c:v>
                </c:pt>
                <c:pt idx="8">
                  <c:v>Germany (10, 9)</c:v>
                </c:pt>
                <c:pt idx="9">
                  <c:v>Spain (8, 10)</c:v>
                </c:pt>
                <c:pt idx="10">
                  <c:v>Sweden (7, 11)</c:v>
                </c:pt>
                <c:pt idx="11">
                  <c:v>Austria (5, 12)</c:v>
                </c:pt>
                <c:pt idx="12">
                  <c:v>Portugal (11, 13)</c:v>
                </c:pt>
                <c:pt idx="13">
                  <c:v>Greece (9, 14)</c:v>
                </c:pt>
                <c:pt idx="14">
                  <c:v>Finland (4, 15)</c:v>
                </c:pt>
                <c:pt idx="15">
                  <c:v>Ireland (18, 16)</c:v>
                </c:pt>
                <c:pt idx="16">
                  <c:v>Slovenia (12, 17)</c:v>
                </c:pt>
                <c:pt idx="17">
                  <c:v>OECD-33</c:v>
                </c:pt>
                <c:pt idx="18">
                  <c:v>Canada (27, 18)</c:v>
                </c:pt>
                <c:pt idx="19">
                  <c:v>Hungary (16, 19)</c:v>
                </c:pt>
                <c:pt idx="20">
                  <c:v>Iceland (24, 20)</c:v>
                </c:pt>
                <c:pt idx="21">
                  <c:v>Australia (26, 21)</c:v>
                </c:pt>
                <c:pt idx="22">
                  <c:v>Norway (19, 22)</c:v>
                </c:pt>
                <c:pt idx="23">
                  <c:v>Czech Republic (21, 23)</c:v>
                </c:pt>
                <c:pt idx="24">
                  <c:v>Luxembourg (17, 24)</c:v>
                </c:pt>
                <c:pt idx="25">
                  <c:v>New Zealand (20, 25)</c:v>
                </c:pt>
                <c:pt idx="26">
                  <c:v>Slovak Republic (25, 26)</c:v>
                </c:pt>
                <c:pt idx="27">
                  <c:v>Poland (22, 27)</c:v>
                </c:pt>
                <c:pt idx="28">
                  <c:v>Israel (29, 28)</c:v>
                </c:pt>
                <c:pt idx="29">
                  <c:v>Estonia (28, 29)</c:v>
                </c:pt>
                <c:pt idx="30">
                  <c:v>Chile (31, 30)</c:v>
                </c:pt>
                <c:pt idx="31">
                  <c:v>Korea (32, 31)</c:v>
                </c:pt>
                <c:pt idx="32">
                  <c:v>Turkey (30, 32)</c:v>
                </c:pt>
                <c:pt idx="33">
                  <c:v>Mexico (33, 33)</c:v>
                </c:pt>
              </c:strCache>
            </c:strRef>
          </c:cat>
          <c:val>
            <c:numRef>
              <c:f>Figure7!$B$48:$B$81</c:f>
              <c:numCache>
                <c:formatCode>0.0</c:formatCode>
                <c:ptCount val="34"/>
                <c:pt idx="0">
                  <c:v>31.027355852184783</c:v>
                </c:pt>
                <c:pt idx="1">
                  <c:v>18.974244151805088</c:v>
                </c:pt>
                <c:pt idx="2">
                  <c:v>29.417378063433848</c:v>
                </c:pt>
                <c:pt idx="3">
                  <c:v>30.058960697616001</c:v>
                </c:pt>
                <c:pt idx="4">
                  <c:v>22.710344544807839</c:v>
                </c:pt>
                <c:pt idx="5">
                  <c:v>23.482493777616781</c:v>
                </c:pt>
                <c:pt idx="6">
                  <c:v>23.139276179074024</c:v>
                </c:pt>
                <c:pt idx="7">
                  <c:v>27.538953099570467</c:v>
                </c:pt>
                <c:pt idx="8">
                  <c:v>25.545488651391128</c:v>
                </c:pt>
                <c:pt idx="9">
                  <c:v>26.797104915384956</c:v>
                </c:pt>
                <c:pt idx="10">
                  <c:v>27.209161356011641</c:v>
                </c:pt>
                <c:pt idx="11">
                  <c:v>27.69563089664322</c:v>
                </c:pt>
                <c:pt idx="12">
                  <c:v>24.79475579624517</c:v>
                </c:pt>
                <c:pt idx="13">
                  <c:v>25.699137410960859</c:v>
                </c:pt>
                <c:pt idx="14">
                  <c:v>28.313253855486792</c:v>
                </c:pt>
                <c:pt idx="15">
                  <c:v>22.336095146142778</c:v>
                </c:pt>
                <c:pt idx="16">
                  <c:v>23.995140597283125</c:v>
                </c:pt>
                <c:pt idx="17">
                  <c:v>21.481979523000629</c:v>
                </c:pt>
                <c:pt idx="18">
                  <c:v>17.417273200680349</c:v>
                </c:pt>
                <c:pt idx="19">
                  <c:v>22.595983034548087</c:v>
                </c:pt>
                <c:pt idx="20">
                  <c:v>18.127121667923593</c:v>
                </c:pt>
                <c:pt idx="21">
                  <c:v>17.7535218815704</c:v>
                </c:pt>
                <c:pt idx="22">
                  <c:v>21.820567500621056</c:v>
                </c:pt>
                <c:pt idx="23">
                  <c:v>20.10720018851865</c:v>
                </c:pt>
                <c:pt idx="24">
                  <c:v>22.474660382305629</c:v>
                </c:pt>
                <c:pt idx="25">
                  <c:v>20.715163607442722</c:v>
                </c:pt>
                <c:pt idx="26">
                  <c:v>18.077381024841792</c:v>
                </c:pt>
                <c:pt idx="27">
                  <c:v>20.082039169126645</c:v>
                </c:pt>
                <c:pt idx="28">
                  <c:v>15.180739621041328</c:v>
                </c:pt>
                <c:pt idx="29">
                  <c:v>16.787363425958464</c:v>
                </c:pt>
                <c:pt idx="30">
                  <c:v>10.11124034085468</c:v>
                </c:pt>
                <c:pt idx="31">
                  <c:v>8.9932860248647835</c:v>
                </c:pt>
                <c:pt idx="32">
                  <c:v>12.219645471460273</c:v>
                </c:pt>
                <c:pt idx="33">
                  <c:v>7.707362725603768</c:v>
                </c:pt>
              </c:numCache>
            </c:numRef>
          </c:val>
        </c:ser>
        <c:ser>
          <c:idx val="1"/>
          <c:order val="1"/>
          <c:tx>
            <c:strRef>
              <c:f>Figure7!$C$46</c:f>
              <c:strCache>
                <c:ptCount val="1"/>
                <c:pt idx="0">
                  <c:v>Gross private social expenditure</c:v>
                </c:pt>
              </c:strCache>
            </c:strRef>
          </c:tx>
          <c:spPr>
            <a:solidFill>
              <a:schemeClr val="tx2">
                <a:lumMod val="40000"/>
                <a:lumOff val="60000"/>
              </a:schemeClr>
            </a:solidFill>
          </c:spPr>
          <c:invertIfNegative val="0"/>
          <c:cat>
            <c:strRef>
              <c:f>Figure7!$A$48:$A$81</c:f>
              <c:strCache>
                <c:ptCount val="34"/>
                <c:pt idx="0">
                  <c:v>France (1, 1)</c:v>
                </c:pt>
                <c:pt idx="1">
                  <c:v>United States (23, 2)</c:v>
                </c:pt>
                <c:pt idx="2">
                  <c:v>Belgium (3, 3)</c:v>
                </c:pt>
                <c:pt idx="3">
                  <c:v>Denmark (2, 4)</c:v>
                </c:pt>
                <c:pt idx="4">
                  <c:v>United Kingdom (15, 5)</c:v>
                </c:pt>
                <c:pt idx="5">
                  <c:v>Netherlands (13, 6)</c:v>
                </c:pt>
                <c:pt idx="6">
                  <c:v>Japan (14, 7)</c:v>
                </c:pt>
                <c:pt idx="7">
                  <c:v>Italy (6, 8)</c:v>
                </c:pt>
                <c:pt idx="8">
                  <c:v>Germany (10, 9)</c:v>
                </c:pt>
                <c:pt idx="9">
                  <c:v>Spain (8, 10)</c:v>
                </c:pt>
                <c:pt idx="10">
                  <c:v>Sweden (7, 11)</c:v>
                </c:pt>
                <c:pt idx="11">
                  <c:v>Austria (5, 12)</c:v>
                </c:pt>
                <c:pt idx="12">
                  <c:v>Portugal (11, 13)</c:v>
                </c:pt>
                <c:pt idx="13">
                  <c:v>Greece (9, 14)</c:v>
                </c:pt>
                <c:pt idx="14">
                  <c:v>Finland (4, 15)</c:v>
                </c:pt>
                <c:pt idx="15">
                  <c:v>Ireland (18, 16)</c:v>
                </c:pt>
                <c:pt idx="16">
                  <c:v>Slovenia (12, 17)</c:v>
                </c:pt>
                <c:pt idx="17">
                  <c:v>OECD-33</c:v>
                </c:pt>
                <c:pt idx="18">
                  <c:v>Canada (27, 18)</c:v>
                </c:pt>
                <c:pt idx="19">
                  <c:v>Hungary (16, 19)</c:v>
                </c:pt>
                <c:pt idx="20">
                  <c:v>Iceland (24, 20)</c:v>
                </c:pt>
                <c:pt idx="21">
                  <c:v>Australia (26, 21)</c:v>
                </c:pt>
                <c:pt idx="22">
                  <c:v>Norway (19, 22)</c:v>
                </c:pt>
                <c:pt idx="23">
                  <c:v>Czech Republic (21, 23)</c:v>
                </c:pt>
                <c:pt idx="24">
                  <c:v>Luxembourg (17, 24)</c:v>
                </c:pt>
                <c:pt idx="25">
                  <c:v>New Zealand (20, 25)</c:v>
                </c:pt>
                <c:pt idx="26">
                  <c:v>Slovak Republic (25, 26)</c:v>
                </c:pt>
                <c:pt idx="27">
                  <c:v>Poland (22, 27)</c:v>
                </c:pt>
                <c:pt idx="28">
                  <c:v>Israel (29, 28)</c:v>
                </c:pt>
                <c:pt idx="29">
                  <c:v>Estonia (28, 29)</c:v>
                </c:pt>
                <c:pt idx="30">
                  <c:v>Chile (31, 30)</c:v>
                </c:pt>
                <c:pt idx="31">
                  <c:v>Korea (32, 31)</c:v>
                </c:pt>
                <c:pt idx="32">
                  <c:v>Turkey (30, 32)</c:v>
                </c:pt>
                <c:pt idx="33">
                  <c:v>Mexico (33, 33)</c:v>
                </c:pt>
              </c:strCache>
            </c:strRef>
          </c:cat>
          <c:val>
            <c:numRef>
              <c:f>Figure7!$C$48:$C$81</c:f>
              <c:numCache>
                <c:formatCode>0.0</c:formatCode>
                <c:ptCount val="34"/>
                <c:pt idx="0">
                  <c:v>3.6150053185387145</c:v>
                </c:pt>
                <c:pt idx="1">
                  <c:v>10.854022067136537</c:v>
                </c:pt>
                <c:pt idx="2">
                  <c:v>2.0594915265478337</c:v>
                </c:pt>
                <c:pt idx="3">
                  <c:v>5.1102913706144681</c:v>
                </c:pt>
                <c:pt idx="4">
                  <c:v>6.2241786765471065</c:v>
                </c:pt>
                <c:pt idx="5">
                  <c:v>7.4394830455707144</c:v>
                </c:pt>
                <c:pt idx="6">
                  <c:v>3.6684309368576042</c:v>
                </c:pt>
                <c:pt idx="7">
                  <c:v>2.2402658493102345</c:v>
                </c:pt>
                <c:pt idx="8">
                  <c:v>3.1866631725098351</c:v>
                </c:pt>
                <c:pt idx="9">
                  <c:v>0.52471168191205997</c:v>
                </c:pt>
                <c:pt idx="10">
                  <c:v>3.2043276006071464</c:v>
                </c:pt>
                <c:pt idx="11">
                  <c:v>2.0140418211575963</c:v>
                </c:pt>
                <c:pt idx="12">
                  <c:v>1.9352574525073245</c:v>
                </c:pt>
                <c:pt idx="13">
                  <c:v>1.91095028825249</c:v>
                </c:pt>
                <c:pt idx="14">
                  <c:v>1.1978224473360743</c:v>
                </c:pt>
                <c:pt idx="15">
                  <c:v>1.9213281553736663</c:v>
                </c:pt>
                <c:pt idx="16">
                  <c:v>1.166806388813328</c:v>
                </c:pt>
                <c:pt idx="17">
                  <c:v>2.6622382814793606</c:v>
                </c:pt>
                <c:pt idx="18">
                  <c:v>4.5850858028169021</c:v>
                </c:pt>
                <c:pt idx="19">
                  <c:v>0.23748242066752345</c:v>
                </c:pt>
                <c:pt idx="20">
                  <c:v>5.9460951608805708</c:v>
                </c:pt>
                <c:pt idx="21">
                  <c:v>3.2822388701481962</c:v>
                </c:pt>
                <c:pt idx="22">
                  <c:v>2.1525894473567497</c:v>
                </c:pt>
                <c:pt idx="23">
                  <c:v>0.78590015079477882</c:v>
                </c:pt>
                <c:pt idx="24">
                  <c:v>1.7115206733933155</c:v>
                </c:pt>
                <c:pt idx="25">
                  <c:v>0.47823447797433227</c:v>
                </c:pt>
                <c:pt idx="26">
                  <c:v>0.94472778758813336</c:v>
                </c:pt>
                <c:pt idx="27">
                  <c:v>4.7476420480758473E-2</c:v>
                </c:pt>
                <c:pt idx="28">
                  <c:v>2.3545661026241831</c:v>
                </c:pt>
                <c:pt idx="29">
                  <c:v>1.5416489783644073E-2</c:v>
                </c:pt>
                <c:pt idx="30">
                  <c:v>4.1322707473801561</c:v>
                </c:pt>
                <c:pt idx="31">
                  <c:v>2.6577155100481944</c:v>
                </c:pt>
                <c:pt idx="32">
                  <c:v>0</c:v>
                </c:pt>
                <c:pt idx="33">
                  <c:v>0.24946542728873766</c:v>
                </c:pt>
              </c:numCache>
            </c:numRef>
          </c:val>
        </c:ser>
        <c:ser>
          <c:idx val="3"/>
          <c:order val="3"/>
          <c:tx>
            <c:strRef>
              <c:f>Figure7!$E$46</c:f>
              <c:strCache>
                <c:ptCount val="1"/>
                <c:pt idx="0">
                  <c:v>Net tax effect</c:v>
                </c:pt>
              </c:strCache>
            </c:strRef>
          </c:tx>
          <c:spPr>
            <a:solidFill>
              <a:schemeClr val="bg1">
                <a:lumMod val="65000"/>
              </a:schemeClr>
            </a:solidFill>
            <a:ln w="12700">
              <a:noFill/>
            </a:ln>
          </c:spPr>
          <c:invertIfNegative val="0"/>
          <c:cat>
            <c:strRef>
              <c:f>Figure7!$A$48:$A$81</c:f>
              <c:strCache>
                <c:ptCount val="34"/>
                <c:pt idx="0">
                  <c:v>France (1, 1)</c:v>
                </c:pt>
                <c:pt idx="1">
                  <c:v>United States (23, 2)</c:v>
                </c:pt>
                <c:pt idx="2">
                  <c:v>Belgium (3, 3)</c:v>
                </c:pt>
                <c:pt idx="3">
                  <c:v>Denmark (2, 4)</c:v>
                </c:pt>
                <c:pt idx="4">
                  <c:v>United Kingdom (15, 5)</c:v>
                </c:pt>
                <c:pt idx="5">
                  <c:v>Netherlands (13, 6)</c:v>
                </c:pt>
                <c:pt idx="6">
                  <c:v>Japan (14, 7)</c:v>
                </c:pt>
                <c:pt idx="7">
                  <c:v>Italy (6, 8)</c:v>
                </c:pt>
                <c:pt idx="8">
                  <c:v>Germany (10, 9)</c:v>
                </c:pt>
                <c:pt idx="9">
                  <c:v>Spain (8, 10)</c:v>
                </c:pt>
                <c:pt idx="10">
                  <c:v>Sweden (7, 11)</c:v>
                </c:pt>
                <c:pt idx="11">
                  <c:v>Austria (5, 12)</c:v>
                </c:pt>
                <c:pt idx="12">
                  <c:v>Portugal (11, 13)</c:v>
                </c:pt>
                <c:pt idx="13">
                  <c:v>Greece (9, 14)</c:v>
                </c:pt>
                <c:pt idx="14">
                  <c:v>Finland (4, 15)</c:v>
                </c:pt>
                <c:pt idx="15">
                  <c:v>Ireland (18, 16)</c:v>
                </c:pt>
                <c:pt idx="16">
                  <c:v>Slovenia (12, 17)</c:v>
                </c:pt>
                <c:pt idx="17">
                  <c:v>OECD-33</c:v>
                </c:pt>
                <c:pt idx="18">
                  <c:v>Canada (27, 18)</c:v>
                </c:pt>
                <c:pt idx="19">
                  <c:v>Hungary (16, 19)</c:v>
                </c:pt>
                <c:pt idx="20">
                  <c:v>Iceland (24, 20)</c:v>
                </c:pt>
                <c:pt idx="21">
                  <c:v>Australia (26, 21)</c:v>
                </c:pt>
                <c:pt idx="22">
                  <c:v>Norway (19, 22)</c:v>
                </c:pt>
                <c:pt idx="23">
                  <c:v>Czech Republic (21, 23)</c:v>
                </c:pt>
                <c:pt idx="24">
                  <c:v>Luxembourg (17, 24)</c:v>
                </c:pt>
                <c:pt idx="25">
                  <c:v>New Zealand (20, 25)</c:v>
                </c:pt>
                <c:pt idx="26">
                  <c:v>Slovak Republic (25, 26)</c:v>
                </c:pt>
                <c:pt idx="27">
                  <c:v>Poland (22, 27)</c:v>
                </c:pt>
                <c:pt idx="28">
                  <c:v>Israel (29, 28)</c:v>
                </c:pt>
                <c:pt idx="29">
                  <c:v>Estonia (28, 29)</c:v>
                </c:pt>
                <c:pt idx="30">
                  <c:v>Chile (31, 30)</c:v>
                </c:pt>
                <c:pt idx="31">
                  <c:v>Korea (32, 31)</c:v>
                </c:pt>
                <c:pt idx="32">
                  <c:v>Turkey (30, 32)</c:v>
                </c:pt>
                <c:pt idx="33">
                  <c:v>Mexico (33, 33)</c:v>
                </c:pt>
              </c:strCache>
            </c:strRef>
          </c:cat>
          <c:val>
            <c:numRef>
              <c:f>Figure7!$E$48:$E$81</c:f>
              <c:numCache>
                <c:formatCode>0.0</c:formatCode>
                <c:ptCount val="34"/>
                <c:pt idx="0">
                  <c:v>-3.3559661970568997</c:v>
                </c:pt>
                <c:pt idx="1">
                  <c:v>-1.0392444280248205</c:v>
                </c:pt>
                <c:pt idx="2">
                  <c:v>-4.0750067932749516</c:v>
                </c:pt>
                <c:pt idx="3">
                  <c:v>-9.0323211339397247</c:v>
                </c:pt>
                <c:pt idx="4">
                  <c:v>-2.8779604544771309</c:v>
                </c:pt>
                <c:pt idx="5">
                  <c:v>-5.1174550602750415</c:v>
                </c:pt>
                <c:pt idx="6">
                  <c:v>-1.1586465487668405</c:v>
                </c:pt>
                <c:pt idx="7">
                  <c:v>-4.3952021297240575</c:v>
                </c:pt>
                <c:pt idx="8">
                  <c:v>-3.4022956741163983</c:v>
                </c:pt>
                <c:pt idx="9">
                  <c:v>-2.5481931410722023</c:v>
                </c:pt>
                <c:pt idx="10">
                  <c:v>-5.8312851475044036</c:v>
                </c:pt>
                <c:pt idx="11">
                  <c:v>-5.44843439419801</c:v>
                </c:pt>
                <c:pt idx="12">
                  <c:v>-2.7367575880521287</c:v>
                </c:pt>
                <c:pt idx="13">
                  <c:v>-3.9226291547598642</c:v>
                </c:pt>
                <c:pt idx="14">
                  <c:v>-6.1169298300805544</c:v>
                </c:pt>
                <c:pt idx="15">
                  <c:v>-2.3702153009077129</c:v>
                </c:pt>
                <c:pt idx="16">
                  <c:v>-3.5268120737259303</c:v>
                </c:pt>
                <c:pt idx="17">
                  <c:v>-3.053197136639707</c:v>
                </c:pt>
                <c:pt idx="18">
                  <c:v>-1.2994875880152952</c:v>
                </c:pt>
                <c:pt idx="19">
                  <c:v>-2.2009977401154499</c:v>
                </c:pt>
                <c:pt idx="20">
                  <c:v>-3.6993339398756744</c:v>
                </c:pt>
                <c:pt idx="21">
                  <c:v>-1.2012582545453641</c:v>
                </c:pt>
                <c:pt idx="22">
                  <c:v>-4.6242930583530537</c:v>
                </c:pt>
                <c:pt idx="23">
                  <c:v>-1.5485914921527724</c:v>
                </c:pt>
                <c:pt idx="24">
                  <c:v>-5.091621402065857</c:v>
                </c:pt>
                <c:pt idx="25">
                  <c:v>-2.3860736017579196</c:v>
                </c:pt>
                <c:pt idx="26">
                  <c:v>-1.3953113814821632</c:v>
                </c:pt>
                <c:pt idx="27">
                  <c:v>-3.3294655172436003</c:v>
                </c:pt>
                <c:pt idx="28">
                  <c:v>-1.7934642439979602</c:v>
                </c:pt>
                <c:pt idx="29">
                  <c:v>-2.6285026586734292</c:v>
                </c:pt>
                <c:pt idx="30">
                  <c:v>-1.1352622684004601</c:v>
                </c:pt>
                <c:pt idx="31">
                  <c:v>-3.0999296876705384E-2</c:v>
                </c:pt>
                <c:pt idx="32">
                  <c:v>-1.1368909260568263</c:v>
                </c:pt>
                <c:pt idx="33">
                  <c:v>-0.29859708954116337</c:v>
                </c:pt>
              </c:numCache>
            </c:numRef>
          </c:val>
        </c:ser>
        <c:dLbls>
          <c:showLegendKey val="0"/>
          <c:showVal val="0"/>
          <c:showCatName val="0"/>
          <c:showSerName val="0"/>
          <c:showPercent val="0"/>
          <c:showBubbleSize val="0"/>
        </c:dLbls>
        <c:gapWidth val="80"/>
        <c:overlap val="100"/>
        <c:axId val="386038400"/>
        <c:axId val="386040192"/>
      </c:barChart>
      <c:lineChart>
        <c:grouping val="standard"/>
        <c:varyColors val="0"/>
        <c:ser>
          <c:idx val="2"/>
          <c:order val="2"/>
          <c:tx>
            <c:strRef>
              <c:f>Figure7!$D$46</c:f>
              <c:strCache>
                <c:ptCount val="1"/>
                <c:pt idx="0">
                  <c:v>Net total social expenditure (↘)</c:v>
                </c:pt>
              </c:strCache>
            </c:strRef>
          </c:tx>
          <c:spPr>
            <a:ln>
              <a:noFill/>
            </a:ln>
          </c:spPr>
          <c:marker>
            <c:symbol val="diamond"/>
            <c:size val="8"/>
            <c:spPr>
              <a:solidFill>
                <a:srgbClr val="FF6600"/>
              </a:solidFill>
              <a:ln>
                <a:solidFill>
                  <a:sysClr val="windowText" lastClr="000000">
                    <a:shade val="95000"/>
                    <a:satMod val="105000"/>
                  </a:sysClr>
                </a:solidFill>
              </a:ln>
            </c:spPr>
          </c:marker>
          <c:cat>
            <c:strRef>
              <c:f>Figure7!$A$48:$A$81</c:f>
              <c:strCache>
                <c:ptCount val="34"/>
                <c:pt idx="0">
                  <c:v>France (1, 1)</c:v>
                </c:pt>
                <c:pt idx="1">
                  <c:v>United States (23, 2)</c:v>
                </c:pt>
                <c:pt idx="2">
                  <c:v>Belgium (3, 3)</c:v>
                </c:pt>
                <c:pt idx="3">
                  <c:v>Denmark (2, 4)</c:v>
                </c:pt>
                <c:pt idx="4">
                  <c:v>United Kingdom (15, 5)</c:v>
                </c:pt>
                <c:pt idx="5">
                  <c:v>Netherlands (13, 6)</c:v>
                </c:pt>
                <c:pt idx="6">
                  <c:v>Japan (14, 7)</c:v>
                </c:pt>
                <c:pt idx="7">
                  <c:v>Italy (6, 8)</c:v>
                </c:pt>
                <c:pt idx="8">
                  <c:v>Germany (10, 9)</c:v>
                </c:pt>
                <c:pt idx="9">
                  <c:v>Spain (8, 10)</c:v>
                </c:pt>
                <c:pt idx="10">
                  <c:v>Sweden (7, 11)</c:v>
                </c:pt>
                <c:pt idx="11">
                  <c:v>Austria (5, 12)</c:v>
                </c:pt>
                <c:pt idx="12">
                  <c:v>Portugal (11, 13)</c:v>
                </c:pt>
                <c:pt idx="13">
                  <c:v>Greece (9, 14)</c:v>
                </c:pt>
                <c:pt idx="14">
                  <c:v>Finland (4, 15)</c:v>
                </c:pt>
                <c:pt idx="15">
                  <c:v>Ireland (18, 16)</c:v>
                </c:pt>
                <c:pt idx="16">
                  <c:v>Slovenia (12, 17)</c:v>
                </c:pt>
                <c:pt idx="17">
                  <c:v>OECD-33</c:v>
                </c:pt>
                <c:pt idx="18">
                  <c:v>Canada (27, 18)</c:v>
                </c:pt>
                <c:pt idx="19">
                  <c:v>Hungary (16, 19)</c:v>
                </c:pt>
                <c:pt idx="20">
                  <c:v>Iceland (24, 20)</c:v>
                </c:pt>
                <c:pt idx="21">
                  <c:v>Australia (26, 21)</c:v>
                </c:pt>
                <c:pt idx="22">
                  <c:v>Norway (19, 22)</c:v>
                </c:pt>
                <c:pt idx="23">
                  <c:v>Czech Republic (21, 23)</c:v>
                </c:pt>
                <c:pt idx="24">
                  <c:v>Luxembourg (17, 24)</c:v>
                </c:pt>
                <c:pt idx="25">
                  <c:v>New Zealand (20, 25)</c:v>
                </c:pt>
                <c:pt idx="26">
                  <c:v>Slovak Republic (25, 26)</c:v>
                </c:pt>
                <c:pt idx="27">
                  <c:v>Poland (22, 27)</c:v>
                </c:pt>
                <c:pt idx="28">
                  <c:v>Israel (29, 28)</c:v>
                </c:pt>
                <c:pt idx="29">
                  <c:v>Estonia (28, 29)</c:v>
                </c:pt>
                <c:pt idx="30">
                  <c:v>Chile (31, 30)</c:v>
                </c:pt>
                <c:pt idx="31">
                  <c:v>Korea (32, 31)</c:v>
                </c:pt>
                <c:pt idx="32">
                  <c:v>Turkey (30, 32)</c:v>
                </c:pt>
                <c:pt idx="33">
                  <c:v>Mexico (33, 33)</c:v>
                </c:pt>
              </c:strCache>
            </c:strRef>
          </c:cat>
          <c:val>
            <c:numRef>
              <c:f>Figure7!$D$48:$D$81</c:f>
              <c:numCache>
                <c:formatCode>0.0</c:formatCode>
                <c:ptCount val="34"/>
                <c:pt idx="0">
                  <c:v>31.286394973666599</c:v>
                </c:pt>
                <c:pt idx="1">
                  <c:v>28.789021790916802</c:v>
                </c:pt>
                <c:pt idx="2">
                  <c:v>27.401862796706727</c:v>
                </c:pt>
                <c:pt idx="3">
                  <c:v>26.136930934290746</c:v>
                </c:pt>
                <c:pt idx="4">
                  <c:v>26.056562766877818</c:v>
                </c:pt>
                <c:pt idx="5">
                  <c:v>25.804521762912451</c:v>
                </c:pt>
                <c:pt idx="6">
                  <c:v>25.649060567164788</c:v>
                </c:pt>
                <c:pt idx="7">
                  <c:v>25.384016819156653</c:v>
                </c:pt>
                <c:pt idx="8">
                  <c:v>25.329856149784568</c:v>
                </c:pt>
                <c:pt idx="9">
                  <c:v>24.773623456224815</c:v>
                </c:pt>
                <c:pt idx="10">
                  <c:v>24.582203809114386</c:v>
                </c:pt>
                <c:pt idx="11">
                  <c:v>24.261238323602807</c:v>
                </c:pt>
                <c:pt idx="12">
                  <c:v>23.993255660700367</c:v>
                </c:pt>
                <c:pt idx="13">
                  <c:v>23.687458544453481</c:v>
                </c:pt>
                <c:pt idx="14">
                  <c:v>23.394146472742314</c:v>
                </c:pt>
                <c:pt idx="15">
                  <c:v>21.88720800060873</c:v>
                </c:pt>
                <c:pt idx="16">
                  <c:v>21.635134912370521</c:v>
                </c:pt>
                <c:pt idx="17">
                  <c:v>21.091020667840272</c:v>
                </c:pt>
                <c:pt idx="18">
                  <c:v>20.702871415481955</c:v>
                </c:pt>
                <c:pt idx="19">
                  <c:v>20.632467715100159</c:v>
                </c:pt>
                <c:pt idx="20">
                  <c:v>20.373882888928492</c:v>
                </c:pt>
                <c:pt idx="21">
                  <c:v>19.834502497173233</c:v>
                </c:pt>
                <c:pt idx="22">
                  <c:v>19.348863889624752</c:v>
                </c:pt>
                <c:pt idx="23">
                  <c:v>19.34450884716065</c:v>
                </c:pt>
                <c:pt idx="24">
                  <c:v>19.094559653633087</c:v>
                </c:pt>
                <c:pt idx="25">
                  <c:v>18.807324483659134</c:v>
                </c:pt>
                <c:pt idx="26">
                  <c:v>17.626797430947761</c:v>
                </c:pt>
                <c:pt idx="27">
                  <c:v>16.800050072363803</c:v>
                </c:pt>
                <c:pt idx="28">
                  <c:v>15.741841479667551</c:v>
                </c:pt>
                <c:pt idx="29">
                  <c:v>14.174277257068679</c:v>
                </c:pt>
                <c:pt idx="30">
                  <c:v>13.108248819834376</c:v>
                </c:pt>
                <c:pt idx="31">
                  <c:v>11.620002238036275</c:v>
                </c:pt>
                <c:pt idx="32">
                  <c:v>11.082754545403448</c:v>
                </c:pt>
                <c:pt idx="33">
                  <c:v>7.6582310633513426</c:v>
                </c:pt>
              </c:numCache>
            </c:numRef>
          </c:val>
          <c:smooth val="0"/>
        </c:ser>
        <c:dLbls>
          <c:showLegendKey val="0"/>
          <c:showVal val="0"/>
          <c:showCatName val="0"/>
          <c:showSerName val="0"/>
          <c:showPercent val="0"/>
          <c:showBubbleSize val="0"/>
        </c:dLbls>
        <c:dropLines/>
        <c:marker val="1"/>
        <c:smooth val="0"/>
        <c:axId val="386038400"/>
        <c:axId val="386040192"/>
      </c:lineChart>
      <c:catAx>
        <c:axId val="386038400"/>
        <c:scaling>
          <c:orientation val="minMax"/>
        </c:scaling>
        <c:delete val="0"/>
        <c:axPos val="b"/>
        <c:numFmt formatCode="0.00" sourceLinked="1"/>
        <c:majorTickMark val="none"/>
        <c:minorTickMark val="none"/>
        <c:tickLblPos val="low"/>
        <c:spPr>
          <a:ln w="3175">
            <a:solidFill>
              <a:srgbClr val="C0C0C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386040192"/>
        <c:crosses val="autoZero"/>
        <c:auto val="1"/>
        <c:lblAlgn val="ctr"/>
        <c:lblOffset val="100"/>
        <c:tickLblSkip val="1"/>
        <c:tickMarkSkip val="1"/>
        <c:noMultiLvlLbl val="0"/>
      </c:catAx>
      <c:valAx>
        <c:axId val="386040192"/>
        <c:scaling>
          <c:orientation val="minMax"/>
          <c:max val="40"/>
          <c:min val="-10"/>
        </c:scaling>
        <c:delete val="0"/>
        <c:axPos val="l"/>
        <c:majorGridlines>
          <c:spPr>
            <a:ln w="12700">
              <a:solidFill>
                <a:schemeClr val="bg1"/>
              </a:solidFill>
              <a:prstDash val="solid"/>
            </a:ln>
          </c:spPr>
        </c:majorGridlines>
        <c:numFmt formatCode="0" sourceLinked="0"/>
        <c:majorTickMark val="none"/>
        <c:minorTickMark val="none"/>
        <c:tickLblPos val="nextTo"/>
        <c:spPr>
          <a:ln w="12700">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86038400"/>
        <c:crosses val="autoZero"/>
        <c:crossBetween val="between"/>
        <c:majorUnit val="5"/>
      </c:valAx>
      <c:spPr>
        <a:solidFill>
          <a:schemeClr val="accent1">
            <a:lumMod val="20000"/>
            <a:lumOff val="80000"/>
          </a:schemeClr>
        </a:solidFill>
        <a:ln w="25400">
          <a:solidFill>
            <a:srgbClr val="C0C0C0"/>
          </a:solidFill>
        </a:ln>
      </c:spPr>
    </c:plotArea>
    <c:legend>
      <c:legendPos val="t"/>
      <c:layout>
        <c:manualLayout>
          <c:xMode val="edge"/>
          <c:yMode val="edge"/>
          <c:x val="0.10634183750813708"/>
          <c:y val="2.4413145539906103E-2"/>
          <c:w val="0.84460242016746767"/>
          <c:h val="4.4543763015538543E-2"/>
        </c:manualLayout>
      </c:layout>
      <c:overlay val="0"/>
      <c:spPr>
        <a:solidFill>
          <a:schemeClr val="bg1"/>
        </a:solidFill>
        <a:ln>
          <a:solidFill>
            <a:schemeClr val="bg1">
              <a:lumMod val="75000"/>
            </a:schemeClr>
          </a:solid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33" r="0.75000000000000133" t="1" header="0.5" footer="0.5"/>
    <c:pageSetup paperSize="9"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0858369098713E-2"/>
          <c:y val="1.7488201298781314E-2"/>
          <c:w val="0.92489270386266043"/>
          <c:h val="0.66511601542764898"/>
        </c:manualLayout>
      </c:layout>
      <c:barChart>
        <c:barDir val="col"/>
        <c:grouping val="stacked"/>
        <c:varyColors val="0"/>
        <c:ser>
          <c:idx val="0"/>
          <c:order val="0"/>
          <c:tx>
            <c:strRef>
              <c:f>Figure7!$B$47</c:f>
              <c:strCache>
                <c:ptCount val="1"/>
                <c:pt idx="0">
                  <c:v>Dépenses sociales publiques brutes</c:v>
                </c:pt>
              </c:strCache>
            </c:strRef>
          </c:tx>
          <c:spPr>
            <a:solidFill>
              <a:schemeClr val="tx2"/>
            </a:solidFill>
            <a:ln w="12700">
              <a:noFill/>
              <a:prstDash val="solid"/>
            </a:ln>
          </c:spPr>
          <c:invertIfNegative val="0"/>
          <c:dPt>
            <c:idx val="2"/>
            <c:invertIfNegative val="0"/>
            <c:bubble3D val="0"/>
            <c:spPr>
              <a:solidFill>
                <a:schemeClr val="tx2"/>
              </a:solidFill>
              <a:ln w="31750">
                <a:noFill/>
                <a:prstDash val="solid"/>
              </a:ln>
            </c:spPr>
          </c:dPt>
          <c:dPt>
            <c:idx val="6"/>
            <c:invertIfNegative val="0"/>
            <c:bubble3D val="0"/>
            <c:spPr>
              <a:solidFill>
                <a:schemeClr val="tx2"/>
              </a:solidFill>
              <a:ln w="15875" cmpd="sng">
                <a:noFill/>
                <a:prstDash val="solid"/>
              </a:ln>
            </c:spPr>
          </c:dPt>
          <c:dPt>
            <c:idx val="7"/>
            <c:invertIfNegative val="0"/>
            <c:bubble3D val="0"/>
          </c:dPt>
          <c:cat>
            <c:strRef>
              <c:f>Figure7!$G$48:$G$81</c:f>
              <c:strCache>
                <c:ptCount val="34"/>
                <c:pt idx="0">
                  <c:v>France (1, 1)</c:v>
                </c:pt>
                <c:pt idx="1">
                  <c:v>États-Unis (23, 2)</c:v>
                </c:pt>
                <c:pt idx="2">
                  <c:v>Belgique (3, 3)</c:v>
                </c:pt>
                <c:pt idx="3">
                  <c:v>Danemark (2, 4)</c:v>
                </c:pt>
                <c:pt idx="4">
                  <c:v>Royaume-Uni (15, 5)</c:v>
                </c:pt>
                <c:pt idx="5">
                  <c:v>Pays-Bas (13, 6)</c:v>
                </c:pt>
                <c:pt idx="6">
                  <c:v>Japon (14, 7)</c:v>
                </c:pt>
                <c:pt idx="7">
                  <c:v>Italie (6, 8)</c:v>
                </c:pt>
                <c:pt idx="8">
                  <c:v>Allemagne (10, 9)</c:v>
                </c:pt>
                <c:pt idx="9">
                  <c:v>Espagne (8, 10)</c:v>
                </c:pt>
                <c:pt idx="10">
                  <c:v>Suède (7, 11)</c:v>
                </c:pt>
                <c:pt idx="11">
                  <c:v>Autriche (5, 12)</c:v>
                </c:pt>
                <c:pt idx="12">
                  <c:v>Portugal (11, 13)</c:v>
                </c:pt>
                <c:pt idx="13">
                  <c:v>Grèce (9, 14)</c:v>
                </c:pt>
                <c:pt idx="14">
                  <c:v>Finlande (4, 15)</c:v>
                </c:pt>
                <c:pt idx="15">
                  <c:v>Irlande (18, 16)</c:v>
                </c:pt>
                <c:pt idx="16">
                  <c:v>Slovénie (12, 17)</c:v>
                </c:pt>
                <c:pt idx="17">
                  <c:v>OCDE-33</c:v>
                </c:pt>
                <c:pt idx="18">
                  <c:v>Canada (27, 18)</c:v>
                </c:pt>
                <c:pt idx="19">
                  <c:v>Hongrie (16, 19)</c:v>
                </c:pt>
                <c:pt idx="20">
                  <c:v>Islande (24, 20)</c:v>
                </c:pt>
                <c:pt idx="21">
                  <c:v>Australie (26, 21)</c:v>
                </c:pt>
                <c:pt idx="22">
                  <c:v>Norvège (19, 22)</c:v>
                </c:pt>
                <c:pt idx="23">
                  <c:v>République tchèque (21, 23)</c:v>
                </c:pt>
                <c:pt idx="24">
                  <c:v>Luxembourg (17, 24)</c:v>
                </c:pt>
                <c:pt idx="25">
                  <c:v>Nouvelle-Zélande (20, 25)</c:v>
                </c:pt>
                <c:pt idx="26">
                  <c:v>République slovaque (25, 26)</c:v>
                </c:pt>
                <c:pt idx="27">
                  <c:v>Pologne (22, 27)</c:v>
                </c:pt>
                <c:pt idx="28">
                  <c:v>Israël (29, 28)</c:v>
                </c:pt>
                <c:pt idx="29">
                  <c:v>Estonie (28, 29)</c:v>
                </c:pt>
                <c:pt idx="30">
                  <c:v>Chili (31, 30)</c:v>
                </c:pt>
                <c:pt idx="31">
                  <c:v>Corée (32, 31)</c:v>
                </c:pt>
                <c:pt idx="32">
                  <c:v>Turquie (30, 32)</c:v>
                </c:pt>
                <c:pt idx="33">
                  <c:v>Mexique (33, 33)</c:v>
                </c:pt>
              </c:strCache>
            </c:strRef>
          </c:cat>
          <c:val>
            <c:numRef>
              <c:f>Figure7!$B$48:$B$81</c:f>
              <c:numCache>
                <c:formatCode>0.0</c:formatCode>
                <c:ptCount val="34"/>
                <c:pt idx="0">
                  <c:v>31.027355852184783</c:v>
                </c:pt>
                <c:pt idx="1">
                  <c:v>18.974244151805088</c:v>
                </c:pt>
                <c:pt idx="2">
                  <c:v>29.417378063433848</c:v>
                </c:pt>
                <c:pt idx="3">
                  <c:v>30.058960697616001</c:v>
                </c:pt>
                <c:pt idx="4">
                  <c:v>22.710344544807839</c:v>
                </c:pt>
                <c:pt idx="5">
                  <c:v>23.482493777616781</c:v>
                </c:pt>
                <c:pt idx="6">
                  <c:v>23.139276179074024</c:v>
                </c:pt>
                <c:pt idx="7">
                  <c:v>27.538953099570467</c:v>
                </c:pt>
                <c:pt idx="8">
                  <c:v>25.545488651391128</c:v>
                </c:pt>
                <c:pt idx="9">
                  <c:v>26.797104915384956</c:v>
                </c:pt>
                <c:pt idx="10">
                  <c:v>27.209161356011641</c:v>
                </c:pt>
                <c:pt idx="11">
                  <c:v>27.69563089664322</c:v>
                </c:pt>
                <c:pt idx="12">
                  <c:v>24.79475579624517</c:v>
                </c:pt>
                <c:pt idx="13">
                  <c:v>25.699137410960859</c:v>
                </c:pt>
                <c:pt idx="14">
                  <c:v>28.313253855486792</c:v>
                </c:pt>
                <c:pt idx="15">
                  <c:v>22.336095146142778</c:v>
                </c:pt>
                <c:pt idx="16">
                  <c:v>23.995140597283125</c:v>
                </c:pt>
                <c:pt idx="17">
                  <c:v>21.481979523000629</c:v>
                </c:pt>
                <c:pt idx="18">
                  <c:v>17.417273200680349</c:v>
                </c:pt>
                <c:pt idx="19">
                  <c:v>22.595983034548087</c:v>
                </c:pt>
                <c:pt idx="20">
                  <c:v>18.127121667923593</c:v>
                </c:pt>
                <c:pt idx="21">
                  <c:v>17.7535218815704</c:v>
                </c:pt>
                <c:pt idx="22">
                  <c:v>21.820567500621056</c:v>
                </c:pt>
                <c:pt idx="23">
                  <c:v>20.10720018851865</c:v>
                </c:pt>
                <c:pt idx="24">
                  <c:v>22.474660382305629</c:v>
                </c:pt>
                <c:pt idx="25">
                  <c:v>20.715163607442722</c:v>
                </c:pt>
                <c:pt idx="26">
                  <c:v>18.077381024841792</c:v>
                </c:pt>
                <c:pt idx="27">
                  <c:v>20.082039169126645</c:v>
                </c:pt>
                <c:pt idx="28">
                  <c:v>15.180739621041328</c:v>
                </c:pt>
                <c:pt idx="29">
                  <c:v>16.787363425958464</c:v>
                </c:pt>
                <c:pt idx="30">
                  <c:v>10.11124034085468</c:v>
                </c:pt>
                <c:pt idx="31">
                  <c:v>8.9932860248647835</c:v>
                </c:pt>
                <c:pt idx="32">
                  <c:v>12.219645471460273</c:v>
                </c:pt>
                <c:pt idx="33">
                  <c:v>7.707362725603768</c:v>
                </c:pt>
              </c:numCache>
            </c:numRef>
          </c:val>
        </c:ser>
        <c:ser>
          <c:idx val="1"/>
          <c:order val="1"/>
          <c:tx>
            <c:strRef>
              <c:f>Figure7!$C$47</c:f>
              <c:strCache>
                <c:ptCount val="1"/>
                <c:pt idx="0">
                  <c:v>Dépenses sociales privées brutes</c:v>
                </c:pt>
              </c:strCache>
            </c:strRef>
          </c:tx>
          <c:spPr>
            <a:solidFill>
              <a:schemeClr val="tx2">
                <a:lumMod val="40000"/>
                <a:lumOff val="60000"/>
              </a:schemeClr>
            </a:solidFill>
          </c:spPr>
          <c:invertIfNegative val="0"/>
          <c:cat>
            <c:strRef>
              <c:f>Figure7!$G$48:$G$81</c:f>
              <c:strCache>
                <c:ptCount val="34"/>
                <c:pt idx="0">
                  <c:v>France (1, 1)</c:v>
                </c:pt>
                <c:pt idx="1">
                  <c:v>États-Unis (23, 2)</c:v>
                </c:pt>
                <c:pt idx="2">
                  <c:v>Belgique (3, 3)</c:v>
                </c:pt>
                <c:pt idx="3">
                  <c:v>Danemark (2, 4)</c:v>
                </c:pt>
                <c:pt idx="4">
                  <c:v>Royaume-Uni (15, 5)</c:v>
                </c:pt>
                <c:pt idx="5">
                  <c:v>Pays-Bas (13, 6)</c:v>
                </c:pt>
                <c:pt idx="6">
                  <c:v>Japon (14, 7)</c:v>
                </c:pt>
                <c:pt idx="7">
                  <c:v>Italie (6, 8)</c:v>
                </c:pt>
                <c:pt idx="8">
                  <c:v>Allemagne (10, 9)</c:v>
                </c:pt>
                <c:pt idx="9">
                  <c:v>Espagne (8, 10)</c:v>
                </c:pt>
                <c:pt idx="10">
                  <c:v>Suède (7, 11)</c:v>
                </c:pt>
                <c:pt idx="11">
                  <c:v>Autriche (5, 12)</c:v>
                </c:pt>
                <c:pt idx="12">
                  <c:v>Portugal (11, 13)</c:v>
                </c:pt>
                <c:pt idx="13">
                  <c:v>Grèce (9, 14)</c:v>
                </c:pt>
                <c:pt idx="14">
                  <c:v>Finlande (4, 15)</c:v>
                </c:pt>
                <c:pt idx="15">
                  <c:v>Irlande (18, 16)</c:v>
                </c:pt>
                <c:pt idx="16">
                  <c:v>Slovénie (12, 17)</c:v>
                </c:pt>
                <c:pt idx="17">
                  <c:v>OCDE-33</c:v>
                </c:pt>
                <c:pt idx="18">
                  <c:v>Canada (27, 18)</c:v>
                </c:pt>
                <c:pt idx="19">
                  <c:v>Hongrie (16, 19)</c:v>
                </c:pt>
                <c:pt idx="20">
                  <c:v>Islande (24, 20)</c:v>
                </c:pt>
                <c:pt idx="21">
                  <c:v>Australie (26, 21)</c:v>
                </c:pt>
                <c:pt idx="22">
                  <c:v>Norvège (19, 22)</c:v>
                </c:pt>
                <c:pt idx="23">
                  <c:v>République tchèque (21, 23)</c:v>
                </c:pt>
                <c:pt idx="24">
                  <c:v>Luxembourg (17, 24)</c:v>
                </c:pt>
                <c:pt idx="25">
                  <c:v>Nouvelle-Zélande (20, 25)</c:v>
                </c:pt>
                <c:pt idx="26">
                  <c:v>République slovaque (25, 26)</c:v>
                </c:pt>
                <c:pt idx="27">
                  <c:v>Pologne (22, 27)</c:v>
                </c:pt>
                <c:pt idx="28">
                  <c:v>Israël (29, 28)</c:v>
                </c:pt>
                <c:pt idx="29">
                  <c:v>Estonie (28, 29)</c:v>
                </c:pt>
                <c:pt idx="30">
                  <c:v>Chili (31, 30)</c:v>
                </c:pt>
                <c:pt idx="31">
                  <c:v>Corée (32, 31)</c:v>
                </c:pt>
                <c:pt idx="32">
                  <c:v>Turquie (30, 32)</c:v>
                </c:pt>
                <c:pt idx="33">
                  <c:v>Mexique (33, 33)</c:v>
                </c:pt>
              </c:strCache>
            </c:strRef>
          </c:cat>
          <c:val>
            <c:numRef>
              <c:f>Figure7!$C$48:$C$81</c:f>
              <c:numCache>
                <c:formatCode>0.0</c:formatCode>
                <c:ptCount val="34"/>
                <c:pt idx="0">
                  <c:v>3.6150053185387145</c:v>
                </c:pt>
                <c:pt idx="1">
                  <c:v>10.854022067136537</c:v>
                </c:pt>
                <c:pt idx="2">
                  <c:v>2.0594915265478337</c:v>
                </c:pt>
                <c:pt idx="3">
                  <c:v>5.1102913706144681</c:v>
                </c:pt>
                <c:pt idx="4">
                  <c:v>6.2241786765471065</c:v>
                </c:pt>
                <c:pt idx="5">
                  <c:v>7.4394830455707144</c:v>
                </c:pt>
                <c:pt idx="6">
                  <c:v>3.6684309368576042</c:v>
                </c:pt>
                <c:pt idx="7">
                  <c:v>2.2402658493102345</c:v>
                </c:pt>
                <c:pt idx="8">
                  <c:v>3.1866631725098351</c:v>
                </c:pt>
                <c:pt idx="9">
                  <c:v>0.52471168191205997</c:v>
                </c:pt>
                <c:pt idx="10">
                  <c:v>3.2043276006071464</c:v>
                </c:pt>
                <c:pt idx="11">
                  <c:v>2.0140418211575963</c:v>
                </c:pt>
                <c:pt idx="12">
                  <c:v>1.9352574525073245</c:v>
                </c:pt>
                <c:pt idx="13">
                  <c:v>1.91095028825249</c:v>
                </c:pt>
                <c:pt idx="14">
                  <c:v>1.1978224473360743</c:v>
                </c:pt>
                <c:pt idx="15">
                  <c:v>1.9213281553736663</c:v>
                </c:pt>
                <c:pt idx="16">
                  <c:v>1.166806388813328</c:v>
                </c:pt>
                <c:pt idx="17">
                  <c:v>2.6622382814793606</c:v>
                </c:pt>
                <c:pt idx="18">
                  <c:v>4.5850858028169021</c:v>
                </c:pt>
                <c:pt idx="19">
                  <c:v>0.23748242066752345</c:v>
                </c:pt>
                <c:pt idx="20">
                  <c:v>5.9460951608805708</c:v>
                </c:pt>
                <c:pt idx="21">
                  <c:v>3.2822388701481962</c:v>
                </c:pt>
                <c:pt idx="22">
                  <c:v>2.1525894473567497</c:v>
                </c:pt>
                <c:pt idx="23">
                  <c:v>0.78590015079477882</c:v>
                </c:pt>
                <c:pt idx="24">
                  <c:v>1.7115206733933155</c:v>
                </c:pt>
                <c:pt idx="25">
                  <c:v>0.47823447797433227</c:v>
                </c:pt>
                <c:pt idx="26">
                  <c:v>0.94472778758813336</c:v>
                </c:pt>
                <c:pt idx="27">
                  <c:v>4.7476420480758473E-2</c:v>
                </c:pt>
                <c:pt idx="28">
                  <c:v>2.3545661026241831</c:v>
                </c:pt>
                <c:pt idx="29">
                  <c:v>1.5416489783644073E-2</c:v>
                </c:pt>
                <c:pt idx="30">
                  <c:v>4.1322707473801561</c:v>
                </c:pt>
                <c:pt idx="31">
                  <c:v>2.6577155100481944</c:v>
                </c:pt>
                <c:pt idx="32">
                  <c:v>0</c:v>
                </c:pt>
                <c:pt idx="33">
                  <c:v>0.24946542728873766</c:v>
                </c:pt>
              </c:numCache>
            </c:numRef>
          </c:val>
        </c:ser>
        <c:ser>
          <c:idx val="3"/>
          <c:order val="3"/>
          <c:tx>
            <c:strRef>
              <c:f>Figure7!$E$47</c:f>
              <c:strCache>
                <c:ptCount val="1"/>
                <c:pt idx="0">
                  <c:v>Effet fiscal net</c:v>
                </c:pt>
              </c:strCache>
            </c:strRef>
          </c:tx>
          <c:spPr>
            <a:solidFill>
              <a:schemeClr val="bg1">
                <a:lumMod val="65000"/>
              </a:schemeClr>
            </a:solidFill>
            <a:ln w="12700">
              <a:noFill/>
            </a:ln>
          </c:spPr>
          <c:invertIfNegative val="0"/>
          <c:cat>
            <c:strRef>
              <c:f>Figure7!$G$48:$G$81</c:f>
              <c:strCache>
                <c:ptCount val="34"/>
                <c:pt idx="0">
                  <c:v>France (1, 1)</c:v>
                </c:pt>
                <c:pt idx="1">
                  <c:v>États-Unis (23, 2)</c:v>
                </c:pt>
                <c:pt idx="2">
                  <c:v>Belgique (3, 3)</c:v>
                </c:pt>
                <c:pt idx="3">
                  <c:v>Danemark (2, 4)</c:v>
                </c:pt>
                <c:pt idx="4">
                  <c:v>Royaume-Uni (15, 5)</c:v>
                </c:pt>
                <c:pt idx="5">
                  <c:v>Pays-Bas (13, 6)</c:v>
                </c:pt>
                <c:pt idx="6">
                  <c:v>Japon (14, 7)</c:v>
                </c:pt>
                <c:pt idx="7">
                  <c:v>Italie (6, 8)</c:v>
                </c:pt>
                <c:pt idx="8">
                  <c:v>Allemagne (10, 9)</c:v>
                </c:pt>
                <c:pt idx="9">
                  <c:v>Espagne (8, 10)</c:v>
                </c:pt>
                <c:pt idx="10">
                  <c:v>Suède (7, 11)</c:v>
                </c:pt>
                <c:pt idx="11">
                  <c:v>Autriche (5, 12)</c:v>
                </c:pt>
                <c:pt idx="12">
                  <c:v>Portugal (11, 13)</c:v>
                </c:pt>
                <c:pt idx="13">
                  <c:v>Grèce (9, 14)</c:v>
                </c:pt>
                <c:pt idx="14">
                  <c:v>Finlande (4, 15)</c:v>
                </c:pt>
                <c:pt idx="15">
                  <c:v>Irlande (18, 16)</c:v>
                </c:pt>
                <c:pt idx="16">
                  <c:v>Slovénie (12, 17)</c:v>
                </c:pt>
                <c:pt idx="17">
                  <c:v>OCDE-33</c:v>
                </c:pt>
                <c:pt idx="18">
                  <c:v>Canada (27, 18)</c:v>
                </c:pt>
                <c:pt idx="19">
                  <c:v>Hongrie (16, 19)</c:v>
                </c:pt>
                <c:pt idx="20">
                  <c:v>Islande (24, 20)</c:v>
                </c:pt>
                <c:pt idx="21">
                  <c:v>Australie (26, 21)</c:v>
                </c:pt>
                <c:pt idx="22">
                  <c:v>Norvège (19, 22)</c:v>
                </c:pt>
                <c:pt idx="23">
                  <c:v>République tchèque (21, 23)</c:v>
                </c:pt>
                <c:pt idx="24">
                  <c:v>Luxembourg (17, 24)</c:v>
                </c:pt>
                <c:pt idx="25">
                  <c:v>Nouvelle-Zélande (20, 25)</c:v>
                </c:pt>
                <c:pt idx="26">
                  <c:v>République slovaque (25, 26)</c:v>
                </c:pt>
                <c:pt idx="27">
                  <c:v>Pologne (22, 27)</c:v>
                </c:pt>
                <c:pt idx="28">
                  <c:v>Israël (29, 28)</c:v>
                </c:pt>
                <c:pt idx="29">
                  <c:v>Estonie (28, 29)</c:v>
                </c:pt>
                <c:pt idx="30">
                  <c:v>Chili (31, 30)</c:v>
                </c:pt>
                <c:pt idx="31">
                  <c:v>Corée (32, 31)</c:v>
                </c:pt>
                <c:pt idx="32">
                  <c:v>Turquie (30, 32)</c:v>
                </c:pt>
                <c:pt idx="33">
                  <c:v>Mexique (33, 33)</c:v>
                </c:pt>
              </c:strCache>
            </c:strRef>
          </c:cat>
          <c:val>
            <c:numRef>
              <c:f>Figure7!$E$48:$E$81</c:f>
              <c:numCache>
                <c:formatCode>0.0</c:formatCode>
                <c:ptCount val="34"/>
                <c:pt idx="0">
                  <c:v>-3.3559661970568997</c:v>
                </c:pt>
                <c:pt idx="1">
                  <c:v>-1.0392444280248205</c:v>
                </c:pt>
                <c:pt idx="2">
                  <c:v>-4.0750067932749516</c:v>
                </c:pt>
                <c:pt idx="3">
                  <c:v>-9.0323211339397247</c:v>
                </c:pt>
                <c:pt idx="4">
                  <c:v>-2.8779604544771309</c:v>
                </c:pt>
                <c:pt idx="5">
                  <c:v>-5.1174550602750415</c:v>
                </c:pt>
                <c:pt idx="6">
                  <c:v>-1.1586465487668405</c:v>
                </c:pt>
                <c:pt idx="7">
                  <c:v>-4.3952021297240575</c:v>
                </c:pt>
                <c:pt idx="8">
                  <c:v>-3.4022956741163983</c:v>
                </c:pt>
                <c:pt idx="9">
                  <c:v>-2.5481931410722023</c:v>
                </c:pt>
                <c:pt idx="10">
                  <c:v>-5.8312851475044036</c:v>
                </c:pt>
                <c:pt idx="11">
                  <c:v>-5.44843439419801</c:v>
                </c:pt>
                <c:pt idx="12">
                  <c:v>-2.7367575880521287</c:v>
                </c:pt>
                <c:pt idx="13">
                  <c:v>-3.9226291547598642</c:v>
                </c:pt>
                <c:pt idx="14">
                  <c:v>-6.1169298300805544</c:v>
                </c:pt>
                <c:pt idx="15">
                  <c:v>-2.3702153009077129</c:v>
                </c:pt>
                <c:pt idx="16">
                  <c:v>-3.5268120737259303</c:v>
                </c:pt>
                <c:pt idx="17">
                  <c:v>-3.053197136639707</c:v>
                </c:pt>
                <c:pt idx="18">
                  <c:v>-1.2994875880152952</c:v>
                </c:pt>
                <c:pt idx="19">
                  <c:v>-2.2009977401154499</c:v>
                </c:pt>
                <c:pt idx="20">
                  <c:v>-3.6993339398756744</c:v>
                </c:pt>
                <c:pt idx="21">
                  <c:v>-1.2012582545453641</c:v>
                </c:pt>
                <c:pt idx="22">
                  <c:v>-4.6242930583530537</c:v>
                </c:pt>
                <c:pt idx="23">
                  <c:v>-1.5485914921527724</c:v>
                </c:pt>
                <c:pt idx="24">
                  <c:v>-5.091621402065857</c:v>
                </c:pt>
                <c:pt idx="25">
                  <c:v>-2.3860736017579196</c:v>
                </c:pt>
                <c:pt idx="26">
                  <c:v>-1.3953113814821632</c:v>
                </c:pt>
                <c:pt idx="27">
                  <c:v>-3.3294655172436003</c:v>
                </c:pt>
                <c:pt idx="28">
                  <c:v>-1.7934642439979602</c:v>
                </c:pt>
                <c:pt idx="29">
                  <c:v>-2.6285026586734292</c:v>
                </c:pt>
                <c:pt idx="30">
                  <c:v>-1.1352622684004601</c:v>
                </c:pt>
                <c:pt idx="31">
                  <c:v>-3.0999296876705384E-2</c:v>
                </c:pt>
                <c:pt idx="32">
                  <c:v>-1.1368909260568263</c:v>
                </c:pt>
                <c:pt idx="33">
                  <c:v>-0.29859708954116337</c:v>
                </c:pt>
              </c:numCache>
            </c:numRef>
          </c:val>
        </c:ser>
        <c:dLbls>
          <c:showLegendKey val="0"/>
          <c:showVal val="0"/>
          <c:showCatName val="0"/>
          <c:showSerName val="0"/>
          <c:showPercent val="0"/>
          <c:showBubbleSize val="0"/>
        </c:dLbls>
        <c:gapWidth val="80"/>
        <c:overlap val="100"/>
        <c:axId val="386170880"/>
        <c:axId val="386172416"/>
      </c:barChart>
      <c:lineChart>
        <c:grouping val="standard"/>
        <c:varyColors val="0"/>
        <c:ser>
          <c:idx val="2"/>
          <c:order val="2"/>
          <c:tx>
            <c:strRef>
              <c:f>Figure7!$D$47</c:f>
              <c:strCache>
                <c:ptCount val="1"/>
                <c:pt idx="0">
                  <c:v>Dépenses sociales nettes totales (↘)</c:v>
                </c:pt>
              </c:strCache>
            </c:strRef>
          </c:tx>
          <c:spPr>
            <a:ln>
              <a:noFill/>
            </a:ln>
          </c:spPr>
          <c:marker>
            <c:symbol val="diamond"/>
            <c:size val="8"/>
            <c:spPr>
              <a:solidFill>
                <a:srgbClr val="FF6600"/>
              </a:solidFill>
              <a:ln>
                <a:solidFill>
                  <a:sysClr val="windowText" lastClr="000000">
                    <a:shade val="95000"/>
                    <a:satMod val="105000"/>
                  </a:sysClr>
                </a:solidFill>
              </a:ln>
            </c:spPr>
          </c:marker>
          <c:cat>
            <c:strRef>
              <c:f>Figure7!$A$48:$A$81</c:f>
              <c:strCache>
                <c:ptCount val="34"/>
                <c:pt idx="0">
                  <c:v>France (1, 1)</c:v>
                </c:pt>
                <c:pt idx="1">
                  <c:v>United States (23, 2)</c:v>
                </c:pt>
                <c:pt idx="2">
                  <c:v>Belgium (3, 3)</c:v>
                </c:pt>
                <c:pt idx="3">
                  <c:v>Denmark (2, 4)</c:v>
                </c:pt>
                <c:pt idx="4">
                  <c:v>United Kingdom (15, 5)</c:v>
                </c:pt>
                <c:pt idx="5">
                  <c:v>Netherlands (13, 6)</c:v>
                </c:pt>
                <c:pt idx="6">
                  <c:v>Japan (14, 7)</c:v>
                </c:pt>
                <c:pt idx="7">
                  <c:v>Italy (6, 8)</c:v>
                </c:pt>
                <c:pt idx="8">
                  <c:v>Germany (10, 9)</c:v>
                </c:pt>
                <c:pt idx="9">
                  <c:v>Spain (8, 10)</c:v>
                </c:pt>
                <c:pt idx="10">
                  <c:v>Sweden (7, 11)</c:v>
                </c:pt>
                <c:pt idx="11">
                  <c:v>Austria (5, 12)</c:v>
                </c:pt>
                <c:pt idx="12">
                  <c:v>Portugal (11, 13)</c:v>
                </c:pt>
                <c:pt idx="13">
                  <c:v>Greece (9, 14)</c:v>
                </c:pt>
                <c:pt idx="14">
                  <c:v>Finland (4, 15)</c:v>
                </c:pt>
                <c:pt idx="15">
                  <c:v>Ireland (18, 16)</c:v>
                </c:pt>
                <c:pt idx="16">
                  <c:v>Slovenia (12, 17)</c:v>
                </c:pt>
                <c:pt idx="17">
                  <c:v>OECD-33</c:v>
                </c:pt>
                <c:pt idx="18">
                  <c:v>Canada (27, 18)</c:v>
                </c:pt>
                <c:pt idx="19">
                  <c:v>Hungary (16, 19)</c:v>
                </c:pt>
                <c:pt idx="20">
                  <c:v>Iceland (24, 20)</c:v>
                </c:pt>
                <c:pt idx="21">
                  <c:v>Australia (26, 21)</c:v>
                </c:pt>
                <c:pt idx="22">
                  <c:v>Norway (19, 22)</c:v>
                </c:pt>
                <c:pt idx="23">
                  <c:v>Czech Republic (21, 23)</c:v>
                </c:pt>
                <c:pt idx="24">
                  <c:v>Luxembourg (17, 24)</c:v>
                </c:pt>
                <c:pt idx="25">
                  <c:v>New Zealand (20, 25)</c:v>
                </c:pt>
                <c:pt idx="26">
                  <c:v>Slovak Republic (25, 26)</c:v>
                </c:pt>
                <c:pt idx="27">
                  <c:v>Poland (22, 27)</c:v>
                </c:pt>
                <c:pt idx="28">
                  <c:v>Israel (29, 28)</c:v>
                </c:pt>
                <c:pt idx="29">
                  <c:v>Estonia (28, 29)</c:v>
                </c:pt>
                <c:pt idx="30">
                  <c:v>Chile (31, 30)</c:v>
                </c:pt>
                <c:pt idx="31">
                  <c:v>Korea (32, 31)</c:v>
                </c:pt>
                <c:pt idx="32">
                  <c:v>Turkey (30, 32)</c:v>
                </c:pt>
                <c:pt idx="33">
                  <c:v>Mexico (33, 33)</c:v>
                </c:pt>
              </c:strCache>
            </c:strRef>
          </c:cat>
          <c:val>
            <c:numRef>
              <c:f>Figure7!$D$48:$D$81</c:f>
              <c:numCache>
                <c:formatCode>0.0</c:formatCode>
                <c:ptCount val="34"/>
                <c:pt idx="0">
                  <c:v>31.286394973666599</c:v>
                </c:pt>
                <c:pt idx="1">
                  <c:v>28.789021790916802</c:v>
                </c:pt>
                <c:pt idx="2">
                  <c:v>27.401862796706727</c:v>
                </c:pt>
                <c:pt idx="3">
                  <c:v>26.136930934290746</c:v>
                </c:pt>
                <c:pt idx="4">
                  <c:v>26.056562766877818</c:v>
                </c:pt>
                <c:pt idx="5">
                  <c:v>25.804521762912451</c:v>
                </c:pt>
                <c:pt idx="6">
                  <c:v>25.649060567164788</c:v>
                </c:pt>
                <c:pt idx="7">
                  <c:v>25.384016819156653</c:v>
                </c:pt>
                <c:pt idx="8">
                  <c:v>25.329856149784568</c:v>
                </c:pt>
                <c:pt idx="9">
                  <c:v>24.773623456224815</c:v>
                </c:pt>
                <c:pt idx="10">
                  <c:v>24.582203809114386</c:v>
                </c:pt>
                <c:pt idx="11">
                  <c:v>24.261238323602807</c:v>
                </c:pt>
                <c:pt idx="12">
                  <c:v>23.993255660700367</c:v>
                </c:pt>
                <c:pt idx="13">
                  <c:v>23.687458544453481</c:v>
                </c:pt>
                <c:pt idx="14">
                  <c:v>23.394146472742314</c:v>
                </c:pt>
                <c:pt idx="15">
                  <c:v>21.88720800060873</c:v>
                </c:pt>
                <c:pt idx="16">
                  <c:v>21.635134912370521</c:v>
                </c:pt>
                <c:pt idx="17">
                  <c:v>21.091020667840272</c:v>
                </c:pt>
                <c:pt idx="18">
                  <c:v>20.702871415481955</c:v>
                </c:pt>
                <c:pt idx="19">
                  <c:v>20.632467715100159</c:v>
                </c:pt>
                <c:pt idx="20">
                  <c:v>20.373882888928492</c:v>
                </c:pt>
                <c:pt idx="21">
                  <c:v>19.834502497173233</c:v>
                </c:pt>
                <c:pt idx="22">
                  <c:v>19.348863889624752</c:v>
                </c:pt>
                <c:pt idx="23">
                  <c:v>19.34450884716065</c:v>
                </c:pt>
                <c:pt idx="24">
                  <c:v>19.094559653633087</c:v>
                </c:pt>
                <c:pt idx="25">
                  <c:v>18.807324483659134</c:v>
                </c:pt>
                <c:pt idx="26">
                  <c:v>17.626797430947761</c:v>
                </c:pt>
                <c:pt idx="27">
                  <c:v>16.800050072363803</c:v>
                </c:pt>
                <c:pt idx="28">
                  <c:v>15.741841479667551</c:v>
                </c:pt>
                <c:pt idx="29">
                  <c:v>14.174277257068679</c:v>
                </c:pt>
                <c:pt idx="30">
                  <c:v>13.108248819834376</c:v>
                </c:pt>
                <c:pt idx="31">
                  <c:v>11.620002238036275</c:v>
                </c:pt>
                <c:pt idx="32">
                  <c:v>11.082754545403448</c:v>
                </c:pt>
                <c:pt idx="33">
                  <c:v>7.6582310633513426</c:v>
                </c:pt>
              </c:numCache>
            </c:numRef>
          </c:val>
          <c:smooth val="0"/>
        </c:ser>
        <c:dLbls>
          <c:showLegendKey val="0"/>
          <c:showVal val="0"/>
          <c:showCatName val="0"/>
          <c:showSerName val="0"/>
          <c:showPercent val="0"/>
          <c:showBubbleSize val="0"/>
        </c:dLbls>
        <c:dropLines/>
        <c:marker val="1"/>
        <c:smooth val="0"/>
        <c:axId val="386170880"/>
        <c:axId val="386172416"/>
      </c:lineChart>
      <c:catAx>
        <c:axId val="386170880"/>
        <c:scaling>
          <c:orientation val="minMax"/>
        </c:scaling>
        <c:delete val="0"/>
        <c:axPos val="b"/>
        <c:numFmt formatCode="0.00" sourceLinked="1"/>
        <c:majorTickMark val="none"/>
        <c:minorTickMark val="none"/>
        <c:tickLblPos val="low"/>
        <c:spPr>
          <a:ln w="3175">
            <a:solidFill>
              <a:srgbClr val="C0C0C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386172416"/>
        <c:crosses val="autoZero"/>
        <c:auto val="1"/>
        <c:lblAlgn val="ctr"/>
        <c:lblOffset val="100"/>
        <c:tickLblSkip val="1"/>
        <c:tickMarkSkip val="1"/>
        <c:noMultiLvlLbl val="0"/>
      </c:catAx>
      <c:valAx>
        <c:axId val="386172416"/>
        <c:scaling>
          <c:orientation val="minMax"/>
          <c:max val="40"/>
          <c:min val="-10"/>
        </c:scaling>
        <c:delete val="0"/>
        <c:axPos val="l"/>
        <c:majorGridlines>
          <c:spPr>
            <a:ln w="12700">
              <a:solidFill>
                <a:schemeClr val="bg1"/>
              </a:solidFill>
              <a:prstDash val="solid"/>
            </a:ln>
          </c:spPr>
        </c:majorGridlines>
        <c:numFmt formatCode="0" sourceLinked="0"/>
        <c:majorTickMark val="none"/>
        <c:minorTickMark val="none"/>
        <c:tickLblPos val="nextTo"/>
        <c:spPr>
          <a:ln w="12700">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86170880"/>
        <c:crosses val="autoZero"/>
        <c:crossBetween val="between"/>
        <c:majorUnit val="5"/>
      </c:valAx>
      <c:spPr>
        <a:solidFill>
          <a:schemeClr val="accent1">
            <a:lumMod val="20000"/>
            <a:lumOff val="80000"/>
          </a:schemeClr>
        </a:solidFill>
        <a:ln w="25400">
          <a:solidFill>
            <a:srgbClr val="C0C0C0"/>
          </a:solidFill>
        </a:ln>
      </c:spPr>
    </c:plotArea>
    <c:legend>
      <c:legendPos val="t"/>
      <c:layout>
        <c:manualLayout>
          <c:xMode val="edge"/>
          <c:yMode val="edge"/>
          <c:x val="0.10634183750813708"/>
          <c:y val="2.4413145539906103E-2"/>
          <c:w val="0.84460242016746767"/>
          <c:h val="4.7584547944759428E-2"/>
        </c:manualLayout>
      </c:layout>
      <c:overlay val="0"/>
      <c:spPr>
        <a:solidFill>
          <a:schemeClr val="bg1"/>
        </a:solidFill>
        <a:ln>
          <a:solidFill>
            <a:schemeClr val="bg1">
              <a:lumMod val="75000"/>
            </a:schemeClr>
          </a:solidFill>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33" r="0.75000000000000133" t="1" header="0.5" footer="0.5"/>
    <c:pageSetup paperSize="9" orientation="landscape"/>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4"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editAs="oneCell">
    <xdr:from>
      <xdr:col>2</xdr:col>
      <xdr:colOff>1938618</xdr:colOff>
      <xdr:row>0</xdr:row>
      <xdr:rowOff>33615</xdr:rowOff>
    </xdr:from>
    <xdr:to>
      <xdr:col>2</xdr:col>
      <xdr:colOff>6797902</xdr:colOff>
      <xdr:row>11</xdr:row>
      <xdr:rowOff>67235</xdr:rowOff>
    </xdr:to>
    <xdr:pic>
      <xdr:nvPicPr>
        <xdr:cNvPr id="2" name="Picture 1" descr="http://portal.oecd.org/eshare/pac/PublishingImages/logos/logo_fr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06143" y="33615"/>
          <a:ext cx="4859284" cy="1814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78440</xdr:colOff>
      <xdr:row>0</xdr:row>
      <xdr:rowOff>89647</xdr:rowOff>
    </xdr:from>
    <xdr:to>
      <xdr:col>0</xdr:col>
      <xdr:colOff>5186622</xdr:colOff>
      <xdr:row>10</xdr:row>
      <xdr:rowOff>56029</xdr:rowOff>
    </xdr:to>
    <xdr:pic>
      <xdr:nvPicPr>
        <xdr:cNvPr id="3" name="Picture 2" descr="http://portal.oecd.org/eshare/pac/PublishingImages/logos/logo2.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40" y="89647"/>
          <a:ext cx="5108182" cy="1585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2</xdr:row>
      <xdr:rowOff>19050</xdr:rowOff>
    </xdr:from>
    <xdr:to>
      <xdr:col>6</xdr:col>
      <xdr:colOff>495300</xdr:colOff>
      <xdr:row>14</xdr:row>
      <xdr:rowOff>57150</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38100</xdr:colOff>
      <xdr:row>2</xdr:row>
      <xdr:rowOff>19049</xdr:rowOff>
    </xdr:from>
    <xdr:to>
      <xdr:col>20</xdr:col>
      <xdr:colOff>104775</xdr:colOff>
      <xdr:row>15</xdr:row>
      <xdr:rowOff>85724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3</xdr:row>
      <xdr:rowOff>171451</xdr:rowOff>
    </xdr:from>
    <xdr:to>
      <xdr:col>19</xdr:col>
      <xdr:colOff>209550</xdr:colOff>
      <xdr:row>16</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66675</xdr:colOff>
      <xdr:row>4</xdr:row>
      <xdr:rowOff>1</xdr:rowOff>
    </xdr:from>
    <xdr:to>
      <xdr:col>42</xdr:col>
      <xdr:colOff>219075</xdr:colOff>
      <xdr:row>16</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1</xdr:rowOff>
    </xdr:from>
    <xdr:to>
      <xdr:col>7</xdr:col>
      <xdr:colOff>276225</xdr:colOff>
      <xdr:row>16</xdr:row>
      <xdr:rowOff>47625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18</xdr:col>
      <xdr:colOff>0</xdr:colOff>
      <xdr:row>16</xdr:row>
      <xdr:rowOff>47624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1</xdr:rowOff>
    </xdr:from>
    <xdr:to>
      <xdr:col>7</xdr:col>
      <xdr:colOff>276225</xdr:colOff>
      <xdr:row>32</xdr:row>
      <xdr:rowOff>47625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18</xdr:row>
      <xdr:rowOff>0</xdr:rowOff>
    </xdr:from>
    <xdr:to>
      <xdr:col>18</xdr:col>
      <xdr:colOff>0</xdr:colOff>
      <xdr:row>32</xdr:row>
      <xdr:rowOff>47624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35</xdr:row>
      <xdr:rowOff>1</xdr:rowOff>
    </xdr:from>
    <xdr:to>
      <xdr:col>7</xdr:col>
      <xdr:colOff>276225</xdr:colOff>
      <xdr:row>49</xdr:row>
      <xdr:rowOff>47625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35</xdr:row>
      <xdr:rowOff>0</xdr:rowOff>
    </xdr:from>
    <xdr:to>
      <xdr:col>18</xdr:col>
      <xdr:colOff>0</xdr:colOff>
      <xdr:row>49</xdr:row>
      <xdr:rowOff>47624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85724</xdr:colOff>
      <xdr:row>50</xdr:row>
      <xdr:rowOff>19050</xdr:rowOff>
    </xdr:from>
    <xdr:to>
      <xdr:col>13</xdr:col>
      <xdr:colOff>66674</xdr:colOff>
      <xdr:row>70</xdr:row>
      <xdr:rowOff>57149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3</xdr:row>
      <xdr:rowOff>19050</xdr:rowOff>
    </xdr:from>
    <xdr:to>
      <xdr:col>6</xdr:col>
      <xdr:colOff>495300</xdr:colOff>
      <xdr:row>11</xdr:row>
      <xdr:rowOff>76200</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85725</xdr:colOff>
      <xdr:row>3</xdr:row>
      <xdr:rowOff>19050</xdr:rowOff>
    </xdr:from>
    <xdr:to>
      <xdr:col>14</xdr:col>
      <xdr:colOff>495300</xdr:colOff>
      <xdr:row>11</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9525</xdr:colOff>
      <xdr:row>2</xdr:row>
      <xdr:rowOff>104775</xdr:rowOff>
    </xdr:from>
    <xdr:to>
      <xdr:col>11</xdr:col>
      <xdr:colOff>38100</xdr:colOff>
      <xdr:row>40</xdr:row>
      <xdr:rowOff>28575</xdr:rowOff>
    </xdr:to>
    <xdr:graphicFrame macro="">
      <xdr:nvGraphicFramePr>
        <xdr:cNvPr id="2"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2</xdr:row>
      <xdr:rowOff>85725</xdr:rowOff>
    </xdr:from>
    <xdr:to>
      <xdr:col>5</xdr:col>
      <xdr:colOff>38100</xdr:colOff>
      <xdr:row>39</xdr:row>
      <xdr:rowOff>38100</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9525</xdr:colOff>
      <xdr:row>2</xdr:row>
      <xdr:rowOff>104775</xdr:rowOff>
    </xdr:from>
    <xdr:to>
      <xdr:col>23</xdr:col>
      <xdr:colOff>38100</xdr:colOff>
      <xdr:row>40</xdr:row>
      <xdr:rowOff>28575</xdr:rowOff>
    </xdr:to>
    <xdr:graphicFrame macro="">
      <xdr:nvGraphicFramePr>
        <xdr:cNvPr id="4"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76200</xdr:colOff>
      <xdr:row>2</xdr:row>
      <xdr:rowOff>85725</xdr:rowOff>
    </xdr:from>
    <xdr:to>
      <xdr:col>17</xdr:col>
      <xdr:colOff>38100</xdr:colOff>
      <xdr:row>39</xdr:row>
      <xdr:rowOff>38100</xdr:rowOff>
    </xdr:to>
    <xdr:graphicFrame macro="">
      <xdr:nvGraphicFramePr>
        <xdr:cNvPr id="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78440</xdr:colOff>
      <xdr:row>8</xdr:row>
      <xdr:rowOff>45944</xdr:rowOff>
    </xdr:from>
    <xdr:to>
      <xdr:col>10</xdr:col>
      <xdr:colOff>295275</xdr:colOff>
      <xdr:row>24</xdr:row>
      <xdr:rowOff>180976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78440</xdr:colOff>
      <xdr:row>34</xdr:row>
      <xdr:rowOff>45944</xdr:rowOff>
    </xdr:from>
    <xdr:to>
      <xdr:col>10</xdr:col>
      <xdr:colOff>295275</xdr:colOff>
      <xdr:row>50</xdr:row>
      <xdr:rowOff>180976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22225</xdr:colOff>
      <xdr:row>3</xdr:row>
      <xdr:rowOff>342900</xdr:rowOff>
    </xdr:from>
    <xdr:to>
      <xdr:col>14</xdr:col>
      <xdr:colOff>50800</xdr:colOff>
      <xdr:row>39</xdr:row>
      <xdr:rowOff>25400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4</xdr:row>
      <xdr:rowOff>85725</xdr:rowOff>
    </xdr:from>
    <xdr:to>
      <xdr:col>6</xdr:col>
      <xdr:colOff>38100</xdr:colOff>
      <xdr:row>37</xdr:row>
      <xdr:rowOff>152400</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9525</xdr:colOff>
      <xdr:row>3</xdr:row>
      <xdr:rowOff>419100</xdr:rowOff>
    </xdr:from>
    <xdr:to>
      <xdr:col>31</xdr:col>
      <xdr:colOff>38100</xdr:colOff>
      <xdr:row>38</xdr:row>
      <xdr:rowOff>88900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76200</xdr:colOff>
      <xdr:row>4</xdr:row>
      <xdr:rowOff>85725</xdr:rowOff>
    </xdr:from>
    <xdr:to>
      <xdr:col>23</xdr:col>
      <xdr:colOff>38100</xdr:colOff>
      <xdr:row>37</xdr:row>
      <xdr:rowOff>152400</xdr:rowOff>
    </xdr:to>
    <xdr:graphicFrame macro="">
      <xdr:nvGraphicFramePr>
        <xdr:cNvPr id="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276225</xdr:colOff>
      <xdr:row>2</xdr:row>
      <xdr:rowOff>66675</xdr:rowOff>
    </xdr:from>
    <xdr:to>
      <xdr:col>15</xdr:col>
      <xdr:colOff>457200</xdr:colOff>
      <xdr:row>27</xdr:row>
      <xdr:rowOff>76200</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276225</xdr:colOff>
      <xdr:row>2</xdr:row>
      <xdr:rowOff>66675</xdr:rowOff>
    </xdr:from>
    <xdr:to>
      <xdr:col>32</xdr:col>
      <xdr:colOff>457200</xdr:colOff>
      <xdr:row>27</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TEMP\prod%20levels%20manufacturing.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EAT12_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pplic/APW94/SOPTABLE/ANNEXE/Restruct/ANXA01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EMP\IJSTECH.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pplic/EMO2011CRISIS3/Data/Quarterly%20Labour%20Force%20data/G20/G20-Statistical%20Note%20(Feb%202012l).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pisa.oecd.org/applic/uoe/ind2002/calcul_B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APPLIC/SID/EDUCAT/EAG/IND/1997/DATA/ENGLISH/E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ILESVR1\Chapuis_C$\Growth\GrowthDoc.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EMP\OutputContri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pisa.oecd.org/NWB/POpul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Applic\APW94\SOPTABLE\ANNEXE\Restruct\ANXA01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TEMP\Growth\GrowthDoc.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ILESVR1\Chapuis_C$\Growth\WP24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T12_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1"/>
      <sheetName val="A12"/>
      <sheetName val="A13"/>
      <sheetName val="A14"/>
      <sheetName val="A15"/>
      <sheetName val="A16"/>
      <sheetName val="A21"/>
      <sheetName val="A22"/>
      <sheetName val="A23"/>
      <sheetName val="A24"/>
      <sheetName val="A13old"/>
      <sheetName val="A13 old"/>
      <sheetName val="A14 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able 1."/>
      <sheetName val="Figure 0."/>
      <sheetName val="Figure 1."/>
      <sheetName val="Figure 2."/>
      <sheetName val="Figure 3."/>
      <sheetName val="Figure 4."/>
      <sheetName val="Figure 5."/>
      <sheetName val="old Figure 12. (ILO)"/>
      <sheetName val="old Figure 12."/>
      <sheetName val="OECD CPI "/>
      <sheetName val="Figure xx"/>
      <sheetName val="Figure 6."/>
      <sheetName val="Annex"/>
      <sheetName val="Table A.0."/>
      <sheetName val="Table A.1."/>
      <sheetName val="Table A.2."/>
      <sheetName val="Table A.3."/>
      <sheetName val="Table A.4."/>
      <sheetName val="Table A.5."/>
      <sheetName val="End"/>
      <sheetName val="ECO data"/>
    </sheetNames>
    <sheetDataSet>
      <sheetData sheetId="0"/>
      <sheetData sheetId="1"/>
      <sheetData sheetId="2"/>
      <sheetData sheetId="3"/>
      <sheetData sheetId="4"/>
      <sheetData sheetId="5"/>
      <sheetData sheetId="6">
        <row r="61">
          <cell r="D61" t="str">
            <v>2008 Q1</v>
          </cell>
          <cell r="E61" t="str">
            <v>2011 Q1</v>
          </cell>
        </row>
        <row r="62">
          <cell r="B62" t="str">
            <v>Argentina</v>
          </cell>
          <cell r="C62" t="str">
            <v>Youth</v>
          </cell>
          <cell r="D62">
            <v>16.529747</v>
          </cell>
          <cell r="E62">
            <v>19.014088000000001</v>
          </cell>
        </row>
        <row r="63">
          <cell r="B63" t="str">
            <v>Australia</v>
          </cell>
          <cell r="C63" t="str">
            <v>Youth</v>
          </cell>
          <cell r="D63">
            <v>8.583812</v>
          </cell>
          <cell r="E63">
            <v>11.556018999999999</v>
          </cell>
        </row>
        <row r="64">
          <cell r="B64" t="str">
            <v>Brazil</v>
          </cell>
          <cell r="C64" t="str">
            <v>Youth</v>
          </cell>
          <cell r="D64">
            <v>20.03903</v>
          </cell>
          <cell r="E64">
            <v>15.308234000000001</v>
          </cell>
        </row>
        <row r="65">
          <cell r="B65" t="str">
            <v>Canada</v>
          </cell>
          <cell r="C65" t="str">
            <v>Youth</v>
          </cell>
          <cell r="D65">
            <v>11.293189999999999</v>
          </cell>
          <cell r="E65">
            <v>14.378501999999999</v>
          </cell>
        </row>
        <row r="66">
          <cell r="B66" t="str">
            <v>European Union</v>
          </cell>
          <cell r="C66" t="str">
            <v>Youth</v>
          </cell>
          <cell r="D66">
            <v>15.066577000000001</v>
          </cell>
          <cell r="E66">
            <v>21.033391999999999</v>
          </cell>
        </row>
        <row r="67">
          <cell r="B67" t="str">
            <v>France</v>
          </cell>
          <cell r="C67" t="str">
            <v>Youth</v>
          </cell>
          <cell r="D67">
            <v>18.033425999999999</v>
          </cell>
          <cell r="E67">
            <v>23.433534999999999</v>
          </cell>
        </row>
        <row r="68">
          <cell r="B68" t="str">
            <v>Germany</v>
          </cell>
          <cell r="C68" t="str">
            <v>Youth</v>
          </cell>
          <cell r="D68">
            <v>11.033659999999999</v>
          </cell>
          <cell r="E68">
            <v>8.9334559999999996</v>
          </cell>
        </row>
        <row r="69">
          <cell r="B69" t="str">
            <v>Indonesia</v>
          </cell>
          <cell r="C69" t="str">
            <v>Youth</v>
          </cell>
          <cell r="D69">
            <v>25.141705000000002</v>
          </cell>
          <cell r="E69">
            <v>21.447548000000001</v>
          </cell>
        </row>
        <row r="70">
          <cell r="B70" t="str">
            <v>Italy</v>
          </cell>
          <cell r="C70" t="str">
            <v>Youth</v>
          </cell>
          <cell r="D70">
            <v>20.798717</v>
          </cell>
          <cell r="E70">
            <v>28.562822000000001</v>
          </cell>
        </row>
        <row r="71">
          <cell r="B71" t="str">
            <v>Japan</v>
          </cell>
          <cell r="C71" t="str">
            <v>Youth</v>
          </cell>
          <cell r="D71">
            <v>6.9560380000000004</v>
          </cell>
          <cell r="E71">
            <v>8.8694559999999996</v>
          </cell>
        </row>
        <row r="72">
          <cell r="B72" t="str">
            <v>Korea, Republic of</v>
          </cell>
          <cell r="C72" t="str">
            <v>Youth</v>
          </cell>
          <cell r="D72">
            <v>8.5730360000000001</v>
          </cell>
          <cell r="E72">
            <v>10.346112</v>
          </cell>
        </row>
        <row r="73">
          <cell r="B73" t="str">
            <v>Mexico</v>
          </cell>
          <cell r="C73" t="str">
            <v>Youth</v>
          </cell>
          <cell r="D73">
            <v>7.8925020000000004</v>
          </cell>
          <cell r="E73">
            <v>9.7208590000000008</v>
          </cell>
        </row>
        <row r="74">
          <cell r="B74" t="str">
            <v>Russian Fed.</v>
          </cell>
          <cell r="C74" t="str">
            <v>Youth</v>
          </cell>
          <cell r="D74">
            <v>15.4</v>
          </cell>
          <cell r="E74">
            <v>17</v>
          </cell>
        </row>
        <row r="75">
          <cell r="B75" t="str">
            <v>Saudi Arabia</v>
          </cell>
          <cell r="C75" t="str">
            <v>Youth</v>
          </cell>
          <cell r="D75">
            <v>30.474685103487399</v>
          </cell>
          <cell r="E75">
            <v>29.949906189504304</v>
          </cell>
        </row>
        <row r="76">
          <cell r="B76" t="str">
            <v>South Africa</v>
          </cell>
          <cell r="C76" t="str">
            <v>Youth</v>
          </cell>
          <cell r="D76">
            <v>46.099432999999998</v>
          </cell>
          <cell r="E76">
            <v>49.721895000000004</v>
          </cell>
        </row>
        <row r="77">
          <cell r="B77" t="str">
            <v>Spain</v>
          </cell>
          <cell r="C77" t="str">
            <v>Youth</v>
          </cell>
          <cell r="D77">
            <v>20.798335999999999</v>
          </cell>
          <cell r="E77">
            <v>44.166012000000002</v>
          </cell>
        </row>
        <row r="78">
          <cell r="B78" t="str">
            <v>Turkey</v>
          </cell>
          <cell r="C78" t="str">
            <v>Youth</v>
          </cell>
          <cell r="D78">
            <v>17.10144</v>
          </cell>
          <cell r="E78">
            <v>17.262753</v>
          </cell>
        </row>
        <row r="79">
          <cell r="B79" t="str">
            <v>United Kingdom</v>
          </cell>
          <cell r="C79" t="str">
            <v>Youth</v>
          </cell>
          <cell r="D79">
            <v>13.79973</v>
          </cell>
          <cell r="E79">
            <v>19.934338</v>
          </cell>
        </row>
        <row r="80">
          <cell r="B80" t="str">
            <v>United States</v>
          </cell>
          <cell r="C80" t="str">
            <v>Youth</v>
          </cell>
          <cell r="D80">
            <v>11.496119999999999</v>
          </cell>
          <cell r="E80">
            <v>17.775490000000001</v>
          </cell>
        </row>
        <row r="81">
          <cell r="B81" t="str">
            <v>Argentina</v>
          </cell>
          <cell r="C81" t="str">
            <v>Adults</v>
          </cell>
          <cell r="D81">
            <v>5.699249</v>
          </cell>
          <cell r="E81">
            <v>5.1406939999999999</v>
          </cell>
        </row>
        <row r="82">
          <cell r="B82" t="str">
            <v>Australia</v>
          </cell>
          <cell r="C82" t="str">
            <v>Adults</v>
          </cell>
          <cell r="D82">
            <v>3.0274109999999999</v>
          </cell>
          <cell r="E82">
            <v>3.554252</v>
          </cell>
        </row>
        <row r="83">
          <cell r="B83" t="str">
            <v>Brazil</v>
          </cell>
          <cell r="C83" t="str">
            <v>Adults</v>
          </cell>
          <cell r="D83">
            <v>5.6215270000000004</v>
          </cell>
          <cell r="E83">
            <v>4.3818989999999998</v>
          </cell>
        </row>
        <row r="84">
          <cell r="B84" t="str">
            <v>Canada</v>
          </cell>
          <cell r="C84" t="str">
            <v>Adults</v>
          </cell>
          <cell r="D84">
            <v>4.9201769999999998</v>
          </cell>
          <cell r="E84">
            <v>6.5259109999999998</v>
          </cell>
        </row>
        <row r="85">
          <cell r="B85" t="str">
            <v>European Union</v>
          </cell>
          <cell r="C85" t="str">
            <v>Adults</v>
          </cell>
          <cell r="D85">
            <v>5.7665480000000002</v>
          </cell>
          <cell r="E85">
            <v>8.1332380000000004</v>
          </cell>
        </row>
        <row r="86">
          <cell r="B86" t="str">
            <v>France</v>
          </cell>
          <cell r="C86" t="str">
            <v>Adults</v>
          </cell>
          <cell r="D86">
            <v>6.3664180000000004</v>
          </cell>
          <cell r="E86">
            <v>8.1999999999999993</v>
          </cell>
        </row>
        <row r="87">
          <cell r="B87" t="str">
            <v>Germany</v>
          </cell>
          <cell r="C87" t="str">
            <v>Adults</v>
          </cell>
          <cell r="D87">
            <v>7.5001009999999999</v>
          </cell>
          <cell r="E87">
            <v>6.0334339999999997</v>
          </cell>
        </row>
        <row r="88">
          <cell r="B88" t="str">
            <v>Indonesia</v>
          </cell>
          <cell r="C88" t="str">
            <v>Adults</v>
          </cell>
          <cell r="D88">
            <v>4.9767409999999996</v>
          </cell>
          <cell r="E88">
            <v>4.1472129999999998</v>
          </cell>
        </row>
        <row r="89">
          <cell r="B89" t="str">
            <v>Italy</v>
          </cell>
          <cell r="C89" t="str">
            <v>Adults</v>
          </cell>
          <cell r="D89">
            <v>5.3</v>
          </cell>
          <cell r="E89">
            <v>6.7</v>
          </cell>
        </row>
        <row r="90">
          <cell r="B90" t="str">
            <v>Japan</v>
          </cell>
          <cell r="C90" t="str">
            <v>Adults</v>
          </cell>
          <cell r="D90">
            <v>3.621753</v>
          </cell>
          <cell r="E90">
            <v>4.3385769999999999</v>
          </cell>
        </row>
        <row r="91">
          <cell r="B91" t="str">
            <v>Korea, Republic of</v>
          </cell>
          <cell r="C91" t="str">
            <v>Adults</v>
          </cell>
          <cell r="D91">
            <v>2.6669580000000002</v>
          </cell>
          <cell r="E91">
            <v>3.420058</v>
          </cell>
        </row>
        <row r="92">
          <cell r="B92" t="str">
            <v>Mexico</v>
          </cell>
          <cell r="C92" t="str">
            <v>Adults</v>
          </cell>
          <cell r="D92">
            <v>2.914202</v>
          </cell>
          <cell r="E92">
            <v>4.0537089999999996</v>
          </cell>
        </row>
        <row r="93">
          <cell r="B93" t="str">
            <v>Russian Fed.</v>
          </cell>
          <cell r="C93" t="str">
            <v>Adults</v>
          </cell>
        </row>
        <row r="94">
          <cell r="B94" t="str">
            <v>Saudi Arabia</v>
          </cell>
          <cell r="C94" t="str">
            <v>Adults</v>
          </cell>
          <cell r="D94">
            <v>2.7102200458022576</v>
          </cell>
          <cell r="E94">
            <v>3.1888261955790127</v>
          </cell>
        </row>
        <row r="95">
          <cell r="B95" t="str">
            <v>South Africa</v>
          </cell>
          <cell r="C95" t="str">
            <v>Adults</v>
          </cell>
          <cell r="D95">
            <v>18.675391999999999</v>
          </cell>
          <cell r="E95">
            <v>20.511364</v>
          </cell>
        </row>
        <row r="96">
          <cell r="B96" t="str">
            <v>Spain</v>
          </cell>
          <cell r="C96" t="str">
            <v>Adults</v>
          </cell>
          <cell r="D96">
            <v>7.867165</v>
          </cell>
          <cell r="E96">
            <v>18.366734000000001</v>
          </cell>
        </row>
        <row r="97">
          <cell r="B97" t="str">
            <v>Turkey</v>
          </cell>
          <cell r="C97" t="str">
            <v>Adults</v>
          </cell>
          <cell r="D97">
            <v>7.1668779999999996</v>
          </cell>
          <cell r="E97">
            <v>7.6329029999999998</v>
          </cell>
        </row>
        <row r="98">
          <cell r="B98" t="str">
            <v>United Kingdom</v>
          </cell>
          <cell r="C98" t="str">
            <v>Adults</v>
          </cell>
          <cell r="D98">
            <v>3.5331250000000001</v>
          </cell>
          <cell r="E98">
            <v>5.6</v>
          </cell>
        </row>
        <row r="99">
          <cell r="B99" t="str">
            <v>United States</v>
          </cell>
          <cell r="C99" t="str">
            <v>Adults</v>
          </cell>
          <cell r="D99">
            <v>3.8670779999999998</v>
          </cell>
          <cell r="E99">
            <v>7.5264100000000003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
    </sheetNames>
    <definedNames>
      <definedName name="Country_Mean"/>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2o"/>
      <sheetName val="Fig5o"/>
      <sheetName val="Fig6o"/>
      <sheetName val="Fig9o"/>
      <sheetName val="Fig10o"/>
      <sheetName val="Fig12o"/>
      <sheetName val="Fig13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GdpvHpTab"/>
      <sheetName val="GdpbvHp Tab"/>
      <sheetName val="GdpvHp_Pop Tab"/>
      <sheetName val="GdpbvHp_Pop Tab"/>
      <sheetName val="GdpvHp_EtHp Tab"/>
      <sheetName val="GdpbvHp_EtbHp Tab"/>
      <sheetName val="Sheet8"/>
      <sheetName val="Sheet10"/>
      <sheetName val="Sheet1"/>
      <sheetName val="Sheet22"/>
      <sheetName val="Sheet2"/>
      <sheetName val="Sheet3"/>
      <sheetName val="TabA2.1"/>
      <sheetName val="TabA2.2"/>
      <sheetName val="TabA2.3"/>
      <sheetName val="TabA2.4"/>
      <sheetName val="FAME Persistence"/>
      <sheetName val="TabA2.7"/>
      <sheetName val="%US"/>
      <sheetName val="......"/>
      <sheetName val="Table1"/>
      <sheetName val="estimatedTfp"/>
      <sheetName val="estimatedTfp_nt"/>
      <sheetName val="estimatedTfp_hrs"/>
      <sheetName val="tfp_all2"/>
      <sheetName val="Fig1(data) GdpvHp"/>
      <sheetName val="Fig2(data) GdpbvHp"/>
      <sheetName val="Fig2-3(data) GdpvHp_Pop"/>
      <sheetName val="Fig6(data)"/>
      <sheetName val="Fig5-6(data)GdpbvHp_Pop"/>
      <sheetName val="Fig7-8(data)GdpvHp_EtHp"/>
      <sheetName val="Fig9-10(data) GdpbvHp_EtbHp"/>
      <sheetName val="Fig11-12(data)"/>
      <sheetName val="Fig13-14(data)"/>
      <sheetName val="Fig15(data)"/>
      <sheetName val="Graf2.4b (2)"/>
      <sheetName val="Graf2.6b"/>
      <sheetName val="Table1a"/>
      <sheetName val="Table1b"/>
      <sheetName val="Graf2.6b (2)"/>
      <sheetName val="Graf2.6d"/>
      <sheetName val="Graf2.6d (2)"/>
      <sheetName val="Fig5b"/>
      <sheetName val="Fig5b(2)"/>
      <sheetName val="Fig5d"/>
      <sheetName val="Fig5d(2)"/>
      <sheetName val="GdpvHp 1"/>
      <sheetName val="GdpbvHp 2"/>
      <sheetName val="GdpvHp_Pop 3"/>
      <sheetName val="GdpbvHp_Pop 2.4b"/>
      <sheetName val="GdpvHp_EtHp 2.6b"/>
      <sheetName val="GdpbvHp_EtbHp 2.6d"/>
      <sheetName val="Fig5ab(data)"/>
      <sheetName val="Fig5cd(data)"/>
      <sheetName val="TableTfp"/>
      <sheetName val="TableTfp_nt"/>
      <sheetName val="TableTfp_hrs"/>
      <sheetName val="TableTfp_all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3">
          <cell r="B3" t="str">
            <v>GDP per head of population              (as % of US)</v>
          </cell>
          <cell r="D3" t="str">
            <v>GDP</v>
          </cell>
          <cell r="F3" t="str">
            <v>WAP</v>
          </cell>
          <cell r="H3" t="str">
            <v>LF</v>
          </cell>
          <cell r="J3" t="str">
            <v>GDP per WAP</v>
          </cell>
          <cell r="L3" t="str">
            <v>GDP per LF</v>
          </cell>
          <cell r="N3" t="str">
            <v>GDP per person employed                (as % of US)</v>
          </cell>
          <cell r="P3" t="str">
            <v>GDP per hour worked                  (as % of US)</v>
          </cell>
        </row>
        <row r="5">
          <cell r="B5" t="str">
            <v>(1)</v>
          </cell>
          <cell r="D5" t="str">
            <v>(3)</v>
          </cell>
          <cell r="H5" t="str">
            <v>(4)</v>
          </cell>
          <cell r="N5" t="str">
            <v>(6)</v>
          </cell>
          <cell r="P5" t="str">
            <v>(8)</v>
          </cell>
        </row>
        <row r="6">
          <cell r="N6" t="str">
            <v>[ (1) - (2) ]</v>
          </cell>
          <cell r="P6" t="str">
            <v>[ (6) - (7) ]</v>
          </cell>
        </row>
        <row r="7">
          <cell r="B7">
            <v>1985</v>
          </cell>
          <cell r="C7">
            <v>1998</v>
          </cell>
          <cell r="D7">
            <v>1985</v>
          </cell>
          <cell r="E7">
            <v>1998</v>
          </cell>
          <cell r="F7">
            <v>1985</v>
          </cell>
          <cell r="G7">
            <v>1998</v>
          </cell>
          <cell r="H7">
            <v>1985</v>
          </cell>
          <cell r="I7">
            <v>1998</v>
          </cell>
          <cell r="J7">
            <v>1985</v>
          </cell>
          <cell r="K7">
            <v>1998</v>
          </cell>
          <cell r="L7">
            <v>1985</v>
          </cell>
          <cell r="M7">
            <v>1998</v>
          </cell>
          <cell r="N7">
            <v>1985</v>
          </cell>
          <cell r="O7">
            <v>1998</v>
          </cell>
          <cell r="P7">
            <v>1985</v>
          </cell>
          <cell r="Q7">
            <v>1998</v>
          </cell>
        </row>
        <row r="8">
          <cell r="A8" t="str">
            <v>Australia</v>
          </cell>
          <cell r="B8">
            <v>72.636190454563689</v>
          </cell>
          <cell r="C8">
            <v>72.321935514326441</v>
          </cell>
          <cell r="D8">
            <v>4.8089881781748822</v>
          </cell>
          <cell r="E8">
            <v>5.0339319016036219</v>
          </cell>
          <cell r="F8">
            <v>6.5873060933527627</v>
          </cell>
          <cell r="G8">
            <v>7.0640913478656389</v>
          </cell>
          <cell r="H8">
            <v>6.2186159140150385</v>
          </cell>
          <cell r="I8">
            <v>6.7395355262863985</v>
          </cell>
          <cell r="J8">
            <v>73.003866983312378</v>
          </cell>
          <cell r="K8">
            <v>71.260855129295379</v>
          </cell>
          <cell r="L8">
            <v>77.332130568423665</v>
          </cell>
          <cell r="M8">
            <v>74.692564227455094</v>
          </cell>
          <cell r="N8">
            <v>77.184404327657077</v>
          </cell>
          <cell r="O8">
            <v>77.077448735357294</v>
          </cell>
          <cell r="P8">
            <v>82.329452688346478</v>
          </cell>
          <cell r="Q8">
            <v>82.463946128514394</v>
          </cell>
        </row>
        <row r="9">
          <cell r="A9" t="str">
            <v>Austria</v>
          </cell>
          <cell r="B9">
            <v>72.498112811771463</v>
          </cell>
          <cell r="C9">
            <v>71.012804024046488</v>
          </cell>
          <cell r="D9">
            <v>2.2977730017334488</v>
          </cell>
          <cell r="E9">
            <v>2.1429735343720542</v>
          </cell>
          <cell r="F9">
            <v>3.2166896925881767</v>
          </cell>
          <cell r="G9">
            <v>3.0997945273531191</v>
          </cell>
          <cell r="H9">
            <v>2.8505883852330176</v>
          </cell>
          <cell r="I9">
            <v>2.8158738224518345</v>
          </cell>
          <cell r="J9">
            <v>71.432846227844891</v>
          </cell>
          <cell r="K9">
            <v>69.132760751142953</v>
          </cell>
          <cell r="L9">
            <v>80.606972709096354</v>
          </cell>
          <cell r="M9">
            <v>76.103322431760333</v>
          </cell>
          <cell r="N9">
            <v>76.130605174934786</v>
          </cell>
          <cell r="O9">
            <v>75.956302716356589</v>
          </cell>
          <cell r="P9" t="str">
            <v>-</v>
          </cell>
          <cell r="Q9">
            <v>96.376380608469631</v>
          </cell>
        </row>
        <row r="10">
          <cell r="A10" t="str">
            <v>Belgium</v>
          </cell>
          <cell r="B10">
            <v>75.045647115879149</v>
          </cell>
          <cell r="C10">
            <v>73.958859762376463</v>
          </cell>
          <cell r="D10">
            <v>3.1023290081954515</v>
          </cell>
          <cell r="E10">
            <v>2.8100415716887652</v>
          </cell>
          <cell r="F10">
            <v>4.1863017846666288</v>
          </cell>
          <cell r="G10">
            <v>3.7859682438812556</v>
          </cell>
          <cell r="H10">
            <v>3.4937762861633885</v>
          </cell>
          <cell r="I10">
            <v>3.1420535574063191</v>
          </cell>
          <cell r="J10">
            <v>74.106673808336112</v>
          </cell>
          <cell r="K10">
            <v>74.222534122684522</v>
          </cell>
          <cell r="L10">
            <v>88.795868827714898</v>
          </cell>
          <cell r="M10">
            <v>89.43328050742646</v>
          </cell>
          <cell r="N10">
            <v>94.51650646236638</v>
          </cell>
          <cell r="O10">
            <v>96.865279211785605</v>
          </cell>
          <cell r="P10">
            <v>109.10349417698842</v>
          </cell>
          <cell r="Q10">
            <v>116.91897616109368</v>
          </cell>
        </row>
        <row r="11">
          <cell r="A11" t="str">
            <v>Canada</v>
          </cell>
          <cell r="B11">
            <v>83.950430398952093</v>
          </cell>
          <cell r="C11">
            <v>74.159667351855703</v>
          </cell>
          <cell r="D11">
            <v>9.132715210594446</v>
          </cell>
          <cell r="E11">
            <v>8.4168305609688669</v>
          </cell>
          <cell r="F11">
            <v>11.212046657456298</v>
          </cell>
          <cell r="G11">
            <v>11.739132148872434</v>
          </cell>
          <cell r="H11">
            <v>11.215429712392201</v>
          </cell>
          <cell r="I11">
            <v>11.29920970548449</v>
          </cell>
          <cell r="J11">
            <v>81.454488102053674</v>
          </cell>
          <cell r="K11">
            <v>71.698916531724365</v>
          </cell>
          <cell r="L11">
            <v>81.42991793264494</v>
          </cell>
          <cell r="M11">
            <v>74.490435883170193</v>
          </cell>
          <cell r="N11">
            <v>83.339331869800276</v>
          </cell>
          <cell r="O11">
            <v>77.212292752257767</v>
          </cell>
          <cell r="P11">
            <v>84.932183935582003</v>
          </cell>
          <cell r="Q11">
            <v>80.078544260011057</v>
          </cell>
        </row>
        <row r="12">
          <cell r="A12" t="str">
            <v>Czech Republic</v>
          </cell>
          <cell r="B12" t="str">
            <v>-</v>
          </cell>
          <cell r="C12">
            <v>52.026177313929836</v>
          </cell>
          <cell r="D12" t="str">
            <v>-</v>
          </cell>
          <cell r="E12">
            <v>1.9894482091054395</v>
          </cell>
          <cell r="F12">
            <v>4.2247834617107314</v>
          </cell>
          <cell r="G12">
            <v>4.0094568378975053</v>
          </cell>
          <cell r="H12" t="str">
            <v>-</v>
          </cell>
          <cell r="I12">
            <v>3.7463221070257182</v>
          </cell>
          <cell r="J12" t="str">
            <v>-</v>
          </cell>
          <cell r="K12">
            <v>49.618895764162261</v>
          </cell>
          <cell r="L12" t="str">
            <v>-</v>
          </cell>
          <cell r="M12">
            <v>53.104035164902122</v>
          </cell>
          <cell r="N12" t="str">
            <v>-</v>
          </cell>
          <cell r="O12">
            <v>54.222122724773456</v>
          </cell>
          <cell r="P12" t="str">
            <v>-</v>
          </cell>
          <cell r="Q12">
            <v>52.156724128799084</v>
          </cell>
        </row>
        <row r="13">
          <cell r="A13" t="str">
            <v>Denmark</v>
          </cell>
          <cell r="B13">
            <v>80.036693125643765</v>
          </cell>
          <cell r="C13">
            <v>77.523261038567739</v>
          </cell>
          <cell r="D13">
            <v>1.7164193161479717</v>
          </cell>
          <cell r="E13">
            <v>1.5251789791030714</v>
          </cell>
          <cell r="F13">
            <v>2.144249512670565</v>
          </cell>
          <cell r="G13">
            <v>2.0004747453011689</v>
          </cell>
          <cell r="H13">
            <v>2.339096818046646</v>
          </cell>
          <cell r="I13">
            <v>2.0695764909750909</v>
          </cell>
          <cell r="J13">
            <v>80.047555380355419</v>
          </cell>
          <cell r="K13">
            <v>76.240851462159185</v>
          </cell>
          <cell r="L13">
            <v>73.379575522715413</v>
          </cell>
          <cell r="M13">
            <v>73.695221498407932</v>
          </cell>
          <cell r="N13">
            <v>72.924000684082145</v>
          </cell>
          <cell r="O13">
            <v>74.129285676653382</v>
          </cell>
          <cell r="P13">
            <v>89.983976503346781</v>
          </cell>
          <cell r="Q13">
            <v>91.709907294074767</v>
          </cell>
        </row>
        <row r="14">
          <cell r="A14" t="str">
            <v>Finland</v>
          </cell>
          <cell r="B14">
            <v>68.633049960465783</v>
          </cell>
          <cell r="C14">
            <v>65.918691727198706</v>
          </cell>
          <cell r="D14">
            <v>1.4108477137462081</v>
          </cell>
          <cell r="E14">
            <v>1.26255919243791</v>
          </cell>
          <cell r="F14">
            <v>2.1063986827911201</v>
          </cell>
          <cell r="G14">
            <v>1.9412027224650952</v>
          </cell>
          <cell r="H14">
            <v>2.2057011767704662</v>
          </cell>
          <cell r="I14">
            <v>1.861601842011916</v>
          </cell>
          <cell r="J14">
            <v>66.979139574695324</v>
          </cell>
          <cell r="K14">
            <v>65.040048513563335</v>
          </cell>
          <cell r="L14">
            <v>63.963683231648673</v>
          </cell>
          <cell r="M14">
            <v>67.821118562786026</v>
          </cell>
          <cell r="N14">
            <v>62.287734869347432</v>
          </cell>
          <cell r="O14">
            <v>74.910935231922252</v>
          </cell>
          <cell r="P14">
            <v>70.502041695323285</v>
          </cell>
          <cell r="Q14">
            <v>88.439933273741147</v>
          </cell>
        </row>
        <row r="15">
          <cell r="A15" t="str">
            <v>France</v>
          </cell>
          <cell r="B15">
            <v>74.145339019659744</v>
          </cell>
          <cell r="C15">
            <v>69.342433484948373</v>
          </cell>
          <cell r="D15">
            <v>17.189246778840044</v>
          </cell>
          <cell r="E15">
            <v>15.151995147260807</v>
          </cell>
          <cell r="F15">
            <v>22.965991029353319</v>
          </cell>
          <cell r="G15">
            <v>21.6843456040896</v>
          </cell>
          <cell r="H15">
            <v>20.321169123582138</v>
          </cell>
          <cell r="I15">
            <v>18.611784962240709</v>
          </cell>
          <cell r="J15">
            <v>74.846527445169258</v>
          </cell>
          <cell r="K15">
            <v>69.875270501145252</v>
          </cell>
          <cell r="L15">
            <v>84.587883080469098</v>
          </cell>
          <cell r="M15">
            <v>81.410757635556891</v>
          </cell>
          <cell r="N15">
            <v>88.062528919565423</v>
          </cell>
          <cell r="O15">
            <v>89.16481372549174</v>
          </cell>
          <cell r="P15">
            <v>95.388920709037052</v>
          </cell>
          <cell r="Q15">
            <v>100.10986057678424</v>
          </cell>
        </row>
        <row r="16">
          <cell r="A16" t="str">
            <v>West Germany</v>
          </cell>
          <cell r="B16">
            <v>79.454873087757903</v>
          </cell>
          <cell r="C16">
            <v>75.989852752861509</v>
          </cell>
          <cell r="D16">
            <v>20.332685478463759</v>
          </cell>
          <cell r="E16">
            <v>18.5350863291787</v>
          </cell>
          <cell r="F16">
            <v>26.962407817458061</v>
          </cell>
          <cell r="G16">
            <v>25.195660234310047</v>
          </cell>
          <cell r="H16">
            <v>24.552444878711924</v>
          </cell>
          <cell r="I16">
            <v>22.004860937752849</v>
          </cell>
          <cell r="J16">
            <v>75.411237809771649</v>
          </cell>
          <cell r="K16">
            <v>73.564598652345097</v>
          </cell>
          <cell r="L16">
            <v>82.813282257251359</v>
          </cell>
          <cell r="M16">
            <v>84.231781248745833</v>
          </cell>
          <cell r="N16">
            <v>83.594783555267895</v>
          </cell>
          <cell r="O16">
            <v>90.109561637450867</v>
          </cell>
          <cell r="P16">
            <v>90.112510329807378</v>
          </cell>
          <cell r="Q16">
            <v>105.76371261980333</v>
          </cell>
        </row>
        <row r="17">
          <cell r="A17" t="str">
            <v>Germany</v>
          </cell>
          <cell r="B17" t="str">
            <v>-</v>
          </cell>
          <cell r="C17">
            <v>68.314591855151193</v>
          </cell>
          <cell r="D17" t="str">
            <v>-</v>
          </cell>
          <cell r="E17">
            <v>20.88637149097395</v>
          </cell>
          <cell r="F17" t="str">
            <v>-</v>
          </cell>
          <cell r="G17">
            <v>31.511994546288236</v>
          </cell>
          <cell r="H17" t="str">
            <v>-</v>
          </cell>
          <cell r="I17">
            <v>28.454761508699832</v>
          </cell>
          <cell r="J17" t="str">
            <v>-</v>
          </cell>
          <cell r="K17">
            <v>66.280702925020435</v>
          </cell>
          <cell r="L17" t="str">
            <v>-</v>
          </cell>
          <cell r="M17">
            <v>73.402026176139614</v>
          </cell>
          <cell r="N17" t="str">
            <v>-</v>
          </cell>
          <cell r="O17">
            <v>77.391085397360484</v>
          </cell>
          <cell r="P17" t="str">
            <v>-</v>
          </cell>
          <cell r="Q17">
            <v>89.789600732105342</v>
          </cell>
        </row>
        <row r="18">
          <cell r="A18" t="str">
            <v>Greece</v>
          </cell>
          <cell r="B18">
            <v>46.178477993239369</v>
          </cell>
          <cell r="C18">
            <v>42.388000246356214</v>
          </cell>
          <cell r="D18">
            <v>1.9236998162624437</v>
          </cell>
          <cell r="E18">
            <v>1.6582272038902657</v>
          </cell>
          <cell r="F18">
            <v>4.1200628323776005</v>
          </cell>
          <cell r="G18">
            <v>4.0128524569503643</v>
          </cell>
          <cell r="H18">
            <v>3.3068524576235188</v>
          </cell>
          <cell r="I18">
            <v>3.0737695510453218</v>
          </cell>
          <cell r="J18">
            <v>46.691031047997818</v>
          </cell>
          <cell r="K18">
            <v>41.32290488323769</v>
          </cell>
          <cell r="L18">
            <v>58.173137172407067</v>
          </cell>
          <cell r="M18">
            <v>53.947674877784479</v>
          </cell>
          <cell r="N18">
            <v>57.448281859676932</v>
          </cell>
          <cell r="O18">
            <v>56.819034340287686</v>
          </cell>
          <cell r="P18">
            <v>57.860438407235328</v>
          </cell>
          <cell r="Q18">
            <v>56.37239994487507</v>
          </cell>
        </row>
        <row r="19">
          <cell r="A19" t="str">
            <v>Hungary</v>
          </cell>
          <cell r="B19" t="str">
            <v>-</v>
          </cell>
          <cell r="C19">
            <v>40.237207215118445</v>
          </cell>
          <cell r="D19" t="str">
            <v>-</v>
          </cell>
          <cell r="E19">
            <v>1.5093526828250852</v>
          </cell>
          <cell r="F19" t="str">
            <v>-</v>
          </cell>
          <cell r="G19">
            <v>3.8799518460225606</v>
          </cell>
          <cell r="H19" t="str">
            <v>-</v>
          </cell>
          <cell r="I19">
            <v>2.8357424018699695</v>
          </cell>
          <cell r="J19" t="str">
            <v>-</v>
          </cell>
          <cell r="K19">
            <v>38.901325138155045</v>
          </cell>
          <cell r="L19" t="str">
            <v>-</v>
          </cell>
          <cell r="M19">
            <v>53.226015234309543</v>
          </cell>
          <cell r="N19" t="str">
            <v>-</v>
          </cell>
          <cell r="O19">
            <v>54.805696674945047</v>
          </cell>
          <cell r="P19" t="str">
            <v>-</v>
          </cell>
          <cell r="Q19">
            <v>61.029715231207327</v>
          </cell>
        </row>
        <row r="20">
          <cell r="A20" t="str">
            <v>Iceland</v>
          </cell>
          <cell r="B20">
            <v>78.714608225267838</v>
          </cell>
          <cell r="C20">
            <v>71.661378023351574</v>
          </cell>
          <cell r="D20">
            <v>7.9683084488269412E-2</v>
          </cell>
          <cell r="E20">
            <v>7.3419792250976126E-2</v>
          </cell>
          <cell r="F20">
            <v>9.6961209207845206E-2</v>
          </cell>
          <cell r="G20">
            <v>0.10044632436634958</v>
          </cell>
          <cell r="H20">
            <v>0.10357279408640979</v>
          </cell>
          <cell r="I20">
            <v>0.10788512676247301</v>
          </cell>
          <cell r="J20">
            <v>82.180374130299299</v>
          </cell>
          <cell r="K20">
            <v>73.093557891872862</v>
          </cell>
          <cell r="L20">
            <v>76.934377595134279</v>
          </cell>
          <cell r="M20">
            <v>68.053673804936949</v>
          </cell>
          <cell r="N20">
            <v>70.679159792368125</v>
          </cell>
          <cell r="O20">
            <v>66.63155602865875</v>
          </cell>
          <cell r="P20" t="str">
            <v>-</v>
          </cell>
          <cell r="Q20">
            <v>70.022597742339372</v>
          </cell>
        </row>
        <row r="21">
          <cell r="A21" t="str">
            <v>Ireland</v>
          </cell>
          <cell r="B21">
            <v>47.525029226669751</v>
          </cell>
          <cell r="C21">
            <v>71.301436066662646</v>
          </cell>
          <cell r="D21">
            <v>0.70550352445384623</v>
          </cell>
          <cell r="E21">
            <v>0.97141974500175887</v>
          </cell>
          <cell r="F21">
            <v>1.3392254458512336</v>
          </cell>
          <cell r="G21">
            <v>1.3840311048660605</v>
          </cell>
          <cell r="H21">
            <v>1.1222226942520923</v>
          </cell>
          <cell r="I21">
            <v>1.1843871006329294</v>
          </cell>
          <cell r="J21">
            <v>52.679967113783199</v>
          </cell>
          <cell r="K21">
            <v>70.187710491937821</v>
          </cell>
          <cell r="L21">
            <v>62.866624250905076</v>
          </cell>
          <cell r="M21">
            <v>82.018771099637775</v>
          </cell>
          <cell r="N21">
            <v>68.77247329442288</v>
          </cell>
          <cell r="O21">
            <v>83.985315281991859</v>
          </cell>
          <cell r="P21">
            <v>72.717128483384556</v>
          </cell>
          <cell r="Q21">
            <v>92.706111943887919</v>
          </cell>
        </row>
        <row r="22">
          <cell r="A22" t="str">
            <v>Italy</v>
          </cell>
          <cell r="B22">
            <v>68.102147494880626</v>
          </cell>
          <cell r="C22">
            <v>65.613978373875185</v>
          </cell>
          <cell r="D22">
            <v>16.134942210486045</v>
          </cell>
          <cell r="E22">
            <v>13.867120841265928</v>
          </cell>
          <cell r="F22">
            <v>24.783461710731341</v>
          </cell>
          <cell r="G22">
            <v>22.097421192199707</v>
          </cell>
          <cell r="H22">
            <v>19.962615234292024</v>
          </cell>
          <cell r="I22">
            <v>17.068447859159722</v>
          </cell>
          <cell r="J22">
            <v>65.103666302998946</v>
          </cell>
          <cell r="K22">
            <v>62.754475830695398</v>
          </cell>
          <cell r="L22">
            <v>80.825793720500329</v>
          </cell>
          <cell r="M22">
            <v>81.244181988253757</v>
          </cell>
          <cell r="N22">
            <v>84.301689967504387</v>
          </cell>
          <cell r="O22">
            <v>90.007632397676275</v>
          </cell>
          <cell r="P22">
            <v>95.797374963073153</v>
          </cell>
          <cell r="Q22">
            <v>104.44722210189224</v>
          </cell>
        </row>
        <row r="23">
          <cell r="A23" t="str">
            <v>Japan</v>
          </cell>
          <cell r="B23">
            <v>71.478289746415342</v>
          </cell>
          <cell r="C23">
            <v>72.495551290015243</v>
          </cell>
          <cell r="D23">
            <v>36.283476451627614</v>
          </cell>
          <cell r="E23">
            <v>34.066428527738118</v>
          </cell>
          <cell r="F23">
            <v>52.066970735000027</v>
          </cell>
          <cell r="G23">
            <v>49.034106392122396</v>
          </cell>
          <cell r="H23">
            <v>50.664854071965671</v>
          </cell>
          <cell r="I23">
            <v>48.89188742758288</v>
          </cell>
          <cell r="J23">
            <v>69.686167525082141</v>
          </cell>
          <cell r="K23">
            <v>69.474965558281454</v>
          </cell>
          <cell r="L23">
            <v>71.61468658350347</v>
          </cell>
          <cell r="M23">
            <v>69.677057524515163</v>
          </cell>
          <cell r="N23">
            <v>66.949793383707586</v>
          </cell>
          <cell r="O23">
            <v>68.744172701718583</v>
          </cell>
          <cell r="P23">
            <v>58.377149032616515</v>
          </cell>
          <cell r="Q23">
            <v>68.42596120999184</v>
          </cell>
        </row>
        <row r="24">
          <cell r="A24" t="str">
            <v>Korea</v>
          </cell>
          <cell r="B24">
            <v>26.34479190201613</v>
          </cell>
          <cell r="C24">
            <v>42.269193551732705</v>
          </cell>
          <cell r="D24">
            <v>4.5080874353311176</v>
          </cell>
          <cell r="E24">
            <v>7.2871971198484768</v>
          </cell>
          <cell r="F24">
            <v>16.88083927906786</v>
          </cell>
          <cell r="G24">
            <v>18.716314009124019</v>
          </cell>
          <cell r="H24">
            <v>13.247801520880243</v>
          </cell>
          <cell r="I24">
            <v>15.751133744292197</v>
          </cell>
          <cell r="J24">
            <v>26.705351320541975</v>
          </cell>
          <cell r="K24">
            <v>38.935001391278426</v>
          </cell>
          <cell r="L24">
            <v>34.028947582176485</v>
          </cell>
          <cell r="M24">
            <v>46.264587922054616</v>
          </cell>
          <cell r="N24">
            <v>32.267305858098148</v>
          </cell>
          <cell r="O24">
            <v>44.898592026473359</v>
          </cell>
          <cell r="P24">
            <v>23.632316512387852</v>
          </cell>
          <cell r="Q24">
            <v>37.397734775733149</v>
          </cell>
        </row>
        <row r="25">
          <cell r="A25" t="str">
            <v>Luxembourg</v>
          </cell>
          <cell r="B25">
            <v>87.457599590699374</v>
          </cell>
          <cell r="C25">
            <v>117.4336807099841</v>
          </cell>
          <cell r="D25">
            <v>0.13467089886904132</v>
          </cell>
          <cell r="E25">
            <v>0.1871228168841986</v>
          </cell>
          <cell r="F25">
            <v>0.16149687415229913</v>
          </cell>
          <cell r="G25">
            <v>0.16138921287315983</v>
          </cell>
          <cell r="H25">
            <v>0.13900335613237605</v>
          </cell>
          <cell r="I25">
            <v>0.17273258585251261</v>
          </cell>
          <cell r="J25">
            <v>83.389167484468047</v>
          </cell>
          <cell r="K25">
            <v>115.94505825569861</v>
          </cell>
          <cell r="L25">
            <v>96.883199525622359</v>
          </cell>
          <cell r="M25">
            <v>108.33093012569907</v>
          </cell>
          <cell r="N25">
            <v>90.018632650142081</v>
          </cell>
          <cell r="O25">
            <v>105.30029306277295</v>
          </cell>
          <cell r="P25">
            <v>99.747422335464066</v>
          </cell>
          <cell r="Q25">
            <v>120.14019872774844</v>
          </cell>
        </row>
        <row r="26">
          <cell r="A26" t="str">
            <v>Mexico</v>
          </cell>
          <cell r="B26">
            <v>41.139705199408155</v>
          </cell>
          <cell r="C26">
            <v>31.798758262667931</v>
          </cell>
          <cell r="D26">
            <v>12.712855580147636</v>
          </cell>
          <cell r="E26">
            <v>11.352373660961081</v>
          </cell>
          <cell r="F26">
            <v>25.558311898596138</v>
          </cell>
          <cell r="G26">
            <v>32.560026884444518</v>
          </cell>
          <cell r="H26">
            <v>19.579734560738707</v>
          </cell>
          <cell r="I26">
            <v>27.937812649735523</v>
          </cell>
          <cell r="J26">
            <v>49.740591751859505</v>
          </cell>
          <cell r="K26">
            <v>34.865983683768562</v>
          </cell>
          <cell r="L26">
            <v>64.92864109424373</v>
          </cell>
          <cell r="M26">
            <v>40.634439794156719</v>
          </cell>
          <cell r="N26">
            <v>60.876311449284771</v>
          </cell>
          <cell r="O26">
            <v>39.623969449609007</v>
          </cell>
          <cell r="P26" t="str">
            <v>-</v>
          </cell>
          <cell r="Q26">
            <v>33.864366825487565</v>
          </cell>
        </row>
        <row r="27">
          <cell r="A27" t="str">
            <v>Netherlands</v>
          </cell>
          <cell r="B27">
            <v>70.702745847792912</v>
          </cell>
          <cell r="C27">
            <v>72.697595079090192</v>
          </cell>
          <cell r="D27">
            <v>4.2964342509220055</v>
          </cell>
          <cell r="E27">
            <v>4.147773017117502</v>
          </cell>
          <cell r="F27">
            <v>6.259265567730905</v>
          </cell>
          <cell r="G27">
            <v>5.9843506275150853</v>
          </cell>
          <cell r="H27">
            <v>4.9381876885169289</v>
          </cell>
          <cell r="I27">
            <v>5.607373263869448</v>
          </cell>
          <cell r="J27">
            <v>68.641188082382953</v>
          </cell>
          <cell r="K27">
            <v>69.310327473906796</v>
          </cell>
          <cell r="L27">
            <v>87.004272051318907</v>
          </cell>
          <cell r="M27">
            <v>73.969982413035794</v>
          </cell>
          <cell r="N27">
            <v>90.694036640325649</v>
          </cell>
          <cell r="O27">
            <v>73.451467522404499</v>
          </cell>
          <cell r="P27">
            <v>105.29046874592511</v>
          </cell>
          <cell r="Q27">
            <v>103.03850112486892</v>
          </cell>
        </row>
        <row r="28">
          <cell r="A28" t="str">
            <v>New Zealand</v>
          </cell>
          <cell r="B28">
            <v>66.234158935264247</v>
          </cell>
          <cell r="C28">
            <v>53.189385011020065</v>
          </cell>
          <cell r="D28">
            <v>0.90880112064690399</v>
          </cell>
          <cell r="E28">
            <v>0.75137139198390823</v>
          </cell>
          <cell r="F28">
            <v>1.3437044607203013</v>
          </cell>
          <cell r="G28">
            <v>1.4057369543918063</v>
          </cell>
          <cell r="H28">
            <v>1.188665618760355</v>
          </cell>
          <cell r="I28">
            <v>1.3116943481095833</v>
          </cell>
          <cell r="J28">
            <v>67.634003399805295</v>
          </cell>
          <cell r="K28">
            <v>53.450354964097102</v>
          </cell>
          <cell r="L28">
            <v>76.455573906031006</v>
          </cell>
          <cell r="M28">
            <v>57.28250587240742</v>
          </cell>
          <cell r="N28">
            <v>73.271662962615324</v>
          </cell>
          <cell r="O28">
            <v>58.818159006440105</v>
          </cell>
          <cell r="P28">
            <v>77.55913765355119</v>
          </cell>
          <cell r="Q28">
            <v>64.155890297765666</v>
          </cell>
        </row>
        <row r="29">
          <cell r="A29" t="str">
            <v>Norway</v>
          </cell>
          <cell r="B29">
            <v>82.539229877804701</v>
          </cell>
          <cell r="C29">
            <v>85.731532271318883</v>
          </cell>
          <cell r="D29">
            <v>1.4374603577974341</v>
          </cell>
          <cell r="E29">
            <v>1.4075193218355919</v>
          </cell>
          <cell r="F29">
            <v>1.68373108247065</v>
          </cell>
          <cell r="G29">
            <v>1.6102095260139588</v>
          </cell>
          <cell r="H29">
            <v>1.757083988274778</v>
          </cell>
          <cell r="I29">
            <v>1.6779327448052397</v>
          </cell>
          <cell r="J29">
            <v>85.37351200336299</v>
          </cell>
          <cell r="K29">
            <v>87.412184507433494</v>
          </cell>
          <cell r="L29">
            <v>81.809427858302229</v>
          </cell>
          <cell r="M29">
            <v>83.884132197382257</v>
          </cell>
          <cell r="N29">
            <v>77.633002690521707</v>
          </cell>
          <cell r="O29">
            <v>83.097831277307534</v>
          </cell>
          <cell r="P29">
            <v>96.184813245215295</v>
          </cell>
          <cell r="Q29">
            <v>108.7647583620867</v>
          </cell>
        </row>
        <row r="30">
          <cell r="A30" t="str">
            <v>Poland</v>
          </cell>
          <cell r="B30" t="str">
            <v>-</v>
          </cell>
          <cell r="C30">
            <v>33.760550514959576</v>
          </cell>
          <cell r="D30" t="str">
            <v>-</v>
          </cell>
          <cell r="E30">
            <v>4.8527073026534335</v>
          </cell>
          <cell r="F30">
            <v>15.267132231874184</v>
          </cell>
          <cell r="G30">
            <v>14.713718319963032</v>
          </cell>
          <cell r="H30" t="str">
            <v>-</v>
          </cell>
          <cell r="I30">
            <v>12.450107595515046</v>
          </cell>
          <cell r="J30" t="str">
            <v>-</v>
          </cell>
          <cell r="K30">
            <v>32.980835959523972</v>
          </cell>
          <cell r="L30" t="str">
            <v>-</v>
          </cell>
          <cell r="M30">
            <v>38.977231846586967</v>
          </cell>
          <cell r="N30" t="str">
            <v>-</v>
          </cell>
          <cell r="O30">
            <v>41.524999068632312</v>
          </cell>
          <cell r="P30" t="str">
            <v>-</v>
          </cell>
          <cell r="Q30" t="str">
            <v>-</v>
          </cell>
        </row>
        <row r="31">
          <cell r="A31" t="str">
            <v>Portugal</v>
          </cell>
          <cell r="B31">
            <v>38.346934376341672</v>
          </cell>
          <cell r="C31">
            <v>44.986057761939087</v>
          </cell>
          <cell r="D31">
            <v>1.610318455648543</v>
          </cell>
          <cell r="E31">
            <v>1.6627347283814007</v>
          </cell>
          <cell r="F31">
            <v>4.0828428496628124</v>
          </cell>
          <cell r="G31">
            <v>3.8129986131973839</v>
          </cell>
          <cell r="H31">
            <v>3.8353371001316963</v>
          </cell>
          <cell r="I31">
            <v>3.6876418502730601</v>
          </cell>
          <cell r="J31">
            <v>39.441107947163175</v>
          </cell>
          <cell r="K31">
            <v>43.607011096894084</v>
          </cell>
          <cell r="L31">
            <v>41.98636035391123</v>
          </cell>
          <cell r="M31">
            <v>45.089376785825323</v>
          </cell>
          <cell r="N31">
            <v>42.530348169273196</v>
          </cell>
          <cell r="O31">
            <v>46.851208416765914</v>
          </cell>
          <cell r="P31">
            <v>44.070515611959266</v>
          </cell>
          <cell r="Q31">
            <v>49.913102951613965</v>
          </cell>
        </row>
        <row r="32">
          <cell r="A32" t="str">
            <v>Spain</v>
          </cell>
          <cell r="B32">
            <v>49.311092307286899</v>
          </cell>
          <cell r="C32">
            <v>53.793510710863679</v>
          </cell>
          <cell r="D32">
            <v>7.9444568842252359</v>
          </cell>
          <cell r="E32">
            <v>7.8682860762883609</v>
          </cell>
          <cell r="F32">
            <v>15.686014749206709</v>
          </cell>
          <cell r="G32">
            <v>15.11654335976805</v>
          </cell>
          <cell r="H32">
            <v>11.874761034878286</v>
          </cell>
          <cell r="I32">
            <v>11.861742489920015</v>
          </cell>
          <cell r="J32">
            <v>50.646751333872174</v>
          </cell>
          <cell r="K32">
            <v>52.050828612243613</v>
          </cell>
          <cell r="L32">
            <v>66.902035846371575</v>
          </cell>
          <cell r="M32">
            <v>66.33330712561623</v>
          </cell>
          <cell r="N32">
            <v>80.027127493159171</v>
          </cell>
          <cell r="O32">
            <v>78.352042879329744</v>
          </cell>
          <cell r="P32">
            <v>85.794112887669939</v>
          </cell>
          <cell r="Q32">
            <v>87.011748114730409</v>
          </cell>
        </row>
        <row r="33">
          <cell r="A33" t="str">
            <v>Sweden</v>
          </cell>
          <cell r="B33">
            <v>75.512489136468645</v>
          </cell>
          <cell r="C33">
            <v>65.543719758113298</v>
          </cell>
          <cell r="D33">
            <v>2.6441055927868677</v>
          </cell>
          <cell r="E33">
            <v>2.1597696190833342</v>
          </cell>
          <cell r="F33">
            <v>3.4027896061621146</v>
          </cell>
          <cell r="G33">
            <v>3.1339842019970714</v>
          </cell>
          <cell r="H33">
            <v>3.7588682611835678</v>
          </cell>
          <cell r="I33">
            <v>3.0634041349280818</v>
          </cell>
          <cell r="J33">
            <v>77.704057517945131</v>
          </cell>
          <cell r="K33">
            <v>68.914502431348012</v>
          </cell>
          <cell r="L33">
            <v>70.343130140834177</v>
          </cell>
          <cell r="M33">
            <v>70.502275375887947</v>
          </cell>
          <cell r="N33">
            <v>65.902748143082775</v>
          </cell>
          <cell r="O33">
            <v>71.35401396529339</v>
          </cell>
          <cell r="P33">
            <v>82.434897437372229</v>
          </cell>
          <cell r="Q33">
            <v>87.027067654325492</v>
          </cell>
        </row>
        <row r="34">
          <cell r="A34" t="str">
            <v>Switzerland</v>
          </cell>
          <cell r="B34">
            <v>98.546176996394237</v>
          </cell>
          <cell r="C34">
            <v>81.242428250881375</v>
          </cell>
          <cell r="D34">
            <v>2.6997650579849686</v>
          </cell>
          <cell r="E34">
            <v>2.1540683537178249</v>
          </cell>
          <cell r="F34">
            <v>2.8274569919945494</v>
          </cell>
          <cell r="G34">
            <v>2.6985514831211717</v>
          </cell>
          <cell r="H34">
            <v>2.8735290369174562</v>
          </cell>
          <cell r="I34">
            <v>2.8559169307465719</v>
          </cell>
          <cell r="J34">
            <v>95.483859370058738</v>
          </cell>
          <cell r="K34">
            <v>79.823133528896321</v>
          </cell>
          <cell r="L34">
            <v>93.952941602466254</v>
          </cell>
          <cell r="M34">
            <v>75.424755199540243</v>
          </cell>
          <cell r="N34">
            <v>86.300664070134061</v>
          </cell>
          <cell r="O34">
            <v>73.559491057388058</v>
          </cell>
          <cell r="P34" t="str">
            <v>-</v>
          </cell>
          <cell r="Q34">
            <v>85.414426384749348</v>
          </cell>
        </row>
        <row r="35">
          <cell r="A35" t="str">
            <v>Turkey</v>
          </cell>
          <cell r="B35">
            <v>19.179574149716579</v>
          </cell>
          <cell r="C35">
            <v>20.55159829052317</v>
          </cell>
          <cell r="D35">
            <v>4.046059636072405</v>
          </cell>
          <cell r="E35">
            <v>4.9451546789131138</v>
          </cell>
          <cell r="F35">
            <v>18.471204981169212</v>
          </cell>
          <cell r="G35">
            <v>23.475176593553375</v>
          </cell>
          <cell r="H35">
            <v>15.779769743829389</v>
          </cell>
          <cell r="I35">
            <v>16.551764518686308</v>
          </cell>
          <cell r="J35">
            <v>21.90468699901945</v>
          </cell>
          <cell r="K35">
            <v>21.065463167894229</v>
          </cell>
          <cell r="L35">
            <v>25.640802760475001</v>
          </cell>
          <cell r="M35">
            <v>29.876903295296543</v>
          </cell>
          <cell r="N35">
            <v>25.833350614060198</v>
          </cell>
          <cell r="O35">
            <v>30.842855074514496</v>
          </cell>
          <cell r="P35" t="str">
            <v>-</v>
          </cell>
          <cell r="Q35" t="str">
            <v>-</v>
          </cell>
        </row>
        <row r="36">
          <cell r="A36" t="str">
            <v>United Kingdom</v>
          </cell>
          <cell r="B36">
            <v>65.738105594507871</v>
          </cell>
          <cell r="C36">
            <v>67.292701840956767</v>
          </cell>
          <cell r="D36">
            <v>15.626397539375336</v>
          </cell>
          <cell r="E36">
            <v>14.542737801937944</v>
          </cell>
          <cell r="F36">
            <v>23.466252830926653</v>
          </cell>
          <cell r="G36">
            <v>21.391897354207053</v>
          </cell>
          <cell r="H36">
            <v>23.547304473427076</v>
          </cell>
          <cell r="I36">
            <v>20.77720158894407</v>
          </cell>
          <cell r="J36">
            <v>66.590936575868596</v>
          </cell>
          <cell r="K36">
            <v>67.982458783993209</v>
          </cell>
          <cell r="L36">
            <v>66.36172542385728</v>
          </cell>
          <cell r="M36">
            <v>69.993727209521822</v>
          </cell>
          <cell r="N36">
            <v>69.160202244695057</v>
          </cell>
          <cell r="O36">
            <v>71.1169203868442</v>
          </cell>
          <cell r="P36">
            <v>80.701642644864762</v>
          </cell>
          <cell r="Q36">
            <v>83.104519189044836</v>
          </cell>
        </row>
        <row r="37">
          <cell r="A37" t="str">
            <v>United States</v>
          </cell>
          <cell r="B37">
            <v>100</v>
          </cell>
          <cell r="C37">
            <v>100</v>
          </cell>
          <cell r="D37">
            <v>100</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row>
        <row r="38">
          <cell r="A38" t="str">
            <v>Total OECD</v>
          </cell>
          <cell r="B38">
            <v>70.764727365361409</v>
          </cell>
          <cell r="C38">
            <v>67.211069935769231</v>
          </cell>
          <cell r="D38">
            <v>273.68772258302198</v>
          </cell>
          <cell r="E38">
            <v>274.68411527009278</v>
          </cell>
          <cell r="F38">
            <v>381.61198437536513</v>
          </cell>
          <cell r="G38">
            <v>412.12616718071109</v>
          </cell>
          <cell r="H38">
            <v>350.8769859308054</v>
          </cell>
          <cell r="I38">
            <v>375.60929743531329</v>
          </cell>
          <cell r="J38">
            <v>71.71884893264108</v>
          </cell>
          <cell r="K38">
            <v>66.65049131657004</v>
          </cell>
          <cell r="L38">
            <v>78.001046964361038</v>
          </cell>
          <cell r="M38">
            <v>73.130275833334053</v>
          </cell>
          <cell r="N38">
            <v>77.815009879147681</v>
          </cell>
          <cell r="O38">
            <v>74.674828012158983</v>
          </cell>
          <cell r="P38">
            <v>77.877469966669764</v>
          </cell>
          <cell r="Q38">
            <v>76.800700424348662</v>
          </cell>
        </row>
        <row r="39">
          <cell r="A39" t="str">
            <v>North America</v>
          </cell>
          <cell r="B39">
            <v>85.93966273979251</v>
          </cell>
          <cell r="C39">
            <v>81.447785689972662</v>
          </cell>
          <cell r="D39">
            <v>121.84557079074207</v>
          </cell>
          <cell r="E39">
            <v>119.76920422192995</v>
          </cell>
          <cell r="F39">
            <v>136.77035855605243</v>
          </cell>
          <cell r="G39">
            <v>144.29915903331695</v>
          </cell>
          <cell r="H39">
            <v>130.79516427313089</v>
          </cell>
          <cell r="I39">
            <v>139.23702235522001</v>
          </cell>
          <cell r="J39">
            <v>89.087702976815891</v>
          </cell>
          <cell r="K39">
            <v>83.000625245692987</v>
          </cell>
          <cell r="L39">
            <v>93.157550179989855</v>
          </cell>
          <cell r="M39">
            <v>86.018217135077791</v>
          </cell>
          <cell r="N39">
            <v>92.41818004362004</v>
          </cell>
          <cell r="O39">
            <v>85.82458333644874</v>
          </cell>
          <cell r="P39">
            <v>92.589676504250676</v>
          </cell>
          <cell r="Q39">
            <v>83.153549960137283</v>
          </cell>
        </row>
        <row r="40">
          <cell r="A40" t="str">
            <v>European Union</v>
          </cell>
          <cell r="B40">
            <v>67.676225032456259</v>
          </cell>
          <cell r="C40">
            <v>65.531166498689103</v>
          </cell>
          <cell r="D40">
            <v>97.069830470156248</v>
          </cell>
          <cell r="E40">
            <v>90.844311765687252</v>
          </cell>
          <cell r="F40">
            <v>144.88345098632954</v>
          </cell>
          <cell r="G40">
            <v>141.11924851295242</v>
          </cell>
          <cell r="H40">
            <v>128.24792896894516</v>
          </cell>
          <cell r="I40">
            <v>123.45235260841085</v>
          </cell>
          <cell r="J40">
            <v>66.998563196368963</v>
          </cell>
          <cell r="K40">
            <v>64.374146491680932</v>
          </cell>
          <cell r="L40">
            <v>75.689199233510749</v>
          </cell>
          <cell r="M40">
            <v>73.586537515282629</v>
          </cell>
          <cell r="N40">
            <v>78.610191365657883</v>
          </cell>
          <cell r="O40">
            <v>78.435810636046014</v>
          </cell>
          <cell r="P40">
            <v>87.541775038194601</v>
          </cell>
          <cell r="Q40">
            <v>90.919940772733682</v>
          </cell>
        </row>
        <row r="41">
          <cell r="A41" t="str">
            <v>G7</v>
          </cell>
          <cell r="B41">
            <v>83.256669349902921</v>
          </cell>
          <cell r="C41">
            <v>81.626230927646361</v>
          </cell>
          <cell r="D41">
            <v>214.69946366938726</v>
          </cell>
          <cell r="E41">
            <v>206.93148437014563</v>
          </cell>
          <cell r="F41">
            <v>261.4571307809257</v>
          </cell>
          <cell r="G41">
            <v>257.45889723777947</v>
          </cell>
          <cell r="H41">
            <v>250.26381749437104</v>
          </cell>
          <cell r="I41">
            <v>245.10329305211172</v>
          </cell>
          <cell r="J41">
            <v>82.116507217882472</v>
          </cell>
          <cell r="K41">
            <v>80.374571083100463</v>
          </cell>
          <cell r="L41">
            <v>85.789254642939454</v>
          </cell>
          <cell r="M41">
            <v>84.42623589155518</v>
          </cell>
          <cell r="N41">
            <v>85.629808760519353</v>
          </cell>
          <cell r="O41">
            <v>86.116227503806087</v>
          </cell>
          <cell r="P41">
            <v>85.984239266835743</v>
          </cell>
          <cell r="Q41">
            <v>90.178255228051214</v>
          </cell>
        </row>
        <row r="42">
          <cell r="A42" t="str">
            <v>Euro area</v>
          </cell>
          <cell r="B42">
            <v>68.419774617769392</v>
          </cell>
          <cell r="C42">
            <v>65.798532890624159</v>
          </cell>
          <cell r="D42">
            <v>75.159208205583624</v>
          </cell>
          <cell r="E42">
            <v>70.958398161672633</v>
          </cell>
          <cell r="F42">
            <v>111.7500962041926</v>
          </cell>
          <cell r="G42">
            <v>110.58003975449677</v>
          </cell>
          <cell r="H42">
            <v>95.295806958664357</v>
          </cell>
          <cell r="I42">
            <v>94.468400842518292</v>
          </cell>
          <cell r="J42">
            <v>67.256504252355015</v>
          </cell>
          <cell r="K42">
            <v>64.169264470523117</v>
          </cell>
          <cell r="L42">
            <v>78.869375898338092</v>
          </cell>
          <cell r="M42">
            <v>75.113368627846739</v>
          </cell>
          <cell r="N42">
            <v>82.435285812404075</v>
          </cell>
          <cell r="O42">
            <v>81.21768802252646</v>
          </cell>
          <cell r="P42">
            <v>90.419757094116491</v>
          </cell>
          <cell r="Q42">
            <v>94.19528636738066</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
      <sheetName val="OutputGr"/>
      <sheetName val="NFBS79-97"/>
      <sheetName val="NFBS79-89"/>
      <sheetName val="NFBS90-97"/>
      <sheetName val="Man79-97"/>
      <sheetName val="Man79-89"/>
      <sheetName val="Man90-97"/>
    </sheetNames>
    <sheetDataSet>
      <sheetData sheetId="0" refreshError="1"/>
      <sheetData sheetId="1" refreshError="1"/>
      <sheetData sheetId="2"/>
      <sheetData sheetId="3">
        <row r="3">
          <cell r="A3" t="str">
            <v>1979-89</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0.20920508421857431</v>
          </cell>
          <cell r="C5">
            <v>5.3335603723071244E-2</v>
          </cell>
          <cell r="D5">
            <v>2.7124177280843088E-2</v>
          </cell>
          <cell r="E5">
            <v>-2.320677352675923E-2</v>
          </cell>
          <cell r="F5" t="e">
            <v>#DIV/0!</v>
          </cell>
          <cell r="G5">
            <v>-3.4060094282692757E-3</v>
          </cell>
          <cell r="H5" t="str">
            <v>-</v>
          </cell>
          <cell r="I5">
            <v>1.2296758296313977</v>
          </cell>
          <cell r="J5">
            <v>-1.9917635627534382E-2</v>
          </cell>
          <cell r="K5">
            <v>-2.5712713658998007E-2</v>
          </cell>
          <cell r="L5">
            <v>6.4155602994230496E-2</v>
          </cell>
          <cell r="M5">
            <v>-4.0694071336074472E-2</v>
          </cell>
        </row>
        <row r="6">
          <cell r="A6" t="str">
            <v>3000 Total manufacturing industry</v>
          </cell>
          <cell r="B6">
            <v>0.40055682538323284</v>
          </cell>
          <cell r="C6">
            <v>0.44379544987157771</v>
          </cell>
          <cell r="D6">
            <v>1.128575469994437</v>
          </cell>
          <cell r="E6">
            <v>0.27274530650875223</v>
          </cell>
          <cell r="F6">
            <v>0.9214723286414308</v>
          </cell>
          <cell r="G6">
            <v>1.6474793178064138</v>
          </cell>
          <cell r="H6" t="str">
            <v>-</v>
          </cell>
          <cell r="I6">
            <v>2.9043998910629837E-2</v>
          </cell>
          <cell r="J6">
            <v>0.58824632559410628</v>
          </cell>
          <cell r="K6">
            <v>0.30528850952646608</v>
          </cell>
          <cell r="L6">
            <v>0.52027823870179279</v>
          </cell>
          <cell r="M6">
            <v>0.55801085844954512</v>
          </cell>
        </row>
        <row r="7">
          <cell r="A7" t="str">
            <v>3100 Food, drink &amp; tobacco</v>
          </cell>
          <cell r="B7">
            <v>5.0396804063370167E-2</v>
          </cell>
          <cell r="C7">
            <v>5.030202827795708E-3</v>
          </cell>
          <cell r="D7">
            <v>9.1357656324339537E-2</v>
          </cell>
          <cell r="E7">
            <v>2.2961435226066043E-2</v>
          </cell>
          <cell r="F7">
            <v>7.9960208355303694E-2</v>
          </cell>
          <cell r="G7">
            <v>2.7050422530142067E-2</v>
          </cell>
          <cell r="H7" t="str">
            <v>-</v>
          </cell>
          <cell r="I7">
            <v>-5.8713110522709888E-2</v>
          </cell>
          <cell r="J7">
            <v>1.9439371135427572E-2</v>
          </cell>
          <cell r="K7">
            <v>2.8309721746732075E-2</v>
          </cell>
          <cell r="L7">
            <v>-2.4803934693655529E-3</v>
          </cell>
          <cell r="M7">
            <v>1.4792301392185792E-3</v>
          </cell>
        </row>
        <row r="8">
          <cell r="A8" t="str">
            <v>3200 Textiles, footwear &amp; leather</v>
          </cell>
          <cell r="B8">
            <v>9.6665022375140974E-3</v>
          </cell>
          <cell r="C8">
            <v>-6.502333750740396E-3</v>
          </cell>
          <cell r="D8">
            <v>-6.1564760242084175E-2</v>
          </cell>
          <cell r="E8">
            <v>-2.8038993262380824E-2</v>
          </cell>
          <cell r="F8">
            <v>9.3147900750987916E-2</v>
          </cell>
          <cell r="G8">
            <v>1.0479836517728347E-2</v>
          </cell>
          <cell r="H8" t="str">
            <v>-</v>
          </cell>
          <cell r="I8">
            <v>-1.7647885259093159E-2</v>
          </cell>
          <cell r="J8">
            <v>-3.4831918352475073E-2</v>
          </cell>
          <cell r="K8">
            <v>-3.9720632587195069E-2</v>
          </cell>
          <cell r="L8">
            <v>1.9178274363549252E-2</v>
          </cell>
          <cell r="M8">
            <v>-2.5390468440958779E-2</v>
          </cell>
        </row>
        <row r="9">
          <cell r="A9" t="str">
            <v>3300 Wood, cork &amp; furniture</v>
          </cell>
          <cell r="B9">
            <v>1.4639541602851372E-2</v>
          </cell>
          <cell r="C9">
            <v>3.7484179918965604E-2</v>
          </cell>
          <cell r="D9">
            <v>5.1108790901867006E-2</v>
          </cell>
          <cell r="E9">
            <v>8.7575108916261302E-3</v>
          </cell>
          <cell r="F9">
            <v>3.369149032062603E-2</v>
          </cell>
          <cell r="G9">
            <v>9.7824828664978755E-3</v>
          </cell>
          <cell r="H9" t="str">
            <v>-</v>
          </cell>
          <cell r="I9">
            <v>-3.6296310054682125E-2</v>
          </cell>
          <cell r="J9">
            <v>2.4996858549752289E-2</v>
          </cell>
          <cell r="K9">
            <v>-7.5625957807056157E-3</v>
          </cell>
          <cell r="L9">
            <v>2.9278259849722321E-2</v>
          </cell>
          <cell r="M9">
            <v>-2.2390742802233292E-2</v>
          </cell>
        </row>
        <row r="10">
          <cell r="A10" t="str">
            <v>3400 Paper &amp; printing</v>
          </cell>
          <cell r="B10">
            <v>5.815512946007876E-2</v>
          </cell>
          <cell r="C10">
            <v>3.8231608333881346E-2</v>
          </cell>
          <cell r="D10">
            <v>0.25150796108672158</v>
          </cell>
          <cell r="E10">
            <v>2.9752041652876402E-2</v>
          </cell>
          <cell r="F10">
            <v>6.3437525012198903E-2</v>
          </cell>
          <cell r="G10">
            <v>0.11513346611173947</v>
          </cell>
          <cell r="H10" t="str">
            <v>-</v>
          </cell>
          <cell r="I10">
            <v>3.8602805205042744E-2</v>
          </cell>
          <cell r="J10">
            <v>6.0039167984886149E-2</v>
          </cell>
          <cell r="K10">
            <v>5.4555501608588498E-2</v>
          </cell>
          <cell r="L10">
            <v>4.455368309157736E-2</v>
          </cell>
          <cell r="M10">
            <v>3.5002153167178432E-2</v>
          </cell>
        </row>
        <row r="11">
          <cell r="A11" t="str">
            <v>3500 Chemical products</v>
          </cell>
          <cell r="B11">
            <v>6.6558717567059569E-2</v>
          </cell>
          <cell r="C11">
            <v>9.1831089841899388E-2</v>
          </cell>
          <cell r="D11">
            <v>0.13716139714155123</v>
          </cell>
          <cell r="E11">
            <v>9.2412762413798449E-2</v>
          </cell>
          <cell r="F11">
            <v>0.22909153151772435</v>
          </cell>
          <cell r="G11">
            <v>8.5770840831666958E-2</v>
          </cell>
          <cell r="H11" t="str">
            <v>-</v>
          </cell>
          <cell r="I11">
            <v>8.6860569127012399E-2</v>
          </cell>
          <cell r="J11">
            <v>0.10607085517445693</v>
          </cell>
          <cell r="K11">
            <v>0.10437085127422206</v>
          </cell>
          <cell r="L11">
            <v>0.14159453579735454</v>
          </cell>
          <cell r="M11">
            <v>5.5232132438491073E-2</v>
          </cell>
        </row>
        <row r="12">
          <cell r="A12" t="str">
            <v>3510 Industrial chemicals</v>
          </cell>
          <cell r="B12">
            <v>1.242950094347646E-2</v>
          </cell>
          <cell r="C12">
            <v>2.4305857624118833E-2</v>
          </cell>
          <cell r="D12">
            <v>6.3122046422613459E-2</v>
          </cell>
          <cell r="E12">
            <v>2.5342702158283454E-2</v>
          </cell>
          <cell r="F12">
            <v>6.5317550991757178E-2</v>
          </cell>
          <cell r="G12">
            <v>1.3160749842013856E-2</v>
          </cell>
          <cell r="H12" t="str">
            <v>-</v>
          </cell>
          <cell r="I12">
            <v>4.7648523162531972E-2</v>
          </cell>
          <cell r="J12">
            <v>3.7200970006929443E-2</v>
          </cell>
          <cell r="K12">
            <v>2.3263983994757039E-2</v>
          </cell>
          <cell r="L12">
            <v>4.7022901698280231E-2</v>
          </cell>
          <cell r="M12">
            <v>1.4015313703438035E-2</v>
          </cell>
        </row>
        <row r="13">
          <cell r="A13" t="str">
            <v>3520 Other chemicals</v>
          </cell>
          <cell r="B13">
            <v>1.7149775406255206E-2</v>
          </cell>
          <cell r="C13">
            <v>4.0401068123203411E-2</v>
          </cell>
          <cell r="D13">
            <v>3.3893472569140541E-2</v>
          </cell>
          <cell r="E13">
            <v>6.4235128956693241E-2</v>
          </cell>
          <cell r="F13">
            <v>6.2548454518614405E-2</v>
          </cell>
          <cell r="G13">
            <v>4.941026921326544E-2</v>
          </cell>
          <cell r="H13" t="str">
            <v>-</v>
          </cell>
          <cell r="I13">
            <v>1.7511983083082366E-2</v>
          </cell>
          <cell r="J13">
            <v>4.0598692629779227E-2</v>
          </cell>
          <cell r="K13">
            <v>5.9784811090139313E-2</v>
          </cell>
          <cell r="L13">
            <v>5.3539534285569602E-2</v>
          </cell>
          <cell r="M13">
            <v>4.0133213991431979E-2</v>
          </cell>
        </row>
        <row r="14">
          <cell r="A14" t="str">
            <v>3512X Chemicals excl. drugs</v>
          </cell>
          <cell r="B14">
            <v>2.4449771951496457E-2</v>
          </cell>
          <cell r="C14">
            <v>4.3085944491756512E-2</v>
          </cell>
          <cell r="D14">
            <v>8.3251468140348034E-2</v>
          </cell>
          <cell r="E14">
            <v>5.605045326827017E-2</v>
          </cell>
          <cell r="F14" t="str">
            <v>-</v>
          </cell>
          <cell r="G14">
            <v>3.6750560724438705E-2</v>
          </cell>
          <cell r="H14" t="str">
            <v>-</v>
          </cell>
          <cell r="I14">
            <v>4.961148154311474E-2</v>
          </cell>
          <cell r="J14">
            <v>5.3695037320217673E-2</v>
          </cell>
          <cell r="K14">
            <v>5.1301197197894888E-2</v>
          </cell>
          <cell r="L14">
            <v>7.5517953143495853E-2</v>
          </cell>
          <cell r="M14">
            <v>3.4760456534551273E-2</v>
          </cell>
        </row>
        <row r="15">
          <cell r="A15" t="str">
            <v>3522 Drugs and medicines</v>
          </cell>
          <cell r="B15">
            <v>5.1296760396692615E-3</v>
          </cell>
          <cell r="C15">
            <v>2.1250547900619882E-2</v>
          </cell>
          <cell r="D15">
            <v>1.3767953421447363E-2</v>
          </cell>
          <cell r="E15">
            <v>3.3742456972068291E-2</v>
          </cell>
          <cell r="F15" t="str">
            <v>-</v>
          </cell>
          <cell r="G15">
            <v>2.6044070291581314E-2</v>
          </cell>
          <cell r="H15" t="str">
            <v>-</v>
          </cell>
          <cell r="I15">
            <v>1.629930538744144E-2</v>
          </cell>
          <cell r="J15">
            <v>2.4104625316498585E-2</v>
          </cell>
          <cell r="K15">
            <v>3.2037368714635098E-2</v>
          </cell>
          <cell r="L15">
            <v>2.5044163448078995E-2</v>
          </cell>
          <cell r="M15">
            <v>1.9539043604847369E-2</v>
          </cell>
        </row>
        <row r="16">
          <cell r="A16" t="str">
            <v>3534A Petrol refineries &amp; products</v>
          </cell>
          <cell r="B16">
            <v>1.2675281243415619E-2</v>
          </cell>
          <cell r="C16">
            <v>9.4827961048602541E-3</v>
          </cell>
          <cell r="D16">
            <v>1.4191264171541335E-2</v>
          </cell>
          <cell r="E16">
            <v>-2.0687436427276908E-2</v>
          </cell>
          <cell r="F16">
            <v>9.7641857419940616E-3</v>
          </cell>
          <cell r="G16">
            <v>-7.0845804250194199E-3</v>
          </cell>
          <cell r="H16" t="str">
            <v>-</v>
          </cell>
          <cell r="I16">
            <v>1.7175482373586872E-2</v>
          </cell>
          <cell r="J16">
            <v>1.9867136204695688E-2</v>
          </cell>
          <cell r="K16">
            <v>-2.1648213434685934E-4</v>
          </cell>
          <cell r="L16">
            <v>7.0222763965060954E-3</v>
          </cell>
          <cell r="M16">
            <v>-7.2978558328591528E-2</v>
          </cell>
        </row>
        <row r="17">
          <cell r="A17" t="str">
            <v>3556A Rubber &amp; plastics products</v>
          </cell>
          <cell r="B17">
            <v>2.4142492466247511E-2</v>
          </cell>
          <cell r="C17">
            <v>1.7535786580020907E-2</v>
          </cell>
          <cell r="D17">
            <v>2.7461872732436002E-2</v>
          </cell>
          <cell r="E17">
            <v>2.2175690904833234E-2</v>
          </cell>
          <cell r="F17">
            <v>9.348933988567186E-2</v>
          </cell>
          <cell r="G17">
            <v>2.949817983590565E-2</v>
          </cell>
          <cell r="H17" t="str">
            <v>-</v>
          </cell>
          <cell r="I17">
            <v>2.1268930771156354E-3</v>
          </cell>
          <cell r="J17">
            <v>8.518256821843229E-3</v>
          </cell>
          <cell r="K17">
            <v>2.1264301426909216E-2</v>
          </cell>
          <cell r="L17">
            <v>3.4004431690267713E-2</v>
          </cell>
          <cell r="M17">
            <v>6.8451817609792839E-2</v>
          </cell>
        </row>
        <row r="18">
          <cell r="A18" t="str">
            <v>3600 Stone, clay &amp; glass</v>
          </cell>
          <cell r="B18">
            <v>2.4307079081363352E-2</v>
          </cell>
          <cell r="C18">
            <v>-8.1096344230280702E-3</v>
          </cell>
          <cell r="D18">
            <v>5.860528788566239E-2</v>
          </cell>
          <cell r="E18">
            <v>7.4175130954469675E-4</v>
          </cell>
          <cell r="F18">
            <v>4.3140745289489565E-2</v>
          </cell>
          <cell r="G18">
            <v>4.7965897352413418E-2</v>
          </cell>
          <cell r="H18" t="str">
            <v>-</v>
          </cell>
          <cell r="I18">
            <v>-1.4184348300882952E-2</v>
          </cell>
          <cell r="J18">
            <v>5.0002970010149181E-3</v>
          </cell>
          <cell r="K18">
            <v>-4.123019879719244E-3</v>
          </cell>
          <cell r="L18">
            <v>2.4236846226896088E-3</v>
          </cell>
          <cell r="M18">
            <v>-6.9356510666350448E-3</v>
          </cell>
        </row>
        <row r="19">
          <cell r="A19" t="str">
            <v>3700 Basic metal industries</v>
          </cell>
          <cell r="B19">
            <v>7.5070201191329053E-2</v>
          </cell>
          <cell r="C19">
            <v>2.4331866536091255E-2</v>
          </cell>
          <cell r="D19">
            <v>5.1846284354678238E-2</v>
          </cell>
          <cell r="E19">
            <v>-5.2594309928082113E-3</v>
          </cell>
          <cell r="F19">
            <v>3.5555467939479599E-2</v>
          </cell>
          <cell r="G19">
            <v>3.2403511215317198E-2</v>
          </cell>
          <cell r="H19" t="str">
            <v>-</v>
          </cell>
          <cell r="I19">
            <v>1.6035769591929948E-2</v>
          </cell>
          <cell r="J19">
            <v>1.7215698815440168E-2</v>
          </cell>
          <cell r="K19">
            <v>-5.4385878278290735E-3</v>
          </cell>
          <cell r="L19">
            <v>-4.1750768573792514E-2</v>
          </cell>
          <cell r="M19">
            <v>3.2510543578126674E-2</v>
          </cell>
        </row>
        <row r="20">
          <cell r="A20" t="str">
            <v>3710 Ferrous metals</v>
          </cell>
          <cell r="B20">
            <v>2.9334418934366682E-2</v>
          </cell>
          <cell r="C20">
            <v>-6.4346516161114227E-3</v>
          </cell>
          <cell r="D20">
            <v>3.0264642353135706E-2</v>
          </cell>
          <cell r="E20">
            <v>-1.6918703921511402E-2</v>
          </cell>
          <cell r="F20">
            <v>2.5338364073887391E-2</v>
          </cell>
          <cell r="G20">
            <v>1.3031296150071868E-2</v>
          </cell>
          <cell r="H20" t="str">
            <v>-</v>
          </cell>
          <cell r="I20">
            <v>-5.7251128837263066E-3</v>
          </cell>
          <cell r="J20">
            <v>1.1849807935514912E-2</v>
          </cell>
          <cell r="K20">
            <v>-8.2154824246840306E-3</v>
          </cell>
          <cell r="L20">
            <v>-3.3752604150857533E-2</v>
          </cell>
          <cell r="M20">
            <v>4.247272737074603E-4</v>
          </cell>
        </row>
        <row r="21">
          <cell r="A21" t="str">
            <v>3720 Non-ferrous metals</v>
          </cell>
          <cell r="B21">
            <v>4.5735782256913611E-2</v>
          </cell>
          <cell r="C21">
            <v>2.8624972859554468E-2</v>
          </cell>
          <cell r="D21">
            <v>2.1588384547480959E-2</v>
          </cell>
          <cell r="E21">
            <v>1.112028610597798E-2</v>
          </cell>
          <cell r="F21">
            <v>1.0244146248534253E-2</v>
          </cell>
          <cell r="G21">
            <v>1.8776020566473376E-2</v>
          </cell>
          <cell r="H21" t="str">
            <v>-</v>
          </cell>
          <cell r="I21">
            <v>2.1036827513461157E-2</v>
          </cell>
          <cell r="J21">
            <v>5.3656314844490495E-3</v>
          </cell>
          <cell r="K21">
            <v>2.6692798290599883E-3</v>
          </cell>
          <cell r="L21">
            <v>-8.1169400217820098E-3</v>
          </cell>
          <cell r="M21">
            <v>3.0888732015141716E-2</v>
          </cell>
        </row>
        <row r="22">
          <cell r="A22" t="str">
            <v>3800 Fabricated metal products and machinery</v>
          </cell>
          <cell r="B22">
            <v>9.6161933582442891E-2</v>
          </cell>
          <cell r="C22">
            <v>0.26072656829610968</v>
          </cell>
          <cell r="D22">
            <v>0.52444779957499488</v>
          </cell>
          <cell r="E22">
            <v>0.16146569347860615</v>
          </cell>
          <cell r="F22">
            <v>0.34779076979142065</v>
          </cell>
          <cell r="G22">
            <v>1.204149365254269</v>
          </cell>
          <cell r="H22" t="str">
            <v>-</v>
          </cell>
          <cell r="I22">
            <v>9.5587569571560123E-3</v>
          </cell>
          <cell r="J22">
            <v>0.37701134523748897</v>
          </cell>
          <cell r="K22">
            <v>0.17296142152941543</v>
          </cell>
          <cell r="L22">
            <v>0.3068632696343645</v>
          </cell>
          <cell r="M22">
            <v>0.48498492790219194</v>
          </cell>
        </row>
        <row r="23">
          <cell r="A23" t="str">
            <v>3810 Fabricated metal products</v>
          </cell>
          <cell r="B23">
            <v>2.5250514387613488E-2</v>
          </cell>
          <cell r="C23">
            <v>3.0079400068455067E-2</v>
          </cell>
          <cell r="D23">
            <v>0.12363579903771561</v>
          </cell>
          <cell r="E23">
            <v>1.1628865777280633E-2</v>
          </cell>
          <cell r="F23">
            <v>9.9953808670244212E-2</v>
          </cell>
          <cell r="G23">
            <v>0.1087535437311864</v>
          </cell>
          <cell r="H23" t="str">
            <v>-</v>
          </cell>
          <cell r="I23">
            <v>-2.7049251633020788E-3</v>
          </cell>
          <cell r="J23">
            <v>0.12004422783571107</v>
          </cell>
          <cell r="K23">
            <v>-1.9667755563472885E-2</v>
          </cell>
          <cell r="L23">
            <v>2.2839987584220987E-2</v>
          </cell>
          <cell r="M23">
            <v>4.1604696497894049E-2</v>
          </cell>
        </row>
        <row r="24">
          <cell r="A24" t="str">
            <v>3820 Non-electrical machinery</v>
          </cell>
          <cell r="B24">
            <v>1.4020181390918577E-2</v>
          </cell>
          <cell r="C24">
            <v>3.1150344797491441E-2</v>
          </cell>
          <cell r="D24">
            <v>0.19878633901809201</v>
          </cell>
          <cell r="E24">
            <v>3.302890600703122E-2</v>
          </cell>
          <cell r="F24">
            <v>2.7029934327476017E-4</v>
          </cell>
          <cell r="G24">
            <v>0.32366469087850042</v>
          </cell>
          <cell r="H24" t="str">
            <v>-</v>
          </cell>
          <cell r="I24">
            <v>7.6330750225236499E-2</v>
          </cell>
          <cell r="J24">
            <v>0.10720785308144806</v>
          </cell>
          <cell r="K24">
            <v>8.350042934305215E-3</v>
          </cell>
          <cell r="L24">
            <v>0.11371676876349426</v>
          </cell>
          <cell r="M24">
            <v>8.9613943581893743E-2</v>
          </cell>
        </row>
        <row r="25">
          <cell r="A25" t="str">
            <v>382X Machinery &amp; equipment, nec</v>
          </cell>
          <cell r="B25">
            <v>9.8701364067459042E-3</v>
          </cell>
          <cell r="C25">
            <v>1.065077272618169E-2</v>
          </cell>
          <cell r="D25">
            <v>0.17564978871887052</v>
          </cell>
          <cell r="E25">
            <v>2.4603213085197192E-2</v>
          </cell>
          <cell r="F25" t="str">
            <v>-</v>
          </cell>
          <cell r="G25">
            <v>0.24334034639849997</v>
          </cell>
          <cell r="H25" t="str">
            <v>-</v>
          </cell>
          <cell r="I25">
            <v>6.2372373104943021E-2</v>
          </cell>
          <cell r="J25">
            <v>0.10269351516153452</v>
          </cell>
          <cell r="K25">
            <v>-2.8565249420338983E-2</v>
          </cell>
          <cell r="L25">
            <v>8.8928115216038606E-2</v>
          </cell>
          <cell r="M25">
            <v>4.1970734923406819E-2</v>
          </cell>
        </row>
        <row r="26">
          <cell r="A26" t="str">
            <v>3825 Office machinery &amp; computers</v>
          </cell>
          <cell r="B26">
            <v>4.1499739934091314E-3</v>
          </cell>
          <cell r="C26">
            <v>2.8139210974335568E-2</v>
          </cell>
          <cell r="D26">
            <v>2.3136843530883956E-2</v>
          </cell>
          <cell r="E26">
            <v>8.4240004582051935E-3</v>
          </cell>
          <cell r="F26" t="str">
            <v>-</v>
          </cell>
          <cell r="G26">
            <v>8.0324814670669681E-2</v>
          </cell>
          <cell r="H26" t="str">
            <v>-</v>
          </cell>
          <cell r="I26">
            <v>1.5098405079151007E-2</v>
          </cell>
          <cell r="J26">
            <v>4.5131411562922665E-3</v>
          </cell>
          <cell r="K26">
            <v>3.6872524204720959E-2</v>
          </cell>
          <cell r="L26">
            <v>2.4789027766135577E-2</v>
          </cell>
          <cell r="M26">
            <v>4.832748364688589E-2</v>
          </cell>
        </row>
        <row r="27">
          <cell r="A27" t="str">
            <v>3830 Electrical machinery</v>
          </cell>
          <cell r="B27">
            <v>1.1265484229212582E-2</v>
          </cell>
          <cell r="C27">
            <v>5.9736674385022073E-2</v>
          </cell>
          <cell r="D27">
            <v>0.15211040751082089</v>
          </cell>
          <cell r="E27">
            <v>9.7053416543170706E-2</v>
          </cell>
          <cell r="F27">
            <v>0.10912671593425545</v>
          </cell>
          <cell r="G27">
            <v>0.57990141657556604</v>
          </cell>
          <cell r="H27" t="str">
            <v>-</v>
          </cell>
          <cell r="I27">
            <v>-3.3249492720698877E-3</v>
          </cell>
          <cell r="J27">
            <v>0.10463906080320486</v>
          </cell>
          <cell r="K27">
            <v>0.10645306233753569</v>
          </cell>
          <cell r="L27">
            <v>0.12693850835147205</v>
          </cell>
          <cell r="M27">
            <v>0.22277681165838334</v>
          </cell>
        </row>
        <row r="28">
          <cell r="A28" t="str">
            <v>383X Electrical mach. excl.  comm.  equipment</v>
          </cell>
          <cell r="B28">
            <v>7.166164101317791E-3</v>
          </cell>
          <cell r="C28">
            <v>4.9527220608656343E-3</v>
          </cell>
          <cell r="D28">
            <v>7.9406641097914885E-2</v>
          </cell>
          <cell r="E28">
            <v>5.236217254684998E-2</v>
          </cell>
          <cell r="F28" t="str">
            <v>-</v>
          </cell>
          <cell r="G28">
            <v>0.25165772402812331</v>
          </cell>
          <cell r="H28" t="str">
            <v>-</v>
          </cell>
          <cell r="I28">
            <v>-2.3241466825984717E-3</v>
          </cell>
          <cell r="J28">
            <v>5.0152043023682653E-2</v>
          </cell>
          <cell r="K28">
            <v>4.7608913689782893E-2</v>
          </cell>
          <cell r="L28">
            <v>5.0224205302745357E-2</v>
          </cell>
          <cell r="M28">
            <v>9.2040354339570016E-2</v>
          </cell>
        </row>
        <row r="29">
          <cell r="A29" t="str">
            <v xml:space="preserve">3832 Radio, TV &amp; communication equipment  </v>
          </cell>
          <cell r="B29">
            <v>4.0990548497471168E-3</v>
          </cell>
          <cell r="C29">
            <v>5.6607096113423017E-2</v>
          </cell>
          <cell r="D29">
            <v>7.2703412916116011E-2</v>
          </cell>
          <cell r="E29">
            <v>4.4690731748186746E-2</v>
          </cell>
          <cell r="F29" t="str">
            <v>-</v>
          </cell>
          <cell r="G29">
            <v>0.32824282922186931</v>
          </cell>
          <cell r="H29" t="str">
            <v>-</v>
          </cell>
          <cell r="I29">
            <v>-1.0051646307747924E-3</v>
          </cell>
          <cell r="J29">
            <v>5.448686794616095E-2</v>
          </cell>
          <cell r="K29">
            <v>5.8901955123595806E-2</v>
          </cell>
          <cell r="L29">
            <v>7.6714040958701199E-2</v>
          </cell>
          <cell r="M29">
            <v>0.13081599937706817</v>
          </cell>
        </row>
        <row r="30">
          <cell r="A30" t="str">
            <v>3840 Transport equipment</v>
          </cell>
          <cell r="B30">
            <v>4.1614363167853705E-2</v>
          </cell>
          <cell r="C30">
            <v>0.13293666836560047</v>
          </cell>
          <cell r="D30">
            <v>1.9083028377362116E-2</v>
          </cell>
          <cell r="E30">
            <v>1.1129394793242089E-2</v>
          </cell>
          <cell r="F30">
            <v>9.3894743983589504E-2</v>
          </cell>
          <cell r="G30">
            <v>0.18541880878367661</v>
          </cell>
          <cell r="H30" t="str">
            <v>-</v>
          </cell>
          <cell r="I30">
            <v>-6.3793637723078195E-2</v>
          </cell>
          <cell r="J30">
            <v>-1.1212199972215614E-2</v>
          </cell>
          <cell r="K30">
            <v>6.87176726028252E-2</v>
          </cell>
          <cell r="L30">
            <v>2.3033329834659336E-3</v>
          </cell>
          <cell r="M30">
            <v>0.12083972305943982</v>
          </cell>
        </row>
        <row r="31">
          <cell r="A31" t="str">
            <v>3841 Shipbuilding</v>
          </cell>
          <cell r="B31">
            <v>6.1536012014205919E-3</v>
          </cell>
          <cell r="C31">
            <v>1.091528896198016E-4</v>
          </cell>
          <cell r="D31">
            <v>-1.1414640783879588E-2</v>
          </cell>
          <cell r="E31">
            <v>3.2219049748709603E-3</v>
          </cell>
          <cell r="F31">
            <v>3.0517984597475171E-3</v>
          </cell>
          <cell r="G31">
            <v>9.4411408736096436E-3</v>
          </cell>
          <cell r="H31" t="str">
            <v>-</v>
          </cell>
          <cell r="I31">
            <v>-8.1664017545889506E-2</v>
          </cell>
          <cell r="J31">
            <v>-7.4176883788274375E-2</v>
          </cell>
          <cell r="K31">
            <v>-7.2259251991803218E-3</v>
          </cell>
          <cell r="L31">
            <v>-1.981947833695766E-3</v>
          </cell>
          <cell r="M31">
            <v>-3.5468810056587183E-3</v>
          </cell>
        </row>
        <row r="32">
          <cell r="A32" t="str">
            <v>3843 Motor vehicles</v>
          </cell>
          <cell r="B32">
            <v>2.9367578616783713E-2</v>
          </cell>
          <cell r="C32">
            <v>0.10676299345941066</v>
          </cell>
          <cell r="D32">
            <v>1.9449185996061439E-2</v>
          </cell>
          <cell r="E32">
            <v>-9.3590525866307263E-3</v>
          </cell>
          <cell r="F32">
            <v>5.9645995571810023E-2</v>
          </cell>
          <cell r="G32">
            <v>0.16654601794438811</v>
          </cell>
          <cell r="H32" t="str">
            <v>-</v>
          </cell>
          <cell r="I32">
            <v>4.4154452846622786E-3</v>
          </cell>
          <cell r="J32">
            <v>4.5625415690927804E-2</v>
          </cell>
          <cell r="K32">
            <v>-6.3855930478957015E-3</v>
          </cell>
          <cell r="L32">
            <v>-3.1096265301279461E-2</v>
          </cell>
          <cell r="M32">
            <v>0.1045227200978055</v>
          </cell>
        </row>
        <row r="33">
          <cell r="A33" t="str">
            <v>3845 Aircraft</v>
          </cell>
          <cell r="B33">
            <v>4.480333503275132E-3</v>
          </cell>
          <cell r="C33">
            <v>3.0148135559905736E-2</v>
          </cell>
          <cell r="D33">
            <v>3.9247313286479724E-3</v>
          </cell>
          <cell r="E33">
            <v>2.3502750294874041E-2</v>
          </cell>
          <cell r="F33">
            <v>1.786696740729668E-2</v>
          </cell>
          <cell r="G33">
            <v>3.9983764734357686E-3</v>
          </cell>
          <cell r="H33" t="str">
            <v>-</v>
          </cell>
          <cell r="I33">
            <v>1.0606547137035132E-2</v>
          </cell>
          <cell r="J33">
            <v>8.6889096566553584E-3</v>
          </cell>
          <cell r="K33">
            <v>7.8253937703902932E-2</v>
          </cell>
          <cell r="L33">
            <v>3.247312848195124E-2</v>
          </cell>
          <cell r="M33">
            <v>1.7461012220485187E-2</v>
          </cell>
        </row>
        <row r="34">
          <cell r="A34" t="str">
            <v>3842A Other transport equipment</v>
          </cell>
          <cell r="B34">
            <v>1.6128498464322183E-3</v>
          </cell>
          <cell r="C34">
            <v>-5.8791488329072135E-3</v>
          </cell>
          <cell r="D34">
            <v>6.5885800313932605E-3</v>
          </cell>
          <cell r="E34">
            <v>-6.520739318203338E-3</v>
          </cell>
          <cell r="F34">
            <v>1.3544540206199052E-2</v>
          </cell>
          <cell r="G34">
            <v>5.5612680643859014E-3</v>
          </cell>
          <cell r="H34" t="str">
            <v>-</v>
          </cell>
          <cell r="I34">
            <v>-1.7317192930558953E-4</v>
          </cell>
          <cell r="J34">
            <v>2.9041287778077637E-3</v>
          </cell>
          <cell r="K34">
            <v>2.5978991926414782E-3</v>
          </cell>
          <cell r="L34">
            <v>1.2192825659338735E-3</v>
          </cell>
          <cell r="M34">
            <v>1.9385299879163414E-3</v>
          </cell>
        </row>
        <row r="35">
          <cell r="A35" t="str">
            <v>3850 Professional goods</v>
          </cell>
          <cell r="B35">
            <v>3.2541812403888881E-3</v>
          </cell>
          <cell r="C35">
            <v>7.0077938878543317E-3</v>
          </cell>
          <cell r="D35">
            <v>3.1020857486351312E-2</v>
          </cell>
          <cell r="E35">
            <v>8.1390190284278234E-3</v>
          </cell>
          <cell r="F35">
            <v>4.3938540088027084E-2</v>
          </cell>
          <cell r="G35">
            <v>4.1948201678491059E-2</v>
          </cell>
          <cell r="H35" t="str">
            <v>-</v>
          </cell>
          <cell r="I35">
            <v>2.1378202186786732E-3</v>
          </cell>
          <cell r="J35">
            <v>4.5806897945422836E-2</v>
          </cell>
          <cell r="K35">
            <v>8.9248014712594321E-3</v>
          </cell>
          <cell r="L35">
            <v>3.857443849985031E-2</v>
          </cell>
          <cell r="M35">
            <v>1.2081079723372315E-2</v>
          </cell>
        </row>
        <row r="36">
          <cell r="A36" t="str">
            <v>3900 Other manufacturing</v>
          </cell>
          <cell r="B36">
            <v>2.8820800986786074E-3</v>
          </cell>
          <cell r="C36">
            <v>-3.7818563327814402E-4</v>
          </cell>
          <cell r="D36">
            <v>1.0261279346913304E-2</v>
          </cell>
          <cell r="E36">
            <v>-1.1732006029204135E-2</v>
          </cell>
          <cell r="F36">
            <v>-1.7114662092736418E-3</v>
          </cell>
          <cell r="G36">
            <v>0.10294873418416418</v>
          </cell>
          <cell r="H36" t="str">
            <v>-</v>
          </cell>
          <cell r="I36">
            <v>-5.4151998327409351E-3</v>
          </cell>
          <cell r="J36">
            <v>8.8381250800660307E-3</v>
          </cell>
          <cell r="K36">
            <v>-1.6385529381602708E-3</v>
          </cell>
          <cell r="L36">
            <v>1.7781218684662772E-2</v>
          </cell>
          <cell r="M36">
            <v>-6.7867592756268454E-4</v>
          </cell>
        </row>
        <row r="37">
          <cell r="A37" t="str">
            <v>4000 Electricity, gas, water</v>
          </cell>
          <cell r="B37">
            <v>0.1842513916396005</v>
          </cell>
          <cell r="C37">
            <v>8.6850766675609495E-2</v>
          </cell>
          <cell r="D37">
            <v>0.10054655275812761</v>
          </cell>
          <cell r="E37">
            <v>0.13399772095000553</v>
          </cell>
          <cell r="F37">
            <v>3.0875469753561761E-2</v>
          </cell>
          <cell r="G37">
            <v>0.14165198018733641</v>
          </cell>
          <cell r="H37" t="str">
            <v>-</v>
          </cell>
          <cell r="I37">
            <v>8.0475351916569363E-2</v>
          </cell>
          <cell r="J37">
            <v>0.17462935293080079</v>
          </cell>
          <cell r="K37">
            <v>7.4925696393761301E-2</v>
          </cell>
          <cell r="L37">
            <v>8.489204026604584E-2</v>
          </cell>
          <cell r="M37">
            <v>7.3583346685755016E-2</v>
          </cell>
        </row>
        <row r="38">
          <cell r="A38" t="str">
            <v>5000 Construction</v>
          </cell>
          <cell r="B38">
            <v>0.2674142686094324</v>
          </cell>
          <cell r="C38">
            <v>0.25674875563902289</v>
          </cell>
          <cell r="D38">
            <v>0.44400131503782431</v>
          </cell>
          <cell r="E38">
            <v>0.10221807599867688</v>
          </cell>
          <cell r="F38">
            <v>5.8908744876924435E-2</v>
          </cell>
          <cell r="G38">
            <v>0.4117036341725992</v>
          </cell>
          <cell r="H38" t="str">
            <v>-</v>
          </cell>
          <cell r="I38">
            <v>0.11660564734356561</v>
          </cell>
          <cell r="J38">
            <v>0.22056845029959585</v>
          </cell>
          <cell r="K38">
            <v>0.18760849987387107</v>
          </cell>
          <cell r="L38">
            <v>4.8213467066853144E-2</v>
          </cell>
          <cell r="M38">
            <v>-6.6342913621082918E-3</v>
          </cell>
        </row>
        <row r="39">
          <cell r="A39" t="str">
            <v>6000 Wholesale and retail trade, restaurants and hotels</v>
          </cell>
          <cell r="B39">
            <v>0.6873605429146421</v>
          </cell>
          <cell r="C39">
            <v>0.62010128284333321</v>
          </cell>
          <cell r="D39">
            <v>0.6497253291842906</v>
          </cell>
          <cell r="E39">
            <v>0.40981310206390514</v>
          </cell>
          <cell r="F39">
            <v>0.65622611466410197</v>
          </cell>
          <cell r="G39">
            <v>0.8419405553372582</v>
          </cell>
          <cell r="H39" t="str">
            <v>-</v>
          </cell>
          <cell r="I39">
            <v>0.31765260403634382</v>
          </cell>
          <cell r="J39">
            <v>0.37116056728656499</v>
          </cell>
          <cell r="K39">
            <v>0.42914607864482657</v>
          </cell>
          <cell r="L39">
            <v>0.69998476272811883</v>
          </cell>
          <cell r="M39">
            <v>0.27027723225397676</v>
          </cell>
        </row>
        <row r="40">
          <cell r="A40" t="str">
            <v>6120 Wholesale and retail trade</v>
          </cell>
          <cell r="B40" t="e">
            <v>#DIV/0!</v>
          </cell>
          <cell r="C40">
            <v>0.56366625651896252</v>
          </cell>
          <cell r="D40">
            <v>0.55687637208151564</v>
          </cell>
          <cell r="E40">
            <v>0.3350056634659544</v>
          </cell>
          <cell r="F40">
            <v>0.6138362757153969</v>
          </cell>
          <cell r="G40" t="e">
            <v>#DIV/0!</v>
          </cell>
          <cell r="H40" t="str">
            <v>-</v>
          </cell>
          <cell r="I40">
            <v>0.39635717459031189</v>
          </cell>
          <cell r="J40">
            <v>0.36557464105027682</v>
          </cell>
          <cell r="K40">
            <v>0.34638244601088325</v>
          </cell>
          <cell r="L40">
            <v>0.66752565296375399</v>
          </cell>
          <cell r="M40">
            <v>0.24501197441802919</v>
          </cell>
        </row>
        <row r="41">
          <cell r="A41" t="str">
            <v>6300 Restaurants and hotels</v>
          </cell>
          <cell r="B41" t="e">
            <v>#DIV/0!</v>
          </cell>
          <cell r="C41">
            <v>5.5557629541714518E-2</v>
          </cell>
          <cell r="D41">
            <v>9.3083436471325109E-2</v>
          </cell>
          <cell r="E41">
            <v>7.4808371190155112E-2</v>
          </cell>
          <cell r="F41">
            <v>4.2083260908260381E-2</v>
          </cell>
          <cell r="G41" t="e">
            <v>#DIV/0!</v>
          </cell>
          <cell r="H41" t="str">
            <v>-</v>
          </cell>
          <cell r="I41">
            <v>-8.5618224800377091E-2</v>
          </cell>
          <cell r="J41">
            <v>3.9567443396392819E-3</v>
          </cell>
          <cell r="K41">
            <v>8.2795070269572543E-2</v>
          </cell>
          <cell r="L41">
            <v>3.3030792270495254E-2</v>
          </cell>
          <cell r="M41">
            <v>2.5223078643351778E-2</v>
          </cell>
        </row>
        <row r="42">
          <cell r="A42" t="str">
            <v>7000 Transports, storage, and communications</v>
          </cell>
          <cell r="B42">
            <v>0.41769111875420056</v>
          </cell>
          <cell r="C42">
            <v>0.31398266938509922</v>
          </cell>
          <cell r="D42">
            <v>0.4341738537641312</v>
          </cell>
          <cell r="E42">
            <v>0.32566463778612847</v>
          </cell>
          <cell r="F42">
            <v>0.30116440537470979</v>
          </cell>
          <cell r="G42">
            <v>0.38919773691221948</v>
          </cell>
          <cell r="H42" t="str">
            <v>-</v>
          </cell>
          <cell r="I42">
            <v>0.37745888814613859</v>
          </cell>
          <cell r="J42">
            <v>0.36260015354554892</v>
          </cell>
          <cell r="K42">
            <v>0.29228595142920299</v>
          </cell>
          <cell r="L42">
            <v>0.17942182205796989</v>
          </cell>
          <cell r="M42">
            <v>0.26381483898025665</v>
          </cell>
        </row>
        <row r="43">
          <cell r="A43" t="str">
            <v>7100 Transport and storage</v>
          </cell>
          <cell r="B43">
            <v>0.23194675467426287</v>
          </cell>
          <cell r="C43">
            <v>0.11266474372213653</v>
          </cell>
          <cell r="D43">
            <v>0.25807741701366166</v>
          </cell>
          <cell r="E43">
            <v>0.1352440092607895</v>
          </cell>
          <cell r="F43">
            <v>0.18493771189091338</v>
          </cell>
          <cell r="G43" t="e">
            <v>#DIV/0!</v>
          </cell>
          <cell r="H43" t="str">
            <v>-</v>
          </cell>
          <cell r="I43" t="e">
            <v>#DIV/0!</v>
          </cell>
          <cell r="J43">
            <v>0.2144518753838883</v>
          </cell>
          <cell r="K43">
            <v>0.13452529126996277</v>
          </cell>
          <cell r="L43">
            <v>5.6499170178756483E-2</v>
          </cell>
          <cell r="M43">
            <v>0.12261705911174448</v>
          </cell>
        </row>
        <row r="44">
          <cell r="A44" t="str">
            <v>7200 Communication services</v>
          </cell>
          <cell r="B44">
            <v>0.18009327715285692</v>
          </cell>
          <cell r="C44">
            <v>0.17627414970929442</v>
          </cell>
          <cell r="D44">
            <v>0.17638037608357013</v>
          </cell>
          <cell r="E44">
            <v>0.16874195135507569</v>
          </cell>
          <cell r="F44">
            <v>0.11638804859834229</v>
          </cell>
          <cell r="G44" t="e">
            <v>#DIV/0!</v>
          </cell>
          <cell r="H44" t="str">
            <v>-</v>
          </cell>
          <cell r="I44" t="e">
            <v>#DIV/0!</v>
          </cell>
          <cell r="J44">
            <v>0.1494539228334896</v>
          </cell>
          <cell r="K44">
            <v>0.14846351940086835</v>
          </cell>
          <cell r="L44">
            <v>0.12172875551942558</v>
          </cell>
          <cell r="M44">
            <v>0.14093724557498807</v>
          </cell>
        </row>
        <row r="45">
          <cell r="A45" t="str">
            <v>8000 Finance,insurance,real estate, &amp; business  services</v>
          </cell>
          <cell r="B45">
            <v>1.267816606829913</v>
          </cell>
          <cell r="C45">
            <v>1.0261329308885654</v>
          </cell>
          <cell r="D45">
            <v>1.1002385805177972</v>
          </cell>
          <cell r="E45">
            <v>1.0035785444665566</v>
          </cell>
          <cell r="F45">
            <v>0.16095812270255247</v>
          </cell>
          <cell r="G45">
            <v>1.0646658339941226</v>
          </cell>
          <cell r="H45" t="str">
            <v>-</v>
          </cell>
          <cell r="I45">
            <v>0.64847358142285771</v>
          </cell>
          <cell r="J45">
            <v>0.78243610070224401</v>
          </cell>
          <cell r="K45">
            <v>0.96412015721879041</v>
          </cell>
          <cell r="L45">
            <v>1.088707950504193</v>
          </cell>
          <cell r="M45">
            <v>0.55213031269275337</v>
          </cell>
        </row>
        <row r="46">
          <cell r="A46" t="str">
            <v>8120 Financial institutions and insurance</v>
          </cell>
          <cell r="B46" t="e">
            <v>#DIV/0!</v>
          </cell>
          <cell r="C46">
            <v>0.17230314064589464</v>
          </cell>
          <cell r="D46">
            <v>0.33010805704558155</v>
          </cell>
          <cell r="E46">
            <v>8.7115839541662604E-2</v>
          </cell>
          <cell r="F46" t="e">
            <v>#DIV/0!</v>
          </cell>
          <cell r="G46" t="e">
            <v>#DIV/0!</v>
          </cell>
          <cell r="H46" t="str">
            <v>-</v>
          </cell>
          <cell r="I46">
            <v>0.15037497320806031</v>
          </cell>
          <cell r="J46">
            <v>0.36737739612768966</v>
          </cell>
          <cell r="K46">
            <v>0.28688825670408696</v>
          </cell>
          <cell r="L46">
            <v>0.2034465452120435</v>
          </cell>
          <cell r="M46">
            <v>0.23895675928336582</v>
          </cell>
        </row>
        <row r="47">
          <cell r="A47" t="str">
            <v>8300 Real Estate and business services</v>
          </cell>
          <cell r="B47" t="e">
            <v>#DIV/0!</v>
          </cell>
          <cell r="C47">
            <v>0.86302008954257237</v>
          </cell>
          <cell r="D47">
            <v>0.77144184506344393</v>
          </cell>
          <cell r="E47">
            <v>0.90558501771450295</v>
          </cell>
          <cell r="F47" t="e">
            <v>#DIV/0!</v>
          </cell>
          <cell r="G47" t="e">
            <v>#DIV/0!</v>
          </cell>
          <cell r="H47" t="str">
            <v>-</v>
          </cell>
          <cell r="I47">
            <v>0.49714644631436128</v>
          </cell>
          <cell r="J47">
            <v>0.41971990984112456</v>
          </cell>
          <cell r="K47">
            <v>0.67698750710329803</v>
          </cell>
          <cell r="L47">
            <v>0.88344784312654911</v>
          </cell>
          <cell r="M47">
            <v>0.31292164157965552</v>
          </cell>
        </row>
        <row r="49">
          <cell r="A49" t="str">
            <v>Non-farm business sector excl. non-market services</v>
          </cell>
          <cell r="B49">
            <v>3.4447263434308506</v>
          </cell>
          <cell r="C49">
            <v>2.819668141958751</v>
          </cell>
          <cell r="D49">
            <v>3.8887863966688223</v>
          </cell>
          <cell r="E49">
            <v>2.2145386598944614</v>
          </cell>
          <cell r="F49">
            <v>2.1279233761038796</v>
          </cell>
          <cell r="G49">
            <v>4.4912743535420612</v>
          </cell>
          <cell r="H49" t="str">
            <v>-</v>
          </cell>
          <cell r="I49">
            <v>2.6891874014486725</v>
          </cell>
          <cell r="J49">
            <v>2.5041411099672639</v>
          </cell>
          <cell r="K49">
            <v>2.3224609071740265</v>
          </cell>
          <cell r="L49">
            <v>2.6763185160699976</v>
          </cell>
          <cell r="M49">
            <v>1.6883542457733662</v>
          </cell>
        </row>
      </sheetData>
      <sheetData sheetId="4">
        <row r="3">
          <cell r="A3" t="str">
            <v>1990-97</v>
          </cell>
          <cell r="B3" t="str">
            <v>Australia</v>
          </cell>
          <cell r="C3" t="str">
            <v>Canada</v>
          </cell>
          <cell r="D3" t="str">
            <v>Finland</v>
          </cell>
          <cell r="E3" t="str">
            <v>France</v>
          </cell>
          <cell r="F3" t="str">
            <v>Italy</v>
          </cell>
          <cell r="G3" t="str">
            <v>Japan</v>
          </cell>
          <cell r="H3" t="str">
            <v>Netherlands</v>
          </cell>
          <cell r="I3" t="str">
            <v>Norway</v>
          </cell>
          <cell r="J3" t="str">
            <v>Sweden</v>
          </cell>
          <cell r="K3" t="str">
            <v>United Kingdom</v>
          </cell>
          <cell r="L3" t="str">
            <v>United States</v>
          </cell>
          <cell r="M3" t="str">
            <v>West Germany</v>
          </cell>
        </row>
        <row r="5">
          <cell r="A5" t="str">
            <v>2000 Mining and quarrying</v>
          </cell>
          <cell r="B5">
            <v>0.17366893643409706</v>
          </cell>
          <cell r="C5">
            <v>0.25129961302800308</v>
          </cell>
          <cell r="D5">
            <v>8.3123934903817625E-3</v>
          </cell>
          <cell r="E5">
            <v>1.2854835520358718E-2</v>
          </cell>
          <cell r="F5" t="e">
            <v>#DIV/0!</v>
          </cell>
          <cell r="G5">
            <v>-7.8347132038939782E-3</v>
          </cell>
          <cell r="H5">
            <v>0.11748686399649982</v>
          </cell>
          <cell r="I5">
            <v>1.8698390298477034</v>
          </cell>
          <cell r="J5" t="str">
            <v>-</v>
          </cell>
          <cell r="K5">
            <v>0.17306240011435536</v>
          </cell>
          <cell r="L5">
            <v>5.3217728194326221E-2</v>
          </cell>
          <cell r="M5">
            <v>6.6117981118172706E-4</v>
          </cell>
        </row>
        <row r="6">
          <cell r="A6" t="str">
            <v>3000 Total manufacturing industry</v>
          </cell>
          <cell r="B6">
            <v>0.308684092311932</v>
          </cell>
          <cell r="C6">
            <v>0.61966198755494706</v>
          </cell>
          <cell r="D6">
            <v>1.5206049642686648</v>
          </cell>
          <cell r="E6">
            <v>0.45034646384152388</v>
          </cell>
          <cell r="F6">
            <v>0.40618174597873496</v>
          </cell>
          <cell r="G6">
            <v>0.3493441184425361</v>
          </cell>
          <cell r="H6">
            <v>0.5879884964904557</v>
          </cell>
          <cell r="I6">
            <v>0.37783108677547467</v>
          </cell>
          <cell r="J6" t="str">
            <v>-</v>
          </cell>
          <cell r="K6">
            <v>0.2070707005304275</v>
          </cell>
          <cell r="L6">
            <v>0.8231029131250529</v>
          </cell>
          <cell r="M6">
            <v>-0.21565114779452965</v>
          </cell>
        </row>
        <row r="7">
          <cell r="A7" t="str">
            <v>3100 Food, drink &amp; tobacco</v>
          </cell>
          <cell r="B7">
            <v>6.9063262103053039E-2</v>
          </cell>
          <cell r="C7">
            <v>6.1511613908739694E-2</v>
          </cell>
          <cell r="D7">
            <v>6.888978360119731E-2</v>
          </cell>
          <cell r="E7">
            <v>9.1069871988458923E-2</v>
          </cell>
          <cell r="F7">
            <v>8.4368375376420196E-2</v>
          </cell>
          <cell r="G7">
            <v>-7.2212844820589601E-3</v>
          </cell>
          <cell r="H7">
            <v>0.11417714850064828</v>
          </cell>
          <cell r="I7">
            <v>6.9449301439821698E-2</v>
          </cell>
          <cell r="J7" t="str">
            <v>-</v>
          </cell>
          <cell r="K7">
            <v>3.7625938672612935E-2</v>
          </cell>
          <cell r="L7">
            <v>2.6239167946519263E-3</v>
          </cell>
          <cell r="M7">
            <v>-6.9193689717472223E-2</v>
          </cell>
        </row>
        <row r="8">
          <cell r="A8" t="str">
            <v>3200 Textiles, footwear &amp; leather</v>
          </cell>
          <cell r="B8">
            <v>-1.9806634411457257E-2</v>
          </cell>
          <cell r="C8">
            <v>4.6415675745314997E-3</v>
          </cell>
          <cell r="D8">
            <v>-2.9049093735502313E-2</v>
          </cell>
          <cell r="E8">
            <v>-4.2466474689964007E-2</v>
          </cell>
          <cell r="F8">
            <v>8.3184664180113305E-2</v>
          </cell>
          <cell r="G8">
            <v>-7.284348165511087E-2</v>
          </cell>
          <cell r="H8">
            <v>-8.7065633536852708E-3</v>
          </cell>
          <cell r="I8">
            <v>3.8161048482172003E-3</v>
          </cell>
          <cell r="J8" t="str">
            <v>-</v>
          </cell>
          <cell r="K8">
            <v>-2.3134087541760422E-2</v>
          </cell>
          <cell r="L8">
            <v>1.2135184758549683E-2</v>
          </cell>
          <cell r="M8">
            <v>-8.6153633497176391E-2</v>
          </cell>
        </row>
        <row r="9">
          <cell r="A9" t="str">
            <v>3300 Wood, cork &amp; furniture</v>
          </cell>
          <cell r="B9">
            <v>1.3811435405707386E-2</v>
          </cell>
          <cell r="C9">
            <v>4.3006036388416186E-2</v>
          </cell>
          <cell r="D9">
            <v>7.8036807869460809E-2</v>
          </cell>
          <cell r="E9">
            <v>-7.2937260411831109E-4</v>
          </cell>
          <cell r="F9">
            <v>-3.7448736245738897E-3</v>
          </cell>
          <cell r="G9">
            <v>-3.561384232204759E-2</v>
          </cell>
          <cell r="H9">
            <v>4.9223722225575804E-3</v>
          </cell>
          <cell r="I9">
            <v>2.1166807865002697E-2</v>
          </cell>
          <cell r="J9" t="str">
            <v>-</v>
          </cell>
          <cell r="K9">
            <v>-7.9877901650689583E-3</v>
          </cell>
          <cell r="L9">
            <v>9.0027149464344449E-4</v>
          </cell>
          <cell r="M9">
            <v>-5.1326708195355486E-3</v>
          </cell>
        </row>
        <row r="10">
          <cell r="A10" t="str">
            <v>3400 Paper &amp; printing</v>
          </cell>
          <cell r="B10">
            <v>6.3386344152245838E-2</v>
          </cell>
          <cell r="C10">
            <v>-4.8987254781151261E-3</v>
          </cell>
          <cell r="D10">
            <v>0.19210666502284515</v>
          </cell>
          <cell r="E10">
            <v>1.5886620106756684E-2</v>
          </cell>
          <cell r="F10">
            <v>3.6250633470740687E-2</v>
          </cell>
          <cell r="G10">
            <v>-1.415539643136794E-2</v>
          </cell>
          <cell r="H10">
            <v>4.7716657034282406E-2</v>
          </cell>
          <cell r="I10">
            <v>3.6716987128470276E-2</v>
          </cell>
          <cell r="J10" t="str">
            <v>-</v>
          </cell>
          <cell r="K10">
            <v>1.2380304508328608E-2</v>
          </cell>
          <cell r="L10">
            <v>-4.4727563074473025E-3</v>
          </cell>
          <cell r="M10">
            <v>-2.8826739023884794E-2</v>
          </cell>
        </row>
        <row r="11">
          <cell r="A11" t="str">
            <v>3500 Chemical products</v>
          </cell>
          <cell r="B11">
            <v>3.9413241621795062E-2</v>
          </cell>
          <cell r="C11">
            <v>0.1082811485226937</v>
          </cell>
          <cell r="D11">
            <v>0.1010380582674183</v>
          </cell>
          <cell r="E11">
            <v>0.10533246359051511</v>
          </cell>
          <cell r="F11">
            <v>2.2322545507887322E-2</v>
          </cell>
          <cell r="G11">
            <v>7.6578371921314906E-2</v>
          </cell>
          <cell r="H11">
            <v>0.23150343459912945</v>
          </cell>
          <cell r="I11">
            <v>1.3569097000954581E-2</v>
          </cell>
          <cell r="J11" t="str">
            <v>-</v>
          </cell>
          <cell r="K11">
            <v>0.11003149152484418</v>
          </cell>
          <cell r="L11">
            <v>0.1229434216377904</v>
          </cell>
          <cell r="M11">
            <v>8.5041330420618164E-2</v>
          </cell>
        </row>
        <row r="12">
          <cell r="A12" t="str">
            <v>3510 Industrial chemicals</v>
          </cell>
          <cell r="B12">
            <v>8.5980034342779572E-3</v>
          </cell>
          <cell r="C12">
            <v>3.1085653998751087E-2</v>
          </cell>
          <cell r="D12">
            <v>5.3343651782480059E-2</v>
          </cell>
          <cell r="E12">
            <v>2.3961184899319827E-2</v>
          </cell>
          <cell r="F12">
            <v>1.8902966879989953E-3</v>
          </cell>
          <cell r="G12">
            <v>3.1619659233987477E-2</v>
          </cell>
          <cell r="H12">
            <v>0.1053668002899107</v>
          </cell>
          <cell r="I12">
            <v>2.2275430860393072E-2</v>
          </cell>
          <cell r="J12" t="str">
            <v>-</v>
          </cell>
          <cell r="K12">
            <v>2.8081722616864407E-2</v>
          </cell>
          <cell r="L12">
            <v>2.0035603384455949E-2</v>
          </cell>
          <cell r="M12">
            <v>5.9096350799040624E-2</v>
          </cell>
        </row>
        <row r="13">
          <cell r="A13" t="str">
            <v>3520 Other chemicals</v>
          </cell>
          <cell r="B13">
            <v>1.1863588457556196E-2</v>
          </cell>
          <cell r="C13">
            <v>2.837840785630686E-2</v>
          </cell>
          <cell r="D13">
            <v>4.5429789417279071E-3</v>
          </cell>
          <cell r="E13">
            <v>5.6093474710369753E-2</v>
          </cell>
          <cell r="F13">
            <v>2.4221425404891712E-2</v>
          </cell>
          <cell r="G13">
            <v>3.6496361621022495E-2</v>
          </cell>
          <cell r="H13">
            <v>4.1396329245130994E-2</v>
          </cell>
          <cell r="I13">
            <v>5.2355162089812498E-3</v>
          </cell>
          <cell r="J13" t="str">
            <v>-</v>
          </cell>
          <cell r="K13">
            <v>5.8503027922170693E-2</v>
          </cell>
          <cell r="L13">
            <v>4.9403243137129051E-2</v>
          </cell>
          <cell r="M13">
            <v>3.1276772005304279E-2</v>
          </cell>
        </row>
        <row r="14">
          <cell r="A14" t="str">
            <v>3512X Chemicals excl. drugs</v>
          </cell>
          <cell r="B14">
            <v>1.6912874993646174E-2</v>
          </cell>
          <cell r="C14">
            <v>4.1764477021140015E-2</v>
          </cell>
          <cell r="D14">
            <v>5.6029919797279552E-2</v>
          </cell>
          <cell r="E14">
            <v>5.2239909099651316E-2</v>
          </cell>
          <cell r="F14">
            <v>8.0781474175736744E-3</v>
          </cell>
          <cell r="G14">
            <v>4.8878550578375798E-2</v>
          </cell>
          <cell r="H14">
            <v>0.13145302182228788</v>
          </cell>
          <cell r="I14">
            <v>2.4994984574399141E-2</v>
          </cell>
          <cell r="J14" t="str">
            <v>-</v>
          </cell>
          <cell r="K14">
            <v>5.5222878892211197E-2</v>
          </cell>
          <cell r="L14">
            <v>4.6342385905936138E-2</v>
          </cell>
          <cell r="M14">
            <v>6.7121841391254655E-2</v>
          </cell>
        </row>
        <row r="15">
          <cell r="A15" t="str">
            <v>3522 Drugs and medicines</v>
          </cell>
          <cell r="B15">
            <v>3.548553566660939E-3</v>
          </cell>
          <cell r="C15">
            <v>1.7696279985573524E-2</v>
          </cell>
          <cell r="D15">
            <v>1.8454278350406056E-3</v>
          </cell>
          <cell r="E15">
            <v>2.7847229765464394E-2</v>
          </cell>
          <cell r="F15">
            <v>1.804230542493588E-2</v>
          </cell>
          <cell r="G15">
            <v>1.9237292707396249E-2</v>
          </cell>
          <cell r="H15">
            <v>1.5309927120006596E-2</v>
          </cell>
          <cell r="I15">
            <v>2.5239495824042222E-3</v>
          </cell>
          <cell r="J15" t="str">
            <v>-</v>
          </cell>
          <cell r="K15">
            <v>3.1350544517445157E-2</v>
          </cell>
          <cell r="L15">
            <v>2.3109389891725039E-2</v>
          </cell>
          <cell r="M15">
            <v>2.3257228462444397E-2</v>
          </cell>
        </row>
        <row r="16">
          <cell r="A16" t="str">
            <v>3534A Petrol refineries &amp; products</v>
          </cell>
          <cell r="B16">
            <v>8.768328680451248E-3</v>
          </cell>
          <cell r="C16">
            <v>4.5397272183468566E-3</v>
          </cell>
          <cell r="D16">
            <v>2.5347145781532091E-2</v>
          </cell>
          <cell r="E16">
            <v>1.3702778407310968E-2</v>
          </cell>
          <cell r="F16">
            <v>3.8693162558641461E-3</v>
          </cell>
          <cell r="G16">
            <v>4.9352780650029435E-3</v>
          </cell>
          <cell r="H16">
            <v>5.3371140627361202E-2</v>
          </cell>
          <cell r="I16">
            <v>-9.6054130324625762E-3</v>
          </cell>
          <cell r="J16" t="str">
            <v>-</v>
          </cell>
          <cell r="K16">
            <v>2.8112884100365992E-3</v>
          </cell>
          <cell r="L16">
            <v>1.3591646655174707E-2</v>
          </cell>
          <cell r="M16">
            <v>-2.2340685563302893E-2</v>
          </cell>
        </row>
        <row r="17">
          <cell r="A17" t="str">
            <v>3556A Rubber &amp; plastics products</v>
          </cell>
          <cell r="B17">
            <v>1.0183034615686823E-2</v>
          </cell>
          <cell r="C17">
            <v>4.4339894465451189E-2</v>
          </cell>
          <cell r="D17">
            <v>1.7815490096778786E-2</v>
          </cell>
          <cell r="E17">
            <v>1.1664433226970717E-2</v>
          </cell>
          <cell r="F17">
            <v>-7.704681463496961E-3</v>
          </cell>
          <cell r="G17">
            <v>3.5556019527571061E-3</v>
          </cell>
          <cell r="H17">
            <v>3.137981631711196E-2</v>
          </cell>
          <cell r="I17">
            <v>-4.9288251536235388E-3</v>
          </cell>
          <cell r="J17" t="str">
            <v>-</v>
          </cell>
          <cell r="K17">
            <v>2.0652278118757292E-2</v>
          </cell>
          <cell r="L17">
            <v>3.9907317347122925E-2</v>
          </cell>
          <cell r="M17">
            <v>1.6986831232902691E-2</v>
          </cell>
        </row>
        <row r="18">
          <cell r="A18" t="str">
            <v>3600 Stone, clay &amp; glass</v>
          </cell>
          <cell r="B18">
            <v>5.0793251916959525E-3</v>
          </cell>
          <cell r="C18">
            <v>-1.6978412632650903E-3</v>
          </cell>
          <cell r="D18">
            <v>-7.5177982730134634E-3</v>
          </cell>
          <cell r="E18">
            <v>-3.081987461593742E-3</v>
          </cell>
          <cell r="F18">
            <v>4.7974641066274339E-3</v>
          </cell>
          <cell r="G18">
            <v>-1.060131201933857E-3</v>
          </cell>
          <cell r="H18">
            <v>1.4126742885144521E-2</v>
          </cell>
          <cell r="I18">
            <v>1.5171211249205263E-2</v>
          </cell>
          <cell r="J18" t="str">
            <v>-</v>
          </cell>
          <cell r="K18">
            <v>-9.5647503858540903E-3</v>
          </cell>
          <cell r="L18">
            <v>1.0150291918958748E-2</v>
          </cell>
          <cell r="M18">
            <v>-1.0651656897332865E-2</v>
          </cell>
        </row>
        <row r="19">
          <cell r="A19" t="str">
            <v>3700 Basic metal industries</v>
          </cell>
          <cell r="B19">
            <v>2.234034318728155E-2</v>
          </cell>
          <cell r="C19">
            <v>5.3319746562372261E-2</v>
          </cell>
          <cell r="D19">
            <v>9.8211778001254274E-2</v>
          </cell>
          <cell r="E19">
            <v>1.8945669663383704E-2</v>
          </cell>
          <cell r="F19">
            <v>4.4995129862783874E-2</v>
          </cell>
          <cell r="G19">
            <v>3.4334433730358882E-2</v>
          </cell>
          <cell r="H19">
            <v>1.4628575704368253E-2</v>
          </cell>
          <cell r="I19">
            <v>2.0483361890315768E-2</v>
          </cell>
          <cell r="J19" t="str">
            <v>-</v>
          </cell>
          <cell r="K19">
            <v>-9.0858023629447528E-3</v>
          </cell>
          <cell r="L19">
            <v>2.6178583150774447E-2</v>
          </cell>
          <cell r="M19">
            <v>2.9825852092995327E-2</v>
          </cell>
        </row>
        <row r="20">
          <cell r="A20" t="str">
            <v>3710 Ferrous metals</v>
          </cell>
          <cell r="B20">
            <v>8.7294496534764746E-3</v>
          </cell>
          <cell r="C20">
            <v>2.4357547526705204E-2</v>
          </cell>
          <cell r="D20">
            <v>7.8632341731590741E-2</v>
          </cell>
          <cell r="E20">
            <v>1.0714574870706253E-2</v>
          </cell>
          <cell r="F20">
            <v>3.2048275661823063E-2</v>
          </cell>
          <cell r="G20">
            <v>3.5495330004019068E-2</v>
          </cell>
          <cell r="H20">
            <v>1.0231105474928314E-2</v>
          </cell>
          <cell r="I20">
            <v>1.1238969600138692E-2</v>
          </cell>
          <cell r="J20" t="str">
            <v>-</v>
          </cell>
          <cell r="K20">
            <v>-3.7317590802879454E-3</v>
          </cell>
          <cell r="L20">
            <v>1.477959217635445E-2</v>
          </cell>
          <cell r="M20">
            <v>1.8947853326369737E-2</v>
          </cell>
        </row>
        <row r="21">
          <cell r="A21" t="str">
            <v>3720 Non-ferrous metals</v>
          </cell>
          <cell r="B21">
            <v>1.3610497097168262E-2</v>
          </cell>
          <cell r="C21">
            <v>2.8962485638770411E-2</v>
          </cell>
          <cell r="D21">
            <v>1.9678488239695761E-2</v>
          </cell>
          <cell r="E21">
            <v>8.2310906914950001E-3</v>
          </cell>
          <cell r="F21">
            <v>1.2968145969987369E-2</v>
          </cell>
          <cell r="G21">
            <v>-1.1615075494230982E-3</v>
          </cell>
          <cell r="H21">
            <v>4.3974702294394532E-3</v>
          </cell>
          <cell r="I21">
            <v>9.2150030649761558E-3</v>
          </cell>
          <cell r="J21" t="str">
            <v>-</v>
          </cell>
          <cell r="K21">
            <v>-5.3772233758521875E-3</v>
          </cell>
          <cell r="L21">
            <v>1.1398073110422288E-2</v>
          </cell>
          <cell r="M21">
            <v>1.0878107533578572E-2</v>
          </cell>
        </row>
        <row r="22">
          <cell r="A22" t="str">
            <v>3800 Fabricated metal products and machinery</v>
          </cell>
          <cell r="B22">
            <v>0.11415709682197268</v>
          </cell>
          <cell r="C22">
            <v>0.3490430859317098</v>
          </cell>
          <cell r="D22">
            <v>1.0212178078722685</v>
          </cell>
          <cell r="E22">
            <v>0.2607055232847843</v>
          </cell>
          <cell r="F22">
            <v>0.13350482189334817</v>
          </cell>
          <cell r="G22">
            <v>0.37502055820191332</v>
          </cell>
          <cell r="H22">
            <v>0.16630440677997749</v>
          </cell>
          <cell r="I22">
            <v>0.19126467927153326</v>
          </cell>
          <cell r="J22" t="str">
            <v>-</v>
          </cell>
          <cell r="K22">
            <v>0.10196055334692304</v>
          </cell>
          <cell r="L22">
            <v>0.6500042635707467</v>
          </cell>
          <cell r="M22">
            <v>-0.12698423422510863</v>
          </cell>
        </row>
        <row r="23">
          <cell r="A23" t="str">
            <v>3810 Fabricated metal products</v>
          </cell>
          <cell r="B23">
            <v>1.7627735957769228E-3</v>
          </cell>
          <cell r="C23">
            <v>1.7031993027405348E-2</v>
          </cell>
          <cell r="D23">
            <v>0.10204422334629772</v>
          </cell>
          <cell r="E23">
            <v>3.7314546715994018E-2</v>
          </cell>
          <cell r="F23">
            <v>-2.8643732276549497E-2</v>
          </cell>
          <cell r="G23">
            <v>8.5394450528642959E-3</v>
          </cell>
          <cell r="H23">
            <v>9.56379104076799E-3</v>
          </cell>
          <cell r="I23">
            <v>4.6124986769947383E-2</v>
          </cell>
          <cell r="J23" t="str">
            <v>-</v>
          </cell>
          <cell r="K23">
            <v>-2.1090898248871125E-2</v>
          </cell>
          <cell r="L23">
            <v>4.4320370430150156E-2</v>
          </cell>
          <cell r="M23">
            <v>4.3477216529451579E-2</v>
          </cell>
        </row>
        <row r="24">
          <cell r="A24" t="str">
            <v>3820 Non-electrical machinery</v>
          </cell>
          <cell r="B24">
            <v>3.4674234508523472E-2</v>
          </cell>
          <cell r="C24">
            <v>8.8457412903684862E-2</v>
          </cell>
          <cell r="D24">
            <v>0.1672960334251658</v>
          </cell>
          <cell r="E24">
            <v>6.0235526716046511E-2</v>
          </cell>
          <cell r="F24">
            <v>7.7348645309471525E-2</v>
          </cell>
          <cell r="G24">
            <v>-3.9686137122887676E-2</v>
          </cell>
          <cell r="H24">
            <v>4.0188961977332176E-2</v>
          </cell>
          <cell r="I24">
            <v>5.7801087824838976E-2</v>
          </cell>
          <cell r="J24" t="str">
            <v>-</v>
          </cell>
          <cell r="K24">
            <v>1.1834054469757259E-2</v>
          </cell>
          <cell r="L24">
            <v>0.25044447488243721</v>
          </cell>
          <cell r="M24">
            <v>-9.142438698153306E-2</v>
          </cell>
        </row>
        <row r="25">
          <cell r="A25" t="str">
            <v>382X Machinery &amp; equipment, nec</v>
          </cell>
          <cell r="B25">
            <v>2.4410665845773876E-2</v>
          </cell>
          <cell r="C25">
            <v>6.283162281712569E-2</v>
          </cell>
          <cell r="D25">
            <v>0.14782206104749643</v>
          </cell>
          <cell r="E25">
            <v>4.4872039845417613E-2</v>
          </cell>
          <cell r="F25">
            <v>7.6689305948384037E-2</v>
          </cell>
          <cell r="G25">
            <v>-2.9839532036924386E-2</v>
          </cell>
          <cell r="H25">
            <v>3.7532158272615322E-2</v>
          </cell>
          <cell r="I25">
            <v>6.3722230590608775E-2</v>
          </cell>
          <cell r="J25" t="str">
            <v>-</v>
          </cell>
          <cell r="K25">
            <v>-3.0619665224335426E-2</v>
          </cell>
          <cell r="L25">
            <v>0.19584994038235118</v>
          </cell>
          <cell r="M25">
            <v>-0.10837264394467942</v>
          </cell>
        </row>
        <row r="26">
          <cell r="A26" t="str">
            <v>3825 Office machinery &amp; computers</v>
          </cell>
          <cell r="B26">
            <v>1.026367924470885E-2</v>
          </cell>
          <cell r="C26">
            <v>2.5972885348479233E-2</v>
          </cell>
          <cell r="D26">
            <v>1.9471112396017322E-2</v>
          </cell>
          <cell r="E26">
            <v>1.5363975948184961E-2</v>
          </cell>
          <cell r="F26">
            <v>6.6696219945175882E-4</v>
          </cell>
          <cell r="G26">
            <v>-9.8487343661630231E-3</v>
          </cell>
          <cell r="H26">
            <v>2.6564554029243196E-3</v>
          </cell>
          <cell r="I26">
            <v>-6.4288037202701372E-3</v>
          </cell>
          <cell r="J26" t="str">
            <v>-</v>
          </cell>
          <cell r="K26">
            <v>4.2315573775507154E-2</v>
          </cell>
          <cell r="L26">
            <v>5.459400885375687E-2</v>
          </cell>
          <cell r="M26">
            <v>1.661830675242203E-2</v>
          </cell>
        </row>
        <row r="27">
          <cell r="A27" t="str">
            <v>3830 Electrical machinery</v>
          </cell>
          <cell r="B27">
            <v>2.7860390594079916E-2</v>
          </cell>
          <cell r="C27">
            <v>7.408096959001996E-2</v>
          </cell>
          <cell r="D27">
            <v>0.75844941135764998</v>
          </cell>
          <cell r="E27">
            <v>0.10992307609538775</v>
          </cell>
          <cell r="F27">
            <v>4.2450986392232694E-2</v>
          </cell>
          <cell r="G27">
            <v>0.40269925564214715</v>
          </cell>
          <cell r="H27">
            <v>7.6610111198582423E-2</v>
          </cell>
          <cell r="I27">
            <v>4.4212500458445013E-2</v>
          </cell>
          <cell r="J27" t="str">
            <v>-</v>
          </cell>
          <cell r="K27">
            <v>8.4018297632100655E-2</v>
          </cell>
          <cell r="L27">
            <v>0.43693071743887962</v>
          </cell>
          <cell r="M27">
            <v>-0.1104264139152238</v>
          </cell>
        </row>
        <row r="28">
          <cell r="A28" t="str">
            <v>383X Electrical mach. excl.  comm.  equipment</v>
          </cell>
          <cell r="B28">
            <v>1.7722883949176014E-2</v>
          </cell>
          <cell r="C28">
            <v>1.194895232031001E-2</v>
          </cell>
          <cell r="D28">
            <v>0.3959372950314391</v>
          </cell>
          <cell r="E28">
            <v>5.9307046086407335E-2</v>
          </cell>
          <cell r="F28">
            <v>5.207451666963582E-2</v>
          </cell>
          <cell r="G28">
            <v>0.17475466054635039</v>
          </cell>
          <cell r="H28">
            <v>5.4517684764425825E-3</v>
          </cell>
          <cell r="I28">
            <v>1.9629903261192211E-2</v>
          </cell>
          <cell r="J28" t="str">
            <v>-</v>
          </cell>
          <cell r="K28">
            <v>4.1356795925496931E-2</v>
          </cell>
          <cell r="L28">
            <v>0.1728751676729621</v>
          </cell>
          <cell r="M28">
            <v>-5.7224333045444643E-2</v>
          </cell>
        </row>
        <row r="29">
          <cell r="A29" t="str">
            <v xml:space="preserve">3832 Radio, TV &amp; communication equipment  </v>
          </cell>
          <cell r="B29">
            <v>1.0137617226857278E-2</v>
          </cell>
          <cell r="C29">
            <v>6.2372716720308793E-2</v>
          </cell>
          <cell r="D29">
            <v>0.36251211632623953</v>
          </cell>
          <cell r="E29">
            <v>5.061812952861592E-2</v>
          </cell>
          <cell r="F29">
            <v>-9.641185397951826E-3</v>
          </cell>
          <cell r="G29">
            <v>0.2279398887375983</v>
          </cell>
          <cell r="H29">
            <v>7.1157756301496566E-2</v>
          </cell>
          <cell r="I29">
            <v>2.4592291969955386E-2</v>
          </cell>
          <cell r="J29" t="str">
            <v>-</v>
          </cell>
          <cell r="K29">
            <v>4.266029430763827E-2</v>
          </cell>
          <cell r="L29">
            <v>0.2640540960251585</v>
          </cell>
          <cell r="M29">
            <v>-5.3216527974687546E-2</v>
          </cell>
        </row>
        <row r="30">
          <cell r="A30" t="str">
            <v>3840 Transport equipment</v>
          </cell>
          <cell r="B30">
            <v>4.6318591295629818E-2</v>
          </cell>
          <cell r="C30">
            <v>0.15157497430976641</v>
          </cell>
          <cell r="D30">
            <v>1.7655582077949612E-2</v>
          </cell>
          <cell r="E30">
            <v>3.714360427241073E-2</v>
          </cell>
          <cell r="F30">
            <v>1.2417791132117043E-3</v>
          </cell>
          <cell r="G30">
            <v>2.0204500578393802E-2</v>
          </cell>
          <cell r="H30">
            <v>2.0567055642047961E-2</v>
          </cell>
          <cell r="I30">
            <v>3.4889112455766279E-2</v>
          </cell>
          <cell r="J30" t="str">
            <v>-</v>
          </cell>
          <cell r="K30">
            <v>2.4378323960639704E-2</v>
          </cell>
          <cell r="L30">
            <v>-1.4773335552419681E-2</v>
          </cell>
          <cell r="M30">
            <v>3.9551980338830027E-2</v>
          </cell>
        </row>
        <row r="31">
          <cell r="A31" t="str">
            <v>3841 Shipbuilding</v>
          </cell>
          <cell r="B31">
            <v>6.8490796787938901E-3</v>
          </cell>
          <cell r="C31">
            <v>5.1345403092330029E-3</v>
          </cell>
          <cell r="D31">
            <v>2.3428069657681221E-2</v>
          </cell>
          <cell r="E31">
            <v>-6.9911109566882807E-3</v>
          </cell>
          <cell r="F31">
            <v>-1.5141258230199129E-4</v>
          </cell>
          <cell r="G31">
            <v>8.3208392432089443E-3</v>
          </cell>
          <cell r="H31">
            <v>3.4282130087348096E-3</v>
          </cell>
          <cell r="I31">
            <v>2.7442759969235068E-2</v>
          </cell>
          <cell r="J31" t="str">
            <v>-</v>
          </cell>
          <cell r="K31">
            <v>-9.2605689316033867E-3</v>
          </cell>
          <cell r="L31">
            <v>-1.0656460368500301E-2</v>
          </cell>
          <cell r="M31">
            <v>-6.2951010497590415E-3</v>
          </cell>
        </row>
        <row r="32">
          <cell r="A32" t="str">
            <v>3843 Motor vehicles</v>
          </cell>
          <cell r="B32">
            <v>3.2687864481609166E-2</v>
          </cell>
          <cell r="C32">
            <v>0.13767135797366498</v>
          </cell>
          <cell r="D32">
            <v>-8.1554482168600135E-3</v>
          </cell>
          <cell r="E32">
            <v>1.3257278972071075E-2</v>
          </cell>
          <cell r="F32">
            <v>1.0184339336451964E-2</v>
          </cell>
          <cell r="G32">
            <v>1.0606353702274406E-2</v>
          </cell>
          <cell r="H32">
            <v>1.3988158915146369E-2</v>
          </cell>
          <cell r="I32">
            <v>2.2061511028755344E-3</v>
          </cell>
          <cell r="J32" t="str">
            <v>-</v>
          </cell>
          <cell r="K32">
            <v>3.3609913746464742E-2</v>
          </cell>
          <cell r="L32">
            <v>3.9410925962118523E-2</v>
          </cell>
          <cell r="M32">
            <v>4.1515587765606696E-2</v>
          </cell>
        </row>
        <row r="33">
          <cell r="A33" t="str">
            <v>3845 Aircraft</v>
          </cell>
          <cell r="B33">
            <v>4.9868944921096304E-3</v>
          </cell>
          <cell r="C33">
            <v>-2.013031838523347E-4</v>
          </cell>
          <cell r="D33">
            <v>8.4177083771908815E-4</v>
          </cell>
          <cell r="E33">
            <v>2.8793869790172608E-2</v>
          </cell>
          <cell r="F33">
            <v>-1.0063941994758923E-2</v>
          </cell>
          <cell r="G33">
            <v>5.4230169791464548E-4</v>
          </cell>
          <cell r="H33">
            <v>2.2895206347399773E-3</v>
          </cell>
          <cell r="I33">
            <v>5.7680767777751676E-3</v>
          </cell>
          <cell r="J33" t="str">
            <v>-</v>
          </cell>
          <cell r="K33">
            <v>-1.3710972706041655E-3</v>
          </cell>
          <cell r="L33">
            <v>-4.4919782790844125E-2</v>
          </cell>
          <cell r="M33">
            <v>4.1044929581840533E-3</v>
          </cell>
        </row>
        <row r="34">
          <cell r="A34" t="str">
            <v>3842A Other transport equipment</v>
          </cell>
          <cell r="B34">
            <v>1.7947526430253976E-3</v>
          </cell>
          <cell r="C34">
            <v>9.1779610132385146E-3</v>
          </cell>
          <cell r="D34">
            <v>1.4131206699331332E-3</v>
          </cell>
          <cell r="E34">
            <v>1.766519652306185E-3</v>
          </cell>
          <cell r="F34">
            <v>1.1672772712512489E-3</v>
          </cell>
          <cell r="G34">
            <v>7.5418895626213364E-4</v>
          </cell>
          <cell r="H34">
            <v>8.4841888848567694E-4</v>
          </cell>
          <cell r="I34">
            <v>-5.8805581012706784E-4</v>
          </cell>
          <cell r="J34" t="str">
            <v>-</v>
          </cell>
          <cell r="K34">
            <v>1.1195317480533784E-3</v>
          </cell>
          <cell r="L34">
            <v>-1.6865962104899083E-3</v>
          </cell>
          <cell r="M34">
            <v>1.1143651080099487E-4</v>
          </cell>
        </row>
        <row r="35">
          <cell r="A35" t="str">
            <v>3850 Professional goods</v>
          </cell>
          <cell r="B35">
            <v>3.3907351178697775E-3</v>
          </cell>
          <cell r="C35">
            <v>1.8160366503742774E-2</v>
          </cell>
          <cell r="D35">
            <v>2.903553614123933E-2</v>
          </cell>
          <cell r="E35">
            <v>1.6225468895777757E-2</v>
          </cell>
          <cell r="F35">
            <v>4.105368188369056E-2</v>
          </cell>
          <cell r="G35">
            <v>-1.3145706799466932E-2</v>
          </cell>
          <cell r="H35">
            <v>1.9275605160317393E-2</v>
          </cell>
          <cell r="I35">
            <v>8.2212852812439136E-3</v>
          </cell>
          <cell r="J35" t="str">
            <v>-</v>
          </cell>
          <cell r="K35">
            <v>2.5231570971022206E-3</v>
          </cell>
          <cell r="L35">
            <v>-5.5619053442885036E-2</v>
          </cell>
          <cell r="M35">
            <v>-8.852371327772425E-3</v>
          </cell>
        </row>
        <row r="36">
          <cell r="A36" t="str">
            <v>3900 Other manufacturing</v>
          </cell>
          <cell r="B36">
            <v>5.4666332758195133E-4</v>
          </cell>
          <cell r="C36">
            <v>6.2371099169919262E-3</v>
          </cell>
          <cell r="D36">
            <v>6.8543078805693349E-3</v>
          </cell>
          <cell r="E36">
            <v>4.182201714174205E-3</v>
          </cell>
          <cell r="F36">
            <v>4.6701690719275386E-4</v>
          </cell>
          <cell r="G36">
            <v>-8.0720634701416123E-3</v>
          </cell>
          <cell r="H36">
            <v>2.9914874418358489E-3</v>
          </cell>
          <cell r="I36">
            <v>5.6861378561881152E-3</v>
          </cell>
          <cell r="J36" t="str">
            <v>-</v>
          </cell>
          <cell r="K36">
            <v>-5.8316543514527371E-3</v>
          </cell>
          <cell r="L36">
            <v>2.6753615686933188E-3</v>
          </cell>
          <cell r="M36">
            <v>-5.6722794305188035E-3</v>
          </cell>
        </row>
        <row r="37">
          <cell r="A37" t="str">
            <v>4000 Electricity, gas, water</v>
          </cell>
          <cell r="B37">
            <v>9.4551710622310312E-2</v>
          </cell>
          <cell r="C37">
            <v>9.2947156772427736E-2</v>
          </cell>
          <cell r="D37">
            <v>0.1255746259295987</v>
          </cell>
          <cell r="E37">
            <v>7.8963939669974281E-2</v>
          </cell>
          <cell r="F37">
            <v>0.1252954804814331</v>
          </cell>
          <cell r="G37">
            <v>8.7280252413008824E-2</v>
          </cell>
          <cell r="H37">
            <v>6.1609360881451018E-2</v>
          </cell>
          <cell r="I37">
            <v>2.2733104421159275E-2</v>
          </cell>
          <cell r="J37" t="str">
            <v>-</v>
          </cell>
          <cell r="K37">
            <v>9.6158952089114194E-2</v>
          </cell>
          <cell r="L37">
            <v>0.11341421682396892</v>
          </cell>
          <cell r="M37">
            <v>1.637582972785101E-2</v>
          </cell>
        </row>
        <row r="38">
          <cell r="A38" t="str">
            <v>5000 Construction</v>
          </cell>
          <cell r="B38">
            <v>0.11253851199276046</v>
          </cell>
          <cell r="C38">
            <v>-8.0513222487929567E-2</v>
          </cell>
          <cell r="D38">
            <v>-0.33634670294129887</v>
          </cell>
          <cell r="E38">
            <v>-9.8057216423543592E-2</v>
          </cell>
          <cell r="F38">
            <v>-6.8748271297750019E-2</v>
          </cell>
          <cell r="G38">
            <v>9.0355567032257389E-2</v>
          </cell>
          <cell r="H38">
            <v>4.631061844995743E-2</v>
          </cell>
          <cell r="I38">
            <v>9.1876913198677912E-2</v>
          </cell>
          <cell r="J38" t="str">
            <v>-</v>
          </cell>
          <cell r="K38">
            <v>-3.6789377429480609E-2</v>
          </cell>
          <cell r="L38">
            <v>9.9707335355462154E-2</v>
          </cell>
          <cell r="M38">
            <v>-0.12199754253612961</v>
          </cell>
        </row>
        <row r="39">
          <cell r="A39" t="str">
            <v>6000 Wholesale and retail trade, restaurants and hotels</v>
          </cell>
          <cell r="B39">
            <v>0.66891083809604446</v>
          </cell>
          <cell r="C39">
            <v>0.4435927978069808</v>
          </cell>
          <cell r="D39">
            <v>-0.12636221350111385</v>
          </cell>
          <cell r="E39">
            <v>0.17840367800102305</v>
          </cell>
          <cell r="F39">
            <v>0.33186759577860764</v>
          </cell>
          <cell r="G39">
            <v>0.13038567616703947</v>
          </cell>
          <cell r="H39">
            <v>0.60954568052895253</v>
          </cell>
          <cell r="I39">
            <v>0.6134556650786136</v>
          </cell>
          <cell r="J39" t="str">
            <v>-</v>
          </cell>
          <cell r="K39">
            <v>0.30149461291569152</v>
          </cell>
          <cell r="L39">
            <v>0.99687842840117113</v>
          </cell>
          <cell r="M39">
            <v>0.19473091054194203</v>
          </cell>
        </row>
        <row r="40">
          <cell r="A40" t="str">
            <v>6120 Wholesale and retail trade</v>
          </cell>
          <cell r="B40" t="e">
            <v>#DIV/0!</v>
          </cell>
          <cell r="C40">
            <v>0.40927409484400906</v>
          </cell>
          <cell r="D40">
            <v>-0.13423588928392205</v>
          </cell>
          <cell r="E40">
            <v>0.15664782091283586</v>
          </cell>
          <cell r="F40">
            <v>0.25602123443491026</v>
          </cell>
          <cell r="G40" t="e">
            <v>#DIV/0!</v>
          </cell>
          <cell r="H40">
            <v>0.53340820919536591</v>
          </cell>
          <cell r="I40">
            <v>0.6024375960773104</v>
          </cell>
          <cell r="J40" t="str">
            <v>-</v>
          </cell>
          <cell r="K40">
            <v>0.29672318492152311</v>
          </cell>
          <cell r="L40">
            <v>0.96317353199044597</v>
          </cell>
          <cell r="M40" t="str">
            <v>-</v>
          </cell>
        </row>
        <row r="41">
          <cell r="A41" t="str">
            <v>6300 Restaurants and hotels</v>
          </cell>
          <cell r="B41" t="e">
            <v>#DIV/0!</v>
          </cell>
          <cell r="C41">
            <v>3.4254180996578204E-2</v>
          </cell>
          <cell r="D41">
            <v>7.7148618921523944E-3</v>
          </cell>
          <cell r="E41">
            <v>2.1753459558741087E-2</v>
          </cell>
          <cell r="F41">
            <v>7.584489042862777E-2</v>
          </cell>
          <cell r="G41" t="e">
            <v>#DIV/0!</v>
          </cell>
          <cell r="H41">
            <v>7.6124804012761282E-2</v>
          </cell>
          <cell r="I41">
            <v>1.0636944347910354E-2</v>
          </cell>
          <cell r="J41" t="str">
            <v>-</v>
          </cell>
          <cell r="K41">
            <v>4.6891229128093979E-3</v>
          </cell>
          <cell r="L41">
            <v>3.4128114897788393E-2</v>
          </cell>
          <cell r="M41" t="str">
            <v>-</v>
          </cell>
        </row>
        <row r="42">
          <cell r="A42" t="str">
            <v>7000 Transports, storage, and communications</v>
          </cell>
          <cell r="B42">
            <v>0.64221201218334345</v>
          </cell>
          <cell r="C42">
            <v>0.27650289847685916</v>
          </cell>
          <cell r="D42">
            <v>0.39168110378301024</v>
          </cell>
          <cell r="E42">
            <v>0.24192483677118098</v>
          </cell>
          <cell r="F42">
            <v>0.34430398584405575</v>
          </cell>
          <cell r="G42">
            <v>0.11216181129786945</v>
          </cell>
          <cell r="H42">
            <v>0.36835675346339192</v>
          </cell>
          <cell r="I42">
            <v>0.78620138607751544</v>
          </cell>
          <cell r="J42" t="str">
            <v>-</v>
          </cell>
          <cell r="K42">
            <v>0.34674659908917926</v>
          </cell>
          <cell r="L42">
            <v>0.33207577862842452</v>
          </cell>
          <cell r="M42">
            <v>0.24013107143550577</v>
          </cell>
        </row>
        <row r="43">
          <cell r="A43" t="str">
            <v>7100 Transport and storage</v>
          </cell>
          <cell r="B43">
            <v>0.27706175611425282</v>
          </cell>
          <cell r="C43">
            <v>0.10652984301224717</v>
          </cell>
          <cell r="D43">
            <v>0.22453477526378149</v>
          </cell>
          <cell r="E43">
            <v>0.11557114224278529</v>
          </cell>
          <cell r="F43">
            <v>0.13539327294284065</v>
          </cell>
          <cell r="G43" t="e">
            <v>#DIV/0!</v>
          </cell>
          <cell r="H43">
            <v>0.28476655933658829</v>
          </cell>
          <cell r="I43" t="e">
            <v>#DIV/0!</v>
          </cell>
          <cell r="J43" t="str">
            <v>-</v>
          </cell>
          <cell r="K43">
            <v>0.17600229346443927</v>
          </cell>
          <cell r="L43">
            <v>0.19183999337198016</v>
          </cell>
          <cell r="M43">
            <v>8.2360612439767958E-2</v>
          </cell>
        </row>
        <row r="44">
          <cell r="A44" t="str">
            <v>7200 Communication services</v>
          </cell>
          <cell r="B44">
            <v>0.36900499144983379</v>
          </cell>
          <cell r="C44">
            <v>0.17453211171463828</v>
          </cell>
          <cell r="D44">
            <v>0.16743659965705468</v>
          </cell>
          <cell r="E44">
            <v>0.11483088799250928</v>
          </cell>
          <cell r="F44">
            <v>0.21156870830556843</v>
          </cell>
          <cell r="G44" t="e">
            <v>#DIV/0!</v>
          </cell>
          <cell r="H44">
            <v>8.4699585606250197E-2</v>
          </cell>
          <cell r="I44" t="e">
            <v>#DIV/0!</v>
          </cell>
          <cell r="J44" t="str">
            <v>-</v>
          </cell>
          <cell r="K44">
            <v>0.17974847628713767</v>
          </cell>
          <cell r="L44">
            <v>0.14024302657093479</v>
          </cell>
          <cell r="M44">
            <v>0.155339428243742</v>
          </cell>
        </row>
        <row r="45">
          <cell r="A45" t="str">
            <v>8000 Finance,insurance,real estate, &amp; business  services</v>
          </cell>
          <cell r="B45">
            <v>0.99462081840895911</v>
          </cell>
          <cell r="C45">
            <v>0.78705672695392803</v>
          </cell>
          <cell r="D45">
            <v>0.63164437363910975</v>
          </cell>
          <cell r="E45">
            <v>0.43254515169955177</v>
          </cell>
          <cell r="F45">
            <v>0.19851112803411192</v>
          </cell>
          <cell r="G45">
            <v>0.27540019045897274</v>
          </cell>
          <cell r="H45">
            <v>0.90789542821320823</v>
          </cell>
          <cell r="I45">
            <v>0.39710432998393047</v>
          </cell>
          <cell r="J45" t="str">
            <v>-</v>
          </cell>
          <cell r="K45">
            <v>0.76035840692223988</v>
          </cell>
          <cell r="L45">
            <v>0.95374491808688711</v>
          </cell>
          <cell r="M45">
            <v>0.66013857170533863</v>
          </cell>
        </row>
        <row r="46">
          <cell r="A46" t="str">
            <v>8120 Financial institutions and insurance</v>
          </cell>
          <cell r="B46" t="e">
            <v>#DIV/0!</v>
          </cell>
          <cell r="C46">
            <v>0.27631679076480287</v>
          </cell>
          <cell r="D46">
            <v>7.0689583249325047E-2</v>
          </cell>
          <cell r="E46">
            <v>-0.11444910094123387</v>
          </cell>
          <cell r="F46" t="e">
            <v>#DIV/0!</v>
          </cell>
          <cell r="G46" t="e">
            <v>#DIV/0!</v>
          </cell>
          <cell r="H46">
            <v>6.6437179901223026E-2</v>
          </cell>
          <cell r="I46">
            <v>-0.14282257048242425</v>
          </cell>
          <cell r="J46" t="str">
            <v>-</v>
          </cell>
          <cell r="K46">
            <v>0.15011430144579507</v>
          </cell>
          <cell r="L46">
            <v>0.21260669912380578</v>
          </cell>
          <cell r="M46" t="str">
            <v>-</v>
          </cell>
        </row>
        <row r="47">
          <cell r="A47" t="str">
            <v>8300 Real Estate and business services</v>
          </cell>
          <cell r="B47" t="e">
            <v>#DIV/0!</v>
          </cell>
          <cell r="C47">
            <v>0.51076026900316784</v>
          </cell>
          <cell r="D47">
            <v>0.5610053309510471</v>
          </cell>
          <cell r="E47">
            <v>0.54596048655118978</v>
          </cell>
          <cell r="F47" t="e">
            <v>#DIV/0!</v>
          </cell>
          <cell r="G47" t="e">
            <v>#DIV/0!</v>
          </cell>
          <cell r="H47">
            <v>0.84138915622151356</v>
          </cell>
          <cell r="I47">
            <v>0.5328079007163703</v>
          </cell>
          <cell r="J47" t="str">
            <v>-</v>
          </cell>
          <cell r="K47">
            <v>0.61026189909127315</v>
          </cell>
          <cell r="L47">
            <v>0.74273935240600941</v>
          </cell>
          <cell r="M47" t="str">
            <v>-</v>
          </cell>
        </row>
        <row r="49">
          <cell r="A49" t="str">
            <v>Non-farm business sector excl. non-market services</v>
          </cell>
          <cell r="B49">
            <v>2.994032045992423</v>
          </cell>
          <cell r="C49">
            <v>2.3741115791449774</v>
          </cell>
          <cell r="D49">
            <v>2.1055904222317734</v>
          </cell>
          <cell r="E49">
            <v>1.2992054390063013</v>
          </cell>
          <cell r="F49">
            <v>1.3372847107724795</v>
          </cell>
          <cell r="G49">
            <v>0.92614917275271047</v>
          </cell>
          <cell r="H49">
            <v>2.747117641733432</v>
          </cell>
          <cell r="I49">
            <v>4.1161328549723208</v>
          </cell>
          <cell r="J49" t="str">
            <v>-</v>
          </cell>
          <cell r="K49">
            <v>1.91341330270558</v>
          </cell>
          <cell r="L49">
            <v>3.145088745809077</v>
          </cell>
          <cell r="M49">
            <v>0.79896997537627357</v>
          </cell>
        </row>
      </sheetData>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t="str">
            <v/>
          </cell>
          <cell r="I113" t="str">
            <v>.</v>
          </cell>
        </row>
        <row r="114">
          <cell r="A114">
            <v>716</v>
          </cell>
          <cell r="B114" t="str">
            <v>Zimbabwe</v>
          </cell>
          <cell r="C114">
            <v>1997</v>
          </cell>
          <cell r="D114">
            <v>90</v>
          </cell>
          <cell r="E114">
            <v>303</v>
          </cell>
          <cell r="F114">
            <v>90</v>
          </cell>
          <cell r="G114">
            <v>330211</v>
          </cell>
          <cell r="H114" t="str">
            <v/>
          </cell>
          <cell r="I114" t="str">
            <v>.</v>
          </cell>
        </row>
        <row r="115">
          <cell r="A115">
            <v>716</v>
          </cell>
          <cell r="B115" t="str">
            <v>Zimbabwe</v>
          </cell>
          <cell r="C115">
            <v>1997</v>
          </cell>
          <cell r="D115">
            <v>90</v>
          </cell>
          <cell r="E115">
            <v>404</v>
          </cell>
          <cell r="F115">
            <v>90</v>
          </cell>
          <cell r="G115">
            <v>306184</v>
          </cell>
          <cell r="H115" t="str">
            <v/>
          </cell>
          <cell r="I115" t="str">
            <v>.</v>
          </cell>
        </row>
        <row r="116">
          <cell r="A116">
            <v>716</v>
          </cell>
          <cell r="B116" t="str">
            <v>Zimbabwe</v>
          </cell>
          <cell r="C116">
            <v>1997</v>
          </cell>
          <cell r="D116">
            <v>90</v>
          </cell>
          <cell r="E116">
            <v>505</v>
          </cell>
          <cell r="F116">
            <v>90</v>
          </cell>
          <cell r="G116">
            <v>328770</v>
          </cell>
          <cell r="H116" t="str">
            <v/>
          </cell>
          <cell r="I116" t="str">
            <v>.</v>
          </cell>
        </row>
        <row r="117">
          <cell r="A117">
            <v>716</v>
          </cell>
          <cell r="B117" t="str">
            <v>Zimbabwe</v>
          </cell>
          <cell r="C117">
            <v>1997</v>
          </cell>
          <cell r="D117">
            <v>90</v>
          </cell>
          <cell r="E117">
            <v>606</v>
          </cell>
          <cell r="F117">
            <v>90</v>
          </cell>
          <cell r="G117">
            <v>327924</v>
          </cell>
          <cell r="H117" t="str">
            <v/>
          </cell>
          <cell r="I117" t="str">
            <v>.</v>
          </cell>
        </row>
        <row r="118">
          <cell r="A118">
            <v>716</v>
          </cell>
          <cell r="B118" t="str">
            <v>Zimbabwe</v>
          </cell>
          <cell r="C118">
            <v>1997</v>
          </cell>
          <cell r="D118">
            <v>90</v>
          </cell>
          <cell r="E118">
            <v>707</v>
          </cell>
          <cell r="F118">
            <v>90</v>
          </cell>
          <cell r="G118">
            <v>316482</v>
          </cell>
          <cell r="H118" t="str">
            <v/>
          </cell>
          <cell r="I118" t="str">
            <v>.</v>
          </cell>
        </row>
        <row r="119">
          <cell r="A119">
            <v>716</v>
          </cell>
          <cell r="B119" t="str">
            <v>Zimbabwe</v>
          </cell>
          <cell r="C119">
            <v>1997</v>
          </cell>
          <cell r="D119">
            <v>90</v>
          </cell>
          <cell r="E119">
            <v>808</v>
          </cell>
          <cell r="F119">
            <v>90</v>
          </cell>
          <cell r="G119">
            <v>332029</v>
          </cell>
          <cell r="H119" t="str">
            <v/>
          </cell>
          <cell r="I119" t="str">
            <v>.</v>
          </cell>
        </row>
        <row r="120">
          <cell r="A120">
            <v>716</v>
          </cell>
          <cell r="B120" t="str">
            <v>Zimbabwe</v>
          </cell>
          <cell r="C120">
            <v>1997</v>
          </cell>
          <cell r="D120">
            <v>90</v>
          </cell>
          <cell r="E120">
            <v>909</v>
          </cell>
          <cell r="F120">
            <v>90</v>
          </cell>
          <cell r="G120">
            <v>340911</v>
          </cell>
          <cell r="H120" t="str">
            <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t="str">
            <v/>
          </cell>
          <cell r="I122" t="str">
            <v>.</v>
          </cell>
        </row>
        <row r="123">
          <cell r="A123">
            <v>716</v>
          </cell>
          <cell r="B123" t="str">
            <v>Zimbabwe</v>
          </cell>
          <cell r="C123">
            <v>1997</v>
          </cell>
          <cell r="D123">
            <v>90</v>
          </cell>
          <cell r="E123">
            <v>1111</v>
          </cell>
          <cell r="F123">
            <v>90</v>
          </cell>
          <cell r="G123">
            <v>331952</v>
          </cell>
          <cell r="H123" t="str">
            <v/>
          </cell>
          <cell r="I123" t="str">
            <v>.</v>
          </cell>
        </row>
        <row r="124">
          <cell r="A124">
            <v>716</v>
          </cell>
          <cell r="B124" t="str">
            <v>Zimbabwe</v>
          </cell>
          <cell r="C124">
            <v>1997</v>
          </cell>
          <cell r="D124">
            <v>90</v>
          </cell>
          <cell r="E124">
            <v>1212</v>
          </cell>
          <cell r="F124">
            <v>90</v>
          </cell>
          <cell r="G124">
            <v>377154</v>
          </cell>
          <cell r="H124" t="str">
            <v/>
          </cell>
          <cell r="I124" t="str">
            <v>.</v>
          </cell>
        </row>
        <row r="125">
          <cell r="A125">
            <v>716</v>
          </cell>
          <cell r="B125" t="str">
            <v>Zimbabwe</v>
          </cell>
          <cell r="C125">
            <v>1997</v>
          </cell>
          <cell r="D125">
            <v>90</v>
          </cell>
          <cell r="E125">
            <v>1313</v>
          </cell>
          <cell r="F125">
            <v>90</v>
          </cell>
          <cell r="G125">
            <v>368322</v>
          </cell>
          <cell r="H125" t="str">
            <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t="str">
            <v/>
          </cell>
          <cell r="I249" t="str">
            <v>.</v>
          </cell>
        </row>
        <row r="250">
          <cell r="A250">
            <v>376</v>
          </cell>
          <cell r="B250" t="str">
            <v>Israel</v>
          </cell>
          <cell r="C250">
            <v>1998</v>
          </cell>
          <cell r="D250">
            <v>90</v>
          </cell>
          <cell r="E250">
            <v>300</v>
          </cell>
          <cell r="F250">
            <v>90</v>
          </cell>
          <cell r="G250">
            <v>367540</v>
          </cell>
          <cell r="H250" t="str">
            <v/>
          </cell>
          <cell r="I250" t="str">
            <v>.</v>
          </cell>
        </row>
        <row r="251">
          <cell r="A251">
            <v>376</v>
          </cell>
          <cell r="B251" t="str">
            <v>Israel</v>
          </cell>
          <cell r="C251">
            <v>1998</v>
          </cell>
          <cell r="D251">
            <v>90</v>
          </cell>
          <cell r="E251">
            <v>303</v>
          </cell>
          <cell r="F251">
            <v>90</v>
          </cell>
          <cell r="G251">
            <v>117687</v>
          </cell>
          <cell r="H251" t="str">
            <v/>
          </cell>
          <cell r="I251" t="str">
            <v>.</v>
          </cell>
        </row>
        <row r="252">
          <cell r="A252">
            <v>376</v>
          </cell>
          <cell r="B252" t="str">
            <v>Israel</v>
          </cell>
          <cell r="C252">
            <v>1998</v>
          </cell>
          <cell r="D252">
            <v>90</v>
          </cell>
          <cell r="E252">
            <v>404</v>
          </cell>
          <cell r="F252">
            <v>90</v>
          </cell>
          <cell r="G252">
            <v>116812</v>
          </cell>
          <cell r="H252" t="str">
            <v/>
          </cell>
          <cell r="I252" t="str">
            <v>.</v>
          </cell>
        </row>
        <row r="253">
          <cell r="A253">
            <v>376</v>
          </cell>
          <cell r="B253" t="str">
            <v>Israel</v>
          </cell>
          <cell r="C253">
            <v>1998</v>
          </cell>
          <cell r="D253">
            <v>90</v>
          </cell>
          <cell r="E253">
            <v>505</v>
          </cell>
          <cell r="F253">
            <v>90</v>
          </cell>
          <cell r="G253">
            <v>115671</v>
          </cell>
          <cell r="H253" t="str">
            <v/>
          </cell>
          <cell r="I253" t="str">
            <v>.</v>
          </cell>
        </row>
        <row r="254">
          <cell r="A254">
            <v>376</v>
          </cell>
          <cell r="B254" t="str">
            <v>Israel</v>
          </cell>
          <cell r="C254">
            <v>1998</v>
          </cell>
          <cell r="D254">
            <v>90</v>
          </cell>
          <cell r="E254">
            <v>606</v>
          </cell>
          <cell r="F254">
            <v>90</v>
          </cell>
          <cell r="G254">
            <v>112264</v>
          </cell>
          <cell r="H254" t="str">
            <v/>
          </cell>
          <cell r="I254" t="str">
            <v>.</v>
          </cell>
        </row>
        <row r="255">
          <cell r="A255">
            <v>376</v>
          </cell>
          <cell r="B255" t="str">
            <v>Israel</v>
          </cell>
          <cell r="C255">
            <v>1998</v>
          </cell>
          <cell r="D255">
            <v>90</v>
          </cell>
          <cell r="E255">
            <v>707</v>
          </cell>
          <cell r="F255">
            <v>90</v>
          </cell>
          <cell r="G255">
            <v>112064</v>
          </cell>
          <cell r="H255" t="str">
            <v/>
          </cell>
          <cell r="I255" t="str">
            <v>.</v>
          </cell>
        </row>
        <row r="256">
          <cell r="A256">
            <v>376</v>
          </cell>
          <cell r="B256" t="str">
            <v>Israel</v>
          </cell>
          <cell r="C256">
            <v>1998</v>
          </cell>
          <cell r="D256">
            <v>90</v>
          </cell>
          <cell r="E256">
            <v>808</v>
          </cell>
          <cell r="F256">
            <v>90</v>
          </cell>
          <cell r="G256">
            <v>110825</v>
          </cell>
          <cell r="H256" t="str">
            <v/>
          </cell>
          <cell r="I256" t="str">
            <v>.</v>
          </cell>
        </row>
        <row r="257">
          <cell r="A257">
            <v>376</v>
          </cell>
          <cell r="B257" t="str">
            <v>Israel</v>
          </cell>
          <cell r="C257">
            <v>1998</v>
          </cell>
          <cell r="D257">
            <v>90</v>
          </cell>
          <cell r="E257">
            <v>909</v>
          </cell>
          <cell r="F257">
            <v>90</v>
          </cell>
          <cell r="G257">
            <v>110475</v>
          </cell>
          <cell r="H257" t="str">
            <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t="str">
            <v/>
          </cell>
          <cell r="I391" t="str">
            <v>.</v>
          </cell>
        </row>
        <row r="392">
          <cell r="A392">
            <v>246</v>
          </cell>
          <cell r="B392" t="str">
            <v>Finland</v>
          </cell>
          <cell r="C392">
            <v>1998</v>
          </cell>
          <cell r="D392">
            <v>90</v>
          </cell>
          <cell r="E392">
            <v>303</v>
          </cell>
          <cell r="F392">
            <v>90</v>
          </cell>
          <cell r="G392">
            <v>65083</v>
          </cell>
          <cell r="H392" t="str">
            <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t="str">
            <v/>
          </cell>
          <cell r="I447" t="str">
            <v>.</v>
          </cell>
        </row>
        <row r="448">
          <cell r="A448">
            <v>246</v>
          </cell>
          <cell r="B448" t="str">
            <v>Finland</v>
          </cell>
          <cell r="C448">
            <v>1998</v>
          </cell>
          <cell r="D448">
            <v>90</v>
          </cell>
          <cell r="E448">
            <v>505</v>
          </cell>
          <cell r="F448">
            <v>90</v>
          </cell>
          <cell r="G448">
            <v>66894</v>
          </cell>
          <cell r="H448" t="str">
            <v/>
          </cell>
          <cell r="I448" t="str">
            <v>.</v>
          </cell>
        </row>
        <row r="449">
          <cell r="A449">
            <v>246</v>
          </cell>
          <cell r="B449" t="str">
            <v>Finland</v>
          </cell>
          <cell r="C449">
            <v>1998</v>
          </cell>
          <cell r="D449">
            <v>90</v>
          </cell>
          <cell r="E449">
            <v>606</v>
          </cell>
          <cell r="F449">
            <v>90</v>
          </cell>
          <cell r="G449">
            <v>65701</v>
          </cell>
          <cell r="H449" t="str">
            <v/>
          </cell>
          <cell r="I449" t="str">
            <v>.</v>
          </cell>
        </row>
        <row r="450">
          <cell r="A450">
            <v>246</v>
          </cell>
          <cell r="B450" t="str">
            <v>Finland</v>
          </cell>
          <cell r="C450">
            <v>1998</v>
          </cell>
          <cell r="D450">
            <v>90</v>
          </cell>
          <cell r="E450">
            <v>707</v>
          </cell>
          <cell r="F450">
            <v>90</v>
          </cell>
          <cell r="G450">
            <v>66225</v>
          </cell>
          <cell r="H450" t="str">
            <v/>
          </cell>
          <cell r="I450" t="str">
            <v>.</v>
          </cell>
        </row>
        <row r="451">
          <cell r="A451">
            <v>246</v>
          </cell>
          <cell r="B451" t="str">
            <v>Finland</v>
          </cell>
          <cell r="C451">
            <v>1998</v>
          </cell>
          <cell r="D451">
            <v>90</v>
          </cell>
          <cell r="E451">
            <v>808</v>
          </cell>
          <cell r="F451">
            <v>90</v>
          </cell>
          <cell r="G451">
            <v>64231</v>
          </cell>
          <cell r="H451" t="str">
            <v/>
          </cell>
          <cell r="I451" t="str">
            <v>.</v>
          </cell>
        </row>
        <row r="452">
          <cell r="A452">
            <v>246</v>
          </cell>
          <cell r="B452" t="str">
            <v>Finland</v>
          </cell>
          <cell r="C452">
            <v>1998</v>
          </cell>
          <cell r="D452">
            <v>90</v>
          </cell>
          <cell r="E452">
            <v>909</v>
          </cell>
          <cell r="F452">
            <v>90</v>
          </cell>
          <cell r="G452">
            <v>64302</v>
          </cell>
          <cell r="H452" t="str">
            <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t="str">
            <v/>
          </cell>
          <cell r="I454" t="str">
            <v>.</v>
          </cell>
        </row>
        <row r="455">
          <cell r="A455">
            <v>246</v>
          </cell>
          <cell r="B455" t="str">
            <v>Finland</v>
          </cell>
          <cell r="C455">
            <v>1998</v>
          </cell>
          <cell r="D455">
            <v>90</v>
          </cell>
          <cell r="E455">
            <v>1111</v>
          </cell>
          <cell r="F455">
            <v>90</v>
          </cell>
          <cell r="G455">
            <v>61890</v>
          </cell>
          <cell r="H455" t="str">
            <v/>
          </cell>
          <cell r="I455" t="str">
            <v>.</v>
          </cell>
        </row>
        <row r="456">
          <cell r="A456">
            <v>246</v>
          </cell>
          <cell r="B456" t="str">
            <v>Finland</v>
          </cell>
          <cell r="C456">
            <v>1998</v>
          </cell>
          <cell r="D456">
            <v>90</v>
          </cell>
          <cell r="E456">
            <v>1212</v>
          </cell>
          <cell r="F456">
            <v>90</v>
          </cell>
          <cell r="G456">
            <v>63955</v>
          </cell>
          <cell r="H456" t="str">
            <v/>
          </cell>
          <cell r="I456" t="str">
            <v>.</v>
          </cell>
        </row>
        <row r="457">
          <cell r="A457">
            <v>246</v>
          </cell>
          <cell r="B457" t="str">
            <v>Finland</v>
          </cell>
          <cell r="C457">
            <v>1998</v>
          </cell>
          <cell r="D457">
            <v>90</v>
          </cell>
          <cell r="E457">
            <v>1313</v>
          </cell>
          <cell r="F457">
            <v>90</v>
          </cell>
          <cell r="G457">
            <v>66382</v>
          </cell>
          <cell r="H457" t="str">
            <v/>
          </cell>
          <cell r="I457" t="str">
            <v>.</v>
          </cell>
        </row>
        <row r="458">
          <cell r="A458">
            <v>246</v>
          </cell>
          <cell r="B458" t="str">
            <v>Finland</v>
          </cell>
          <cell r="C458">
            <v>1998</v>
          </cell>
          <cell r="D458">
            <v>90</v>
          </cell>
          <cell r="E458">
            <v>1414</v>
          </cell>
          <cell r="F458">
            <v>90</v>
          </cell>
          <cell r="G458">
            <v>68111</v>
          </cell>
          <cell r="H458" t="str">
            <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t="str">
            <v/>
          </cell>
          <cell r="I460" t="str">
            <v>.</v>
          </cell>
        </row>
        <row r="461">
          <cell r="A461">
            <v>246</v>
          </cell>
          <cell r="B461" t="str">
            <v>Finland</v>
          </cell>
          <cell r="C461">
            <v>1998</v>
          </cell>
          <cell r="D461">
            <v>90</v>
          </cell>
          <cell r="E461">
            <v>1616</v>
          </cell>
          <cell r="F461">
            <v>90</v>
          </cell>
          <cell r="G461">
            <v>65031</v>
          </cell>
          <cell r="H461" t="str">
            <v/>
          </cell>
          <cell r="I461" t="str">
            <v>.</v>
          </cell>
        </row>
        <row r="462">
          <cell r="A462">
            <v>246</v>
          </cell>
          <cell r="B462" t="str">
            <v>Finland</v>
          </cell>
          <cell r="C462">
            <v>1998</v>
          </cell>
          <cell r="D462">
            <v>90</v>
          </cell>
          <cell r="E462">
            <v>1717</v>
          </cell>
          <cell r="F462">
            <v>90</v>
          </cell>
          <cell r="G462">
            <v>64635</v>
          </cell>
          <cell r="H462" t="str">
            <v/>
          </cell>
          <cell r="I462" t="str">
            <v>.</v>
          </cell>
        </row>
        <row r="463">
          <cell r="A463">
            <v>246</v>
          </cell>
          <cell r="B463" t="str">
            <v>Finland</v>
          </cell>
          <cell r="C463">
            <v>1998</v>
          </cell>
          <cell r="D463">
            <v>90</v>
          </cell>
          <cell r="E463">
            <v>1818</v>
          </cell>
          <cell r="F463">
            <v>90</v>
          </cell>
          <cell r="G463">
            <v>64701</v>
          </cell>
          <cell r="H463" t="str">
            <v/>
          </cell>
          <cell r="I463" t="str">
            <v>.</v>
          </cell>
        </row>
        <row r="464">
          <cell r="A464">
            <v>246</v>
          </cell>
          <cell r="B464" t="str">
            <v>Finland</v>
          </cell>
          <cell r="C464">
            <v>1998</v>
          </cell>
          <cell r="D464">
            <v>90</v>
          </cell>
          <cell r="E464">
            <v>1919</v>
          </cell>
          <cell r="F464">
            <v>90</v>
          </cell>
          <cell r="G464">
            <v>65005</v>
          </cell>
          <cell r="H464" t="str">
            <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t="str">
            <v/>
          </cell>
          <cell r="I466" t="str">
            <v>.</v>
          </cell>
        </row>
        <row r="467">
          <cell r="A467">
            <v>246</v>
          </cell>
          <cell r="B467" t="str">
            <v>Finland</v>
          </cell>
          <cell r="C467">
            <v>1998</v>
          </cell>
          <cell r="D467">
            <v>90</v>
          </cell>
          <cell r="E467">
            <v>2121</v>
          </cell>
          <cell r="F467">
            <v>90</v>
          </cell>
          <cell r="G467">
            <v>66828</v>
          </cell>
          <cell r="H467" t="str">
            <v/>
          </cell>
          <cell r="I467" t="str">
            <v>.</v>
          </cell>
        </row>
        <row r="468">
          <cell r="A468">
            <v>246</v>
          </cell>
          <cell r="B468" t="str">
            <v>Finland</v>
          </cell>
          <cell r="C468">
            <v>1998</v>
          </cell>
          <cell r="D468">
            <v>90</v>
          </cell>
          <cell r="E468">
            <v>2222</v>
          </cell>
          <cell r="F468">
            <v>90</v>
          </cell>
          <cell r="G468">
            <v>65454</v>
          </cell>
          <cell r="H468" t="str">
            <v/>
          </cell>
          <cell r="I468" t="str">
            <v>.</v>
          </cell>
        </row>
        <row r="469">
          <cell r="A469">
            <v>246</v>
          </cell>
          <cell r="B469" t="str">
            <v>Finland</v>
          </cell>
          <cell r="C469">
            <v>1998</v>
          </cell>
          <cell r="D469">
            <v>90</v>
          </cell>
          <cell r="E469">
            <v>2323</v>
          </cell>
          <cell r="F469">
            <v>90</v>
          </cell>
          <cell r="G469">
            <v>62428</v>
          </cell>
          <cell r="H469" t="str">
            <v/>
          </cell>
          <cell r="I469" t="str">
            <v>.</v>
          </cell>
        </row>
        <row r="470">
          <cell r="A470">
            <v>246</v>
          </cell>
          <cell r="B470" t="str">
            <v>Finland</v>
          </cell>
          <cell r="C470">
            <v>1998</v>
          </cell>
          <cell r="D470">
            <v>90</v>
          </cell>
          <cell r="E470">
            <v>2424</v>
          </cell>
          <cell r="F470">
            <v>90</v>
          </cell>
          <cell r="G470">
            <v>57007</v>
          </cell>
          <cell r="H470" t="str">
            <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t="str">
            <v/>
          </cell>
          <cell r="I472" t="str">
            <v>.</v>
          </cell>
        </row>
        <row r="473">
          <cell r="A473">
            <v>246</v>
          </cell>
          <cell r="B473" t="str">
            <v>Finland</v>
          </cell>
          <cell r="C473">
            <v>1998</v>
          </cell>
          <cell r="D473">
            <v>90</v>
          </cell>
          <cell r="E473">
            <v>2626</v>
          </cell>
          <cell r="F473">
            <v>90</v>
          </cell>
          <cell r="G473">
            <v>61488</v>
          </cell>
          <cell r="H473" t="str">
            <v/>
          </cell>
          <cell r="I473" t="str">
            <v>.</v>
          </cell>
        </row>
        <row r="474">
          <cell r="A474">
            <v>246</v>
          </cell>
          <cell r="B474" t="str">
            <v>Finland</v>
          </cell>
          <cell r="C474">
            <v>1998</v>
          </cell>
          <cell r="D474">
            <v>90</v>
          </cell>
          <cell r="E474">
            <v>2727</v>
          </cell>
          <cell r="F474">
            <v>90</v>
          </cell>
          <cell r="G474">
            <v>63848</v>
          </cell>
          <cell r="H474" t="str">
            <v/>
          </cell>
          <cell r="I474" t="str">
            <v>.</v>
          </cell>
        </row>
        <row r="475">
          <cell r="A475">
            <v>246</v>
          </cell>
          <cell r="B475" t="str">
            <v>Finland</v>
          </cell>
          <cell r="C475">
            <v>1998</v>
          </cell>
          <cell r="D475">
            <v>90</v>
          </cell>
          <cell r="E475">
            <v>2828</v>
          </cell>
          <cell r="F475">
            <v>90</v>
          </cell>
          <cell r="G475">
            <v>65604</v>
          </cell>
          <cell r="H475" t="str">
            <v/>
          </cell>
          <cell r="I475" t="str">
            <v>.</v>
          </cell>
        </row>
        <row r="476">
          <cell r="A476">
            <v>246</v>
          </cell>
          <cell r="B476" t="str">
            <v>Finland</v>
          </cell>
          <cell r="C476">
            <v>1998</v>
          </cell>
          <cell r="D476">
            <v>90</v>
          </cell>
          <cell r="E476">
            <v>2929</v>
          </cell>
          <cell r="F476">
            <v>90</v>
          </cell>
          <cell r="G476">
            <v>70701</v>
          </cell>
          <cell r="H476" t="str">
            <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t="str">
            <v/>
          </cell>
          <cell r="I478" t="str">
            <v>.</v>
          </cell>
        </row>
        <row r="479">
          <cell r="A479">
            <v>246</v>
          </cell>
          <cell r="B479" t="str">
            <v>Finland</v>
          </cell>
          <cell r="C479">
            <v>1998</v>
          </cell>
          <cell r="D479">
            <v>90</v>
          </cell>
          <cell r="E479">
            <v>3539</v>
          </cell>
          <cell r="F479">
            <v>90</v>
          </cell>
          <cell r="G479">
            <v>378530</v>
          </cell>
          <cell r="H479" t="str">
            <v/>
          </cell>
          <cell r="I479" t="str">
            <v>.</v>
          </cell>
        </row>
        <row r="480">
          <cell r="A480">
            <v>246</v>
          </cell>
          <cell r="B480" t="str">
            <v>Finland</v>
          </cell>
          <cell r="C480">
            <v>1998</v>
          </cell>
          <cell r="D480">
            <v>90</v>
          </cell>
          <cell r="E480">
            <v>4099</v>
          </cell>
          <cell r="F480">
            <v>90</v>
          </cell>
          <cell r="G480">
            <v>2467452</v>
          </cell>
          <cell r="H480" t="str">
            <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t="str">
            <v/>
          </cell>
          <cell r="I699" t="str">
            <v>.</v>
          </cell>
        </row>
        <row r="700">
          <cell r="A700">
            <v>616</v>
          </cell>
          <cell r="B700" t="str">
            <v>Poland</v>
          </cell>
          <cell r="C700">
            <v>1998</v>
          </cell>
          <cell r="D700">
            <v>90</v>
          </cell>
          <cell r="E700">
            <v>2024</v>
          </cell>
          <cell r="F700">
            <v>90</v>
          </cell>
          <cell r="G700">
            <v>3042845</v>
          </cell>
          <cell r="H700" t="str">
            <v/>
          </cell>
          <cell r="I700" t="str">
            <v>.</v>
          </cell>
        </row>
        <row r="701">
          <cell r="A701">
            <v>616</v>
          </cell>
          <cell r="B701" t="str">
            <v>Poland</v>
          </cell>
          <cell r="C701">
            <v>1998</v>
          </cell>
          <cell r="D701">
            <v>90</v>
          </cell>
          <cell r="E701">
            <v>2525</v>
          </cell>
          <cell r="F701">
            <v>90</v>
          </cell>
          <cell r="G701">
            <v>556467</v>
          </cell>
          <cell r="H701" t="str">
            <v/>
          </cell>
          <cell r="I701" t="str">
            <v>.</v>
          </cell>
        </row>
        <row r="702">
          <cell r="A702">
            <v>616</v>
          </cell>
          <cell r="B702" t="str">
            <v>Poland</v>
          </cell>
          <cell r="C702">
            <v>1998</v>
          </cell>
          <cell r="D702">
            <v>90</v>
          </cell>
          <cell r="E702">
            <v>2626</v>
          </cell>
          <cell r="F702">
            <v>90</v>
          </cell>
          <cell r="G702">
            <v>533137</v>
          </cell>
          <cell r="H702" t="str">
            <v/>
          </cell>
          <cell r="I702" t="str">
            <v>.</v>
          </cell>
        </row>
        <row r="703">
          <cell r="A703">
            <v>616</v>
          </cell>
          <cell r="B703" t="str">
            <v>Poland</v>
          </cell>
          <cell r="C703">
            <v>1998</v>
          </cell>
          <cell r="D703">
            <v>90</v>
          </cell>
          <cell r="E703">
            <v>2727</v>
          </cell>
          <cell r="F703">
            <v>90</v>
          </cell>
          <cell r="G703">
            <v>515580</v>
          </cell>
          <cell r="H703" t="str">
            <v/>
          </cell>
          <cell r="I703" t="str">
            <v>.</v>
          </cell>
        </row>
        <row r="704">
          <cell r="A704">
            <v>616</v>
          </cell>
          <cell r="B704" t="str">
            <v>Poland</v>
          </cell>
          <cell r="C704">
            <v>1998</v>
          </cell>
          <cell r="D704">
            <v>90</v>
          </cell>
          <cell r="E704">
            <v>2828</v>
          </cell>
          <cell r="F704">
            <v>90</v>
          </cell>
          <cell r="G704">
            <v>488328</v>
          </cell>
          <cell r="H704" t="str">
            <v/>
          </cell>
          <cell r="I704" t="str">
            <v>.</v>
          </cell>
        </row>
        <row r="705">
          <cell r="A705">
            <v>616</v>
          </cell>
          <cell r="B705" t="str">
            <v>Poland</v>
          </cell>
          <cell r="C705">
            <v>1998</v>
          </cell>
          <cell r="D705">
            <v>90</v>
          </cell>
          <cell r="E705">
            <v>2929</v>
          </cell>
          <cell r="F705">
            <v>90</v>
          </cell>
          <cell r="G705">
            <v>487449</v>
          </cell>
          <cell r="H705" t="str">
            <v/>
          </cell>
          <cell r="I705" t="str">
            <v>.</v>
          </cell>
        </row>
        <row r="706">
          <cell r="A706">
            <v>616</v>
          </cell>
          <cell r="B706" t="str">
            <v>Poland</v>
          </cell>
          <cell r="C706">
            <v>1998</v>
          </cell>
          <cell r="D706">
            <v>90</v>
          </cell>
          <cell r="E706">
            <v>2529</v>
          </cell>
          <cell r="F706">
            <v>90</v>
          </cell>
          <cell r="G706">
            <v>2580961</v>
          </cell>
          <cell r="H706" t="str">
            <v/>
          </cell>
          <cell r="I706" t="str">
            <v>.</v>
          </cell>
        </row>
        <row r="707">
          <cell r="A707">
            <v>616</v>
          </cell>
          <cell r="B707" t="str">
            <v>Poland</v>
          </cell>
          <cell r="C707">
            <v>1998</v>
          </cell>
          <cell r="D707">
            <v>90</v>
          </cell>
          <cell r="E707">
            <v>3034</v>
          </cell>
          <cell r="F707">
            <v>90</v>
          </cell>
          <cell r="G707">
            <v>2477387</v>
          </cell>
          <cell r="H707" t="str">
            <v/>
          </cell>
          <cell r="I707" t="str">
            <v>.</v>
          </cell>
        </row>
        <row r="708">
          <cell r="A708">
            <v>616</v>
          </cell>
          <cell r="B708" t="str">
            <v>Poland</v>
          </cell>
          <cell r="C708">
            <v>1998</v>
          </cell>
          <cell r="D708">
            <v>90</v>
          </cell>
          <cell r="E708">
            <v>3539</v>
          </cell>
          <cell r="F708">
            <v>90</v>
          </cell>
          <cell r="G708">
            <v>2923901</v>
          </cell>
          <cell r="H708" t="str">
            <v/>
          </cell>
          <cell r="I708" t="str">
            <v>.</v>
          </cell>
        </row>
        <row r="709">
          <cell r="A709">
            <v>616</v>
          </cell>
          <cell r="B709" t="str">
            <v>Poland</v>
          </cell>
          <cell r="C709">
            <v>1998</v>
          </cell>
          <cell r="D709">
            <v>90</v>
          </cell>
          <cell r="E709">
            <v>4099</v>
          </cell>
          <cell r="F709">
            <v>90</v>
          </cell>
          <cell r="G709">
            <v>16172889</v>
          </cell>
          <cell r="H709" t="str">
            <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t="str">
            <v/>
          </cell>
          <cell r="I731" t="str">
            <v>.</v>
          </cell>
        </row>
        <row r="732">
          <cell r="A732">
            <v>756</v>
          </cell>
          <cell r="B732" t="str">
            <v>Switzerland</v>
          </cell>
          <cell r="C732">
            <v>1998</v>
          </cell>
          <cell r="D732">
            <v>90</v>
          </cell>
          <cell r="E732">
            <v>300</v>
          </cell>
          <cell r="F732">
            <v>90</v>
          </cell>
          <cell r="G732">
            <v>243663</v>
          </cell>
          <cell r="H732" t="str">
            <v/>
          </cell>
          <cell r="I732" t="str">
            <v>.</v>
          </cell>
        </row>
        <row r="733">
          <cell r="A733">
            <v>756</v>
          </cell>
          <cell r="B733" t="str">
            <v>Switzerland</v>
          </cell>
          <cell r="C733">
            <v>1998</v>
          </cell>
          <cell r="D733">
            <v>90</v>
          </cell>
          <cell r="E733">
            <v>303</v>
          </cell>
          <cell r="F733">
            <v>90</v>
          </cell>
          <cell r="G733">
            <v>82405</v>
          </cell>
          <cell r="H733" t="str">
            <v/>
          </cell>
          <cell r="I733" t="str">
            <v>.</v>
          </cell>
        </row>
        <row r="734">
          <cell r="A734">
            <v>756</v>
          </cell>
          <cell r="B734" t="str">
            <v>Switzerland</v>
          </cell>
          <cell r="C734">
            <v>1998</v>
          </cell>
          <cell r="D734">
            <v>90</v>
          </cell>
          <cell r="E734">
            <v>404</v>
          </cell>
          <cell r="F734">
            <v>90</v>
          </cell>
          <cell r="G734">
            <v>83533</v>
          </cell>
          <cell r="H734" t="str">
            <v/>
          </cell>
          <cell r="I734" t="str">
            <v>.</v>
          </cell>
        </row>
        <row r="735">
          <cell r="A735">
            <v>756</v>
          </cell>
          <cell r="B735" t="str">
            <v>Switzerland</v>
          </cell>
          <cell r="C735">
            <v>1998</v>
          </cell>
          <cell r="D735">
            <v>90</v>
          </cell>
          <cell r="E735">
            <v>505</v>
          </cell>
          <cell r="F735">
            <v>90</v>
          </cell>
          <cell r="G735">
            <v>86784</v>
          </cell>
          <cell r="H735" t="str">
            <v/>
          </cell>
          <cell r="I735" t="str">
            <v>.</v>
          </cell>
        </row>
        <row r="736">
          <cell r="A736">
            <v>756</v>
          </cell>
          <cell r="B736" t="str">
            <v>Switzerland</v>
          </cell>
          <cell r="C736">
            <v>1998</v>
          </cell>
          <cell r="D736">
            <v>90</v>
          </cell>
          <cell r="E736">
            <v>606</v>
          </cell>
          <cell r="F736">
            <v>90</v>
          </cell>
          <cell r="G736">
            <v>86947</v>
          </cell>
          <cell r="H736" t="str">
            <v/>
          </cell>
          <cell r="I736" t="str">
            <v>.</v>
          </cell>
        </row>
        <row r="737">
          <cell r="A737">
            <v>756</v>
          </cell>
          <cell r="B737" t="str">
            <v>Switzerland</v>
          </cell>
          <cell r="C737">
            <v>1998</v>
          </cell>
          <cell r="D737">
            <v>90</v>
          </cell>
          <cell r="E737">
            <v>707</v>
          </cell>
          <cell r="F737">
            <v>90</v>
          </cell>
          <cell r="G737">
            <v>86695</v>
          </cell>
          <cell r="H737" t="str">
            <v/>
          </cell>
          <cell r="I737" t="str">
            <v>.</v>
          </cell>
        </row>
        <row r="738">
          <cell r="A738">
            <v>756</v>
          </cell>
          <cell r="B738" t="str">
            <v>Switzerland</v>
          </cell>
          <cell r="C738">
            <v>1998</v>
          </cell>
          <cell r="D738">
            <v>90</v>
          </cell>
          <cell r="E738">
            <v>808</v>
          </cell>
          <cell r="F738">
            <v>90</v>
          </cell>
          <cell r="G738">
            <v>84731</v>
          </cell>
          <cell r="H738" t="str">
            <v/>
          </cell>
          <cell r="I738" t="str">
            <v>.</v>
          </cell>
        </row>
        <row r="739">
          <cell r="A739">
            <v>756</v>
          </cell>
          <cell r="B739" t="str">
            <v>Switzerland</v>
          </cell>
          <cell r="C739">
            <v>1998</v>
          </cell>
          <cell r="D739">
            <v>90</v>
          </cell>
          <cell r="E739">
            <v>909</v>
          </cell>
          <cell r="F739">
            <v>90</v>
          </cell>
          <cell r="G739">
            <v>85031</v>
          </cell>
          <cell r="H739" t="str">
            <v/>
          </cell>
          <cell r="I739" t="str">
            <v>.</v>
          </cell>
        </row>
        <row r="740">
          <cell r="A740">
            <v>756</v>
          </cell>
          <cell r="B740" t="str">
            <v>Switzerland</v>
          </cell>
          <cell r="C740">
            <v>1998</v>
          </cell>
          <cell r="D740">
            <v>90</v>
          </cell>
          <cell r="E740">
            <v>509</v>
          </cell>
          <cell r="F740">
            <v>90</v>
          </cell>
          <cell r="G740">
            <v>430188</v>
          </cell>
          <cell r="H740" t="str">
            <v/>
          </cell>
          <cell r="I740" t="str">
            <v>.</v>
          </cell>
        </row>
        <row r="741">
          <cell r="A741">
            <v>756</v>
          </cell>
          <cell r="B741" t="str">
            <v>Switzerland</v>
          </cell>
          <cell r="C741">
            <v>1998</v>
          </cell>
          <cell r="D741">
            <v>90</v>
          </cell>
          <cell r="E741">
            <v>1010</v>
          </cell>
          <cell r="F741">
            <v>90</v>
          </cell>
          <cell r="G741">
            <v>81884</v>
          </cell>
          <cell r="H741" t="str">
            <v/>
          </cell>
          <cell r="I741" t="str">
            <v>.</v>
          </cell>
        </row>
        <row r="742">
          <cell r="A742">
            <v>756</v>
          </cell>
          <cell r="B742" t="str">
            <v>Switzerland</v>
          </cell>
          <cell r="C742">
            <v>1998</v>
          </cell>
          <cell r="D742">
            <v>90</v>
          </cell>
          <cell r="E742">
            <v>1111</v>
          </cell>
          <cell r="F742">
            <v>90</v>
          </cell>
          <cell r="G742">
            <v>82436</v>
          </cell>
          <cell r="H742" t="str">
            <v/>
          </cell>
          <cell r="I742" t="str">
            <v>.</v>
          </cell>
        </row>
        <row r="743">
          <cell r="A743">
            <v>756</v>
          </cell>
          <cell r="B743" t="str">
            <v>Switzerland</v>
          </cell>
          <cell r="C743">
            <v>1998</v>
          </cell>
          <cell r="D743">
            <v>90</v>
          </cell>
          <cell r="E743">
            <v>1212</v>
          </cell>
          <cell r="F743">
            <v>90</v>
          </cell>
          <cell r="G743">
            <v>81726</v>
          </cell>
          <cell r="H743" t="str">
            <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t="str">
            <v/>
          </cell>
          <cell r="I796" t="str">
            <v>.</v>
          </cell>
        </row>
        <row r="797">
          <cell r="A797">
            <v>616</v>
          </cell>
          <cell r="B797" t="str">
            <v>Poland</v>
          </cell>
          <cell r="C797">
            <v>1998</v>
          </cell>
          <cell r="D797">
            <v>90</v>
          </cell>
          <cell r="E797">
            <v>300</v>
          </cell>
          <cell r="F797">
            <v>90</v>
          </cell>
          <cell r="G797">
            <v>1259019</v>
          </cell>
          <cell r="H797" t="str">
            <v/>
          </cell>
          <cell r="I797" t="str">
            <v>.</v>
          </cell>
        </row>
        <row r="798">
          <cell r="A798">
            <v>616</v>
          </cell>
          <cell r="B798" t="str">
            <v>Poland</v>
          </cell>
          <cell r="C798">
            <v>1998</v>
          </cell>
          <cell r="D798">
            <v>90</v>
          </cell>
          <cell r="E798">
            <v>303</v>
          </cell>
          <cell r="F798">
            <v>90</v>
          </cell>
          <cell r="G798">
            <v>473419</v>
          </cell>
          <cell r="H798" t="str">
            <v/>
          </cell>
          <cell r="I798" t="str">
            <v>.</v>
          </cell>
        </row>
        <row r="799">
          <cell r="A799">
            <v>616</v>
          </cell>
          <cell r="B799" t="str">
            <v>Poland</v>
          </cell>
          <cell r="C799">
            <v>1998</v>
          </cell>
          <cell r="D799">
            <v>90</v>
          </cell>
          <cell r="E799">
            <v>404</v>
          </cell>
          <cell r="F799">
            <v>90</v>
          </cell>
          <cell r="G799">
            <v>485630</v>
          </cell>
          <cell r="H799" t="str">
            <v/>
          </cell>
          <cell r="I799" t="str">
            <v>.</v>
          </cell>
        </row>
        <row r="800">
          <cell r="A800">
            <v>616</v>
          </cell>
          <cell r="B800" t="str">
            <v>Poland</v>
          </cell>
          <cell r="C800">
            <v>1998</v>
          </cell>
          <cell r="D800">
            <v>90</v>
          </cell>
          <cell r="E800">
            <v>505</v>
          </cell>
          <cell r="F800">
            <v>90</v>
          </cell>
          <cell r="G800">
            <v>505358</v>
          </cell>
          <cell r="H800" t="str">
            <v/>
          </cell>
          <cell r="I800" t="str">
            <v>.</v>
          </cell>
        </row>
        <row r="801">
          <cell r="A801">
            <v>616</v>
          </cell>
          <cell r="B801" t="str">
            <v>Poland</v>
          </cell>
          <cell r="C801">
            <v>1998</v>
          </cell>
          <cell r="D801">
            <v>90</v>
          </cell>
          <cell r="E801">
            <v>606</v>
          </cell>
          <cell r="F801">
            <v>90</v>
          </cell>
          <cell r="G801">
            <v>536587</v>
          </cell>
          <cell r="H801" t="str">
            <v/>
          </cell>
          <cell r="I801" t="str">
            <v>.</v>
          </cell>
        </row>
        <row r="802">
          <cell r="A802">
            <v>616</v>
          </cell>
          <cell r="B802" t="str">
            <v>Poland</v>
          </cell>
          <cell r="C802">
            <v>1998</v>
          </cell>
          <cell r="D802">
            <v>90</v>
          </cell>
          <cell r="E802">
            <v>707</v>
          </cell>
          <cell r="F802">
            <v>90</v>
          </cell>
          <cell r="G802">
            <v>535531</v>
          </cell>
          <cell r="H802" t="str">
            <v/>
          </cell>
          <cell r="I802" t="str">
            <v>.</v>
          </cell>
        </row>
        <row r="803">
          <cell r="A803">
            <v>616</v>
          </cell>
          <cell r="B803" t="str">
            <v>Poland</v>
          </cell>
          <cell r="C803">
            <v>1998</v>
          </cell>
          <cell r="D803">
            <v>90</v>
          </cell>
          <cell r="E803">
            <v>808</v>
          </cell>
          <cell r="F803">
            <v>90</v>
          </cell>
          <cell r="G803">
            <v>551948</v>
          </cell>
          <cell r="H803" t="str">
            <v/>
          </cell>
          <cell r="I803" t="str">
            <v>.</v>
          </cell>
        </row>
        <row r="804">
          <cell r="A804">
            <v>616</v>
          </cell>
          <cell r="B804" t="str">
            <v>Poland</v>
          </cell>
          <cell r="C804">
            <v>1998</v>
          </cell>
          <cell r="D804">
            <v>90</v>
          </cell>
          <cell r="E804">
            <v>909</v>
          </cell>
          <cell r="F804">
            <v>90</v>
          </cell>
          <cell r="G804">
            <v>575461</v>
          </cell>
          <cell r="H804" t="str">
            <v/>
          </cell>
          <cell r="I804" t="str">
            <v>.</v>
          </cell>
        </row>
        <row r="805">
          <cell r="A805">
            <v>616</v>
          </cell>
          <cell r="B805" t="str">
            <v>Poland</v>
          </cell>
          <cell r="C805">
            <v>1998</v>
          </cell>
          <cell r="D805">
            <v>90</v>
          </cell>
          <cell r="E805">
            <v>509</v>
          </cell>
          <cell r="F805">
            <v>90</v>
          </cell>
          <cell r="G805">
            <v>2704885</v>
          </cell>
          <cell r="H805" t="str">
            <v/>
          </cell>
          <cell r="I805" t="str">
            <v>.</v>
          </cell>
        </row>
        <row r="806">
          <cell r="A806">
            <v>616</v>
          </cell>
          <cell r="B806" t="str">
            <v>Poland</v>
          </cell>
          <cell r="C806">
            <v>1998</v>
          </cell>
          <cell r="D806">
            <v>90</v>
          </cell>
          <cell r="E806">
            <v>1010</v>
          </cell>
          <cell r="F806">
            <v>90</v>
          </cell>
          <cell r="G806">
            <v>590973</v>
          </cell>
          <cell r="H806" t="str">
            <v/>
          </cell>
          <cell r="I806" t="str">
            <v>.</v>
          </cell>
        </row>
        <row r="807">
          <cell r="A807">
            <v>616</v>
          </cell>
          <cell r="B807" t="str">
            <v>Poland</v>
          </cell>
          <cell r="C807">
            <v>1998</v>
          </cell>
          <cell r="D807">
            <v>90</v>
          </cell>
          <cell r="E807">
            <v>1111</v>
          </cell>
          <cell r="F807">
            <v>90</v>
          </cell>
          <cell r="G807">
            <v>618415</v>
          </cell>
          <cell r="H807" t="str">
            <v/>
          </cell>
          <cell r="I807" t="str">
            <v>.</v>
          </cell>
        </row>
        <row r="808">
          <cell r="A808">
            <v>616</v>
          </cell>
          <cell r="B808" t="str">
            <v>Poland</v>
          </cell>
          <cell r="C808">
            <v>1998</v>
          </cell>
          <cell r="D808">
            <v>90</v>
          </cell>
          <cell r="E808">
            <v>1212</v>
          </cell>
          <cell r="F808">
            <v>90</v>
          </cell>
          <cell r="G808">
            <v>658666</v>
          </cell>
          <cell r="H808" t="str">
            <v/>
          </cell>
          <cell r="I808" t="str">
            <v>.</v>
          </cell>
        </row>
        <row r="809">
          <cell r="A809">
            <v>616</v>
          </cell>
          <cell r="B809" t="str">
            <v>Poland</v>
          </cell>
          <cell r="C809">
            <v>1998</v>
          </cell>
          <cell r="D809">
            <v>90</v>
          </cell>
          <cell r="E809">
            <v>1313</v>
          </cell>
          <cell r="F809">
            <v>90</v>
          </cell>
          <cell r="G809">
            <v>680610</v>
          </cell>
          <cell r="H809" t="str">
            <v/>
          </cell>
          <cell r="I809" t="str">
            <v>.</v>
          </cell>
        </row>
        <row r="810">
          <cell r="A810">
            <v>616</v>
          </cell>
          <cell r="B810" t="str">
            <v>Poland</v>
          </cell>
          <cell r="C810">
            <v>1998</v>
          </cell>
          <cell r="D810">
            <v>90</v>
          </cell>
          <cell r="E810">
            <v>1414</v>
          </cell>
          <cell r="F810">
            <v>90</v>
          </cell>
          <cell r="G810">
            <v>697899</v>
          </cell>
          <cell r="H810" t="str">
            <v/>
          </cell>
          <cell r="I810" t="str">
            <v>.</v>
          </cell>
        </row>
        <row r="811">
          <cell r="A811">
            <v>616</v>
          </cell>
          <cell r="B811" t="str">
            <v>Poland</v>
          </cell>
          <cell r="C811">
            <v>1998</v>
          </cell>
          <cell r="D811">
            <v>90</v>
          </cell>
          <cell r="E811">
            <v>1014</v>
          </cell>
          <cell r="F811">
            <v>90</v>
          </cell>
          <cell r="G811">
            <v>3246563</v>
          </cell>
          <cell r="H811" t="str">
            <v/>
          </cell>
          <cell r="I811" t="str">
            <v>.</v>
          </cell>
        </row>
        <row r="812">
          <cell r="A812">
            <v>616</v>
          </cell>
          <cell r="B812" t="str">
            <v>Poland</v>
          </cell>
          <cell r="C812">
            <v>1998</v>
          </cell>
          <cell r="D812">
            <v>90</v>
          </cell>
          <cell r="E812">
            <v>1515</v>
          </cell>
          <cell r="F812">
            <v>90</v>
          </cell>
          <cell r="G812">
            <v>681410</v>
          </cell>
          <cell r="H812" t="str">
            <v/>
          </cell>
          <cell r="I812" t="str">
            <v>.</v>
          </cell>
        </row>
        <row r="813">
          <cell r="A813">
            <v>616</v>
          </cell>
          <cell r="B813" t="str">
            <v>Poland</v>
          </cell>
          <cell r="C813">
            <v>1998</v>
          </cell>
          <cell r="D813">
            <v>90</v>
          </cell>
          <cell r="E813">
            <v>1616</v>
          </cell>
          <cell r="F813">
            <v>90</v>
          </cell>
          <cell r="G813">
            <v>650224</v>
          </cell>
          <cell r="H813" t="str">
            <v/>
          </cell>
          <cell r="I813" t="str">
            <v>.</v>
          </cell>
        </row>
        <row r="814">
          <cell r="A814">
            <v>616</v>
          </cell>
          <cell r="B814" t="str">
            <v>Poland</v>
          </cell>
          <cell r="C814">
            <v>1998</v>
          </cell>
          <cell r="D814">
            <v>90</v>
          </cell>
          <cell r="E814">
            <v>1717</v>
          </cell>
          <cell r="F814">
            <v>90</v>
          </cell>
          <cell r="G814">
            <v>664388</v>
          </cell>
          <cell r="H814" t="str">
            <v/>
          </cell>
          <cell r="I814" t="str">
            <v>.</v>
          </cell>
        </row>
        <row r="815">
          <cell r="A815">
            <v>616</v>
          </cell>
          <cell r="B815" t="str">
            <v>Poland</v>
          </cell>
          <cell r="C815">
            <v>1998</v>
          </cell>
          <cell r="D815">
            <v>90</v>
          </cell>
          <cell r="E815">
            <v>1818</v>
          </cell>
          <cell r="F815">
            <v>90</v>
          </cell>
          <cell r="G815">
            <v>654264</v>
          </cell>
          <cell r="H815" t="str">
            <v/>
          </cell>
          <cell r="I815" t="str">
            <v>.</v>
          </cell>
        </row>
        <row r="816">
          <cell r="A816">
            <v>616</v>
          </cell>
          <cell r="B816" t="str">
            <v>Poland</v>
          </cell>
          <cell r="C816">
            <v>1998</v>
          </cell>
          <cell r="D816">
            <v>90</v>
          </cell>
          <cell r="E816">
            <v>1919</v>
          </cell>
          <cell r="F816">
            <v>90</v>
          </cell>
          <cell r="G816">
            <v>642194</v>
          </cell>
          <cell r="H816" t="str">
            <v/>
          </cell>
          <cell r="I816" t="str">
            <v>.</v>
          </cell>
        </row>
        <row r="817">
          <cell r="A817">
            <v>616</v>
          </cell>
          <cell r="B817" t="str">
            <v>Poland</v>
          </cell>
          <cell r="C817">
            <v>1998</v>
          </cell>
          <cell r="D817">
            <v>90</v>
          </cell>
          <cell r="E817">
            <v>1519</v>
          </cell>
          <cell r="F817">
            <v>90</v>
          </cell>
          <cell r="G817">
            <v>3292480</v>
          </cell>
          <cell r="H817" t="str">
            <v/>
          </cell>
          <cell r="I817" t="str">
            <v>.</v>
          </cell>
        </row>
        <row r="818">
          <cell r="A818">
            <v>616</v>
          </cell>
          <cell r="B818" t="str">
            <v>Poland</v>
          </cell>
          <cell r="C818">
            <v>1998</v>
          </cell>
          <cell r="D818">
            <v>90</v>
          </cell>
          <cell r="E818">
            <v>2020</v>
          </cell>
          <cell r="F818">
            <v>90</v>
          </cell>
          <cell r="G818">
            <v>628826</v>
          </cell>
          <cell r="H818" t="str">
            <v/>
          </cell>
          <cell r="I818" t="str">
            <v>.</v>
          </cell>
        </row>
        <row r="819">
          <cell r="A819">
            <v>616</v>
          </cell>
          <cell r="B819" t="str">
            <v>Poland</v>
          </cell>
          <cell r="C819">
            <v>1998</v>
          </cell>
          <cell r="D819">
            <v>90</v>
          </cell>
          <cell r="E819">
            <v>2121</v>
          </cell>
          <cell r="F819">
            <v>90</v>
          </cell>
          <cell r="G819">
            <v>636926</v>
          </cell>
          <cell r="H819" t="str">
            <v/>
          </cell>
          <cell r="I819" t="str">
            <v>.</v>
          </cell>
        </row>
        <row r="820">
          <cell r="A820">
            <v>616</v>
          </cell>
          <cell r="B820" t="str">
            <v>Poland</v>
          </cell>
          <cell r="C820">
            <v>1998</v>
          </cell>
          <cell r="D820">
            <v>90</v>
          </cell>
          <cell r="E820">
            <v>2222</v>
          </cell>
          <cell r="F820">
            <v>90</v>
          </cell>
          <cell r="G820">
            <v>616774</v>
          </cell>
          <cell r="H820" t="str">
            <v/>
          </cell>
          <cell r="I820" t="str">
            <v>.</v>
          </cell>
        </row>
        <row r="821">
          <cell r="A821">
            <v>616</v>
          </cell>
          <cell r="B821" t="str">
            <v>Poland</v>
          </cell>
          <cell r="C821">
            <v>1998</v>
          </cell>
          <cell r="D821">
            <v>90</v>
          </cell>
          <cell r="E821">
            <v>2323</v>
          </cell>
          <cell r="F821">
            <v>90</v>
          </cell>
          <cell r="G821">
            <v>593333</v>
          </cell>
          <cell r="H821" t="str">
            <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t="str">
            <v/>
          </cell>
          <cell r="I840" t="str">
            <v>.</v>
          </cell>
        </row>
        <row r="841">
          <cell r="A841">
            <v>756</v>
          </cell>
          <cell r="B841" t="str">
            <v>Switzerland</v>
          </cell>
          <cell r="C841">
            <v>1998</v>
          </cell>
          <cell r="D841">
            <v>90</v>
          </cell>
          <cell r="E841">
            <v>1414</v>
          </cell>
          <cell r="F841">
            <v>90</v>
          </cell>
          <cell r="G841">
            <v>80887</v>
          </cell>
          <cell r="H841" t="str">
            <v/>
          </cell>
          <cell r="I841" t="str">
            <v>.</v>
          </cell>
        </row>
        <row r="842">
          <cell r="A842">
            <v>756</v>
          </cell>
          <cell r="B842" t="str">
            <v>Switzerland</v>
          </cell>
          <cell r="C842">
            <v>1998</v>
          </cell>
          <cell r="D842">
            <v>90</v>
          </cell>
          <cell r="E842">
            <v>1014</v>
          </cell>
          <cell r="F842">
            <v>90</v>
          </cell>
          <cell r="G842">
            <v>408775</v>
          </cell>
          <cell r="H842" t="str">
            <v/>
          </cell>
          <cell r="I842" t="str">
            <v>.</v>
          </cell>
        </row>
        <row r="843">
          <cell r="A843">
            <v>756</v>
          </cell>
          <cell r="B843" t="str">
            <v>Switzerland</v>
          </cell>
          <cell r="C843">
            <v>1998</v>
          </cell>
          <cell r="D843">
            <v>90</v>
          </cell>
          <cell r="E843">
            <v>1515</v>
          </cell>
          <cell r="F843">
            <v>90</v>
          </cell>
          <cell r="G843">
            <v>82194</v>
          </cell>
          <cell r="H843" t="str">
            <v/>
          </cell>
          <cell r="I843" t="str">
            <v>.</v>
          </cell>
        </row>
        <row r="844">
          <cell r="A844">
            <v>756</v>
          </cell>
          <cell r="B844" t="str">
            <v>Switzerland</v>
          </cell>
          <cell r="C844">
            <v>1998</v>
          </cell>
          <cell r="D844">
            <v>90</v>
          </cell>
          <cell r="E844">
            <v>1616</v>
          </cell>
          <cell r="F844">
            <v>90</v>
          </cell>
          <cell r="G844">
            <v>81742</v>
          </cell>
          <cell r="H844" t="str">
            <v/>
          </cell>
          <cell r="I844" t="str">
            <v>.</v>
          </cell>
        </row>
        <row r="845">
          <cell r="A845">
            <v>756</v>
          </cell>
          <cell r="B845" t="str">
            <v>Switzerland</v>
          </cell>
          <cell r="C845">
            <v>1998</v>
          </cell>
          <cell r="D845">
            <v>90</v>
          </cell>
          <cell r="E845">
            <v>1717</v>
          </cell>
          <cell r="F845">
            <v>90</v>
          </cell>
          <cell r="G845">
            <v>82279</v>
          </cell>
          <cell r="H845" t="str">
            <v/>
          </cell>
          <cell r="I845" t="str">
            <v>.</v>
          </cell>
        </row>
        <row r="846">
          <cell r="A846">
            <v>756</v>
          </cell>
          <cell r="B846" t="str">
            <v>Switzerland</v>
          </cell>
          <cell r="C846">
            <v>1998</v>
          </cell>
          <cell r="D846">
            <v>90</v>
          </cell>
          <cell r="E846">
            <v>1818</v>
          </cell>
          <cell r="F846">
            <v>90</v>
          </cell>
          <cell r="G846">
            <v>80324</v>
          </cell>
          <cell r="H846" t="str">
            <v/>
          </cell>
          <cell r="I846" t="str">
            <v>.</v>
          </cell>
        </row>
        <row r="847">
          <cell r="A847">
            <v>756</v>
          </cell>
          <cell r="B847" t="str">
            <v>Switzerland</v>
          </cell>
          <cell r="C847">
            <v>1998</v>
          </cell>
          <cell r="D847">
            <v>90</v>
          </cell>
          <cell r="E847">
            <v>1919</v>
          </cell>
          <cell r="F847">
            <v>90</v>
          </cell>
          <cell r="G847">
            <v>79467</v>
          </cell>
          <cell r="H847" t="str">
            <v/>
          </cell>
          <cell r="I847" t="str">
            <v>.</v>
          </cell>
        </row>
        <row r="848">
          <cell r="A848">
            <v>756</v>
          </cell>
          <cell r="B848" t="str">
            <v>Switzerland</v>
          </cell>
          <cell r="C848">
            <v>1998</v>
          </cell>
          <cell r="D848">
            <v>90</v>
          </cell>
          <cell r="E848">
            <v>1519</v>
          </cell>
          <cell r="F848">
            <v>90</v>
          </cell>
          <cell r="G848">
            <v>406006</v>
          </cell>
          <cell r="H848" t="str">
            <v/>
          </cell>
          <cell r="I848" t="str">
            <v>.</v>
          </cell>
        </row>
        <row r="849">
          <cell r="A849">
            <v>756</v>
          </cell>
          <cell r="B849" t="str">
            <v>Switzerland</v>
          </cell>
          <cell r="C849">
            <v>1998</v>
          </cell>
          <cell r="D849">
            <v>90</v>
          </cell>
          <cell r="E849">
            <v>2020</v>
          </cell>
          <cell r="F849">
            <v>90</v>
          </cell>
          <cell r="G849">
            <v>80607</v>
          </cell>
          <cell r="H849" t="str">
            <v/>
          </cell>
          <cell r="I849" t="str">
            <v>.</v>
          </cell>
        </row>
        <row r="850">
          <cell r="A850">
            <v>756</v>
          </cell>
          <cell r="B850" t="str">
            <v>Switzerland</v>
          </cell>
          <cell r="C850">
            <v>1998</v>
          </cell>
          <cell r="D850">
            <v>90</v>
          </cell>
          <cell r="E850">
            <v>2121</v>
          </cell>
          <cell r="F850">
            <v>90</v>
          </cell>
          <cell r="G850">
            <v>80795</v>
          </cell>
          <cell r="H850" t="str">
            <v/>
          </cell>
          <cell r="I850" t="str">
            <v>.</v>
          </cell>
        </row>
        <row r="851">
          <cell r="A851">
            <v>756</v>
          </cell>
          <cell r="B851" t="str">
            <v>Switzerland</v>
          </cell>
          <cell r="C851">
            <v>1998</v>
          </cell>
          <cell r="D851">
            <v>90</v>
          </cell>
          <cell r="E851">
            <v>2222</v>
          </cell>
          <cell r="F851">
            <v>90</v>
          </cell>
          <cell r="G851">
            <v>82073</v>
          </cell>
          <cell r="H851" t="str">
            <v/>
          </cell>
          <cell r="I851" t="str">
            <v>.</v>
          </cell>
        </row>
        <row r="852">
          <cell r="A852">
            <v>756</v>
          </cell>
          <cell r="B852" t="str">
            <v>Switzerland</v>
          </cell>
          <cell r="C852">
            <v>1998</v>
          </cell>
          <cell r="D852">
            <v>90</v>
          </cell>
          <cell r="E852">
            <v>2323</v>
          </cell>
          <cell r="F852">
            <v>90</v>
          </cell>
          <cell r="G852">
            <v>85855</v>
          </cell>
          <cell r="H852" t="str">
            <v/>
          </cell>
          <cell r="I852" t="str">
            <v>.</v>
          </cell>
        </row>
        <row r="853">
          <cell r="A853">
            <v>756</v>
          </cell>
          <cell r="B853" t="str">
            <v>Switzerland</v>
          </cell>
          <cell r="C853">
            <v>1998</v>
          </cell>
          <cell r="D853">
            <v>90</v>
          </cell>
          <cell r="E853">
            <v>2424</v>
          </cell>
          <cell r="F853">
            <v>90</v>
          </cell>
          <cell r="G853">
            <v>88688</v>
          </cell>
          <cell r="H853" t="str">
            <v/>
          </cell>
          <cell r="I853" t="str">
            <v>.</v>
          </cell>
        </row>
        <row r="854">
          <cell r="A854">
            <v>756</v>
          </cell>
          <cell r="B854" t="str">
            <v>Switzerland</v>
          </cell>
          <cell r="C854">
            <v>1998</v>
          </cell>
          <cell r="D854">
            <v>90</v>
          </cell>
          <cell r="E854">
            <v>2024</v>
          </cell>
          <cell r="F854">
            <v>90</v>
          </cell>
          <cell r="G854">
            <v>418018</v>
          </cell>
          <cell r="H854" t="str">
            <v/>
          </cell>
          <cell r="I854" t="str">
            <v>.</v>
          </cell>
        </row>
        <row r="855">
          <cell r="A855">
            <v>756</v>
          </cell>
          <cell r="B855" t="str">
            <v>Switzerland</v>
          </cell>
          <cell r="C855">
            <v>1998</v>
          </cell>
          <cell r="D855">
            <v>90</v>
          </cell>
          <cell r="E855">
            <v>2525</v>
          </cell>
          <cell r="F855">
            <v>90</v>
          </cell>
          <cell r="G855">
            <v>93780</v>
          </cell>
          <cell r="H855" t="str">
            <v/>
          </cell>
          <cell r="I855" t="str">
            <v>.</v>
          </cell>
        </row>
        <row r="856">
          <cell r="A856">
            <v>756</v>
          </cell>
          <cell r="B856" t="str">
            <v>Switzerland</v>
          </cell>
          <cell r="C856">
            <v>1998</v>
          </cell>
          <cell r="D856">
            <v>90</v>
          </cell>
          <cell r="E856">
            <v>2626</v>
          </cell>
          <cell r="F856">
            <v>90</v>
          </cell>
          <cell r="G856">
            <v>98555</v>
          </cell>
          <cell r="H856" t="str">
            <v/>
          </cell>
          <cell r="I856" t="str">
            <v>.</v>
          </cell>
        </row>
        <row r="857">
          <cell r="A857">
            <v>756</v>
          </cell>
          <cell r="B857" t="str">
            <v>Switzerland</v>
          </cell>
          <cell r="C857">
            <v>1998</v>
          </cell>
          <cell r="D857">
            <v>90</v>
          </cell>
          <cell r="E857">
            <v>2727</v>
          </cell>
          <cell r="F857">
            <v>90</v>
          </cell>
          <cell r="G857">
            <v>102470</v>
          </cell>
          <cell r="H857" t="str">
            <v/>
          </cell>
          <cell r="I857" t="str">
            <v>.</v>
          </cell>
        </row>
        <row r="858">
          <cell r="A858">
            <v>756</v>
          </cell>
          <cell r="B858" t="str">
            <v>Switzerland</v>
          </cell>
          <cell r="C858">
            <v>1998</v>
          </cell>
          <cell r="D858">
            <v>90</v>
          </cell>
          <cell r="E858">
            <v>2828</v>
          </cell>
          <cell r="F858">
            <v>90</v>
          </cell>
          <cell r="G858">
            <v>107483</v>
          </cell>
          <cell r="H858" t="str">
            <v/>
          </cell>
          <cell r="I858" t="str">
            <v>.</v>
          </cell>
        </row>
        <row r="859">
          <cell r="A859">
            <v>756</v>
          </cell>
          <cell r="B859" t="str">
            <v>Switzerland</v>
          </cell>
          <cell r="C859">
            <v>1998</v>
          </cell>
          <cell r="D859">
            <v>90</v>
          </cell>
          <cell r="E859">
            <v>2929</v>
          </cell>
          <cell r="F859">
            <v>90</v>
          </cell>
          <cell r="G859">
            <v>112096</v>
          </cell>
          <cell r="H859" t="str">
            <v/>
          </cell>
          <cell r="I859" t="str">
            <v>.</v>
          </cell>
        </row>
        <row r="860">
          <cell r="A860">
            <v>756</v>
          </cell>
          <cell r="B860" t="str">
            <v>Switzerland</v>
          </cell>
          <cell r="C860">
            <v>1998</v>
          </cell>
          <cell r="D860">
            <v>90</v>
          </cell>
          <cell r="E860">
            <v>2529</v>
          </cell>
          <cell r="F860">
            <v>90</v>
          </cell>
          <cell r="G860">
            <v>514384</v>
          </cell>
          <cell r="H860" t="str">
            <v/>
          </cell>
          <cell r="I860" t="str">
            <v>.</v>
          </cell>
        </row>
        <row r="861">
          <cell r="A861">
            <v>756</v>
          </cell>
          <cell r="B861" t="str">
            <v>Switzerland</v>
          </cell>
          <cell r="C861">
            <v>1998</v>
          </cell>
          <cell r="D861">
            <v>90</v>
          </cell>
          <cell r="E861">
            <v>3034</v>
          </cell>
          <cell r="F861">
            <v>90</v>
          </cell>
          <cell r="G861">
            <v>611286</v>
          </cell>
          <cell r="H861" t="str">
            <v/>
          </cell>
          <cell r="I861" t="str">
            <v>.</v>
          </cell>
        </row>
        <row r="862">
          <cell r="A862">
            <v>756</v>
          </cell>
          <cell r="B862" t="str">
            <v>Switzerland</v>
          </cell>
          <cell r="C862">
            <v>1998</v>
          </cell>
          <cell r="D862">
            <v>90</v>
          </cell>
          <cell r="E862">
            <v>3539</v>
          </cell>
          <cell r="F862">
            <v>90</v>
          </cell>
          <cell r="G862">
            <v>583335</v>
          </cell>
          <cell r="H862" t="str">
            <v/>
          </cell>
          <cell r="I862" t="str">
            <v>.</v>
          </cell>
        </row>
        <row r="863">
          <cell r="A863">
            <v>756</v>
          </cell>
          <cell r="B863" t="str">
            <v>Switzerland</v>
          </cell>
          <cell r="C863">
            <v>1998</v>
          </cell>
          <cell r="D863">
            <v>90</v>
          </cell>
          <cell r="E863">
            <v>4099</v>
          </cell>
          <cell r="F863">
            <v>90</v>
          </cell>
          <cell r="G863">
            <v>3314872</v>
          </cell>
          <cell r="H863" t="str">
            <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t="str">
            <v/>
          </cell>
          <cell r="I865" t="str">
            <v>.</v>
          </cell>
        </row>
        <row r="866">
          <cell r="A866">
            <v>376</v>
          </cell>
          <cell r="B866" t="str">
            <v>Israel</v>
          </cell>
          <cell r="C866">
            <v>1998</v>
          </cell>
          <cell r="D866">
            <v>90</v>
          </cell>
          <cell r="E866">
            <v>1010</v>
          </cell>
          <cell r="F866">
            <v>90</v>
          </cell>
          <cell r="G866">
            <v>109283</v>
          </cell>
          <cell r="H866" t="str">
            <v/>
          </cell>
          <cell r="I866" t="str">
            <v>.</v>
          </cell>
        </row>
        <row r="867">
          <cell r="A867">
            <v>376</v>
          </cell>
          <cell r="B867" t="str">
            <v>Israel</v>
          </cell>
          <cell r="C867">
            <v>1998</v>
          </cell>
          <cell r="D867">
            <v>90</v>
          </cell>
          <cell r="E867">
            <v>1111</v>
          </cell>
          <cell r="F867">
            <v>90</v>
          </cell>
          <cell r="G867">
            <v>109805</v>
          </cell>
          <cell r="H867" t="str">
            <v/>
          </cell>
          <cell r="I867" t="str">
            <v>.</v>
          </cell>
        </row>
        <row r="868">
          <cell r="A868">
            <v>376</v>
          </cell>
          <cell r="B868" t="str">
            <v>Israel</v>
          </cell>
          <cell r="C868">
            <v>1998</v>
          </cell>
          <cell r="D868">
            <v>90</v>
          </cell>
          <cell r="E868">
            <v>1212</v>
          </cell>
          <cell r="F868">
            <v>90</v>
          </cell>
          <cell r="G868">
            <v>109353</v>
          </cell>
          <cell r="H868" t="str">
            <v/>
          </cell>
          <cell r="I868" t="str">
            <v>.</v>
          </cell>
        </row>
        <row r="869">
          <cell r="A869">
            <v>376</v>
          </cell>
          <cell r="B869" t="str">
            <v>Israel</v>
          </cell>
          <cell r="C869">
            <v>1998</v>
          </cell>
          <cell r="D869">
            <v>90</v>
          </cell>
          <cell r="E869">
            <v>1313</v>
          </cell>
          <cell r="F869">
            <v>90</v>
          </cell>
          <cell r="G869">
            <v>108820</v>
          </cell>
          <cell r="H869" t="str">
            <v/>
          </cell>
          <cell r="I869" t="str">
            <v>.</v>
          </cell>
        </row>
        <row r="870">
          <cell r="A870">
            <v>376</v>
          </cell>
          <cell r="B870" t="str">
            <v>Israel</v>
          </cell>
          <cell r="C870">
            <v>1998</v>
          </cell>
          <cell r="D870">
            <v>90</v>
          </cell>
          <cell r="E870">
            <v>1414</v>
          </cell>
          <cell r="F870">
            <v>90</v>
          </cell>
          <cell r="G870">
            <v>109224</v>
          </cell>
          <cell r="H870" t="str">
            <v/>
          </cell>
          <cell r="I870" t="str">
            <v>.</v>
          </cell>
        </row>
        <row r="871">
          <cell r="A871">
            <v>376</v>
          </cell>
          <cell r="B871" t="str">
            <v>Israel</v>
          </cell>
          <cell r="C871">
            <v>1998</v>
          </cell>
          <cell r="D871">
            <v>90</v>
          </cell>
          <cell r="E871">
            <v>1014</v>
          </cell>
          <cell r="F871">
            <v>90</v>
          </cell>
          <cell r="G871">
            <v>546485</v>
          </cell>
          <cell r="H871" t="str">
            <v/>
          </cell>
          <cell r="I871" t="str">
            <v>.</v>
          </cell>
        </row>
        <row r="872">
          <cell r="A872">
            <v>376</v>
          </cell>
          <cell r="B872" t="str">
            <v>Israel</v>
          </cell>
          <cell r="C872">
            <v>1998</v>
          </cell>
          <cell r="D872">
            <v>90</v>
          </cell>
          <cell r="E872">
            <v>1515</v>
          </cell>
          <cell r="F872">
            <v>90</v>
          </cell>
          <cell r="G872">
            <v>105755</v>
          </cell>
          <cell r="H872" t="str">
            <v/>
          </cell>
          <cell r="I872" t="str">
            <v>.</v>
          </cell>
        </row>
        <row r="873">
          <cell r="A873">
            <v>376</v>
          </cell>
          <cell r="B873" t="str">
            <v>Israel</v>
          </cell>
          <cell r="C873">
            <v>1998</v>
          </cell>
          <cell r="D873">
            <v>90</v>
          </cell>
          <cell r="E873">
            <v>1616</v>
          </cell>
          <cell r="F873">
            <v>90</v>
          </cell>
          <cell r="G873">
            <v>103055</v>
          </cell>
          <cell r="H873" t="str">
            <v/>
          </cell>
          <cell r="I873" t="str">
            <v>.</v>
          </cell>
        </row>
        <row r="874">
          <cell r="A874">
            <v>376</v>
          </cell>
          <cell r="B874" t="str">
            <v>Israel</v>
          </cell>
          <cell r="C874">
            <v>1998</v>
          </cell>
          <cell r="D874">
            <v>90</v>
          </cell>
          <cell r="E874">
            <v>1717</v>
          </cell>
          <cell r="F874">
            <v>90</v>
          </cell>
          <cell r="G874">
            <v>103669</v>
          </cell>
          <cell r="H874" t="str">
            <v/>
          </cell>
          <cell r="I874" t="str">
            <v>.</v>
          </cell>
        </row>
        <row r="875">
          <cell r="A875">
            <v>376</v>
          </cell>
          <cell r="B875" t="str">
            <v>Israel</v>
          </cell>
          <cell r="C875">
            <v>1998</v>
          </cell>
          <cell r="D875">
            <v>90</v>
          </cell>
          <cell r="E875">
            <v>1818</v>
          </cell>
          <cell r="F875">
            <v>90</v>
          </cell>
          <cell r="G875">
            <v>104002</v>
          </cell>
          <cell r="H875" t="str">
            <v/>
          </cell>
          <cell r="I875" t="str">
            <v>.</v>
          </cell>
        </row>
        <row r="876">
          <cell r="A876">
            <v>376</v>
          </cell>
          <cell r="B876" t="str">
            <v>Israel</v>
          </cell>
          <cell r="C876">
            <v>1998</v>
          </cell>
          <cell r="D876">
            <v>90</v>
          </cell>
          <cell r="E876">
            <v>1919</v>
          </cell>
          <cell r="F876">
            <v>90</v>
          </cell>
          <cell r="G876">
            <v>104074</v>
          </cell>
          <cell r="H876" t="str">
            <v/>
          </cell>
          <cell r="I876" t="str">
            <v>.</v>
          </cell>
        </row>
        <row r="877">
          <cell r="A877">
            <v>376</v>
          </cell>
          <cell r="B877" t="str">
            <v>Israel</v>
          </cell>
          <cell r="C877">
            <v>1998</v>
          </cell>
          <cell r="D877">
            <v>90</v>
          </cell>
          <cell r="E877">
            <v>1519</v>
          </cell>
          <cell r="F877">
            <v>90</v>
          </cell>
          <cell r="G877">
            <v>520555</v>
          </cell>
          <cell r="H877" t="str">
            <v/>
          </cell>
          <cell r="I877" t="str">
            <v>.</v>
          </cell>
        </row>
        <row r="878">
          <cell r="A878">
            <v>376</v>
          </cell>
          <cell r="B878" t="str">
            <v>Israel</v>
          </cell>
          <cell r="C878">
            <v>1998</v>
          </cell>
          <cell r="D878">
            <v>90</v>
          </cell>
          <cell r="E878">
            <v>2020</v>
          </cell>
          <cell r="F878">
            <v>90</v>
          </cell>
          <cell r="G878">
            <v>104345</v>
          </cell>
          <cell r="H878" t="str">
            <v/>
          </cell>
          <cell r="I878" t="str">
            <v>.</v>
          </cell>
        </row>
        <row r="879">
          <cell r="A879">
            <v>376</v>
          </cell>
          <cell r="B879" t="str">
            <v>Israel</v>
          </cell>
          <cell r="C879">
            <v>1998</v>
          </cell>
          <cell r="D879">
            <v>90</v>
          </cell>
          <cell r="E879">
            <v>2121</v>
          </cell>
          <cell r="F879">
            <v>90</v>
          </cell>
          <cell r="G879">
            <v>107066</v>
          </cell>
          <cell r="H879" t="str">
            <v/>
          </cell>
          <cell r="I879" t="str">
            <v>.</v>
          </cell>
        </row>
        <row r="880">
          <cell r="A880">
            <v>376</v>
          </cell>
          <cell r="B880" t="str">
            <v>Israel</v>
          </cell>
          <cell r="C880">
            <v>1998</v>
          </cell>
          <cell r="D880">
            <v>90</v>
          </cell>
          <cell r="E880">
            <v>2222</v>
          </cell>
          <cell r="F880">
            <v>90</v>
          </cell>
          <cell r="G880">
            <v>105256</v>
          </cell>
          <cell r="H880" t="str">
            <v/>
          </cell>
          <cell r="I880" t="str">
            <v>.</v>
          </cell>
        </row>
        <row r="881">
          <cell r="A881">
            <v>376</v>
          </cell>
          <cell r="B881" t="str">
            <v>Israel</v>
          </cell>
          <cell r="C881">
            <v>1998</v>
          </cell>
          <cell r="D881">
            <v>90</v>
          </cell>
          <cell r="E881">
            <v>2323</v>
          </cell>
          <cell r="F881">
            <v>90</v>
          </cell>
          <cell r="G881">
            <v>100401</v>
          </cell>
          <cell r="H881" t="str">
            <v/>
          </cell>
          <cell r="I881" t="str">
            <v>.</v>
          </cell>
        </row>
        <row r="882">
          <cell r="A882">
            <v>376</v>
          </cell>
          <cell r="B882" t="str">
            <v>Israel</v>
          </cell>
          <cell r="C882">
            <v>1998</v>
          </cell>
          <cell r="D882">
            <v>90</v>
          </cell>
          <cell r="E882">
            <v>2424</v>
          </cell>
          <cell r="F882">
            <v>90</v>
          </cell>
          <cell r="G882">
            <v>97276</v>
          </cell>
          <cell r="H882" t="str">
            <v/>
          </cell>
          <cell r="I882" t="str">
            <v>.</v>
          </cell>
        </row>
        <row r="883">
          <cell r="A883">
            <v>376</v>
          </cell>
          <cell r="B883" t="str">
            <v>Israel</v>
          </cell>
          <cell r="C883">
            <v>1998</v>
          </cell>
          <cell r="D883">
            <v>90</v>
          </cell>
          <cell r="E883">
            <v>2024</v>
          </cell>
          <cell r="F883">
            <v>90</v>
          </cell>
          <cell r="G883">
            <v>514344</v>
          </cell>
          <cell r="H883" t="str">
            <v/>
          </cell>
          <cell r="I883" t="str">
            <v>.</v>
          </cell>
        </row>
        <row r="884">
          <cell r="A884">
            <v>376</v>
          </cell>
          <cell r="B884" t="str">
            <v>Israel</v>
          </cell>
          <cell r="C884">
            <v>1998</v>
          </cell>
          <cell r="D884">
            <v>90</v>
          </cell>
          <cell r="E884">
            <v>2525</v>
          </cell>
          <cell r="F884">
            <v>90</v>
          </cell>
          <cell r="G884">
            <v>94482</v>
          </cell>
          <cell r="H884" t="str">
            <v/>
          </cell>
          <cell r="I884" t="str">
            <v>.</v>
          </cell>
        </row>
        <row r="885">
          <cell r="A885">
            <v>376</v>
          </cell>
          <cell r="B885" t="str">
            <v>Israel</v>
          </cell>
          <cell r="C885">
            <v>1998</v>
          </cell>
          <cell r="D885">
            <v>90</v>
          </cell>
          <cell r="E885">
            <v>2626</v>
          </cell>
          <cell r="F885">
            <v>90</v>
          </cell>
          <cell r="G885">
            <v>93755</v>
          </cell>
          <cell r="H885" t="str">
            <v/>
          </cell>
          <cell r="I885" t="str">
            <v>.</v>
          </cell>
        </row>
        <row r="886">
          <cell r="A886">
            <v>376</v>
          </cell>
          <cell r="B886" t="str">
            <v>Israel</v>
          </cell>
          <cell r="C886">
            <v>1998</v>
          </cell>
          <cell r="D886">
            <v>90</v>
          </cell>
          <cell r="E886">
            <v>2727</v>
          </cell>
          <cell r="F886">
            <v>90</v>
          </cell>
          <cell r="G886">
            <v>90820</v>
          </cell>
          <cell r="H886" t="str">
            <v/>
          </cell>
          <cell r="I886" t="str">
            <v>.</v>
          </cell>
        </row>
        <row r="887">
          <cell r="A887">
            <v>376</v>
          </cell>
          <cell r="B887" t="str">
            <v>Israel</v>
          </cell>
          <cell r="C887">
            <v>1998</v>
          </cell>
          <cell r="D887">
            <v>90</v>
          </cell>
          <cell r="E887">
            <v>2828</v>
          </cell>
          <cell r="F887">
            <v>90</v>
          </cell>
          <cell r="G887">
            <v>84831</v>
          </cell>
          <cell r="H887" t="str">
            <v/>
          </cell>
          <cell r="I887" t="str">
            <v>.</v>
          </cell>
        </row>
        <row r="888">
          <cell r="A888">
            <v>376</v>
          </cell>
          <cell r="B888" t="str">
            <v>Israel</v>
          </cell>
          <cell r="C888">
            <v>1998</v>
          </cell>
          <cell r="D888">
            <v>90</v>
          </cell>
          <cell r="E888">
            <v>2929</v>
          </cell>
          <cell r="F888">
            <v>90</v>
          </cell>
          <cell r="G888">
            <v>81698</v>
          </cell>
          <cell r="H888" t="str">
            <v/>
          </cell>
          <cell r="I888" t="str">
            <v>.</v>
          </cell>
        </row>
        <row r="889">
          <cell r="A889">
            <v>376</v>
          </cell>
          <cell r="B889" t="str">
            <v>Israel</v>
          </cell>
          <cell r="C889">
            <v>1998</v>
          </cell>
          <cell r="D889">
            <v>90</v>
          </cell>
          <cell r="E889">
            <v>2529</v>
          </cell>
          <cell r="F889">
            <v>90</v>
          </cell>
          <cell r="G889">
            <v>445586</v>
          </cell>
          <cell r="H889" t="str">
            <v/>
          </cell>
          <cell r="I889" t="str">
            <v>.</v>
          </cell>
        </row>
        <row r="890">
          <cell r="A890">
            <v>376</v>
          </cell>
          <cell r="B890" t="str">
            <v>Israel</v>
          </cell>
          <cell r="C890">
            <v>1998</v>
          </cell>
          <cell r="D890">
            <v>90</v>
          </cell>
          <cell r="E890">
            <v>3034</v>
          </cell>
          <cell r="F890">
            <v>90</v>
          </cell>
          <cell r="G890">
            <v>381340</v>
          </cell>
          <cell r="H890" t="str">
            <v/>
          </cell>
          <cell r="I890" t="str">
            <v>.</v>
          </cell>
        </row>
        <row r="891">
          <cell r="A891">
            <v>376</v>
          </cell>
          <cell r="B891" t="str">
            <v>Israel</v>
          </cell>
          <cell r="C891">
            <v>1998</v>
          </cell>
          <cell r="D891">
            <v>90</v>
          </cell>
          <cell r="E891">
            <v>3539</v>
          </cell>
          <cell r="F891">
            <v>90</v>
          </cell>
          <cell r="G891">
            <v>370969</v>
          </cell>
          <cell r="H891" t="str">
            <v/>
          </cell>
          <cell r="I891" t="str">
            <v>.</v>
          </cell>
        </row>
        <row r="892">
          <cell r="A892">
            <v>376</v>
          </cell>
          <cell r="B892" t="str">
            <v>Israel</v>
          </cell>
          <cell r="C892">
            <v>1998</v>
          </cell>
          <cell r="D892">
            <v>90</v>
          </cell>
          <cell r="E892">
            <v>4099</v>
          </cell>
          <cell r="F892">
            <v>90</v>
          </cell>
          <cell r="G892">
            <v>1957335</v>
          </cell>
          <cell r="H892" t="str">
            <v/>
          </cell>
          <cell r="I892" t="str">
            <v>.</v>
          </cell>
        </row>
        <row r="893">
          <cell r="A893">
            <v>376</v>
          </cell>
          <cell r="B893" t="str">
            <v>Israel</v>
          </cell>
          <cell r="C893">
            <v>1998</v>
          </cell>
          <cell r="D893">
            <v>90</v>
          </cell>
          <cell r="E893">
            <v>990000</v>
          </cell>
          <cell r="F893">
            <v>90</v>
          </cell>
          <cell r="G893" t="str">
            <v/>
          </cell>
          <cell r="H893" t="str">
            <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t="str">
            <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t="str">
            <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t="str">
            <v/>
          </cell>
          <cell r="I1141" t="str">
            <v>.</v>
          </cell>
        </row>
        <row r="1142">
          <cell r="A1142">
            <v>392</v>
          </cell>
          <cell r="B1142" t="str">
            <v>Japan</v>
          </cell>
          <cell r="C1142">
            <v>1998</v>
          </cell>
          <cell r="D1142">
            <v>90</v>
          </cell>
          <cell r="E1142">
            <v>1616</v>
          </cell>
          <cell r="F1142">
            <v>90</v>
          </cell>
          <cell r="G1142">
            <v>1531000</v>
          </cell>
          <cell r="H1142" t="str">
            <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t="str">
            <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t="str">
            <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t="str">
            <v/>
          </cell>
          <cell r="I1156" t="str">
            <v>.</v>
          </cell>
        </row>
        <row r="1157">
          <cell r="A1157">
            <v>392</v>
          </cell>
          <cell r="B1157" t="str">
            <v>Japan</v>
          </cell>
          <cell r="C1157">
            <v>1998</v>
          </cell>
          <cell r="D1157">
            <v>90</v>
          </cell>
          <cell r="E1157">
            <v>2929</v>
          </cell>
          <cell r="F1157">
            <v>90</v>
          </cell>
          <cell r="G1157">
            <v>1818000</v>
          </cell>
          <cell r="H1157" t="str">
            <v/>
          </cell>
          <cell r="I1157" t="str">
            <v>.</v>
          </cell>
        </row>
        <row r="1158">
          <cell r="A1158">
            <v>392</v>
          </cell>
          <cell r="B1158" t="str">
            <v>Japan</v>
          </cell>
          <cell r="C1158">
            <v>1998</v>
          </cell>
          <cell r="D1158">
            <v>90</v>
          </cell>
          <cell r="E1158">
            <v>2529</v>
          </cell>
          <cell r="F1158">
            <v>90</v>
          </cell>
          <cell r="G1158">
            <v>9499000</v>
          </cell>
          <cell r="H1158" t="str">
            <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t="str">
            <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t="str">
            <v/>
          </cell>
          <cell r="I1432" t="str">
            <v>.</v>
          </cell>
        </row>
        <row r="1433">
          <cell r="A1433">
            <v>400</v>
          </cell>
          <cell r="B1433" t="str">
            <v>Jordan</v>
          </cell>
          <cell r="C1433">
            <v>1997</v>
          </cell>
          <cell r="D1433">
            <v>90</v>
          </cell>
          <cell r="E1433">
            <v>300</v>
          </cell>
          <cell r="F1433">
            <v>90</v>
          </cell>
          <cell r="G1433">
            <v>424580</v>
          </cell>
          <cell r="H1433" t="str">
            <v/>
          </cell>
          <cell r="I1433" t="str">
            <v>.</v>
          </cell>
        </row>
        <row r="1434">
          <cell r="A1434">
            <v>400</v>
          </cell>
          <cell r="B1434" t="str">
            <v>Jordan</v>
          </cell>
          <cell r="C1434">
            <v>1997</v>
          </cell>
          <cell r="D1434">
            <v>90</v>
          </cell>
          <cell r="E1434">
            <v>303</v>
          </cell>
          <cell r="F1434">
            <v>90</v>
          </cell>
          <cell r="G1434">
            <v>136119</v>
          </cell>
          <cell r="H1434" t="str">
            <v/>
          </cell>
          <cell r="I1434" t="str">
            <v>.</v>
          </cell>
        </row>
        <row r="1435">
          <cell r="A1435">
            <v>400</v>
          </cell>
          <cell r="B1435" t="str">
            <v>Jordan</v>
          </cell>
          <cell r="C1435">
            <v>1997</v>
          </cell>
          <cell r="D1435">
            <v>90</v>
          </cell>
          <cell r="E1435">
            <v>404</v>
          </cell>
          <cell r="F1435">
            <v>90</v>
          </cell>
          <cell r="G1435">
            <v>129324</v>
          </cell>
          <cell r="H1435" t="str">
            <v/>
          </cell>
          <cell r="I1435" t="str">
            <v>.</v>
          </cell>
        </row>
        <row r="1436">
          <cell r="A1436">
            <v>400</v>
          </cell>
          <cell r="B1436" t="str">
            <v>Jordan</v>
          </cell>
          <cell r="C1436">
            <v>1997</v>
          </cell>
          <cell r="D1436">
            <v>90</v>
          </cell>
          <cell r="E1436">
            <v>505</v>
          </cell>
          <cell r="F1436">
            <v>90</v>
          </cell>
          <cell r="G1436">
            <v>130668</v>
          </cell>
          <cell r="H1436" t="str">
            <v/>
          </cell>
          <cell r="I1436" t="str">
            <v>.</v>
          </cell>
        </row>
        <row r="1437">
          <cell r="A1437">
            <v>400</v>
          </cell>
          <cell r="B1437" t="str">
            <v>Jordan</v>
          </cell>
          <cell r="C1437">
            <v>1997</v>
          </cell>
          <cell r="D1437">
            <v>90</v>
          </cell>
          <cell r="E1437">
            <v>606</v>
          </cell>
          <cell r="F1437">
            <v>90</v>
          </cell>
          <cell r="G1437">
            <v>129274</v>
          </cell>
          <cell r="H1437" t="str">
            <v/>
          </cell>
          <cell r="I1437" t="str">
            <v>.</v>
          </cell>
        </row>
        <row r="1438">
          <cell r="A1438">
            <v>400</v>
          </cell>
          <cell r="B1438" t="str">
            <v>Jordan</v>
          </cell>
          <cell r="C1438">
            <v>1997</v>
          </cell>
          <cell r="D1438">
            <v>90</v>
          </cell>
          <cell r="E1438">
            <v>707</v>
          </cell>
          <cell r="F1438">
            <v>90</v>
          </cell>
          <cell r="G1438">
            <v>125971</v>
          </cell>
          <cell r="H1438" t="str">
            <v/>
          </cell>
          <cell r="I1438" t="str">
            <v>.</v>
          </cell>
        </row>
        <row r="1439">
          <cell r="A1439">
            <v>400</v>
          </cell>
          <cell r="B1439" t="str">
            <v>Jordan</v>
          </cell>
          <cell r="C1439">
            <v>1997</v>
          </cell>
          <cell r="D1439">
            <v>90</v>
          </cell>
          <cell r="E1439">
            <v>808</v>
          </cell>
          <cell r="F1439">
            <v>90</v>
          </cell>
          <cell r="G1439">
            <v>125686</v>
          </cell>
          <cell r="H1439" t="str">
            <v/>
          </cell>
          <cell r="I1439" t="str">
            <v>.</v>
          </cell>
        </row>
        <row r="1440">
          <cell r="A1440">
            <v>400</v>
          </cell>
          <cell r="B1440" t="str">
            <v>Jordan</v>
          </cell>
          <cell r="C1440">
            <v>1997</v>
          </cell>
          <cell r="D1440">
            <v>90</v>
          </cell>
          <cell r="E1440">
            <v>909</v>
          </cell>
          <cell r="F1440">
            <v>90</v>
          </cell>
          <cell r="G1440">
            <v>122208</v>
          </cell>
          <cell r="H1440" t="str">
            <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t="str">
            <v/>
          </cell>
          <cell r="I1442" t="str">
            <v>.</v>
          </cell>
        </row>
        <row r="1443">
          <cell r="A1443">
            <v>400</v>
          </cell>
          <cell r="B1443" t="str">
            <v>Jordan</v>
          </cell>
          <cell r="C1443">
            <v>1997</v>
          </cell>
          <cell r="D1443">
            <v>90</v>
          </cell>
          <cell r="E1443">
            <v>1111</v>
          </cell>
          <cell r="F1443">
            <v>90</v>
          </cell>
          <cell r="G1443">
            <v>118459</v>
          </cell>
          <cell r="H1443" t="str">
            <v/>
          </cell>
          <cell r="I1443" t="str">
            <v>.</v>
          </cell>
        </row>
        <row r="1444">
          <cell r="A1444">
            <v>400</v>
          </cell>
          <cell r="B1444" t="str">
            <v>Jordan</v>
          </cell>
          <cell r="C1444">
            <v>1997</v>
          </cell>
          <cell r="D1444">
            <v>90</v>
          </cell>
          <cell r="E1444">
            <v>1212</v>
          </cell>
          <cell r="F1444">
            <v>90</v>
          </cell>
          <cell r="G1444">
            <v>120361</v>
          </cell>
          <cell r="H1444" t="str">
            <v/>
          </cell>
          <cell r="I1444" t="str">
            <v>.</v>
          </cell>
        </row>
        <row r="1445">
          <cell r="A1445">
            <v>400</v>
          </cell>
          <cell r="B1445" t="str">
            <v>Jordan</v>
          </cell>
          <cell r="C1445">
            <v>1997</v>
          </cell>
          <cell r="D1445">
            <v>90</v>
          </cell>
          <cell r="E1445">
            <v>1313</v>
          </cell>
          <cell r="F1445">
            <v>90</v>
          </cell>
          <cell r="G1445">
            <v>115483</v>
          </cell>
          <cell r="H1445" t="str">
            <v/>
          </cell>
          <cell r="I1445" t="str">
            <v>.</v>
          </cell>
        </row>
        <row r="1446">
          <cell r="A1446">
            <v>400</v>
          </cell>
          <cell r="B1446" t="str">
            <v>Jordan</v>
          </cell>
          <cell r="C1446">
            <v>1997</v>
          </cell>
          <cell r="D1446">
            <v>90</v>
          </cell>
          <cell r="E1446">
            <v>1414</v>
          </cell>
          <cell r="F1446">
            <v>90</v>
          </cell>
          <cell r="G1446">
            <v>113464</v>
          </cell>
          <cell r="H1446" t="str">
            <v/>
          </cell>
          <cell r="I1446" t="str">
            <v>.</v>
          </cell>
        </row>
        <row r="1447">
          <cell r="A1447">
            <v>400</v>
          </cell>
          <cell r="B1447" t="str">
            <v>Jordan</v>
          </cell>
          <cell r="C1447">
            <v>1997</v>
          </cell>
          <cell r="D1447">
            <v>90</v>
          </cell>
          <cell r="E1447">
            <v>1014</v>
          </cell>
          <cell r="F1447">
            <v>90</v>
          </cell>
          <cell r="G1447">
            <v>592050</v>
          </cell>
          <cell r="H1447" t="str">
            <v/>
          </cell>
          <cell r="I1447" t="str">
            <v>.</v>
          </cell>
        </row>
        <row r="1448">
          <cell r="A1448">
            <v>400</v>
          </cell>
          <cell r="B1448" t="str">
            <v>Jordan</v>
          </cell>
          <cell r="C1448">
            <v>1997</v>
          </cell>
          <cell r="D1448">
            <v>90</v>
          </cell>
          <cell r="E1448">
            <v>1515</v>
          </cell>
          <cell r="F1448">
            <v>90</v>
          </cell>
          <cell r="G1448">
            <v>113873</v>
          </cell>
          <cell r="H1448" t="str">
            <v/>
          </cell>
          <cell r="I1448" t="str">
            <v>.</v>
          </cell>
        </row>
        <row r="1449">
          <cell r="A1449">
            <v>400</v>
          </cell>
          <cell r="B1449" t="str">
            <v>Jordan</v>
          </cell>
          <cell r="C1449">
            <v>1997</v>
          </cell>
          <cell r="D1449">
            <v>90</v>
          </cell>
          <cell r="E1449">
            <v>1616</v>
          </cell>
          <cell r="F1449">
            <v>90</v>
          </cell>
          <cell r="G1449">
            <v>111067</v>
          </cell>
          <cell r="H1449" t="str">
            <v/>
          </cell>
          <cell r="I1449" t="str">
            <v>.</v>
          </cell>
        </row>
        <row r="1450">
          <cell r="A1450">
            <v>400</v>
          </cell>
          <cell r="B1450" t="str">
            <v>Jordan</v>
          </cell>
          <cell r="C1450">
            <v>1997</v>
          </cell>
          <cell r="D1450">
            <v>90</v>
          </cell>
          <cell r="E1450">
            <v>1717</v>
          </cell>
          <cell r="F1450">
            <v>90</v>
          </cell>
          <cell r="G1450">
            <v>106600</v>
          </cell>
          <cell r="H1450" t="str">
            <v/>
          </cell>
          <cell r="I1450" t="str">
            <v>.</v>
          </cell>
        </row>
        <row r="1451">
          <cell r="A1451">
            <v>400</v>
          </cell>
          <cell r="B1451" t="str">
            <v>Jordan</v>
          </cell>
          <cell r="C1451">
            <v>1997</v>
          </cell>
          <cell r="D1451">
            <v>90</v>
          </cell>
          <cell r="E1451">
            <v>1818</v>
          </cell>
          <cell r="F1451">
            <v>90</v>
          </cell>
          <cell r="G1451">
            <v>104475</v>
          </cell>
          <cell r="H1451" t="str">
            <v/>
          </cell>
          <cell r="I1451" t="str">
            <v>.</v>
          </cell>
        </row>
        <row r="1452">
          <cell r="A1452">
            <v>400</v>
          </cell>
          <cell r="B1452" t="str">
            <v>Jordan</v>
          </cell>
          <cell r="C1452">
            <v>1997</v>
          </cell>
          <cell r="D1452">
            <v>90</v>
          </cell>
          <cell r="E1452">
            <v>1919</v>
          </cell>
          <cell r="F1452">
            <v>90</v>
          </cell>
          <cell r="G1452">
            <v>102198</v>
          </cell>
          <cell r="H1452" t="str">
            <v/>
          </cell>
          <cell r="I1452" t="str">
            <v>.</v>
          </cell>
        </row>
        <row r="1453">
          <cell r="A1453">
            <v>400</v>
          </cell>
          <cell r="B1453" t="str">
            <v>Jordan</v>
          </cell>
          <cell r="C1453">
            <v>1997</v>
          </cell>
          <cell r="D1453">
            <v>90</v>
          </cell>
          <cell r="E1453">
            <v>1519</v>
          </cell>
          <cell r="F1453">
            <v>90</v>
          </cell>
          <cell r="G1453">
            <v>538213</v>
          </cell>
          <cell r="H1453" t="str">
            <v/>
          </cell>
          <cell r="I1453" t="str">
            <v>.</v>
          </cell>
        </row>
        <row r="1454">
          <cell r="A1454">
            <v>400</v>
          </cell>
          <cell r="B1454" t="str">
            <v>Jordan</v>
          </cell>
          <cell r="C1454">
            <v>1997</v>
          </cell>
          <cell r="D1454">
            <v>90</v>
          </cell>
          <cell r="E1454">
            <v>2020</v>
          </cell>
          <cell r="F1454">
            <v>90</v>
          </cell>
          <cell r="G1454">
            <v>103192</v>
          </cell>
          <cell r="H1454" t="str">
            <v/>
          </cell>
          <cell r="I1454" t="str">
            <v>.</v>
          </cell>
        </row>
        <row r="1455">
          <cell r="A1455">
            <v>400</v>
          </cell>
          <cell r="B1455" t="str">
            <v>Jordan</v>
          </cell>
          <cell r="C1455">
            <v>1997</v>
          </cell>
          <cell r="D1455">
            <v>90</v>
          </cell>
          <cell r="E1455">
            <v>2121</v>
          </cell>
          <cell r="F1455">
            <v>90</v>
          </cell>
          <cell r="G1455">
            <v>99875</v>
          </cell>
          <cell r="H1455" t="str">
            <v/>
          </cell>
          <cell r="I1455" t="str">
            <v>.</v>
          </cell>
        </row>
        <row r="1456">
          <cell r="A1456">
            <v>400</v>
          </cell>
          <cell r="B1456" t="str">
            <v>Jordan</v>
          </cell>
          <cell r="C1456">
            <v>1997</v>
          </cell>
          <cell r="D1456">
            <v>90</v>
          </cell>
          <cell r="E1456">
            <v>2222</v>
          </cell>
          <cell r="F1456">
            <v>90</v>
          </cell>
          <cell r="G1456">
            <v>101715</v>
          </cell>
          <cell r="H1456" t="str">
            <v/>
          </cell>
          <cell r="I1456" t="str">
            <v>.</v>
          </cell>
        </row>
        <row r="1457">
          <cell r="A1457">
            <v>400</v>
          </cell>
          <cell r="B1457" t="str">
            <v>Jordan</v>
          </cell>
          <cell r="C1457">
            <v>1997</v>
          </cell>
          <cell r="D1457">
            <v>90</v>
          </cell>
          <cell r="E1457">
            <v>2323</v>
          </cell>
          <cell r="F1457">
            <v>90</v>
          </cell>
          <cell r="G1457">
            <v>96163</v>
          </cell>
          <cell r="H1457" t="str">
            <v/>
          </cell>
          <cell r="I1457" t="str">
            <v>.</v>
          </cell>
        </row>
        <row r="1458">
          <cell r="A1458">
            <v>400</v>
          </cell>
          <cell r="B1458" t="str">
            <v>Jordan</v>
          </cell>
          <cell r="C1458">
            <v>1997</v>
          </cell>
          <cell r="D1458">
            <v>90</v>
          </cell>
          <cell r="E1458">
            <v>2424</v>
          </cell>
          <cell r="F1458">
            <v>90</v>
          </cell>
          <cell r="G1458">
            <v>97534</v>
          </cell>
          <cell r="H1458" t="str">
            <v/>
          </cell>
          <cell r="I1458" t="str">
            <v>.</v>
          </cell>
        </row>
        <row r="1459">
          <cell r="A1459">
            <v>400</v>
          </cell>
          <cell r="B1459" t="str">
            <v>Jordan</v>
          </cell>
          <cell r="C1459">
            <v>1997</v>
          </cell>
          <cell r="D1459">
            <v>90</v>
          </cell>
          <cell r="E1459">
            <v>2024</v>
          </cell>
          <cell r="F1459">
            <v>90</v>
          </cell>
          <cell r="G1459">
            <v>498479</v>
          </cell>
          <cell r="H1459" t="str">
            <v/>
          </cell>
          <cell r="I1459" t="str">
            <v>.</v>
          </cell>
        </row>
        <row r="1460">
          <cell r="A1460">
            <v>400</v>
          </cell>
          <cell r="B1460" t="str">
            <v>Jordan</v>
          </cell>
          <cell r="C1460">
            <v>1997</v>
          </cell>
          <cell r="D1460">
            <v>90</v>
          </cell>
          <cell r="E1460">
            <v>2525</v>
          </cell>
          <cell r="F1460">
            <v>90</v>
          </cell>
          <cell r="G1460">
            <v>93518</v>
          </cell>
          <cell r="H1460" t="str">
            <v/>
          </cell>
          <cell r="I1460" t="str">
            <v>.</v>
          </cell>
        </row>
        <row r="1461">
          <cell r="A1461">
            <v>400</v>
          </cell>
          <cell r="B1461" t="str">
            <v>Jordan</v>
          </cell>
          <cell r="C1461">
            <v>1997</v>
          </cell>
          <cell r="D1461">
            <v>90</v>
          </cell>
          <cell r="E1461">
            <v>2626</v>
          </cell>
          <cell r="F1461">
            <v>90</v>
          </cell>
          <cell r="G1461">
            <v>88435</v>
          </cell>
          <cell r="H1461" t="str">
            <v/>
          </cell>
          <cell r="I1461" t="str">
            <v>.</v>
          </cell>
        </row>
        <row r="1462">
          <cell r="A1462">
            <v>400</v>
          </cell>
          <cell r="B1462" t="str">
            <v>Jordan</v>
          </cell>
          <cell r="C1462">
            <v>1997</v>
          </cell>
          <cell r="D1462">
            <v>90</v>
          </cell>
          <cell r="E1462">
            <v>2727</v>
          </cell>
          <cell r="F1462">
            <v>90</v>
          </cell>
          <cell r="G1462">
            <v>82381</v>
          </cell>
          <cell r="H1462" t="str">
            <v/>
          </cell>
          <cell r="I1462" t="str">
            <v>.</v>
          </cell>
        </row>
        <row r="1463">
          <cell r="A1463">
            <v>400</v>
          </cell>
          <cell r="B1463" t="str">
            <v>Jordan</v>
          </cell>
          <cell r="C1463">
            <v>1997</v>
          </cell>
          <cell r="D1463">
            <v>90</v>
          </cell>
          <cell r="E1463">
            <v>2828</v>
          </cell>
          <cell r="F1463">
            <v>90</v>
          </cell>
          <cell r="G1463">
            <v>77850</v>
          </cell>
          <cell r="H1463" t="str">
            <v/>
          </cell>
          <cell r="I1463" t="str">
            <v>.</v>
          </cell>
        </row>
        <row r="1464">
          <cell r="A1464">
            <v>400</v>
          </cell>
          <cell r="B1464" t="str">
            <v>Jordan</v>
          </cell>
          <cell r="C1464">
            <v>1997</v>
          </cell>
          <cell r="D1464">
            <v>90</v>
          </cell>
          <cell r="E1464">
            <v>2929</v>
          </cell>
          <cell r="F1464">
            <v>90</v>
          </cell>
          <cell r="G1464">
            <v>74773</v>
          </cell>
          <cell r="H1464" t="str">
            <v/>
          </cell>
          <cell r="I1464" t="str">
            <v>.</v>
          </cell>
        </row>
        <row r="1465">
          <cell r="A1465">
            <v>400</v>
          </cell>
          <cell r="B1465" t="str">
            <v>Jordan</v>
          </cell>
          <cell r="C1465">
            <v>1997</v>
          </cell>
          <cell r="D1465">
            <v>90</v>
          </cell>
          <cell r="E1465">
            <v>2529</v>
          </cell>
          <cell r="F1465">
            <v>90</v>
          </cell>
          <cell r="G1465">
            <v>416957</v>
          </cell>
          <cell r="H1465" t="str">
            <v/>
          </cell>
          <cell r="I1465" t="str">
            <v>.</v>
          </cell>
        </row>
        <row r="1466">
          <cell r="A1466">
            <v>400</v>
          </cell>
          <cell r="B1466" t="str">
            <v>Jordan</v>
          </cell>
          <cell r="C1466">
            <v>1997</v>
          </cell>
          <cell r="D1466">
            <v>90</v>
          </cell>
          <cell r="E1466">
            <v>3034</v>
          </cell>
          <cell r="F1466">
            <v>90</v>
          </cell>
          <cell r="G1466">
            <v>301070</v>
          </cell>
          <cell r="H1466" t="str">
            <v/>
          </cell>
          <cell r="I1466" t="str">
            <v>.</v>
          </cell>
        </row>
        <row r="1467">
          <cell r="A1467">
            <v>400</v>
          </cell>
          <cell r="B1467" t="str">
            <v>Jordan</v>
          </cell>
          <cell r="C1467">
            <v>1997</v>
          </cell>
          <cell r="D1467">
            <v>90</v>
          </cell>
          <cell r="E1467">
            <v>3539</v>
          </cell>
          <cell r="F1467">
            <v>90</v>
          </cell>
          <cell r="G1467">
            <v>209383</v>
          </cell>
          <cell r="H1467" t="str">
            <v/>
          </cell>
          <cell r="I1467" t="str">
            <v>.</v>
          </cell>
        </row>
        <row r="1468">
          <cell r="A1468">
            <v>400</v>
          </cell>
          <cell r="B1468" t="str">
            <v>Jordan</v>
          </cell>
          <cell r="C1468">
            <v>1997</v>
          </cell>
          <cell r="D1468">
            <v>90</v>
          </cell>
          <cell r="E1468">
            <v>4099</v>
          </cell>
          <cell r="F1468">
            <v>90</v>
          </cell>
          <cell r="G1468">
            <v>720043</v>
          </cell>
          <cell r="H1468" t="str">
            <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1"/>
      <sheetName val="A12"/>
      <sheetName val="A13"/>
      <sheetName val="A14"/>
      <sheetName val="A15"/>
      <sheetName val="A16"/>
      <sheetName val="A21"/>
      <sheetName val="A22"/>
      <sheetName val="A23"/>
      <sheetName val="A24"/>
      <sheetName val="A13old"/>
      <sheetName val="A13 old"/>
      <sheetName val="A14 o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5o"/>
      <sheetName val="Fig6o"/>
      <sheetName val="Fig12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Sheet8"/>
      <sheetName val="Sheet10"/>
      <sheetName val="Sheet1"/>
      <sheetName val="Sheet22"/>
      <sheetName val="Sheet2"/>
      <sheetName val="Sheet3"/>
      <sheetName val="FAME Persistence"/>
      <sheetName val="%US"/>
      <sheetName val="......"/>
      <sheetName val="Table1"/>
      <sheetName val="estimatedTfp"/>
      <sheetName val="estimatedTfp_nt"/>
      <sheetName val="estimatedTfp_hrs"/>
      <sheetName val="tfp_all2"/>
      <sheetName val="Fig1(data) GdpvHp"/>
      <sheetName val="Fig2-3(data) GdpvHp_Pop"/>
      <sheetName val="Fig6(data)"/>
      <sheetName val="Fig5-6(data)GdpbvHp_Pop"/>
      <sheetName val="Fig7-8(data)GdpvHp_EtHp"/>
      <sheetName val="Fig11-12(data)"/>
      <sheetName val="Fig15(data)"/>
      <sheetName val="Fig2o"/>
      <sheetName val="Fig9o"/>
      <sheetName val="Fig10o"/>
      <sheetName val="Fig13o"/>
      <sheetName val="AnnexTab2"/>
      <sheetName val="GdpvHpTab"/>
      <sheetName val="GdpbvHp Tab"/>
      <sheetName val="GdpvHp_Pop Tab"/>
      <sheetName val="GdpbvHp_Pop Tab"/>
      <sheetName val="GdpvHp_EtHp Tab"/>
      <sheetName val="GdpbvHp_EtbHp Tab"/>
      <sheetName val="TableTfp_nt"/>
      <sheetName val="Test"/>
      <sheetName val="Test1"/>
      <sheetName val="TableTfp_hrs"/>
      <sheetName val="Fig2(data) GdpbvHp"/>
      <sheetName val="Fig9-10(data) GdpbvHp_EtbHp"/>
      <sheetName val="Fig13-14(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ow r="4">
          <cell r="N4">
            <v>73.684210526315795</v>
          </cell>
          <cell r="O4">
            <v>0.71602343254590917</v>
          </cell>
        </row>
        <row r="5">
          <cell r="N5">
            <v>42.424242424242401</v>
          </cell>
          <cell r="O5">
            <v>0.2817107092925264</v>
          </cell>
        </row>
        <row r="6">
          <cell r="N6">
            <v>45.408805031240497</v>
          </cell>
          <cell r="O6">
            <v>-0.31152213376224314</v>
          </cell>
        </row>
        <row r="7">
          <cell r="N7">
            <v>59.7222222222222</v>
          </cell>
          <cell r="O7">
            <v>-0.10413642830731096</v>
          </cell>
        </row>
        <row r="8">
          <cell r="N8">
            <v>59.401709401709397</v>
          </cell>
          <cell r="O8">
            <v>0.6577664481432377</v>
          </cell>
        </row>
        <row r="9">
          <cell r="N9">
            <v>19.713261648457799</v>
          </cell>
          <cell r="O9">
            <v>-1.2127335314632282</v>
          </cell>
        </row>
        <row r="10">
          <cell r="N10">
            <v>36.842105263157897</v>
          </cell>
          <cell r="O10">
            <v>0.19279380449608308</v>
          </cell>
        </row>
        <row r="11">
          <cell r="N11">
            <v>39.393939393939398</v>
          </cell>
          <cell r="O11">
            <v>-0.36488141804855712</v>
          </cell>
        </row>
        <row r="12">
          <cell r="N12">
            <v>66.292753621473096</v>
          </cell>
          <cell r="O12">
            <v>-1.2221339959118005</v>
          </cell>
        </row>
        <row r="13">
          <cell r="N13">
            <v>47.887323943661997</v>
          </cell>
          <cell r="O13">
            <v>8.1576719249087937E-2</v>
          </cell>
        </row>
        <row r="14">
          <cell r="N14">
            <v>20</v>
          </cell>
          <cell r="O14">
            <v>-0.26951330260109874</v>
          </cell>
        </row>
        <row r="15">
          <cell r="N15">
            <v>61.1979166666667</v>
          </cell>
          <cell r="O15">
            <v>-0.6820197722253285</v>
          </cell>
        </row>
        <row r="16">
          <cell r="N16">
            <v>16.875</v>
          </cell>
          <cell r="O16">
            <v>0.58228190848959027</v>
          </cell>
        </row>
        <row r="17">
          <cell r="N17">
            <v>87.124463519313295</v>
          </cell>
          <cell r="O17">
            <v>-0.77050056900731523</v>
          </cell>
        </row>
        <row r="18">
          <cell r="N18">
            <v>35.037878787878803</v>
          </cell>
          <cell r="O18">
            <v>-1.7555223284285493</v>
          </cell>
        </row>
        <row r="19">
          <cell r="N19">
            <v>26.016260162601601</v>
          </cell>
          <cell r="O19">
            <v>0.58020202777853136</v>
          </cell>
        </row>
      </sheetData>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des matiere"/>
      <sheetName val="Fig1"/>
      <sheetName val="Fig2"/>
      <sheetName val="Fig3"/>
      <sheetName val="Fig4"/>
      <sheetName val="Fig5"/>
      <sheetName val="Fig6"/>
      <sheetName val="Fig7"/>
      <sheetName val="Fig8a"/>
      <sheetName val="Fig8b"/>
      <sheetName val="Fig9"/>
      <sheetName val="Tab1"/>
      <sheetName val="Tab2"/>
      <sheetName val="Tab3"/>
      <sheetName val="Tab4a"/>
      <sheetName val="Tab4b"/>
      <sheetName val="Tab5"/>
      <sheetName val="Tab6a"/>
      <sheetName val="Sheet2"/>
      <sheetName val="Tab6b"/>
      <sheetName val="Tab6c"/>
      <sheetName val="Tab7a"/>
      <sheetName val="Tab7b"/>
      <sheetName val="FAME Persistence"/>
      <sheetName val="Tab7c"/>
      <sheetName val="Tab8"/>
      <sheetName val="Tab9"/>
      <sheetName val="Tab10a"/>
      <sheetName val="Tab10b"/>
      <sheetName val="Tab11"/>
      <sheetName val="Tab12"/>
      <sheetName val="Tab13"/>
      <sheetName val="Tab14"/>
      <sheetName val="Tab15"/>
      <sheetName val="...."/>
      <sheetName val="Tab5eoa"/>
      <sheetName val="Tab1GDPVeoa"/>
      <sheetName val="Tab1popeoa"/>
      <sheetName val="Tab1GDPV_popeoa"/>
      <sheetName val="Tab1(data)"/>
      <sheetName val="estimatedTfp"/>
      <sheetName val="estimatedTfp_nt"/>
      <sheetName val="estimatedTfp_hrs"/>
      <sheetName val="tfp_all2"/>
      <sheetName val="caplab"/>
      <sheetName val="Fig1(data) GdpvHp"/>
      <sheetName val="Fig2(data) GdpvHp_Pop"/>
      <sheetName val="Fig3(data)GdpvHp_EtHp"/>
      <sheetName val="Fig4(data)GdpvHp_EtHpAhwaHp"/>
      <sheetName val="Fig4(data)"/>
      <sheetName val="OldFig5(data)"/>
      <sheetName val="Fig6(data)"/>
      <sheetName val="Fig7(data)"/>
      <sheetName val="Fig5(data)"/>
      <sheetName val="Fig9(data)"/>
      <sheetName val="Old...."/>
      <sheetName val="Tab12 old"/>
      <sheetName val="Tab13old"/>
      <sheetName val="Tab14old"/>
      <sheetName val="Tab15old"/>
      <sheetName val="Tab17 old"/>
      <sheetName val="Fig4old"/>
      <sheetName val="Fig5-6(data)GdpbvHp_Pop"/>
      <sheetName val="Fig7old"/>
      <sheetName val="Fig8old"/>
      <sheetName val="Fig10b old"/>
      <sheetName val="OldTab10"/>
      <sheetName val="OldTab15"/>
      <sheetName val="OldTab17"/>
      <sheetName val="OldFig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8">
          <cell r="N8">
            <v>2.8014369311673484</v>
          </cell>
          <cell r="O8">
            <v>3.5831894036205938</v>
          </cell>
        </row>
        <row r="9">
          <cell r="N9">
            <v>2.6459799372997193</v>
          </cell>
          <cell r="O9">
            <v>2.5827893066754788</v>
          </cell>
        </row>
        <row r="10">
          <cell r="N10">
            <v>7.0678385241357802</v>
          </cell>
          <cell r="O10">
            <v>7.3644598947715068</v>
          </cell>
        </row>
        <row r="11">
          <cell r="N11">
            <v>10.248432153676116</v>
          </cell>
          <cell r="O11">
            <v>10.882900979275526</v>
          </cell>
        </row>
        <row r="12">
          <cell r="N12">
            <v>5.6847680460313654</v>
          </cell>
          <cell r="O12">
            <v>5.7087907517811871</v>
          </cell>
        </row>
        <row r="13">
          <cell r="N13">
            <v>5.554884837814539</v>
          </cell>
          <cell r="O13">
            <v>7.8907748006954996</v>
          </cell>
        </row>
        <row r="14">
          <cell r="N14">
            <v>6.8216473805757811</v>
          </cell>
          <cell r="O14">
            <v>7.810397743190066</v>
          </cell>
        </row>
        <row r="15">
          <cell r="N15">
            <v>7.7932669974017017</v>
          </cell>
          <cell r="O15">
            <v>7.735058357352937</v>
          </cell>
        </row>
        <row r="16">
          <cell r="N16">
            <v>2.455322452556282</v>
          </cell>
          <cell r="O16">
            <v>3.3924910181893448</v>
          </cell>
        </row>
        <row r="17">
          <cell r="N17">
            <v>3.3503944507945036</v>
          </cell>
          <cell r="O17">
            <v>2.9932447390816002</v>
          </cell>
        </row>
        <row r="18">
          <cell r="N18">
            <v>5.5746444356973264</v>
          </cell>
          <cell r="O18">
            <v>4.0422125585598891</v>
          </cell>
        </row>
        <row r="19">
          <cell r="N19">
            <v>7.6146619923730903</v>
          </cell>
          <cell r="O19">
            <v>7.4654106591573175</v>
          </cell>
        </row>
        <row r="20">
          <cell r="N20">
            <v>4.4387719082133454</v>
          </cell>
          <cell r="O20">
            <v>6.9216230386341699</v>
          </cell>
        </row>
        <row r="21">
          <cell r="N21">
            <v>10.060297895226185</v>
          </cell>
          <cell r="O21">
            <v>12.919709861388021</v>
          </cell>
        </row>
        <row r="22">
          <cell r="N22">
            <v>7.4434106391548909</v>
          </cell>
          <cell r="O22">
            <v>8.733147925447966</v>
          </cell>
        </row>
        <row r="23">
          <cell r="N23">
            <v>1.6339750309798582</v>
          </cell>
          <cell r="O23">
            <v>1.9140261235246889</v>
          </cell>
        </row>
        <row r="24">
          <cell r="N24">
            <v>6.9740583472133153</v>
          </cell>
          <cell r="O24">
            <v>7.9842543281667453</v>
          </cell>
        </row>
        <row r="25">
          <cell r="N25">
            <v>4.2828397833767404</v>
          </cell>
          <cell r="O25">
            <v>3.7994807322177095</v>
          </cell>
        </row>
        <row r="26">
          <cell r="N26">
            <v>0.38431127152803057</v>
          </cell>
          <cell r="O26">
            <v>2.3049550494752928</v>
          </cell>
        </row>
        <row r="27">
          <cell r="N27">
            <v>1.8130769804392752</v>
          </cell>
          <cell r="O27">
            <v>1.303645818388862</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gure5-ShareToQ1-IDD_current_prices_2014_wave6.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ADAIQUE Maxime" refreshedDate="41936.611603819445" createdVersion="4" refreshedVersion="4" minRefreshableVersion="3" recordCount="1497">
  <cacheSource type="worksheet">
    <worksheetSource ref="A1:IB1498" sheet="IDD_current_prices_2014_wave6" r:id="rId2"/>
  </cacheSource>
  <cacheFields count="236">
    <cacheField name="ctry" numFmtId="0">
      <sharedItems count="42">
        <s v="AUS"/>
        <s v="AUT"/>
        <s v="BEL"/>
        <s v="BGR"/>
        <s v="CAN"/>
        <s v="CHE"/>
        <s v="CHL"/>
        <s v="CYP"/>
        <s v="CZE"/>
        <s v="DEU"/>
        <s v="DNK"/>
        <s v="ESP"/>
        <s v="EST"/>
        <s v="FIN"/>
        <s v="FRA"/>
        <s v="GBR"/>
        <s v="GRC"/>
        <s v="HUN"/>
        <s v="IRL"/>
        <s v="ISL"/>
        <s v="ISR"/>
        <s v="ITA"/>
        <s v="JPN"/>
        <s v="KOR"/>
        <s v="LTU"/>
        <s v="LUX"/>
        <s v="LVA"/>
        <s v="MEX"/>
        <s v="MLT"/>
        <s v="NLD"/>
        <s v="NOR"/>
        <s v="NZL"/>
        <s v="POL"/>
        <s v="PRT"/>
        <s v="ROU"/>
        <s v="RUS"/>
        <s v="SVK"/>
        <s v="SVN"/>
        <s v="SWE"/>
        <s v="TUR"/>
        <s v="USA"/>
        <s v="ZAF"/>
      </sharedItems>
    </cacheField>
    <cacheField name="yearcode" numFmtId="0">
      <sharedItems containsString="0" containsBlank="1" containsNumber="1" containsInteger="1" minValue="1" maxValue="12"/>
    </cacheField>
    <cacheField name="yearcode_desc" numFmtId="0">
      <sharedItems count="12">
        <s v="MID90"/>
        <s v="AROUND00"/>
        <s v="MID00"/>
        <s v="AROUND07"/>
        <s v="AROUND10"/>
        <s v="LATEST"/>
        <s v="MID80"/>
        <s v=""/>
        <s v="MID90old"/>
        <s v="MID70"/>
        <s v="AROUND90"/>
        <s v="AROUND00old"/>
      </sharedItems>
    </cacheField>
    <cacheField name="year" numFmtId="0">
      <sharedItems/>
    </cacheField>
    <cacheField name="source" numFmtId="0">
      <sharedItems/>
    </cacheField>
    <cacheField name="yearsurvey" numFmtId="0">
      <sharedItems/>
    </cacheField>
    <cacheField name="year_desc" numFmtId="0">
      <sharedItems/>
    </cacheField>
    <cacheField name="series" numFmtId="0">
      <sharedItems/>
    </cacheField>
    <cacheField name="definition" numFmtId="0">
      <sharedItems/>
    </cacheField>
    <cacheField name="year_flag" numFmtId="0">
      <sharedItems/>
    </cacheField>
    <cacheField name="pop" numFmtId="0">
      <sharedItems count="3">
        <s v="old"/>
        <s v="tot"/>
        <s v="wa"/>
      </sharedItems>
    </cacheField>
    <cacheField name="ind" numFmtId="0">
      <sharedItems containsString="0" containsBlank="1" containsNumber="1" minValue="1625" maxValue="310940000"/>
    </cacheField>
    <cacheField name="hhd" numFmtId="0">
      <sharedItems containsString="0" containsBlank="1" containsNumber="1" minValue="1397" maxValue="122460000"/>
    </cacheField>
    <cacheField name="gini" numFmtId="0">
      <sharedItems containsString="0" containsBlank="1" containsNumber="1" minValue="0.1772" maxValue="0.65430999999999995"/>
    </cacheField>
    <cacheField name="ginib" numFmtId="0">
      <sharedItems containsString="0" containsBlank="1" containsNumber="1" minValue="0.29099999999999998" maxValue="0.96571189999999996"/>
    </cacheField>
    <cacheField name="stdg" numFmtId="0">
      <sharedItems containsString="0" containsBlank="1" containsNumber="1" minValue="2.0000000000000001E-4" maxValue="3.45308E-2"/>
    </cacheField>
    <cacheField name="palma" numFmtId="0">
      <sharedItems containsString="0" containsBlank="1" containsNumber="1" minValue="0.67160189999999997" maxValue="0.96325799999999995"/>
    </cacheField>
    <cacheField name="P90P10" numFmtId="0">
      <sharedItems containsString="0" containsBlank="1" containsNumber="1" minValue="2.0282523000000001" maxValue="27.1218903"/>
    </cacheField>
    <cacheField name="P90P50" numFmtId="0">
      <sharedItems containsString="0" containsBlank="1" containsNumber="1" minValue="1.4914744" maxValue="5.9875748"/>
    </cacheField>
    <cacheField name="P50P10" numFmtId="0">
      <sharedItems containsString="0" containsBlank="1" containsNumber="1" minValue="1.2307691999999999" maxValue="4.5966237999999997"/>
    </cacheField>
    <cacheField name="S80S20" numFmtId="0">
      <sharedItems containsString="0" containsBlank="1" containsNumber="1" minValue="2.3761725" maxValue="41.454032699999999"/>
    </cacheField>
    <cacheField name="S90S10" numFmtId="0">
      <sharedItems containsString="0" containsBlank="1" containsNumber="1" minValue="3.1410279999999999" maxValue="123.008016"/>
    </cacheField>
    <cacheField name="mean" numFmtId="0">
      <sharedItems containsString="0" containsBlank="1" containsNumber="1" minValue="1.5832733000000001" maxValue="25068000"/>
    </cacheField>
    <cacheField name="median" numFmtId="0">
      <sharedItems containsString="0" containsBlank="1" containsNumber="1" minValue="1.0708055000000001" maxValue="22777000"/>
    </cacheField>
    <cacheField name="d1" numFmtId="0">
      <sharedItems containsString="0" containsBlank="1" containsNumber="1" minValue="0.37457859999999998" maxValue="10633950"/>
    </cacheField>
    <cacheField name="d2" numFmtId="0">
      <sharedItems containsString="0" containsBlank="1" containsNumber="1" minValue="0.54839510000000002" maxValue="14380140"/>
    </cacheField>
    <cacheField name="d3" numFmtId="0">
      <sharedItems containsString="0" containsBlank="1" containsNumber="1" minValue="0.66722950000000003" maxValue="17364510"/>
    </cacheField>
    <cacheField name="d4" numFmtId="0">
      <sharedItems containsString="0" containsBlank="1" containsNumber="1" minValue="0.85663979999999995" maxValue="20145947"/>
    </cacheField>
    <cacheField name="d5" numFmtId="0">
      <sharedItems containsString="0" containsBlank="1" containsNumber="1" minValue="1.0707998000000001" maxValue="22773228"/>
    </cacheField>
    <cacheField name="d6" numFmtId="0">
      <sharedItems containsString="0" containsBlank="1" containsNumber="1" minValue="1.3280377000000001" maxValue="25851650"/>
    </cacheField>
    <cacheField name="d7" numFmtId="0">
      <sharedItems containsString="0" containsBlank="1" containsNumber="1" minValue="1.6383004000000001" maxValue="29285201"/>
    </cacheField>
    <cacheField name="d8" numFmtId="0">
      <sharedItems containsString="0" containsBlank="1" containsNumber="1" minValue="2.0951547000000001" maxValue="33759568"/>
    </cacheField>
    <cacheField name="d9" numFmtId="0">
      <sharedItems containsString="0" containsBlank="1" containsNumber="1" minValue="2.9655442000000001" maxValue="41972223"/>
    </cacheField>
    <cacheField name="d10" numFmtId="0">
      <sharedItems containsString="0" containsBlank="1" containsNumber="1" minValue="2272.8152854" maxValue="142147187.5873833"/>
    </cacheField>
    <cacheField name="dtotal" numFmtId="0">
      <sharedItems containsNonDate="0" containsString="0" containsBlank="1"/>
    </cacheField>
    <cacheField name="inc1" numFmtId="0">
      <sharedItems containsString="0" containsBlank="1" containsNumber="1" minValue="0.2372445" maxValue="6927380"/>
    </cacheField>
    <cacheField name="inc2" numFmtId="0">
      <sharedItems containsString="0" containsBlank="1" containsNumber="1" minValue="0.4507565" maxValue="12686244" count="1214">
        <n v="8712.3438817999995"/>
        <n v="9993.6298981"/>
        <n v="10890.931137899999"/>
        <n v="10077.832038799999"/>
        <n v="11680.207333"/>
        <n v="12894.5860937"/>
        <n v="12821.4405539"/>
        <n v="15150.4307725"/>
        <n v="16681.535851199998"/>
        <n v="15412.1333588"/>
        <n v="20430.176779199999"/>
        <n v="23837.2062597"/>
        <m/>
        <n v="21420"/>
        <n v="24718"/>
        <n v="23861.84"/>
        <n v="27296.35"/>
        <n v="4094.8633546999999"/>
        <n v="5121.9195111999998"/>
        <n v="5625.8365444999999"/>
        <n v="7354.8683042000002"/>
        <n v="8758.6850909000004"/>
        <n v="9456.1658649000001"/>
        <n v="8527.1301825999999"/>
        <n v="8949.9743125000005"/>
        <n v="9609.7451108999994"/>
        <n v="11099.9227747"/>
        <n v="12411.5973127"/>
        <n v="13013.6511083"/>
        <n v="10818.6108673"/>
        <n v="12195.936872"/>
        <n v="12861.1404957"/>
        <n v="11373.2511041"/>
        <n v="12538.3428623"/>
        <n v="13238.638330100001"/>
        <n v="11863.3704383"/>
        <n v="12986.4246499"/>
        <n v="13640.755666200001"/>
        <n v="12182.8456847"/>
        <n v="13782.763518199999"/>
        <n v="14386.773761799999"/>
        <n v="12730.2467746"/>
        <n v="14172.445613100001"/>
        <n v="14996.502632399999"/>
        <n v="13027.6635018"/>
        <n v="14462.465504600001"/>
        <n v="15166.5404222"/>
        <n v="13577.3211113"/>
        <n v="14360.764426399999"/>
        <n v="14867.0006495"/>
        <n v="5063.0403666000002"/>
        <n v="5167.4051599000004"/>
        <n v="6470.0255006999996"/>
        <n v="7966.2208289"/>
        <n v="8208.8013967000006"/>
        <n v="6584.960032"/>
        <n v="8130.4290772000004"/>
        <n v="8699.2851757999997"/>
        <n v="8152.483518"/>
        <n v="9382.0848666000002"/>
        <n v="9964.7443598999998"/>
        <n v="9182.5567952000001"/>
        <n v="10395.6326099"/>
        <n v="11249.155359599999"/>
        <n v="9334.4971678000002"/>
        <n v="11087.70918"/>
        <n v="11923.3662993"/>
        <n v="9675.6633920999993"/>
        <n v="11229.345122000001"/>
        <n v="12133.475775000001"/>
        <n v="10235.4524793"/>
        <n v="11656.101657900001"/>
        <n v="12539.5150885"/>
        <n v="11110.7330943"/>
        <n v="12374.7472951"/>
        <n v="13350.741170699999"/>
        <n v="11319.056543000001"/>
        <n v="12403.090679000001"/>
        <n v="13378.626164699999"/>
        <n v="11570.444545799999"/>
        <n v="12537.043867799999"/>
        <n v="13539.877600600001"/>
        <n v="1526.4847606999999"/>
        <n v="1495.5539076"/>
        <n v="1654.4546771"/>
        <n v="2061.7418757999999"/>
        <n v="2359.1500188"/>
        <n v="2761.3286735000001"/>
        <n v="2473.8877382000001"/>
        <n v="3092.0629687000001"/>
        <n v="3671.0724444000002"/>
        <n v="2634.5560332999999"/>
        <n v="3354.1042990999999"/>
        <n v="3966.8494114"/>
        <n v="2673.461229"/>
        <n v="3116.0269852000001"/>
        <n v="3548.0828704"/>
        <n v="2748.7187315000001"/>
        <n v="3046.9658849000002"/>
        <n v="3484.4475508"/>
        <n v="4021.551833"/>
        <n v="4485.5777280000002"/>
        <n v="4394.3726040000001"/>
        <n v="4953.3757249999999"/>
        <n v="4915.0392860000002"/>
        <n v="5511.8126670000001"/>
        <n v="5394.7642139999998"/>
        <n v="5964.2730000000001"/>
        <n v="6123.3018060000004"/>
        <n v="6735.725985"/>
        <n v="6914.0499490000002"/>
        <n v="7561.7864120000004"/>
        <n v="7426.4271930000004"/>
        <n v="7984.8530000000001"/>
        <n v="7442.3970890000001"/>
        <n v="7882.8349019999996"/>
        <n v="7882.9963289999996"/>
        <n v="8363.0583999999999"/>
        <n v="8480.5833309999998"/>
        <n v="8992.7630489999992"/>
        <n v="9037.8889660000004"/>
        <n v="9539.5141509999994"/>
        <n v="9430.8888549999992"/>
        <n v="9936.8174409999992"/>
        <n v="10254.415419999999"/>
        <n v="10872.337820000001"/>
        <n v="11158.21674"/>
        <n v="11844.53484"/>
        <n v="11030.688319999999"/>
        <n v="11548.58704"/>
        <n v="11072.05848"/>
        <n v="11390.70376"/>
        <n v="11174.798790000001"/>
        <n v="11333.99768"/>
        <n v="11392.62124"/>
        <n v="11707.861370000001"/>
        <n v="11505.482029999999"/>
        <n v="11609.673479999999"/>
        <n v="11654.76864"/>
        <n v="11803.689969999999"/>
        <n v="11638.864020000001"/>
        <n v="11824.90063"/>
        <n v="11839.68706"/>
        <n v="11873.97832"/>
        <n v="12451.84114"/>
        <n v="12589.222959999999"/>
        <n v="13086.7441"/>
        <n v="13186.972610000001"/>
        <n v="13593.49602"/>
        <n v="13736.804620000001"/>
        <n v="14505.779850000001"/>
        <n v="14698.14962"/>
        <n v="14619.94492"/>
        <n v="14800.621719999999"/>
        <n v="14933.39515"/>
        <n v="15086.031010000001"/>
        <n v="15338.39302"/>
        <n v="15452.31948"/>
        <n v="16163.746999999999"/>
        <n v="16345.70298"/>
        <n v="17007.938719999998"/>
        <n v="17207.00403"/>
        <n v="18016.52116"/>
        <n v="18381.750779999998"/>
        <n v="18537.159889999999"/>
        <n v="18845.613659999999"/>
        <n v="18543.73185"/>
        <n v="18703.456389999999"/>
        <n v="19016.451939999999"/>
        <n v="19202.1361"/>
        <n v="19894.417809999999"/>
        <n v="20164.666229999999"/>
        <n v="22319.9390265"/>
        <n v="27151.735682300001"/>
        <n v="29837.602438099999"/>
        <n v="21904.148839000001"/>
        <n v="27627.499648100002"/>
        <n v="30942.576967500001"/>
        <n v="30225.5187013"/>
        <n v="33822.156351400001"/>
        <n v="31419.502899999999"/>
        <n v="35558.438820000003"/>
        <n v="649919.96690530004"/>
        <n v="574259.97075800004"/>
        <n v="628271.96800760005"/>
        <n v="1006534"/>
        <n v="1095839"/>
        <n v="1299910"/>
        <n v="1390756"/>
        <n v="1454082.8570000001"/>
        <n v="1577357.6640000001"/>
        <n v="5583.7577246000001"/>
        <n v="8472.1829983000007"/>
        <n v="9693.3822173000008"/>
        <n v="6288.5621678999996"/>
        <n v="9598.8171880000009"/>
        <n v="11007.3943745"/>
        <n v="6901.3815682000004"/>
        <n v="10446.0838239"/>
        <n v="12178.692550399999"/>
        <n v="7640.3987524000004"/>
        <n v="10884.3123263"/>
        <n v="12686.7639172"/>
        <n v="7619.9287059999997"/>
        <n v="11123.427159499999"/>
        <n v="12641.8308105"/>
        <n v="7711.4832526999999"/>
        <n v="10819.126463500001"/>
        <n v="12320.5690868"/>
        <n v="8497.0644437999999"/>
        <n v="11522.2987548"/>
        <n v="12908.3744388"/>
        <n v="8960.0559508999995"/>
        <n v="11256.7651107"/>
        <n v="12214.153547600001"/>
        <n v="29265.927489199999"/>
        <n v="37336.161401099998"/>
        <n v="40229.923402"/>
        <n v="53782.545950400003"/>
        <n v="65057.198728800002"/>
        <n v="71173.578479999996"/>
        <n v="87305.662158299994"/>
        <n v="90909.912734199999"/>
        <n v="97311.454937100003"/>
        <n v="93406.964892599994"/>
        <n v="97108.059714999996"/>
        <n v="103468.3489575"/>
        <n v="97892.136192200007"/>
        <n v="103050.6556497"/>
        <n v="109780.8231526"/>
        <n v="106161.1539508"/>
        <n v="112659.8906457"/>
        <n v="120475.8395739"/>
        <n v="112203.56217980001"/>
        <n v="123702.4167365"/>
        <n v="132244.49418459999"/>
        <n v="120902.25481280001"/>
        <n v="134628.49950860001"/>
        <n v="144723.44378910001"/>
        <n v="128405.68737129999"/>
        <n v="137526.3387968"/>
        <n v="145832.80397109999"/>
        <n v="129728.1512987"/>
        <n v="136890.5244773"/>
        <n v="145036.53528919999"/>
        <n v="132096.4372094"/>
        <n v="136782.0611741"/>
        <n v="144141.2341914"/>
        <n v="5731.5209181999999"/>
        <n v="6737.0570227999997"/>
        <n v="7246.9750889999996"/>
        <n v="5792.4524115000004"/>
        <n v="6624.2707840000003"/>
        <n v="7019.3326198000004"/>
        <n v="6919.1957196000003"/>
        <n v="8509.0130788000006"/>
        <n v="9402.6554262999998"/>
        <n v="6992.7533204000001"/>
        <n v="8366.5622167000001"/>
        <n v="9107.2985812999996"/>
        <n v="8376.2808024999995"/>
        <n v="9760.5287700999997"/>
        <n v="10559.7327269"/>
        <n v="8465.3285971000005"/>
        <n v="9597.1260669000003"/>
        <n v="10228.029691899999"/>
        <n v="9798.7173368000003"/>
        <n v="10902.8983257"/>
        <n v="11555.735260699999"/>
        <n v="10677.9470169"/>
        <n v="10973.6192137"/>
        <n v="11359.453800900001"/>
        <n v="11776.386415000001"/>
        <n v="12384.8714103"/>
        <n v="11810.065649300001"/>
        <n v="12378.1650132"/>
        <n v="12181"/>
        <n v="12871"/>
        <n v="12067"/>
        <n v="12430"/>
        <n v="59152.984089500002"/>
        <n v="67690.981792999999"/>
        <n v="75926.978740299994"/>
        <n v="85845.975963000004"/>
        <n v="88787.9760255"/>
        <n v="99317.973182200003"/>
        <n v="102367.9726313"/>
        <n v="114015.96951710001"/>
        <n v="118489.9682726"/>
        <n v="129609.965295"/>
        <n v="122015.9354174"/>
        <n v="134405.92885950001"/>
        <n v="125833.967655"/>
        <n v="138968.96427880001"/>
        <n v="130070.9624721"/>
        <n v="143819.95850529999"/>
        <n v="132230.0047553"/>
        <n v="144351.00519120001"/>
        <n v="138298"/>
        <n v="148856"/>
        <n v="139370"/>
        <n v="149259"/>
        <n v="1522.3251270000001"/>
        <n v="1418.5743026"/>
        <n v="1484.3222252"/>
        <n v="1850.3359845"/>
        <n v="1605.2177266000001"/>
        <n v="1687.5510317000001"/>
        <n v="2494.2195934000001"/>
        <n v="2852.6638710000002"/>
        <n v="3016.9545807999998"/>
        <n v="3031.6416546999999"/>
        <n v="3227.9920799000001"/>
        <n v="3430.0266674"/>
        <n v="3577.1172628999998"/>
        <n v="3632.9991845999998"/>
        <n v="3751.3749630000002"/>
        <n v="4347.8680574"/>
        <n v="4110.9969926000003"/>
        <n v="4265.0016158999997"/>
        <n v="5345.2269944999998"/>
        <n v="5818.9610885000002"/>
        <n v="6374.4281455999999"/>
        <n v="5272.9951620000002"/>
        <n v="5795.3083061999996"/>
        <n v="6591.2570433000001"/>
        <n v="5490.8335263999998"/>
        <n v="6263.0825695000003"/>
        <n v="7236.4462295000003"/>
        <n v="6153.3243067000003"/>
        <n v="6989.4904647000003"/>
        <n v="7698.8415248000001"/>
        <n v="6760.8770412000003"/>
        <n v="7706.8023761000004"/>
        <n v="8486.681756"/>
        <n v="7112.5479641000002"/>
        <n v="7769.1132899000004"/>
        <n v="8413.6393293000001"/>
        <n v="7357.2754885000004"/>
        <n v="7371.6493805999999"/>
        <n v="7792.1304225000003"/>
        <n v="7259.4477083000002"/>
        <n v="6885.6448264000001"/>
        <n v="7105.1890847000004"/>
        <n v="7703.5911171999996"/>
        <n v="6596.0294217000001"/>
        <n v="6589.9416641999997"/>
        <n v="1665.6857795000001"/>
        <n v="1706.8121613999999"/>
        <n v="1837.8313470999999"/>
        <n v="2006.9099424999999"/>
        <n v="2095.8662509000001"/>
        <n v="2259.0382731"/>
        <n v="2279.9158557999999"/>
        <n v="2586.6678762000001"/>
        <n v="2833.9175706000001"/>
        <n v="2729.5260208999998"/>
        <n v="3187.9501203"/>
        <n v="3573.4476459000002"/>
        <n v="3246.6339225000002"/>
        <n v="3636.5267954999999"/>
        <n v="4001.3467110000001"/>
        <n v="3442.2549766000002"/>
        <n v="3505.4909198999999"/>
        <n v="3609.7655795000001"/>
        <n v="3468.2385573000001"/>
        <n v="3374.1388430000002"/>
        <n v="3332.7454023"/>
        <n v="3552.6090465000002"/>
        <n v="3557.0574216999998"/>
        <n v="3538.2139591999999"/>
        <n v="1244.8325946"/>
        <n v="2018.8549894"/>
        <n v="1907.3828595"/>
        <n v="5067.0001297999997"/>
        <n v="6267.0001604999998"/>
        <n v="6620.0001695999999"/>
        <n v="5336.6"/>
        <n v="6675"/>
        <n v="7080.3"/>
        <n v="5580.2"/>
        <n v="7085"/>
        <n v="7553.8"/>
        <n v="6030.2"/>
        <n v="7784"/>
        <n v="8435.1"/>
        <n v="6532.2"/>
        <n v="8715.6"/>
        <n v="9431.7000000000007"/>
        <n v="7182.5"/>
        <n v="9245.4"/>
        <n v="9749.9"/>
        <n v="7267.6"/>
        <n v="9060.4"/>
        <n v="9404.7999999999993"/>
        <n v="7680.1"/>
        <n v="8940.2999999999993"/>
        <n v="9233.2000000000007"/>
        <n v="7591.6"/>
        <n v="8900.2999999999993"/>
        <n v="9128.4"/>
        <n v="7862.4"/>
        <n v="9124.1"/>
        <n v="9314.2000000000007"/>
        <n v="7931.1"/>
        <n v="9100.1"/>
        <n v="9233.9"/>
        <n v="8029.3"/>
        <n v="9330.2999999999993"/>
        <n v="9561"/>
        <n v="8274.1"/>
        <n v="9463.2000000000007"/>
        <n v="9808.2000000000007"/>
        <n v="8602.4"/>
        <n v="9842"/>
        <n v="10254.6"/>
        <n v="8815.2999999999993"/>
        <n v="10139.299999999999"/>
        <n v="10606.7"/>
        <n v="9269.7000000000007"/>
        <n v="10649.2"/>
        <n v="11163.6"/>
        <n v="9736.7000000000007"/>
        <n v="11087.8"/>
        <n v="11597"/>
        <n v="9921.9"/>
        <n v="11480.1"/>
        <n v="12109.8"/>
        <n v="10177.299999999999"/>
        <n v="11870.5"/>
        <n v="12476.4"/>
        <n v="10420.9"/>
        <n v="12267.9"/>
        <n v="12922.5"/>
        <n v="10742.2"/>
        <n v="12495.7"/>
        <n v="13145.8"/>
        <n v="11190.7"/>
        <n v="12984.4"/>
        <n v="13795.8"/>
        <n v="11851.5"/>
        <n v="13692"/>
        <n v="14552.1"/>
        <n v="12523.5"/>
        <n v="14260.6"/>
        <n v="14802.1"/>
        <n v="12740.9"/>
        <n v="14411.8"/>
        <n v="14923.5"/>
        <n v="13188.7"/>
        <n v="15068.5"/>
        <n v="15634"/>
        <n v="13982.3"/>
        <n v="15770.1"/>
        <n v="16332.4"/>
        <n v="5690.6987577"/>
        <n v="5673.7416945000004"/>
        <n v="5711.6277455999998"/>
        <n v="6956.9799678999998"/>
        <n v="7246.8725930999999"/>
        <n v="7530.5627270000005"/>
        <n v="9187.0274417000001"/>
        <n v="8918.4924336000004"/>
        <n v="9144.1936368000006"/>
        <n v="9948.5363309000004"/>
        <n v="9833.6135835999994"/>
        <n v="10172.378398299999"/>
        <n v="11627.6331469"/>
        <n v="11569.1980933"/>
        <n v="11949.968441999999"/>
        <n v="12782.0034082"/>
        <n v="12860.003429"/>
        <n v="13384.0035687"/>
        <n v="12796.939476400001"/>
        <n v="13200.8650067"/>
        <n v="12738.30241"/>
        <n v="13203.07494"/>
        <n v="12886.84454"/>
        <n v="13240.733200000001"/>
        <n v="789.56842429999995"/>
        <n v="1047.2562428000001"/>
        <n v="1177.1227489"/>
        <n v="850.90265369999997"/>
        <n v="1115.6092791999999"/>
        <n v="1224.8887509000001"/>
        <n v="2619.2085526999999"/>
        <n v="2837.6278011999998"/>
        <n v="3146.6668430999998"/>
        <n v="2822.6705115999998"/>
        <n v="3022.8360324999999"/>
        <n v="3274.3542019000001"/>
        <n v="3275.8920696999999"/>
        <n v="3780.2192507999998"/>
        <n v="4420.7448729999996"/>
        <n v="3530.3656651000001"/>
        <n v="4026.9491852000001"/>
        <n v="4600.1325441999998"/>
        <n v="4522.0481450999996"/>
        <n v="4713.6512948"/>
        <n v="5305.7984014000003"/>
        <n v="4873.3240192000003"/>
        <n v="5021.3051100000002"/>
        <n v="5521.1003123999999"/>
        <n v="5918.7673562"/>
        <n v="6472.8445892"/>
        <n v="5500.7020820999996"/>
        <n v="5955.3055599999998"/>
        <n v="6646.3028463000001"/>
        <n v="5928.0004809000002"/>
        <n v="6344.0005146000003"/>
        <n v="6916.0005609999998"/>
        <n v="6728.7529714000002"/>
        <n v="7319.0769454000001"/>
        <n v="7041.9462369000003"/>
        <n v="7611.1843498999997"/>
        <n v="7328.6887159999997"/>
        <n v="7861.8676721000002"/>
        <n v="7729.8631322000001"/>
        <n v="8280.1806252999995"/>
        <n v="8009.0515462000003"/>
        <n v="8519.0208925999996"/>
        <n v="8184.5414620000001"/>
        <n v="8752.2264061000005"/>
        <n v="8467.8326388999994"/>
        <n v="8925.0898350999996"/>
        <n v="8842.1650104"/>
        <n v="9185.9056426000006"/>
        <n v="9147.4423575000001"/>
        <n v="9414.2800881000003"/>
        <n v="9318.6400768999993"/>
        <n v="9451.5087836999992"/>
        <n v="9347.8140770000009"/>
        <n v="9610.8942119999992"/>
        <n v="38.686676400000003"/>
        <n v="70.984864299999998"/>
        <n v="79.983600899999999"/>
        <n v="39.621943799999997"/>
        <n v="68.842272100000002"/>
        <n v="74.525275300000004"/>
        <n v="536.49543089999997"/>
        <n v="841.71265979999998"/>
        <n v="918.23735680000004"/>
        <n v="549.46544370000004"/>
        <n v="816.30658240000002"/>
        <n v="855.5740303"/>
        <n v="1715.2954666999999"/>
        <n v="2663.3277251"/>
        <n v="2961.5588354000001"/>
        <n v="1756.7634883000001"/>
        <n v="2582.9384025999998"/>
        <n v="2759.453"/>
        <n v="3080.3406688999999"/>
        <n v="4135.2692908999998"/>
        <n v="4560.0964264000004"/>
        <n v="3154.8092580000002"/>
        <n v="4010.4511944000001"/>
        <n v="4248.9014951999998"/>
        <n v="4730.6781515000002"/>
        <n v="5658.4588309000001"/>
        <n v="6101.1888141999998"/>
        <n v="4619.0115186000003"/>
        <n v="5834.5682076000003"/>
        <n v="6548.0476165"/>
        <n v="5120.4998256999997"/>
        <n v="5787.3664372000003"/>
        <n v="6178.7309944999997"/>
        <n v="5473.6360043000004"/>
        <n v="5926.7277162999999"/>
        <n v="6292.8752579000002"/>
        <n v="6107.3224980000005"/>
        <n v="6328.9334912000004"/>
        <n v="6625.3439631000001"/>
        <n v="6552.8043320999996"/>
        <n v="6722.7687759999999"/>
        <n v="7032.3707395000001"/>
        <n v="6872.1110695999996"/>
        <n v="6981.1675943"/>
        <n v="7208.8824642"/>
        <n v="5877.3646318999999"/>
        <n v="6083.7362005000005"/>
        <n v="6375.5438824000003"/>
        <n v="5915.8562167999999"/>
        <n v="5000.6580415999997"/>
        <n v="4895.1108640000002"/>
        <n v="81534.8035676"/>
        <n v="100953.849134"/>
        <n v="108500.685665"/>
        <n v="169832.6478569"/>
        <n v="174014.81783320001"/>
        <n v="184250.62864119999"/>
        <n v="378732.96563679999"/>
        <n v="393205.04758710001"/>
        <n v="414314.2877096"/>
        <n v="691569.44348240003"/>
        <n v="685892.31218210002"/>
        <n v="694686.155379"/>
        <n v="773002.86413710006"/>
        <n v="774484.92682249995"/>
        <n v="796157.29483639996"/>
        <n v="793380.04"/>
        <n v="800799.80278030003"/>
        <n v="847563.4"/>
        <n v="868974.3"/>
        <n v="3377.4823695"/>
        <n v="3210.7187279"/>
        <n v="3375.9883046999998"/>
        <n v="4435.3933376000005"/>
        <n v="4796.4920566000001"/>
        <n v="5287.0704793000004"/>
        <n v="6325.0482533000004"/>
        <n v="8101.3445794999998"/>
        <n v="9240.8763638"/>
        <n v="10058.805313000001"/>
        <n v="11119.104527199999"/>
        <n v="12161.2287507"/>
        <n v="11115.274992000001"/>
        <n v="12310.666518399999"/>
        <n v="13355.6964794"/>
        <n v="12312.196595699999"/>
        <n v="13934.8331862"/>
        <n v="14935.422506999999"/>
        <n v="13435.802594299999"/>
        <n v="14724.7706457"/>
        <n v="15593.4909771"/>
        <n v="13422.6547355"/>
        <n v="14427.1565775"/>
        <n v="15381.461572099999"/>
        <n v="13527.732369200001"/>
        <n v="13327.615209899999"/>
        <n v="13685.0473133"/>
        <n v="13428.66455"/>
        <n v="13099.420029999999"/>
        <n v="13398.45298"/>
        <n v="12600.89804"/>
        <n v="12186.68692"/>
        <n v="12376.56"/>
        <n v="1314451.915306"/>
        <n v="1463289.702509"/>
        <n v="1522607.1571062"/>
        <n v="1386792.3298378"/>
        <n v="1575925.9597726001"/>
        <n v="1682755.5382497001"/>
        <n v="1509968.4303137001"/>
        <n v="1760303.9156446999"/>
        <n v="1879143.3713296"/>
        <n v="1702691.7135333"/>
        <n v="1959710.4331727"/>
        <n v="2071248.1518240001"/>
        <n v="2044956.0572790001"/>
        <n v="2203151.2194433999"/>
        <n v="2258794.6538839"/>
        <n v="2189721.5474287001"/>
        <n v="2210353.3781678998"/>
        <n v="2263326.5220193001"/>
        <n v="2158545.6060660002"/>
        <n v="2193413.6924311002"/>
        <n v="2234803.7313196999"/>
        <n v="2160236.3594459002"/>
        <n v="2242991.6775707002"/>
        <n v="2327276.2095271"/>
        <n v="2198.3121071"/>
        <n v="2354.0094594000002"/>
        <n v="2482.5494810999999"/>
        <n v="7171.3423808999996"/>
        <n v="7889.1142946"/>
        <n v="8415.6677956999993"/>
        <n v="12899.585874300001"/>
        <n v="16077.725938899999"/>
        <n v="17495.549866900001"/>
        <n v="20074.6241333"/>
        <n v="24347.435135600001"/>
        <n v="26148.7604684"/>
        <n v="22653.582155600001"/>
        <n v="22482.303668699999"/>
        <n v="25102.022761200002"/>
        <n v="26524.641200400001"/>
        <n v="26560.383738"/>
        <n v="29740.1237081"/>
        <n v="26552.823398299999"/>
        <n v="29755.605798799999"/>
        <n v="28360.343209999999"/>
        <n v="31947.488649999999"/>
        <n v="29623.4791"/>
        <n v="32951.977590000002"/>
        <n v="2442.1936151"/>
        <n v="2894.9517572999998"/>
        <n v="3100.2340244000002"/>
        <n v="2512.2188169999999"/>
        <n v="2933.0517851"/>
        <n v="3137.6177840999999"/>
        <n v="2752.4619305000001"/>
        <n v="3306.1355853999999"/>
        <n v="3601.8280442"/>
        <n v="4262.2819466000001"/>
        <n v="4886.1093603999998"/>
        <n v="5231.9934344000003"/>
        <n v="4384.4946786"/>
        <n v="4950.4147161000001"/>
        <n v="5295.0827313999998"/>
        <n v="4803.7832555000005"/>
        <n v="5580.1068152999997"/>
        <n v="6078.4897301999999"/>
        <n v="4468.4017990000002"/>
        <n v="4594.5760550000005"/>
        <n v="4846.0708292999998"/>
        <n v="5033.1666380999995"/>
        <n v="5097.2456436000002"/>
        <n v="5370.4049641000001"/>
        <n v="5514.4876185000003"/>
        <n v="5745.6146173999996"/>
        <n v="6164.9558803"/>
        <n v="6034.3290469000003"/>
        <n v="6617.5561728000002"/>
        <n v="6915.8690622000004"/>
        <n v="6611.3910402000001"/>
        <n v="7459.3084454"/>
        <n v="7939.0712481999999"/>
        <n v="7153.6338974"/>
        <n v="7470.7579814999999"/>
        <n v="7891.0916930000003"/>
        <n v="7837.7348478000004"/>
        <n v="8421.0374118"/>
        <n v="9058.5779769000001"/>
        <n v="8238.3940889000005"/>
        <n v="8857.0222745999999"/>
        <n v="9413.5311122000003"/>
        <n v="8736.3799302999996"/>
        <n v="9402.7907486999993"/>
        <n v="10084.845010999999"/>
        <n v="8975.1659249000004"/>
        <n v="9472.0569104999995"/>
        <n v="10079.842290000001"/>
        <n v="8191.7865866000002"/>
        <n v="8403.1742534000005"/>
        <n v="8780.7335726000001"/>
        <n v="9617.2441662000001"/>
        <n v="9603.7185449999997"/>
        <n v="10076.7270673"/>
        <n v="9625.7911760000006"/>
        <n v="9329.8016332999996"/>
        <n v="9637.4423889000009"/>
        <n v="9758.3334333000003"/>
        <n v="9439.3261282999993"/>
        <n v="9713.2628421000009"/>
        <n v="796310.82018419995"/>
        <n v="1171161.9908312999"/>
        <n v="1229670.5068846999"/>
        <n v="809080.45464520005"/>
        <n v="1188448.1001974"/>
        <n v="1247482.4034748999"/>
        <n v="1092469.5051795"/>
        <n v="1478237.5789755001"/>
        <n v="1585980.0023010001"/>
        <n v="1109988.3381368001"/>
        <n v="1500056.0606708"/>
        <n v="1608953.0765001001"/>
        <n v="1129833.7370849999"/>
        <n v="1364441.4763227"/>
        <n v="1288425.2251285999"/>
        <n v="1062608.2552845001"/>
        <n v="1317821.4448073001"/>
        <n v="1288408.7026305001"/>
        <n v="1060205.1632172"/>
        <n v="1266039.7540245"/>
        <n v="1381917.0614745"/>
        <n v="1202542.175"/>
        <n v="1277968.4850000001"/>
        <n v="8154451.9464176996"/>
        <n v="9163049.4345372003"/>
        <n v="8390809.2292535994"/>
        <n v="9588331.1192540005"/>
        <n v="8691101.4950021002"/>
        <n v="9951438.8568140008"/>
        <n v="8764330.2750156"/>
        <n v="10007986.1721406"/>
        <n v="9421083.1823114008"/>
        <n v="10793159.354502"/>
        <n v="9882139"/>
        <n v="11666901"/>
        <n v="10659404"/>
        <n v="12686244"/>
        <n v="4219.7011739"/>
        <n v="3904.1765805"/>
        <n v="4050.7311132999998"/>
        <n v="4884.2469150999996"/>
        <n v="5001.5263832999999"/>
        <n v="5280.3807002000003"/>
        <n v="5811.0133093000004"/>
        <n v="6579.9641431"/>
        <n v="7269.4953201999997"/>
        <n v="7304.7979071"/>
        <n v="8166.8685986"/>
        <n v="8874.3384172000005"/>
        <n v="8871.0304797000008"/>
        <n v="9471.0113256000004"/>
        <n v="9961.5325515999994"/>
        <n v="9402.2812735999996"/>
        <n v="7715.7217879999998"/>
        <n v="7370.1518423999996"/>
        <n v="8885.1665350999992"/>
        <n v="7853.0814323000004"/>
        <n v="7619.0180486999998"/>
        <n v="8881.5847947000002"/>
        <n v="8979.4455488999993"/>
        <n v="9173.8556076999994"/>
        <n v="7665.4120311999995"/>
        <n v="8838.3511887999994"/>
        <n v="9430.7171407000005"/>
        <n v="13982.3299873"/>
        <n v="14007.843953400001"/>
        <n v="14653.505570900001"/>
        <n v="16803.378871299999"/>
        <n v="17191.845547100002"/>
        <n v="18242.6776613"/>
        <n v="21038.114281099999"/>
        <n v="19573.7102385"/>
        <n v="20256.144949500002"/>
        <n v="21328.205181699999"/>
        <n v="19575.698001199999"/>
        <n v="19941.564272"/>
        <n v="22175.890020800001"/>
        <n v="20166.236975100001"/>
        <n v="20632.378409199999"/>
        <n v="23061.9305054"/>
        <n v="21032.026498700001"/>
        <n v="21577.206551800002"/>
        <n v="23709.158298900002"/>
        <n v="20792.8857231"/>
        <n v="21235.2824344"/>
        <n v="24788.8507938"/>
        <n v="21236.623156000001"/>
        <n v="21725.0963625"/>
        <n v="25161.093963800002"/>
        <n v="21858.544958900002"/>
        <n v="22301.347979099999"/>
        <n v="25714.831268099999"/>
        <n v="21723.600191500002"/>
        <n v="22036.322732299999"/>
        <n v="844.0024095"/>
        <n v="822.18153710000001"/>
        <n v="858.678539"/>
        <n v="897.49451629999999"/>
        <n v="923.51527320000002"/>
        <n v="976.76660219999997"/>
        <n v="1123.1691748000001"/>
        <n v="1270.8868126"/>
        <n v="1386.6131929000001"/>
        <n v="1277.2124518000001"/>
        <n v="1652.4326294"/>
        <n v="1954.1485852000001"/>
        <n v="1620.2068706"/>
        <n v="1888.3089732000001"/>
        <n v="2142.6208402000002"/>
        <n v="1902.020608"/>
        <n v="1802.7058158"/>
        <n v="1811.5336634"/>
        <n v="1981.0558612"/>
        <n v="1693.522794"/>
        <n v="1649.6497087"/>
        <n v="1935.4243303000001"/>
        <n v="1804.7345098999999"/>
        <n v="1791.9657918"/>
        <n v="51.315972799999997"/>
        <n v="69.134998199999998"/>
        <n v="77.797824199999994"/>
        <n v="1956.9557746"/>
        <n v="2780.7100335999999"/>
        <n v="3214.8469727000002"/>
        <n v="6117.3484927999998"/>
        <n v="8790.2216754000001"/>
        <n v="10271.578414899999"/>
        <n v="9582.7268715999999"/>
        <n v="13251.951116"/>
        <n v="14975.904036800001"/>
        <n v="11813.075601099999"/>
        <n v="15650.6466055"/>
        <n v="17984.202131900001"/>
        <n v="15529.2078661"/>
        <n v="17814.865318200002"/>
        <n v="15812.065527500001"/>
        <n v="17833.6357684"/>
        <n v="16361.164940000001"/>
        <n v="18550.596740000001"/>
        <n v="6128.1029885999997"/>
        <n v="6961.1353940999998"/>
        <n v="7541.9888270000001"/>
        <n v="6202.0291575000001"/>
        <n v="6911.0090747000004"/>
        <n v="7374.2903063000003"/>
        <n v="6464.5784299999996"/>
        <n v="7197.2086762999998"/>
        <n v="7746.8677024999997"/>
        <n v="6926.9732879000003"/>
        <n v="7599.9879632000002"/>
        <n v="8185.2009789000003"/>
        <n v="5303.0490524999996"/>
        <n v="5653.6638658000002"/>
        <n v="6004.2786791999997"/>
        <n v="4514.1657223000002"/>
        <n v="4952.4342391"/>
        <n v="5259.2222007999999"/>
        <n v="7021.0688883000003"/>
        <n v="7393.8690061999996"/>
        <n v="7766.6691241999997"/>
        <n v="5964.8018873999999"/>
        <n v="6461.8687112999996"/>
        <n v="6834.6688292999997"/>
        <n v="7860.1539789999997"/>
        <n v="8440.0014037000001"/>
        <n v="8955.4213368000001"/>
        <n v="6700.4591296999997"/>
        <n v="7344.7340459999996"/>
        <n v="9361.4345438"/>
        <n v="9582.5707929"/>
        <n v="10098.555374"/>
        <n v="7960.9049664000004"/>
        <n v="8329.4653815000001"/>
        <n v="8845.4499625999997"/>
        <n v="12203.7175563"/>
        <n v="12777.046569"/>
        <n v="10401.8263735"/>
        <n v="10647.538807499999"/>
        <n v="11138.963675499999"/>
        <n v="12688.6638348"/>
        <n v="13244.371740000001"/>
        <n v="12555.7250835"/>
        <n v="12930.5228472"/>
        <n v="13139.244776199999"/>
        <n v="13424.880532200001"/>
        <n v="13563.5381204"/>
        <n v="13758.6969422"/>
        <n v="13724.931286499999"/>
        <n v="13823.671799399999"/>
        <n v="13700"/>
        <n v="13600"/>
        <n v="48523.6004751"/>
        <n v="65440.761099900003"/>
        <n v="74365.876705300005"/>
        <n v="75451.901409300001"/>
        <n v="94494.874384199997"/>
        <n v="104108.09093419999"/>
        <n v="102323.7578703"/>
        <n v="126897.77445899999"/>
        <n v="138030.1578587"/>
        <n v="126553.0854039"/>
        <n v="148425.1001642"/>
        <n v="156301.10547929999"/>
        <n v="169664.73324450001"/>
        <n v="189963.57397170001"/>
        <n v="194789.54889949999"/>
        <n v="194302.00220389999"/>
        <n v="197607.79343240001"/>
        <n v="199671.31"/>
        <n v="200943.8"/>
        <n v="207307.78"/>
        <n v="206152.42"/>
        <n v="6390.6692356000003"/>
        <n v="7112.1964072999999"/>
        <n v="7936.7988893000002"/>
        <n v="7112.1971949999997"/>
        <n v="7936.7997683000003"/>
        <n v="9665.2426228000004"/>
        <n v="10278.9088211"/>
        <n v="9665.2436932000001"/>
        <n v="10278.909959500001"/>
        <n v="10694.619411400001"/>
        <n v="11543.3987297"/>
        <n v="10694.620595799999"/>
        <n v="11543.400008099999"/>
        <n v="12421.400764"/>
        <n v="12238.733105699999"/>
        <n v="12969.4037388"/>
        <n v="12238.734461100001"/>
        <n v="12969.4051752"/>
        <n v="13296.5585839"/>
        <n v="13492.0962101"/>
        <n v="14274.246714999999"/>
        <n v="13492.0977043"/>
        <n v="14274.2482958"/>
        <n v="16380.160532600001"/>
        <n v="18548.181780200001"/>
        <n v="20997.205781600002"/>
        <n v="18548.183834300002"/>
        <n v="20997.208106999999"/>
        <n v="18306"/>
        <n v="20678"/>
        <n v="20080"/>
        <n v="22387"/>
        <n v="7381.040583"/>
        <n v="6195.4022476"/>
        <n v="6441.0009496000002"/>
        <n v="8387.6091770000003"/>
        <n v="5645.7769377000004"/>
        <n v="6174.0766550999997"/>
        <n v="9326.8892634000003"/>
        <n v="7843.1338701000004"/>
        <n v="7922.7514831999997"/>
        <n v="9976.7542431999991"/>
        <n v="8846.4120449999991"/>
        <n v="8961.5421232000008"/>
        <n v="10592.6710274"/>
        <n v="10397.9875044"/>
        <n v="10656.400461900001"/>
        <n v="11536.1173987"/>
        <n v="11681.2432603"/>
        <n v="12149.362298100001"/>
        <n v="12297.2225297"/>
        <n v="12386.447104700001"/>
        <n v="12783.1305832"/>
        <n v="13022.5269983"/>
        <n v="13090.1134463"/>
        <n v="13415.9989633"/>
        <n v="13616.622935199999"/>
        <n v="13662.6607322"/>
        <n v="13962.970864299999"/>
        <n v="956.72948919999999"/>
        <n v="1364.2808327"/>
        <n v="1560.3911929000001"/>
        <n v="1958.9997145"/>
        <n v="2576.8064429000001"/>
        <n v="3024.7055356999999"/>
        <n v="2814.0118299999999"/>
        <n v="3732.6398281000002"/>
        <n v="4291.9931368999996"/>
        <n v="3856.8678300000001"/>
        <n v="4238.2614819999999"/>
        <n v="4706.7798425999999"/>
        <n v="3904.7605411"/>
        <n v="4418.4817839999996"/>
        <n v="4813.6124653999996"/>
        <n v="4080.3209793999999"/>
        <n v="4568.3475857000003"/>
        <n v="5006.8030709000004"/>
        <n v="4571.3277899000004"/>
        <n v="4784.8789409999999"/>
        <n v="5162.0615583999997"/>
        <n v="4783.4787918000002"/>
        <n v="5049.8352956999997"/>
        <n v="5457.1596921999999"/>
        <n v="4958.6294613"/>
        <n v="5203.5785071"/>
        <n v="5600.7001448999999"/>
        <n v="5046.9852619000003"/>
        <n v="5165.7410619000002"/>
        <n v="5454.7361971999999"/>
        <n v="5156.4289096000002"/>
        <n v="5036.2001561999996"/>
        <n v="5190.9319808"/>
        <n v="2678.4757838"/>
        <n v="2854.6971060999999"/>
        <n v="3200.8243773999998"/>
        <n v="3357.4670375000001"/>
        <n v="3451.9362589000002"/>
        <n v="3868.1151217000001"/>
        <n v="4402.4057851999996"/>
        <n v="4295.9191970000002"/>
        <n v="4726.4481481000003"/>
        <n v="5268.0289910000001"/>
        <n v="4863.8070527999998"/>
        <n v="5185.4515713999999"/>
        <n v="5676.6946851000002"/>
        <n v="4858.7506327999999"/>
        <n v="5110.3375948000003"/>
        <n v="5507.3014646000001"/>
        <n v="5007.0321482999998"/>
        <n v="5135.2035071"/>
        <n v="57071.9827582"/>
        <n v="66683.979854300007"/>
        <n v="71075.978527500003"/>
        <n v="91728"/>
        <n v="94920"/>
        <n v="1917.7457027"/>
        <n v="1997.6651508"/>
        <n v="2116.8961537"/>
        <n v="2180.8306791"/>
        <n v="2364.5036175999999"/>
        <n v="2554.2777746000002"/>
        <n v="2612.9449973000001"/>
        <n v="2888.7621457999999"/>
        <n v="3128.8024202000001"/>
        <n v="3082.4224433999998"/>
        <n v="3490.8363098999998"/>
        <n v="3799.0137593999998"/>
        <n v="3907.7348163000001"/>
        <n v="4268.2957490999997"/>
        <n v="4550.2816855999999"/>
        <n v="4320.6208126000001"/>
        <n v="4473.0435080999996"/>
        <n v="4699.6543410000004"/>
        <n v="4607.2688905000005"/>
        <n v="4585.1367275000002"/>
        <n v="4778.2149934999998"/>
        <n v="4706.9530488999999"/>
        <n v="4878.6040028999996"/>
        <n v="5182.8734163999998"/>
        <n v="4729.5445965999997"/>
        <n v="6309.0919631999996"/>
        <n v="6754.7880949999999"/>
        <n v="5240.9172195000001"/>
        <n v="6693.9791801000001"/>
        <n v="7188.4341138999998"/>
        <n v="5534.3980447000004"/>
        <n v="7152.4691819"/>
        <n v="7648.9635015000003"/>
        <n v="5920.4721063999996"/>
        <n v="7778.4098513999998"/>
        <n v="8323.5552195"/>
        <n v="6435.1510128"/>
        <n v="8574.8090429999993"/>
        <n v="9223.0809535999997"/>
        <n v="6402.6018409999997"/>
        <n v="8048.9497578"/>
        <n v="8546.1456629999993"/>
        <n v="6507.0906179000003"/>
        <n v="8104.4466300000004"/>
        <n v="8657.4266485999997"/>
        <n v="6781.5692237000003"/>
        <n v="8180.7021420999999"/>
        <n v="8518.5666381999999"/>
        <n v="13786.424254899999"/>
        <n v="17311.061220200001"/>
        <n v="18900.807692099999"/>
        <n v="13935.152393599999"/>
        <n v="18588.6189758"/>
        <n v="21637.978847499999"/>
        <n v="36342.708323699997"/>
        <n v="40839.702420000001"/>
        <n v="42009.588835299997"/>
        <n v="36734.773971900002"/>
        <n v="43853.675849899999"/>
        <n v="48093.320106699997"/>
        <n v="69580.885811100001"/>
        <n v="79593.468517200003"/>
        <n v="83891.535008599996"/>
        <n v="70331.525385200002"/>
        <n v="85467.473103099997"/>
        <n v="96040.512637099993"/>
        <n v="82358.213929799997"/>
        <n v="85590.903380899996"/>
        <n v="83819.275457700001"/>
        <n v="83246.695499099995"/>
        <n v="91907.519157799994"/>
        <n v="95957.788625500005"/>
        <n v="87123.987082799998"/>
        <n v="101097.0267805"/>
        <n v="108755.2853668"/>
        <n v="103510.70070650001"/>
        <n v="114421.5787519"/>
        <n v="121297.2889654"/>
        <n v="117696.19337199999"/>
        <n v="129027.3758808"/>
        <n v="135772.83244319999"/>
        <n v="130145.3961838"/>
        <n v="134988.69604179999"/>
        <n v="131563.4"/>
        <n v="136711.29999999999"/>
        <n v="138233.79999999999"/>
        <n v="145548.9"/>
        <n v="0.45138669999999997"/>
        <n v="0.53363039999999995"/>
        <n v="0.58861280000000005"/>
        <n v="0.4507565"/>
        <n v="0.54373899999999997"/>
        <n v="0.59662369999999998"/>
        <n v="17.250259199999999"/>
        <n v="21.079652200000002"/>
        <n v="23.1047002"/>
        <n v="17.226174"/>
        <n v="21.478966799999998"/>
        <n v="23.419152400000002"/>
        <n v="1881.5187719999999"/>
        <n v="1747.5554449000001"/>
        <n v="1994.3933692999999"/>
        <n v="3152.0009393"/>
        <n v="3175.0009461"/>
        <n v="3509.0010456"/>
        <n v="3579"/>
        <n v="4005"/>
        <n v="3955"/>
        <n v="4443"/>
        <n v="4410"/>
        <n v="4957"/>
        <n v="2303.1735727999999"/>
        <n v="2883.6379493999998"/>
        <n v="3371.9450849"/>
        <n v="5272.0513324000003"/>
        <n v="5592.2788474999998"/>
        <n v="6392.3156958"/>
        <n v="6445.5259355999997"/>
        <n v="7267.5621860000001"/>
        <n v="8369.5351054999992"/>
        <n v="8306.9234577999996"/>
        <n v="9024.0061796999998"/>
        <n v="10067.2483987"/>
        <n v="9580.3010242"/>
        <n v="11213.316900600001"/>
        <n v="12512.146482599999"/>
        <n v="10889.9997334"/>
        <n v="12529.999693199999"/>
        <n v="13712.999664200001"/>
        <n v="12196.9353605"/>
        <n v="13512.928386199999"/>
        <n v="14705.9220637"/>
        <n v="13660.751850000001"/>
        <n v="14509.12391"/>
        <n v="13355"/>
        <n v="14207"/>
        <n v="14012.669970000001"/>
        <n v="14769.381079999999"/>
        <n v="14180.97335"/>
        <n v="14924.643120000001"/>
        <n v="589.10350000000005"/>
        <n v="349"/>
        <n v="387.6825"/>
      </sharedItems>
    </cacheField>
    <cacheField name="inc3" numFmtId="0">
      <sharedItems containsString="0" containsBlank="1" containsNumber="1" minValue="0.60365789999999997" maxValue="15918130" count="1219">
        <n v="9645.7376855000002"/>
        <n v="12224.350857400001"/>
        <n v="13794.377384400001"/>
        <n v="11306.319764399999"/>
        <n v="14368.972921"/>
        <n v="16553.846906999999"/>
        <n v="14032.3485896"/>
        <n v="18830.610793200001"/>
        <n v="21515.2596165"/>
        <n v="17646.152689400002"/>
        <n v="26140.226187299999"/>
        <n v="30875.267158899998"/>
        <m/>
        <n v="27238"/>
        <n v="32099"/>
        <n v="30341.200000000001"/>
        <n v="35186.25"/>
        <n v="4709.3510130000004"/>
        <n v="5923.6830043"/>
        <n v="6618.3295690000004"/>
        <n v="8600.2756805000008"/>
        <n v="10468.286513200001"/>
        <n v="11363.4413136"/>
        <n v="10027.6384698"/>
        <n v="10932.693724799999"/>
        <n v="11853.1914543"/>
        <n v="13290.896752299999"/>
        <n v="14801.431260699999"/>
        <n v="15654.8712543"/>
        <n v="12781.682522499999"/>
        <n v="14700.5094752"/>
        <n v="15613.697927200001"/>
        <n v="13449.0106615"/>
        <n v="14927.3445149"/>
        <n v="15885.511937699999"/>
        <n v="14042.036717999999"/>
        <n v="15566.608521300001"/>
        <n v="16442.2748379"/>
        <n v="14550.001480700001"/>
        <n v="16200.6492248"/>
        <n v="17151.969648499999"/>
        <n v="14897.5194883"/>
        <n v="16980.329398900001"/>
        <n v="18108.1699529"/>
        <n v="15688.9761683"/>
        <n v="17262.082419400002"/>
        <n v="18277.2345398"/>
        <n v="16226.567263499999"/>
        <n v="17552.8038428"/>
        <n v="18607.704983600001"/>
        <n v="6414.8901266000003"/>
        <n v="6585.3595163999998"/>
        <n v="7918.6555930000004"/>
        <n v="9660.2539892000004"/>
        <n v="10107.644811300001"/>
        <n v="8055.2698145000004"/>
        <n v="9916.9657287000009"/>
        <n v="10782.4920088"/>
        <n v="9300.8554070999999"/>
        <n v="11455.894568899999"/>
        <n v="12559.396595599999"/>
        <n v="10520.456562900001"/>
        <n v="12390.826489700001"/>
        <n v="13686.1914803"/>
        <n v="10845.7915715"/>
        <n v="13336.062341999999"/>
        <n v="14628.575446000001"/>
        <n v="11111.8140719"/>
        <n v="13639.8865668"/>
        <n v="14949.802481000001"/>
        <n v="11563.342388499999"/>
        <n v="14033.2564623"/>
        <n v="15387.295918399999"/>
        <n v="12400.464501"/>
        <n v="15061.1317327"/>
        <n v="16629.999415900002"/>
        <n v="12532.0289445"/>
        <n v="15034.2194392"/>
        <n v="16574.237361899999"/>
        <n v="12839.115223000001"/>
        <n v="15324.956546699999"/>
        <n v="16841.724093199999"/>
        <n v="1813.8804282000001"/>
        <n v="2045.848201"/>
        <n v="2302.7755658999999"/>
        <n v="2384.1190584999999"/>
        <n v="3145.4055121000001"/>
        <n v="3635.9658844999999"/>
        <n v="2853.3113739999999"/>
        <n v="4052.4472332999999"/>
        <n v="4787.6622539"/>
        <n v="3243.7863263999998"/>
        <n v="4495.0706530999996"/>
        <n v="5096.2329771000004"/>
        <n v="3252.5540483"/>
        <n v="4108.2248204999996"/>
        <n v="4697.5033947000002"/>
        <n v="3354.039667"/>
        <n v="4089.2732950999998"/>
        <n v="4680.5479716"/>
        <n v="5154.1916209999999"/>
        <n v="5733.165207"/>
        <n v="5768.8331740000003"/>
        <n v="6399.9872429999996"/>
        <n v="6367.7404889999998"/>
        <n v="7050.3749779999998"/>
        <n v="6904.3667800000003"/>
        <n v="7671.8005640000001"/>
        <n v="7881.726353"/>
        <n v="8606.5744950000008"/>
        <n v="8752.7439799999993"/>
        <n v="9574.0864949999996"/>
        <n v="9401.7707320000009"/>
        <n v="10203.54391"/>
        <n v="9414.8466079999998"/>
        <n v="10156.70997"/>
        <n v="10045.523510000001"/>
        <n v="10871.810880000001"/>
        <n v="10671.66329"/>
        <n v="11533.6656"/>
        <n v="11219.74504"/>
        <n v="12136.90856"/>
        <n v="11761.50188"/>
        <n v="12636.2078"/>
        <n v="12602.93203"/>
        <n v="13639.694680000001"/>
        <n v="13707.51866"/>
        <n v="14781.75568"/>
        <n v="13635.264639999999"/>
        <n v="14608.50337"/>
        <n v="13686.18117"/>
        <n v="14502.277309999999"/>
        <n v="13908.48726"/>
        <n v="14575.624959999999"/>
        <n v="14013.17173"/>
        <n v="14832.603230000001"/>
        <n v="14157.402679999999"/>
        <n v="14755.80214"/>
        <n v="14418.94191"/>
        <n v="15019.248750000001"/>
        <n v="14411.06299"/>
        <n v="15033.358340000001"/>
        <n v="14664.549300000001"/>
        <n v="15208.86663"/>
        <n v="15409.94526"/>
        <n v="16112.34079"/>
        <n v="16192.442849999999"/>
        <n v="16920.712360000001"/>
        <n v="16886.566159999998"/>
        <n v="17682.547709999999"/>
        <n v="17860.709900000002"/>
        <n v="18614.624370000001"/>
        <n v="18107.668420000002"/>
        <n v="18991.558369999999"/>
        <n v="18513.545880000001"/>
        <n v="19402.789479999999"/>
        <n v="19215.433690000002"/>
        <n v="20107.043470000001"/>
        <n v="20092.458119999999"/>
        <n v="21075.750909999999"/>
        <n v="21020.448840000001"/>
        <n v="21968.989010000001"/>
        <n v="22251.634470000001"/>
        <n v="23339.596099999999"/>
        <n v="23059.462640000002"/>
        <n v="24309.174429999999"/>
        <n v="23097.976559999999"/>
        <n v="24193.778190000001"/>
        <n v="23703.106039999999"/>
        <n v="24782.543379999999"/>
        <n v="24701.19802"/>
        <n v="25831.556820000002"/>
        <n v="25492.588436900001"/>
        <n v="32278.621368700002"/>
        <n v="35470.682414499999"/>
        <n v="25449.396053199998"/>
        <n v="33685.418950799998"/>
        <n v="37206.5299295"/>
        <n v="36636.388621500002"/>
        <n v="40618.030951699999"/>
        <n v="38602.257859999998"/>
        <n v="43084.065260000003"/>
        <n v="843791.95703309996"/>
        <n v="780395.96026129997"/>
        <n v="857807.95631939999"/>
        <n v="1342150"/>
        <n v="1475772"/>
        <n v="1711769"/>
        <n v="1862670"/>
        <n v="1906933.3589999999"/>
        <n v="2092684.5859999999"/>
        <n v="6437.8982185000004"/>
        <n v="10544.702955799999"/>
        <n v="11877.080843600001"/>
        <n v="7124.5463421000004"/>
        <n v="11858.162995999999"/>
        <n v="13180.172697100001"/>
        <n v="7731.2321910999999"/>
        <n v="13070.543577"/>
        <n v="14520.154130499999"/>
        <n v="8614.7746064000003"/>
        <n v="13606.635349800001"/>
        <n v="15093.3676676"/>
        <n v="8736.9440725000004"/>
        <n v="13877.0716085"/>
        <n v="15468.637716699999"/>
        <n v="8906.8162279000007"/>
        <n v="13624.9268065"/>
        <n v="15178.255057099999"/>
        <n v="9741.8689285"/>
        <n v="14256.6935177"/>
        <n v="15738.9135286"/>
        <n v="10197.254057"/>
        <n v="13703.3768499"/>
        <n v="14973.033308"/>
        <n v="32625.388895299999"/>
        <n v="42366.281708499999"/>
        <n v="45330.141214399999"/>
        <n v="59507.157602599997"/>
        <n v="74454.846314399998"/>
        <n v="81573.814235500002"/>
        <n v="95660.519758199996"/>
        <n v="105222.462788"/>
        <n v="113895.1161169"/>
        <n v="103579.6041558"/>
        <n v="114494.4104848"/>
        <n v="122655.31711020001"/>
        <n v="108164.24812069999"/>
        <n v="120451.5800967"/>
        <n v="129270.9242719"/>
        <n v="116474.8042175"/>
        <n v="130795.2147636"/>
        <n v="140730.9368965"/>
        <n v="123283.684821"/>
        <n v="143557.74172210001"/>
        <n v="154633.99159429999"/>
        <n v="133976.5994416"/>
        <n v="155603.644054"/>
        <n v="168142.3870741"/>
        <n v="142917.91425900001"/>
        <n v="159987.50399960001"/>
        <n v="171430.87724599999"/>
        <n v="144985.77125610001"/>
        <n v="159821.96601880001"/>
        <n v="171019.31963509999"/>
        <n v="146454.61302650001"/>
        <n v="162070.5221344"/>
        <n v="173289.2354685"/>
        <n v="6648.8153874999998"/>
        <n v="7972.7886976"/>
        <n v="8708.3681789000002"/>
        <n v="6595.7107604000003"/>
        <n v="7735.6607467000003"/>
        <n v="8347.3838849000003"/>
        <n v="8158.4992257000004"/>
        <n v="10123.0939103"/>
        <n v="11147.7590079"/>
        <n v="8093.3366315000003"/>
        <n v="9822.0112392999999"/>
        <n v="10685.655680100001"/>
        <n v="10201.3153535"/>
        <n v="11811.2994805"/>
        <n v="12824.663383499999"/>
        <n v="10119.8366214"/>
        <n v="11460.005930699999"/>
        <n v="12293.048049499999"/>
        <n v="11474.6640073"/>
        <n v="12978.986153100001"/>
        <n v="13847.538996200001"/>
        <n v="12408.1582535"/>
        <n v="13284.5971331"/>
        <n v="14005.392556500001"/>
        <n v="14274.377448499999"/>
        <n v="15112.045114799999"/>
        <n v="14394.5176851"/>
        <n v="15439.700493599999"/>
        <n v="14847"/>
        <n v="15991"/>
        <n v="14743"/>
        <n v="15606"/>
        <n v="70963.980912700004"/>
        <n v="79244.978685299997"/>
        <n v="90351.974701300001"/>
        <n v="101722.9715174"/>
        <n v="103841.9719606"/>
        <n v="116378.96857539999"/>
        <n v="120512.96778010001"/>
        <n v="134794.96396170001"/>
        <n v="138461.9629248"/>
        <n v="154011.95876099999"/>
        <n v="143148.92423179999"/>
        <n v="159565.91554240001"/>
        <n v="148231.96189780001"/>
        <n v="165849.95736910001"/>
        <n v="153783.95563049999"/>
        <n v="172376.950266"/>
        <n v="155306.00558510001"/>
        <n v="173198.00622859999"/>
        <n v="161537"/>
        <n v="178597"/>
        <n v="162625"/>
        <n v="179429"/>
        <n v="1652.6179305999999"/>
        <n v="1839.1065298000001"/>
        <n v="1941.9412754"/>
        <n v="1987.3322401999999"/>
        <n v="2143.9212198999999"/>
        <n v="2256.3114575"/>
        <n v="2927.606616"/>
        <n v="3459.4182221000001"/>
        <n v="3704.1837194999998"/>
        <n v="3520.5517905000002"/>
        <n v="4032.7844061999999"/>
        <n v="4303.8336292000004"/>
        <n v="4139.0411706000004"/>
        <n v="4478.4337105000004"/>
        <n v="4752.0213942"/>
        <n v="4977.3452225999999"/>
        <n v="5220.6921720999999"/>
        <n v="5521.2999763999997"/>
        <n v="6302.4229127999997"/>
        <n v="7337.3870622000004"/>
        <n v="8177.1114539"/>
        <n v="6166.9783041000001"/>
        <n v="7494.7931455999997"/>
        <n v="8495.4735445000006"/>
        <n v="6489.1623413999996"/>
        <n v="8133.4005672000003"/>
        <n v="9351.6632234999997"/>
        <n v="7236.1659200000004"/>
        <n v="8861.4178264000002"/>
        <n v="9770.4085740999999"/>
        <n v="7903.3326156000003"/>
        <n v="9804.4956106000009"/>
        <n v="10814.261302000001"/>
        <n v="8365.6203817999994"/>
        <n v="9957.3190132"/>
        <n v="10811.6564855"/>
        <n v="8601.7068225000003"/>
        <n v="9585.0574737999996"/>
        <n v="10298.015948599999"/>
        <n v="8484.8001127000007"/>
        <n v="8997.3412561000005"/>
        <n v="9587.7690951999994"/>
        <n v="8756.8782298999995"/>
        <n v="8615.6301521999994"/>
        <n v="8972.9584216000003"/>
        <n v="1849.1129346"/>
        <n v="2158.6667726000001"/>
        <n v="2390.8787926999998"/>
        <n v="2199.8327042000001"/>
        <n v="2652.6505554"/>
        <n v="2967.0100247"/>
        <n v="2492.1427622000001"/>
        <n v="3267.5422849000001"/>
        <n v="3661.6442674999998"/>
        <n v="2975.6048558000002"/>
        <n v="4010.2575230000002"/>
        <n v="4601.9445446999998"/>
        <n v="3523.8602593999999"/>
        <n v="4536.5904818999998"/>
        <n v="5138.5315189000003"/>
        <n v="3724.6150587000002"/>
        <n v="4355.3803429"/>
        <n v="4650.4206609000003"/>
        <n v="3755.6171509000001"/>
        <n v="4140.1537044999995"/>
        <n v="4344.4747004000001"/>
        <n v="3788.5262170000001"/>
        <n v="4354.0133281999997"/>
        <n v="4623.4186215"/>
        <n v="1461.8599621000001"/>
        <n v="2482.2378988999999"/>
        <n v="2332.1450131000001"/>
        <n v="5521.0001413999998"/>
        <n v="7293.0001867999999"/>
        <n v="7752.0001985999997"/>
        <n v="5880.5"/>
        <n v="7789.2"/>
        <n v="8265.7999999999993"/>
        <n v="6182"/>
        <n v="8378.2000000000007"/>
        <n v="8882.2000000000007"/>
        <n v="6629.7"/>
        <n v="9284.9"/>
        <n v="9962.1"/>
        <n v="7191.3"/>
        <n v="10356.5"/>
        <n v="11083"/>
        <n v="8005.3"/>
        <n v="10862.6"/>
        <n v="11478.5"/>
        <n v="8053.2"/>
        <n v="10585.3"/>
        <n v="11045.8"/>
        <n v="8359.5"/>
        <n v="10336.9"/>
        <n v="10758.1"/>
        <n v="8369.4"/>
        <n v="10257.1"/>
        <n v="10655.6"/>
        <n v="8619.9"/>
        <n v="10523.6"/>
        <n v="10862"/>
        <n v="8861"/>
        <n v="10579.1"/>
        <n v="10957.6"/>
        <n v="8983.2000000000007"/>
        <n v="10824.8"/>
        <n v="11304.8"/>
        <n v="9131.6"/>
        <n v="11125.9"/>
        <n v="11758.5"/>
        <n v="9378.7999999999993"/>
        <n v="11542.2"/>
        <n v="12207.6"/>
        <n v="9675"/>
        <n v="11840.4"/>
        <n v="12705.8"/>
        <n v="10231.9"/>
        <n v="12588"/>
        <n v="13462.2"/>
        <n v="10658.8"/>
        <n v="13108.7"/>
        <n v="13949.6"/>
        <n v="10994.3"/>
        <n v="13432.1"/>
        <n v="14502.2"/>
        <n v="11400.7"/>
        <n v="14071.9"/>
        <n v="15166.7"/>
        <n v="11617.8"/>
        <n v="14665.5"/>
        <n v="15803.1"/>
        <n v="11853.8"/>
        <n v="14916.6"/>
        <n v="16117.7"/>
        <n v="12459.1"/>
        <n v="15595.4"/>
        <n v="17103.2"/>
        <n v="13252.9"/>
        <n v="16632.599999999999"/>
        <n v="18153.7"/>
        <n v="14120.6"/>
        <n v="17095.7"/>
        <n v="18310.599999999999"/>
        <n v="14362.5"/>
        <n v="17299.2"/>
        <n v="18492.5"/>
        <n v="14920.1"/>
        <n v="17971.099999999999"/>
        <n v="19279.099999999999"/>
        <n v="15773"/>
        <n v="18802.8"/>
        <n v="20043.2"/>
        <n v="6242.9490599000001"/>
        <n v="6651.7517733000004"/>
        <n v="6908.8575156999996"/>
        <n v="8022.9223867999999"/>
        <n v="8565.4926897000005"/>
        <n v="8990.8063729999994"/>
        <n v="10730.6918752"/>
        <n v="10694.4478863"/>
        <n v="11043.7081423"/>
        <n v="11558.312425100001"/>
        <n v="11721.262589100001"/>
        <n v="12217.8317732"/>
        <n v="13313.767190799999"/>
        <n v="13742.6050834"/>
        <n v="14354.2881435"/>
        <n v="14745.0039316"/>
        <n v="15378.0041004"/>
        <n v="16077.004286699999"/>
        <n v="15296.635389700001"/>
        <n v="15949.668623600001"/>
        <n v="15263.9275"/>
        <n v="16006.989809999999"/>
        <n v="15461.164119999999"/>
        <n v="16117.99451"/>
        <n v="888.25030919999995"/>
        <n v="1233.7931302"/>
        <n v="1388.1065254"/>
        <n v="967.64641779999999"/>
        <n v="1307.7152753"/>
        <n v="1465.5201061"/>
        <n v="2808.1888764"/>
        <n v="3355.355556"/>
        <n v="3870.5121318000001"/>
        <n v="3059.1983801000001"/>
        <n v="3556.3901332"/>
        <n v="4086.3674700000001"/>
        <n v="3640.4864517999999"/>
        <n v="4753.2659341999997"/>
        <n v="5682.4702844000003"/>
        <n v="3965.8907380999999"/>
        <n v="5038.0556655"/>
        <n v="5999.3770665000002"/>
        <n v="5055.6383468000004"/>
        <n v="5771.3128789000002"/>
        <n v="6689.7805264999997"/>
        <n v="5507.5357540000005"/>
        <n v="6117.0984224000003"/>
        <n v="7062.8641878999997"/>
        <n v="7233.1129701999998"/>
        <n v="8277.2201581999998"/>
        <n v="6205.3374727999999"/>
        <n v="7310.0239240000001"/>
        <n v="8323.7896796000005"/>
        <n v="6760.0005484000003"/>
        <n v="7748.0006284999999"/>
        <n v="8788.0007129000005"/>
        <n v="8239.3368895000003"/>
        <n v="9407.3807355999998"/>
        <n v="8622.5715937999994"/>
        <n v="9692.1527927999996"/>
        <n v="8987.8564270999996"/>
        <n v="10035.2485901"/>
        <n v="9432.4538862999998"/>
        <n v="10448.8749303"/>
        <n v="9726.9682866000003"/>
        <n v="10678.920009400001"/>
        <n v="10033.076607000001"/>
        <n v="11079.2541248"/>
        <n v="10396.9768031"/>
        <n v="11372.3194568"/>
        <n v="10854.1605492"/>
        <n v="11712.320440400001"/>
        <n v="11123.537085"/>
        <n v="11798.7980608"/>
        <n v="11309.664447700001"/>
        <n v="11894.083693500001"/>
        <n v="11281.95139"/>
        <n v="11988.283390000001"/>
        <n v="58.482855700000002"/>
        <n v="98.968804700000007"/>
        <n v="108.0926939"/>
        <n v="59.345460099999997"/>
        <n v="95.629618399999998"/>
        <n v="101.36125319999999"/>
        <n v="766.84566570000004"/>
        <n v="1080.2567068000001"/>
        <n v="1158.3177837999999"/>
        <n v="778.15640659999997"/>
        <n v="1043.8090766"/>
        <n v="1086.1838851"/>
        <n v="2372.5458247000001"/>
        <n v="3365.0767503000002"/>
        <n v="3723.5977711999999"/>
        <n v="2407.5401554999999"/>
        <n v="3251.5397803000001"/>
        <n v="3491.7118171000002"/>
        <n v="4031.1684365000001"/>
        <n v="5282.3312064000002"/>
        <n v="5767.2637308000003"/>
        <n v="4090.6269474999999"/>
        <n v="5104.1064810999997"/>
        <n v="5408.1090813999999"/>
        <n v="5781.2117409000002"/>
        <n v="7136.0032048000003"/>
        <n v="7734.1661541000003"/>
        <n v="5697.1800641"/>
        <n v="7385.1775147999997"/>
        <n v="8247.7951678999998"/>
        <n v="6358.2773698999999"/>
        <n v="7271.1503935000001"/>
        <n v="7756.2892315999998"/>
        <n v="6774.2776471999996"/>
        <n v="7459.7952992999999"/>
        <n v="7950.1444539000004"/>
        <n v="7396.5997200000002"/>
        <n v="8049.0344246000004"/>
        <n v="8524.1754225000004"/>
        <n v="7905.3216998999997"/>
        <n v="8664.5620829"/>
        <n v="9298.0361352"/>
        <n v="8079.2538438000001"/>
        <n v="8773.6880165000002"/>
        <n v="9272.9924606000004"/>
        <n v="7099.9435418000003"/>
        <n v="7721.7861255999997"/>
        <n v="8254.3326859000008"/>
        <n v="7106.7097949999998"/>
        <n v="6433.3803245999998"/>
        <n v="6451.7241820999998"/>
        <n v="92264.843477600007"/>
        <n v="119490.71142979999"/>
        <n v="128194.0670713"/>
        <n v="190749.8920808"/>
        <n v="208236.70681090001"/>
        <n v="219968.70363040001"/>
        <n v="425558.62167299999"/>
        <n v="469742.76105089998"/>
        <n v="498024.321352"/>
        <n v="776955.87360659998"/>
        <n v="804851.38331810001"/>
        <n v="831225.31926460005"/>
        <n v="852284.62412729999"/>
        <n v="915401.23942210001"/>
        <n v="961732.60227579996"/>
        <n v="973543.9"/>
        <n v="1008675.5553245"/>
        <n v="1030643"/>
        <n v="1079703"/>
        <n v="3894.2017445000001"/>
        <n v="3935.1876711999998"/>
        <n v="4274.3524336999999"/>
        <n v="4917.4739787999997"/>
        <n v="5788.1253072999998"/>
        <n v="6567.5520502999998"/>
        <n v="7171.4490346000002"/>
        <n v="10455.667559199999"/>
        <n v="12307.5298308"/>
        <n v="10840.867819900001"/>
        <n v="13712.3311445"/>
        <n v="15720.7979359"/>
        <n v="12026.1320629"/>
        <n v="15034.3074036"/>
        <n v="16829.469560000001"/>
        <n v="13500.2685903"/>
        <n v="16849.068405900001"/>
        <n v="18538.805881600001"/>
        <n v="14668.639348299999"/>
        <n v="17860.048755600001"/>
        <n v="19451.767350999999"/>
        <n v="14552.450592200001"/>
        <n v="17405.249558200001"/>
        <n v="18644.009794900001"/>
        <n v="14768.536570300001"/>
        <n v="15883.347937500001"/>
        <n v="16644.4003448"/>
        <n v="14625.351199999999"/>
        <n v="15611.51046"/>
        <n v="16286.48985"/>
        <n v="13957.689679999999"/>
        <n v="14870.32951"/>
        <n v="15500.46955"/>
        <n v="1440283.8251306999"/>
        <n v="1730514.0889363"/>
        <n v="1829697.7907628999"/>
        <n v="1554477.0489882999"/>
        <n v="1869738.7992090001"/>
        <n v="2001569.5115161999"/>
        <n v="1711582.4601334999"/>
        <n v="2077151.0588107"/>
        <n v="2213995.3784750998"/>
        <n v="1956547.5338923"/>
        <n v="2324539.8738124999"/>
        <n v="2466331.5295584002"/>
        <n v="2376067.9204727998"/>
        <n v="2599931.5992188998"/>
        <n v="2702522.0857378002"/>
        <n v="2510291.6079173"/>
        <n v="2615607.2195028998"/>
        <n v="2689987.1868090001"/>
        <n v="2399457.8842636002"/>
        <n v="2557374.7677394999"/>
        <n v="2637551.2626757999"/>
        <n v="2446015.3690860998"/>
        <n v="2612359.1122452002"/>
        <n v="2747459.6076233"/>
        <n v="2343.1639108999998"/>
        <n v="2941.5538974999999"/>
        <n v="3144.5713240999999"/>
        <n v="7766.9658528"/>
        <n v="10082.371640699999"/>
        <n v="11020.028523499999"/>
        <n v="15454.377318700001"/>
        <n v="20246.396991599999"/>
        <n v="22491.8879595"/>
        <n v="26017.645438799998"/>
        <n v="30472.792858699999"/>
        <n v="33771.540942300002"/>
        <n v="27791.8905782"/>
        <n v="29388.878177899998"/>
        <n v="34089.5462673"/>
        <n v="32881.876855199996"/>
        <n v="34954.5573783"/>
        <n v="40418.965932999999"/>
        <n v="35423.163853799997"/>
        <n v="41034.529513000001"/>
        <n v="38063.947769999999"/>
        <n v="44446.806989999997"/>
        <n v="38889.544929999996"/>
        <n v="45038.200279999997"/>
        <n v="2881.8792395999999"/>
        <n v="3495.1520467"/>
        <n v="3727.7723845999999"/>
        <n v="2973.3300727000001"/>
        <n v="3569.8212588000001"/>
        <n v="3758.8357136"/>
        <n v="3323.2062279000002"/>
        <n v="4153.9665005999996"/>
        <n v="4432.5372404999998"/>
        <n v="5054.2453406000004"/>
        <n v="5896.8811815999998"/>
        <n v="6378.8375280999999"/>
        <n v="5214.6319872000004"/>
        <n v="6022.8600993"/>
        <n v="6431.9920419"/>
        <n v="5828.2454595999998"/>
        <n v="7008.4066613000005"/>
        <n v="7584.8072192999998"/>
        <n v="5337.0384176999996"/>
        <n v="5769.5674480999996"/>
        <n v="6231.6593112"/>
        <n v="6029.4735239000001"/>
        <n v="6452.6093268000004"/>
        <n v="6880.4901658999997"/>
        <n v="6738.9706071999999"/>
        <n v="7508.4776074000001"/>
        <n v="8113.6903066000004"/>
        <n v="7237.7134251999996"/>
        <n v="8048.5603043999999"/>
        <n v="8668.9827574999999"/>
        <n v="8089.3858879999998"/>
        <n v="9365.5809234999997"/>
        <n v="10222.7369958"/>
        <n v="8369.6968199999992"/>
        <n v="9048.8536000999993"/>
        <n v="9720.4684782000004"/>
        <n v="9354.5714461000007"/>
        <n v="10529.556523400001"/>
        <n v="11462.682013400001"/>
        <n v="9909.7386497999996"/>
        <n v="10989.9883885"/>
        <n v="11939.8159605"/>
        <n v="10571.456501000001"/>
        <n v="11731.197844"/>
        <n v="12722.0942808"/>
        <n v="10905.059824100001"/>
        <n v="11781.6997655"/>
        <n v="12683.5680534"/>
        <n v="9756.9455808000002"/>
        <n v="10124.916096999999"/>
        <n v="10755.7919962"/>
        <n v="11516.243677500001"/>
        <n v="11978.2376589"/>
        <n v="12767.814700200001"/>
        <n v="11615.348262"/>
        <n v="11823.208413799999"/>
        <n v="12542.572671800001"/>
        <n v="11764.0595478"/>
        <n v="11849.9576784"/>
        <n v="12543.419871"/>
        <n v="1117611.823596"/>
        <n v="1490479.6547159001"/>
        <n v="1553946.5195873999"/>
        <n v="1134068.0469811"/>
        <n v="1512612.4196895999"/>
        <n v="1577210.6156859"/>
        <n v="1497196.9185470999"/>
        <n v="1926539.6613149"/>
        <n v="2058455.2081638"/>
        <n v="1519242.3250316"/>
        <n v="1955147.6663965001"/>
        <n v="2089272.2917464999"/>
        <n v="1540332.5656285"/>
        <n v="1808157.4613349"/>
        <n v="1705496.7774483"/>
        <n v="1419845.1953493"/>
        <n v="1739411.7331808"/>
        <n v="1681559.81271"/>
        <n v="1411855.6912660999"/>
        <n v="1683433.1981558001"/>
        <n v="1844090.0342675"/>
        <n v="1609139.9669999999"/>
        <n v="1729796.8529999999"/>
        <n v="10649469.153902899"/>
        <n v="11612785.6201082"/>
        <n v="11095119.980846399"/>
        <n v="12295301.870602399"/>
        <n v="11667826.349546799"/>
        <n v="12812784.6782362"/>
        <n v="11693225.032737801"/>
        <n v="12891690.933600901"/>
        <n v="12612713.5828494"/>
        <n v="13897911.744137"/>
        <n v="13251469"/>
        <n v="14932447"/>
        <n v="14184155"/>
        <n v="15918130"/>
        <n v="4809.1006582999998"/>
        <n v="5074.0573869"/>
        <n v="5444.1678376"/>
        <n v="5526.3781322000004"/>
        <n v="6322.8043540999997"/>
        <n v="6900.9819681999998"/>
        <n v="6569.6793277999996"/>
        <n v="8460.3556494999993"/>
        <n v="9593.5134710999992"/>
        <n v="8440.7488494999998"/>
        <n v="10527.900713700001"/>
        <n v="11773.6372536"/>
        <n v="10086.3777706"/>
        <n v="12145.8325121"/>
        <n v="13242.795340799999"/>
        <n v="10593.891238599999"/>
        <n v="10234.7300944"/>
        <n v="10219.9289451"/>
        <n v="10002.0686713"/>
        <n v="9997.7637966999991"/>
        <n v="10229.0616565"/>
        <n v="9973.7708817999992"/>
        <n v="11077.670831699999"/>
        <n v="11819.164190400001"/>
        <n v="8801.9002082000006"/>
        <n v="10163.5754431"/>
        <n v="11031.467502199999"/>
        <n v="16049.5673962"/>
        <n v="16397.413942200001"/>
        <n v="17240.8107146"/>
        <n v="19019.60468"/>
        <n v="20416.2837043"/>
        <n v="21749.2941784"/>
        <n v="23667.7097287"/>
        <n v="23726.936016899999"/>
        <n v="24445.0314569"/>
        <n v="24376.1913221"/>
        <n v="23620.5570782"/>
        <n v="24418.727551100001"/>
        <n v="24745.529640500001"/>
        <n v="24038.344261800001"/>
        <n v="24901.6069599"/>
        <n v="25524.7324123"/>
        <n v="25251.693165199998"/>
        <n v="26249.654062000001"/>
        <n v="27148.6932385"/>
        <n v="24929.5375202"/>
        <n v="25816.878523899999"/>
        <n v="28011.0387304"/>
        <n v="25510.2552965"/>
        <n v="26323.4881723"/>
        <n v="28396.327478499999"/>
        <n v="26012.0348175"/>
        <n v="26694.111513200001"/>
        <n v="29072.8303094"/>
        <n v="25780.4252447"/>
        <n v="26549.8298507"/>
        <n v="937.9909394"/>
        <n v="1057.6385138000001"/>
        <n v="1136.7528445"/>
        <n v="1004.5655872"/>
        <n v="1205.0031779999999"/>
        <n v="1330.1972736"/>
        <n v="1291.6731010000001"/>
        <n v="1646.982663"/>
        <n v="1832.3281162999999"/>
        <n v="1467.7292924000001"/>
        <n v="2200.0458566000002"/>
        <n v="2610.5743292000002"/>
        <n v="1802.6804327"/>
        <n v="2537.9036366"/>
        <n v="2967.1181869000002"/>
        <n v="2104.9697219"/>
        <n v="2291.9050127"/>
        <n v="2446.1137540999998"/>
        <n v="2157.1625622000001"/>
        <n v="2173.1177898000001"/>
        <n v="2246.5972215000002"/>
        <n v="2121.9855075999999"/>
        <n v="2270.9752993000002"/>
        <n v="2395.1314778000001"/>
        <n v="77.877882299999996"/>
        <n v="95.824307399999995"/>
        <n v="109.1239692"/>
        <n v="3003.7008848999999"/>
        <n v="3862.3856569"/>
        <n v="4567.1825706999998"/>
        <n v="9328.9816019000009"/>
        <n v="12270.0017183"/>
        <n v="14423.349901600001"/>
        <n v="13956.778393099999"/>
        <n v="18032.366941600001"/>
        <n v="20017.6252776"/>
        <n v="17287.7511247"/>
        <n v="22077.280214499999"/>
        <n v="25074.5112223"/>
        <n v="21908.144978799999"/>
        <n v="24878.697158800001"/>
        <n v="22376.4732458"/>
        <n v="25066.1636884"/>
        <n v="23164.380229999999"/>
        <n v="26190.859779999999"/>
        <n v="6967.0270112999997"/>
        <n v="8401.2220008000004"/>
        <n v="9449.7997223000002"/>
        <n v="7077.4007535000001"/>
        <n v="8341.3092502"/>
        <n v="9157.3330490999997"/>
        <n v="7440.7462077999999"/>
        <n v="8683.8875939000009"/>
        <n v="9495.5251523999996"/>
        <n v="7913.8485651000001"/>
        <n v="9033.0558001000009"/>
        <n v="9961.9914835"/>
        <n v="5653.6638658000002"/>
        <n v="6354.8934926000002"/>
        <n v="6836.9888609999998"/>
        <n v="4820.9536840000001"/>
        <n v="5566.0101624999998"/>
        <n v="6004.2786791999997"/>
        <n v="7518.1357121999999"/>
        <n v="8388.0026541000007"/>
        <n v="8947.2028310999995"/>
        <n v="6461.8687112999996"/>
        <n v="7331.7356532000003"/>
        <n v="7828.8024771999999"/>
        <n v="8440.0014037000001"/>
        <n v="9792.978728"/>
        <n v="10694.9636108"/>
        <n v="7215.8790626999998"/>
        <n v="8633.2838785999993"/>
        <n v="9406.4137781999998"/>
        <n v="10098.555374"/>
        <n v="11277.948702399999"/>
        <n v="12236.2057817"/>
        <n v="8624.3137136000005"/>
        <n v="9951.1312080000007"/>
        <n v="10761.964121200001"/>
        <n v="13104.663147699999"/>
        <n v="14251.321173099999"/>
        <n v="15479.883343199999"/>
        <n v="11220.867820199999"/>
        <n v="12449.429990299999"/>
        <n v="13514.1838711"/>
        <n v="15096.731423900001"/>
        <n v="16208.1472343"/>
        <n v="14804.5116657"/>
        <n v="15460.4077521"/>
        <n v="15519.542742899999"/>
        <n v="16281.2380923"/>
        <n v="16003.0233938"/>
        <n v="16686.079270400001"/>
        <n v="16193.4441078"/>
        <n v="16884.627697799999"/>
        <n v="16200"/>
        <n v="16800"/>
        <n v="16400"/>
        <n v="16900"/>
        <n v="53815.273798499999"/>
        <n v="77802.338863500001"/>
        <n v="86974.724624199996"/>
        <n v="84290.967431800003"/>
        <n v="113538.9073599"/>
        <n v="125954.6958195"/>
        <n v="114262.8791834"/>
        <n v="151043.93004780001"/>
        <n v="165083.3690264"/>
        <n v="141017.09516490001"/>
        <n v="177026.1194655"/>
        <n v="189598.12794969999"/>
        <n v="192590.73665430001"/>
        <n v="229639.35448459999"/>
        <n v="242064.88717229999"/>
        <n v="233592.42680449999"/>
        <n v="244771.24095860001"/>
        <n v="240252.86"/>
        <n v="249816.71"/>
        <n v="250928.27"/>
        <n v="258030.77"/>
        <n v="7318.3470278000004"/>
        <n v="8452.1754406"/>
        <n v="9586.0038533999996"/>
        <n v="8452.1763766999993"/>
        <n v="9586.0049149999995"/>
        <n v="10585.741920300001"/>
        <n v="11352.8246681"/>
        <n v="12733.573614200001"/>
        <n v="11352.8259254"/>
        <n v="12733.575024399999"/>
        <n v="11373.642866100001"/>
        <n v="12392.178048100001"/>
        <n v="13750.224957500001"/>
        <n v="12392.179420500001"/>
        <n v="13750.2264803"/>
        <n v="12969.4037388"/>
        <n v="14248.0773469"/>
        <n v="16074.753929799999"/>
        <n v="14248.0789248"/>
        <n v="16074.755709999999"/>
        <n v="13883.171462599999"/>
        <n v="15838.5477249"/>
        <n v="18380.536865900001"/>
        <n v="15838.549478999999"/>
        <n v="18380.5389015"/>
        <n v="17115.167735999999"/>
        <n v="23000.225412100001"/>
        <n v="25983.254647099999"/>
        <n v="23000.227959299998"/>
        <n v="25983.257524600001"/>
        <n v="23204"/>
        <n v="26717"/>
        <n v="24850"/>
        <n v="28237"/>
        <n v="8576.7235834999992"/>
        <n v="7745.6016353000005"/>
        <n v="8079.2418773999998"/>
        <n v="9817.5331313000006"/>
        <n v="7852.6989218999997"/>
        <n v="8366.3442298999998"/>
        <n v="10803.0992205"/>
        <n v="9824.0262444"/>
        <n v="10032.905752299999"/>
        <n v="11581.2782697"/>
        <n v="11002.2485"/>
        <n v="11296.6550694"/>
        <n v="12334.1766171"/>
        <n v="12711.6258196"/>
        <n v="13231.9974336"/>
        <n v="13398.000651"/>
        <n v="14448.4583544"/>
        <n v="15199.975230599999"/>
        <n v="14419.873727100001"/>
        <n v="15233.6124574"/>
        <n v="15886.2587893"/>
        <n v="15250.6933995"/>
        <n v="16016.982064100001"/>
        <n v="16658.305748700001"/>
        <n v="16070.899095700001"/>
        <n v="16857.8227358"/>
        <n v="17515.8256124"/>
        <n v="1144.3169143"/>
        <n v="1741.5798480999999"/>
        <n v="1953.3068974"/>
        <n v="2342.6213226"/>
        <n v="3301.4636519999999"/>
        <n v="3889.858084"/>
        <n v="3386.9224030999999"/>
        <n v="4783.2611452000001"/>
        <n v="5437.2589832000003"/>
        <n v="4377.4601460000003"/>
        <n v="5423.9986079"/>
        <n v="6078.3066484000001"/>
        <n v="4527.0704936000002"/>
        <n v="5554.3384962"/>
        <n v="6157.1933322000004"/>
        <n v="4722.7582357000001"/>
        <n v="5824.8459995000003"/>
        <n v="6389.9879074"/>
        <n v="5221.0189203"/>
        <n v="6005.7034514999996"/>
        <n v="6663.7490845000002"/>
        <n v="5424.8019229000001"/>
        <n v="6280.4830339"/>
        <n v="6967.9074712000001"/>
        <n v="5681.2105020999998"/>
        <n v="6540.587837"/>
        <n v="7142.3077246000003"/>
        <n v="5777.7424720999998"/>
        <n v="6409.8050524"/>
        <n v="6943.1989947000002"/>
        <n v="6061.0275289000001"/>
        <n v="6360.7338399999999"/>
        <n v="6751.0067816999999"/>
        <n v="3381.4518355"/>
        <n v="3932.0147781000001"/>
        <n v="4466.2214776999999"/>
        <n v="4058.1867849999999"/>
        <n v="4646.1095771999999"/>
        <n v="5167.7135624000002"/>
        <n v="5483.7488653999999"/>
        <n v="5716.6582171999999"/>
        <n v="6290.9426317999996"/>
        <n v="6373.3343382000003"/>
        <n v="6416.9063218000001"/>
        <n v="6934.6668589000001"/>
        <n v="6858.9588469"/>
        <n v="6450.1360010999997"/>
        <n v="6833.5092213999997"/>
        <n v="6641.7147643999997"/>
        <n v="6633.7425253000001"/>
        <n v="6962.4539754999996"/>
        <n v="66659.979861600004"/>
        <n v="85883.974053900005"/>
        <n v="92435.972074499994"/>
        <n v="115560"/>
        <n v="120360"/>
        <n v="2120.7947527000001"/>
        <n v="2422.3045235"/>
        <n v="2602.8655930999998"/>
        <n v="2418.6833228"/>
        <n v="2836.9364344999999"/>
        <n v="3068.6538876"/>
        <n v="2897.9905405999998"/>
        <n v="3409.0079612999998"/>
        <n v="3707.5165818"/>
        <n v="3423.880134"/>
        <n v="4129.1672485999998"/>
        <n v="4505.5671957000004"/>
        <n v="4336.6516201000004"/>
        <n v="4992.9862531999997"/>
        <n v="5363.7960015999997"/>
        <n v="4794.1626908999997"/>
        <n v="5313.2069134000003"/>
        <n v="5676.2314297000003"/>
        <n v="5069.8816854999995"/>
        <n v="5485.816624"/>
        <n v="5860.9321658999997"/>
        <n v="5174.5252497000001"/>
        <n v="5829.7107476000001"/>
        <n v="6305.3603925999996"/>
        <n v="5991.4206356000004"/>
        <n v="7599.8805964000003"/>
        <n v="8055.5338750000001"/>
        <n v="6368.7801282999999"/>
        <n v="8053.6958402"/>
        <n v="8565.3573207000009"/>
        <n v="6836.7621637000002"/>
        <n v="8613.3953196000002"/>
        <n v="9152.2152026999993"/>
        <n v="7302.5586230999997"/>
        <n v="9373.4958022999999"/>
        <n v="9914.8202622999997"/>
        <n v="8058.3353644999997"/>
        <n v="10324.0815748"/>
        <n v="10963.0065701"/>
        <n v="7904.9221450000005"/>
        <n v="9809.0357760000006"/>
        <n v="10286.6210833"/>
        <n v="8036.9972115999999"/>
        <n v="10002.396123500001"/>
        <n v="10581.5020317"/>
        <n v="8318.0254327000002"/>
        <n v="9962.8513411000004"/>
        <n v="10402.9686019"/>
        <n v="15156.199692100001"/>
        <n v="20474.320137499999"/>
        <n v="22453.8589483"/>
        <n v="15296.172980200001"/>
        <n v="21667.963626100001"/>
        <n v="24588.119214999999"/>
        <n v="40401.822731499997"/>
        <n v="47169.140607599998"/>
        <n v="50304.776182200003"/>
        <n v="40774.9489827"/>
        <n v="49919.079905600003"/>
        <n v="55086.292146899999"/>
        <n v="75884.3377607"/>
        <n v="93901.668598799995"/>
        <n v="101018.9248978"/>
        <n v="76585.158579199997"/>
        <n v="99376.092879300006"/>
        <n v="110620.8680687"/>
        <n v="90472.865173800004"/>
        <n v="99051.390057800003"/>
        <n v="101904.75425500001"/>
        <n v="91308.416610300003"/>
        <n v="104826.04074110001"/>
        <n v="111590.8963338"/>
        <n v="96655.920792399993"/>
        <n v="118099.5272847"/>
        <n v="129298.60155389999"/>
        <n v="113283.4078819"/>
        <n v="133709.8610416"/>
        <n v="145629.28216599999"/>
        <n v="129563.1732869"/>
        <n v="157584.76927990001"/>
        <n v="173135.76485899999"/>
        <n v="158133.4953632"/>
        <n v="172564.29493999999"/>
        <n v="161255.29999999999"/>
        <n v="176302.2"/>
        <n v="170111.5"/>
        <n v="187523.8"/>
        <n v="0.607209"/>
        <n v="0.67936399999999997"/>
        <n v="0.75287789999999999"/>
        <n v="0.60365789999999997"/>
        <n v="0.69081159999999997"/>
        <n v="0.76253280000000001"/>
        <n v="23.771692000000002"/>
        <n v="27.191014599999999"/>
        <n v="29.658727599999999"/>
        <n v="23.6326693"/>
        <n v="27.649198599999998"/>
        <n v="30.039068700000001"/>
        <n v="2559.4830431999999"/>
        <n v="2333.1750892999999"/>
        <n v="2635.0056451999999"/>
        <n v="4074.0012139999999"/>
        <n v="4512.0013445000004"/>
        <n v="4686"/>
        <n v="5233"/>
        <n v="5207"/>
        <n v="5743"/>
        <n v="5725"/>
        <n v="6435"/>
        <n v="2828.5960903"/>
        <n v="3846.1130272"/>
        <n v="4384.6647955999997"/>
        <n v="6535.9393321999996"/>
        <n v="7643.4371502000004"/>
        <n v="8720.0824833000006"/>
        <n v="8088.3288824000001"/>
        <n v="9833.3309305999992"/>
        <n v="11271.7356745"/>
        <n v="10373.900748800001"/>
        <n v="11843.959343"/>
        <n v="13325.7222255"/>
        <n v="12045.696483399999"/>
        <n v="14873.4944939"/>
        <n v="16648.473413600001"/>
        <n v="13796.9996622"/>
        <n v="16659.999592100001"/>
        <n v="18361.9995504"/>
        <n v="15529.917696799999"/>
        <n v="17845.905422899999"/>
        <n v="19605.8960955"/>
        <n v="17971.880109999998"/>
        <n v="19322.74134"/>
        <n v="17754"/>
        <n v="19158"/>
        <n v="18396.083170000002"/>
        <n v="19759.428739999999"/>
        <n v="18776.79061"/>
        <n v="20136.12269"/>
        <n v="712.47270000000003"/>
        <n v="523.42999999999995"/>
        <n v="591.23659999999995"/>
      </sharedItems>
    </cacheField>
    <cacheField name="inc4" numFmtId="0">
      <sharedItems containsString="0" containsBlank="1" containsNumber="1" minValue="0.75629570000000002" maxValue="18751813"/>
    </cacheField>
    <cacheField name="inc5" numFmtId="0">
      <sharedItems containsString="0" containsBlank="1" containsNumber="1" minValue="0.96183969999999996" maxValue="21468572"/>
    </cacheField>
    <cacheField name="inc6" numFmtId="0">
      <sharedItems containsString="0" containsBlank="1" containsNumber="1" minValue="1.1928828" maxValue="24326438"/>
    </cacheField>
    <cacheField name="inc7" numFmtId="0">
      <sharedItems containsString="0" containsBlank="1" containsNumber="1" minValue="1.4761801999999999" maxValue="27516766"/>
    </cacheField>
    <cacheField name="inc8" numFmtId="0">
      <sharedItems containsString="0" containsBlank="1" containsNumber="1" minValue="1.848776" maxValue="31463716"/>
    </cacheField>
    <cacheField name="inc9" numFmtId="0">
      <sharedItems containsString="0" containsBlank="1" containsNumber="1" minValue="2.4529977999999999" maxValue="37296452"/>
    </cacheField>
    <cacheField name="inc10" numFmtId="0">
      <sharedItems containsString="0" containsBlank="1" containsNumber="1" minValue="5.4392899000000003" maxValue="54308076"/>
    </cacheField>
    <cacheField name="inctotal" numFmtId="0">
      <sharedItems containsString="0" containsBlank="1" containsNumber="1" minValue="1.5832733000000001" maxValue="25068299"/>
    </cacheField>
    <cacheField name="eh1" numFmtId="0">
      <sharedItems containsString="0" containsBlank="1" containsNumber="1" minValue="0" maxValue="3049852"/>
    </cacheField>
    <cacheField name="eh2" numFmtId="0">
      <sharedItems containsString="0" containsBlank="1" containsNumber="1" minValue="0" maxValue="7496704"/>
    </cacheField>
    <cacheField name="eh3" numFmtId="0">
      <sharedItems containsString="0" containsBlank="1" containsNumber="1" minValue="0" maxValue="9039210"/>
    </cacheField>
    <cacheField name="eh4" numFmtId="0">
      <sharedItems containsString="0" containsBlank="1" containsNumber="1" minValue="0" maxValue="9692241"/>
    </cacheField>
    <cacheField name="eh5" numFmtId="0">
      <sharedItems containsString="0" containsBlank="1" containsNumber="1" minValue="0" maxValue="11396022"/>
    </cacheField>
    <cacheField name="eh6" numFmtId="0">
      <sharedItems containsString="0" containsBlank="1" containsNumber="1" minValue="0" maxValue="12685054"/>
    </cacheField>
    <cacheField name="eh7" numFmtId="0">
      <sharedItems containsString="0" containsBlank="1" containsNumber="1" minValue="0" maxValue="14839369"/>
    </cacheField>
    <cacheField name="eh8" numFmtId="0">
      <sharedItems containsString="0" containsBlank="1" containsNumber="1" minValue="0" maxValue="16433347"/>
    </cacheField>
    <cacheField name="eh9" numFmtId="0">
      <sharedItems containsString="0" containsBlank="1" containsNumber="1" minValue="0" maxValue="18952521"/>
    </cacheField>
    <cacheField name="eh10" numFmtId="0">
      <sharedItems containsString="0" containsBlank="1" containsNumber="1" minValue="0" maxValue="30021746"/>
    </cacheField>
    <cacheField name="ehtotal" numFmtId="0">
      <sharedItems containsString="0" containsBlank="1" containsNumber="1" minValue="0" maxValue="13318647"/>
    </cacheField>
    <cacheField name="es1" numFmtId="0">
      <sharedItems containsString="0" containsBlank="1" containsNumber="1" minValue="0" maxValue="324897"/>
    </cacheField>
    <cacheField name="es2" numFmtId="0">
      <sharedItems containsString="0" containsBlank="1" containsNumber="1" minValue="0" maxValue="840598"/>
    </cacheField>
    <cacheField name="es3" numFmtId="0">
      <sharedItems containsString="0" containsBlank="1" containsNumber="1" minValue="0" maxValue="1250655"/>
    </cacheField>
    <cacheField name="es4" numFmtId="0">
      <sharedItems containsString="0" containsBlank="1" containsNumber="1" minValue="0" maxValue="1665155"/>
    </cacheField>
    <cacheField name="es5" numFmtId="0">
      <sharedItems containsString="0" containsBlank="1" containsNumber="1" minValue="0" maxValue="2158356"/>
    </cacheField>
    <cacheField name="es6" numFmtId="0">
      <sharedItems containsString="0" containsBlank="1" containsNumber="1" minValue="0" maxValue="2615772"/>
    </cacheField>
    <cacheField name="es7" numFmtId="0">
      <sharedItems containsString="0" containsBlank="1" containsNumber="1" minValue="0" maxValue="3056250"/>
    </cacheField>
    <cacheField name="es8" numFmtId="0">
      <sharedItems containsString="0" containsBlank="1" containsNumber="1" minValue="0" maxValue="3156045"/>
    </cacheField>
    <cacheField name="es9" numFmtId="0">
      <sharedItems containsString="0" containsBlank="1" containsNumber="1" minValue="0" maxValue="4494183"/>
    </cacheField>
    <cacheField name="es10" numFmtId="0">
      <sharedItems containsString="0" containsBlank="1" containsNumber="1" minValue="0" maxValue="7363735.3908727001"/>
    </cacheField>
    <cacheField name="estotal" numFmtId="0">
      <sharedItems containsString="0" containsBlank="1" containsNumber="1" minValue="0" maxValue="2665779"/>
    </cacheField>
    <cacheField name="eo1" numFmtId="0">
      <sharedItems containsString="0" containsBlank="1" containsNumber="1" minValue="0" maxValue="417316.11980119999"/>
    </cacheField>
    <cacheField name="eo2" numFmtId="0">
      <sharedItems containsString="0" containsBlank="1" containsNumber="1" minValue="0" maxValue="860894.92878690001"/>
    </cacheField>
    <cacheField name="eo3" numFmtId="0">
      <sharedItems containsString="0" containsBlank="1" containsNumber="1" minValue="0" maxValue="1423202.1786066999"/>
    </cacheField>
    <cacheField name="eo4" numFmtId="0">
      <sharedItems containsString="0" containsBlank="1" containsNumber="1" minValue="0" maxValue="1773784"/>
    </cacheField>
    <cacheField name="eo5" numFmtId="0">
      <sharedItems containsString="0" containsBlank="1" containsNumber="1" minValue="0" maxValue="2353328"/>
    </cacheField>
    <cacheField name="eo6" numFmtId="0">
      <sharedItems containsString="0" containsBlank="1" containsNumber="1" minValue="0.1102166" maxValue="2976398"/>
    </cacheField>
    <cacheField name="eo7" numFmtId="0">
      <sharedItems containsString="0" containsBlank="1" containsNumber="1" minValue="0.1208027" maxValue="3444692"/>
    </cacheField>
    <cacheField name="eo8" numFmtId="0">
      <sharedItems containsString="0" containsBlank="1" containsNumber="1" minValue="0.1225787" maxValue="4949680"/>
    </cacheField>
    <cacheField name="eo9" numFmtId="0">
      <sharedItems containsString="0" containsBlank="1" containsNumber="1" minValue="0.1441443" maxValue="6336453"/>
    </cacheField>
    <cacheField name="eo10" numFmtId="0">
      <sharedItems containsString="0" containsBlank="1" containsNumber="1" minValue="0.16492809999999999" maxValue="5480178.6877424"/>
    </cacheField>
    <cacheField name="eototal" numFmtId="0">
      <sharedItems containsString="0" containsBlank="1" containsNumber="1" minValue="8.6098499999999994E-2" maxValue="2849446"/>
    </cacheField>
    <cacheField name="k1" numFmtId="0">
      <sharedItems containsString="0" containsBlank="1" containsNumber="1" minValue="-68168.160250200002" maxValue="1428247.8688068001"/>
    </cacheField>
    <cacheField name="k2" numFmtId="0">
      <sharedItems containsString="0" containsBlank="1" containsNumber="1" minValue="-790.19118189999995" maxValue="1613906.463313"/>
    </cacheField>
    <cacheField name="k3" numFmtId="0">
      <sharedItems containsString="0" containsBlank="1" containsNumber="1" minValue="-1218.7527396" maxValue="1493674.862797"/>
    </cacheField>
    <cacheField name="k4" numFmtId="0">
      <sharedItems containsString="0" containsBlank="1" containsNumber="1" minValue="-334.10755130000001" maxValue="1472367.4226806001"/>
    </cacheField>
    <cacheField name="k5" numFmtId="0">
      <sharedItems containsString="0" containsBlank="1" containsNumber="1" minValue="-379.52921040000001" maxValue="1316109.8791074001"/>
    </cacheField>
    <cacheField name="k6" numFmtId="0">
      <sharedItems containsString="0" containsBlank="1" containsNumber="1" minValue="-89.499948500000002" maxValue="1423438"/>
    </cacheField>
    <cacheField name="k7" numFmtId="0">
      <sharedItems containsString="0" containsBlank="1" containsNumber="1" minValue="-111.5884812" maxValue="1659382"/>
    </cacheField>
    <cacheField name="k8" numFmtId="0">
      <sharedItems containsString="0" containsBlank="1" containsNumber="1" minValue="-93.940921399999993" maxValue="1916257"/>
    </cacheField>
    <cacheField name="k9" numFmtId="0">
      <sharedItems containsString="0" containsBlank="1" containsNumber="1" minValue="-124.7713631" maxValue="2271428.4940081998"/>
    </cacheField>
    <cacheField name="k10" numFmtId="0">
      <sharedItems containsString="0" containsBlank="1" containsNumber="1" minValue="-38.161389200000002" maxValue="7884663.6637744"/>
    </cacheField>
    <cacheField name="ktotal" numFmtId="0">
      <sharedItems containsString="0" containsBlank="1" containsNumber="1" minValue="-18.690720299999999" maxValue="1733159"/>
    </cacheField>
    <cacheField name="se1" numFmtId="0">
      <sharedItems containsString="0" containsBlank="1" containsNumber="1" minValue="-219.11762479999999" maxValue="1683882"/>
    </cacheField>
    <cacheField name="se2" numFmtId="0">
      <sharedItems containsString="0" containsBlank="1" containsNumber="1" minValue="0" maxValue="2949447"/>
    </cacheField>
    <cacheField name="se3" numFmtId="0">
      <sharedItems containsString="0" containsBlank="1" containsNumber="1" minValue="-7.3183470000000002" maxValue="4302939.2352683004"/>
    </cacheField>
    <cacheField name="se4" numFmtId="0">
      <sharedItems containsString="0" containsBlank="1" containsNumber="1" minValue="0" maxValue="5588841"/>
    </cacheField>
    <cacheField name="se5" numFmtId="0">
      <sharedItems containsString="0" containsBlank="1" containsNumber="1" minValue="0" maxValue="6023805"/>
    </cacheField>
    <cacheField name="se6" numFmtId="0">
      <sharedItems containsString="0" containsBlank="1" containsNumber="1" minValue="0.3322947" maxValue="6012424"/>
    </cacheField>
    <cacheField name="se7" numFmtId="0">
      <sharedItems containsString="0" containsBlank="1" containsNumber="1" minValue="0.77595910000000001" maxValue="6915730"/>
    </cacheField>
    <cacheField name="se8" numFmtId="0">
      <sharedItems containsString="0" containsBlank="1" containsNumber="1" minValue="-37.126804999999997" maxValue="7111796"/>
    </cacheField>
    <cacheField name="se9" numFmtId="0">
      <sharedItems containsString="0" containsBlank="1" containsNumber="1" minValue="1.5391276" maxValue="8192429"/>
    </cacheField>
    <cacheField name="se10" numFmtId="0">
      <sharedItems containsString="0" containsBlank="1" containsNumber="1" minValue="3.4825929000000002" maxValue="14706979"/>
    </cacheField>
    <cacheField name="setotal" numFmtId="0">
      <sharedItems containsString="0" containsBlank="1" containsNumber="1" minValue="0.89420569999999999" maxValue="6016349"/>
    </cacheField>
    <cacheField name="tr1" numFmtId="0">
      <sharedItems containsString="0" containsBlank="1" containsNumber="1" minValue="3.00314E-2" maxValue="1817322.4159333999"/>
    </cacheField>
    <cacheField name="tr2" numFmtId="0">
      <sharedItems containsString="0" containsBlank="1" containsNumber="1" minValue="5.4309799999999998E-2" maxValue="2395783.8750491999"/>
    </cacheField>
    <cacheField name="tr3" numFmtId="0">
      <sharedItems containsString="0" containsBlank="1" containsNumber="1" minValue="7.6890500000000001E-2" maxValue="2661090.1100931"/>
    </cacheField>
    <cacheField name="tr4" numFmtId="0">
      <sharedItems containsString="0" containsBlank="1" containsNumber="1" minValue="0.1041195" maxValue="2837915.6837942"/>
    </cacheField>
    <cacheField name="tr5" numFmtId="0">
      <sharedItems containsString="0" containsBlank="1" containsNumber="1" minValue="0.1024236" maxValue="3018874.7080826"/>
    </cacheField>
    <cacheField name="tr6" numFmtId="0">
      <sharedItems containsString="0" containsBlank="1" containsNumber="1" minValue="0.12142650000000001" maxValue="2992837.9103850001"/>
    </cacheField>
    <cacheField name="tr7" numFmtId="0">
      <sharedItems containsString="0" containsBlank="1" containsNumber="1" minValue="0.13626050000000001" maxValue="3062968.8331368999"/>
    </cacheField>
    <cacheField name="tr8" numFmtId="0">
      <sharedItems containsString="0" containsBlank="1" containsNumber="1" minValue="0.1440591" maxValue="3028446.4456930999"/>
    </cacheField>
    <cacheField name="tr9" numFmtId="0">
      <sharedItems containsString="0" containsBlank="1" containsNumber="1" minValue="0.14588760000000001" maxValue="3337989.0243422999"/>
    </cacheField>
    <cacheField name="tr10" numFmtId="0">
      <sharedItems containsString="0" containsBlank="1" containsNumber="1" minValue="0.22670779999999999" maxValue="3747952.4842252"/>
    </cacheField>
    <cacheField name="trtotal" numFmtId="0">
      <sharedItems containsString="0" containsBlank="1" containsNumber="1" minValue="0.1145896" maxValue="2834297.7939442"/>
    </cacheField>
    <cacheField name="ta1" numFmtId="0">
      <sharedItems containsString="0" containsBlank="1" containsNumber="1" minValue="-708236" maxValue="3506.0186901000002"/>
    </cacheField>
    <cacheField name="ta2" numFmtId="0">
      <sharedItems containsString="0" containsBlank="1" containsNumber="1" minValue="-977742" maxValue="33.082507300000003"/>
    </cacheField>
    <cacheField name="ta3" numFmtId="0">
      <sharedItems containsString="0" containsBlank="1" containsNumber="1" minValue="-1244954" maxValue="4.4973656000000002"/>
    </cacheField>
    <cacheField name="ta4" numFmtId="0">
      <sharedItems containsString="0" containsBlank="1" containsNumber="1" minValue="-1517713" maxValue="50.171566599999998"/>
    </cacheField>
    <cacheField name="ta5" numFmtId="0">
      <sharedItems containsString="0" containsBlank="1" containsNumber="1" minValue="-1776046" maxValue="53.117217199999999"/>
    </cacheField>
    <cacheField name="ta6" numFmtId="0">
      <sharedItems containsString="0" containsBlank="1" containsNumber="1" minValue="-2035657" maxValue="105.2769472"/>
    </cacheField>
    <cacheField name="ta7" numFmtId="0">
      <sharedItems containsString="0" containsBlank="1" containsNumber="1" minValue="-2513486" maxValue="0"/>
    </cacheField>
    <cacheField name="ta8" numFmtId="0">
      <sharedItems containsString="0" containsBlank="1" containsNumber="1" minValue="-2935448" maxValue="0"/>
    </cacheField>
    <cacheField name="ta9" numFmtId="0">
      <sharedItems containsString="0" containsBlank="1" containsNumber="1" minValue="-3716241" maxValue="0"/>
    </cacheField>
    <cacheField name="ta10" numFmtId="0">
      <sharedItems containsString="0" containsBlank="1" containsNumber="1" minValue="-6442028" maxValue="0"/>
    </cacheField>
    <cacheField name="tatotal" numFmtId="0">
      <sharedItems containsString="0" containsBlank="1" containsNumber="1" minValue="-2386956" maxValue="0"/>
    </cacheField>
    <cacheField name="sum1" numFmtId="0">
      <sharedItems containsString="0" containsBlank="1" containsNumber="1" minValue="0.23724429999999999" maxValue="6927380"/>
    </cacheField>
    <cacheField name="sum2" numFmtId="0">
      <sharedItems containsString="0" containsBlank="1" containsNumber="1" minValue="0.4507564" maxValue="12686244"/>
    </cacheField>
    <cacheField name="sum3" numFmtId="0">
      <sharedItems containsString="0" containsBlank="1" containsNumber="1" minValue="0.60365780000000002" maxValue="15918130"/>
    </cacheField>
    <cacheField name="sum4" numFmtId="0">
      <sharedItems containsString="0" containsBlank="1" containsNumber="1" minValue="0.75629559999999996" maxValue="18751813"/>
    </cacheField>
    <cacheField name="sum5" numFmtId="0">
      <sharedItems containsString="0" containsBlank="1" containsNumber="1" minValue="0.96183960000000002" maxValue="21468572"/>
    </cacheField>
    <cacheField name="sum6" numFmtId="0">
      <sharedItems containsString="0" containsBlank="1" containsNumber="1" minValue="1.1928828" maxValue="24326438"/>
    </cacheField>
    <cacheField name="sum7" numFmtId="0">
      <sharedItems containsString="0" containsBlank="1" containsNumber="1" minValue="1.4761801999999999" maxValue="27516766"/>
    </cacheField>
    <cacheField name="sum8" numFmtId="0">
      <sharedItems containsString="0" containsBlank="1" containsNumber="1" minValue="1.848776" maxValue="31463716"/>
    </cacheField>
    <cacheField name="sum9" numFmtId="0">
      <sharedItems containsString="0" containsBlank="1" containsNumber="1" minValue="2.4529977999999999" maxValue="37296452"/>
    </cacheField>
    <cacheField name="sum10" numFmtId="0">
      <sharedItems containsString="0" containsBlank="1" containsNumber="1" minValue="5.4392899000000003" maxValue="54308076"/>
    </cacheField>
    <cacheField name="sumtotal" numFmtId="0">
      <sharedItems containsString="0" containsBlank="1" containsNumber="1" minValue="1.5832733000000001" maxValue="25068299"/>
    </cacheField>
    <cacheField name="pvt6b" numFmtId="0">
      <sharedItems containsString="0" containsBlank="1" containsNumber="1" minValue="0.1002166" maxValue="0.91800000000000004"/>
    </cacheField>
    <cacheField name="pmean6b" numFmtId="0">
      <sharedItems containsString="0" containsBlank="1" containsNumber="1" minValue="0.38800000000000001" maxValue="0.95558759999999998"/>
    </cacheField>
    <cacheField name="pmed6b" numFmtId="0">
      <sharedItems containsString="0" containsBlank="1" containsNumber="1" minValue="0.32" maxValue="1"/>
    </cacheField>
    <cacheField name="pvt6a" numFmtId="0">
      <sharedItems containsString="0" containsBlank="1" containsNumber="1" minValue="5.7000000000000002E-2" maxValue="0.5915243"/>
    </cacheField>
    <cacheField name="pmean6a" numFmtId="0">
      <sharedItems containsString="0" containsBlank="1" containsNumber="1" minValue="6.0999999999999999E-2" maxValue="0.48499999999999999"/>
    </cacheField>
    <cacheField name="pmed6a" numFmtId="0">
      <sharedItems containsString="0" containsBlank="1" containsNumber="1" minValue="7.1638199999999999E-2" maxValue="0.5"/>
    </cacheField>
    <cacheField name="pvt5b" numFmtId="0">
      <sharedItems containsString="0" containsBlank="1" containsNumber="1" minValue="7.3935000000000001E-2" maxValue="0.90200000000000002"/>
    </cacheField>
    <cacheField name="pmean5b" numFmtId="0">
      <sharedItems containsString="0" containsBlank="1" containsNumber="1" minValue="0.36062250000000001" maxValue="0.96503070000000002"/>
    </cacheField>
    <cacheField name="pmed5b" numFmtId="0">
      <sharedItems containsString="0" containsBlank="1" containsNumber="1" minValue="0.29371380000000002" maxValue="1"/>
    </cacheField>
    <cacheField name="pvt5a" numFmtId="0">
      <sharedItems containsString="0" containsBlank="1" containsNumber="1" minValue="1.4E-2" maxValue="0.48599999999999999"/>
    </cacheField>
    <cacheField name="pmean5a" numFmtId="0">
      <sharedItems containsString="0" containsBlank="1" containsNumber="1" minValue="7.3800000000000004E-2" maxValue="0.60596030000000001"/>
    </cacheField>
    <cacheField name="pmed5a" numFmtId="0">
      <sharedItems containsString="0" containsBlank="1" containsNumber="1" minValue="1.7999999999999999E-2" maxValue="0.45800000000000002"/>
    </cacheField>
    <cacheField name="pvtb95" numFmtId="0">
      <sharedItems containsString="0" containsBlank="1" containsNumber="1" minValue="6.02877E-2" maxValue="0.83962519999999996"/>
    </cacheField>
    <cacheField name="pmeanb95" numFmtId="0">
      <sharedItems containsString="0" containsBlank="1" containsNumber="1" minValue="-0.13900000000000001" maxValue="0.97636940000000005"/>
    </cacheField>
    <cacheField name="pmedb95" numFmtId="0">
      <sharedItems containsString="0" containsBlank="1" containsNumber="1" minValue="0.32025019999999998" maxValue="1"/>
    </cacheField>
    <cacheField name="pvta95" numFmtId="0">
      <sharedItems containsString="0" containsBlank="1" containsNumber="1" minValue="1.0597E-3" maxValue="0.93200000000000005"/>
    </cacheField>
    <cacheField name="pmeana95" numFmtId="0">
      <sharedItems containsString="0" containsBlank="1" containsNumber="1" minValue="6.93E-2" maxValue="0.97120320000000004"/>
    </cacheField>
    <cacheField name="pmeda95" numFmtId="0">
      <sharedItems containsString="0" containsBlank="1" containsNumber="1" minValue="2.7063E-2" maxValue="0.94199999999999995"/>
    </cacheField>
    <cacheField name="pmeana05" numFmtId="0">
      <sharedItems containsString="0" containsBlank="1" containsNumber="1" minValue="7.8200000000000006E-2" maxValue="0.81191820000000003"/>
    </cacheField>
    <cacheField name="pmeda05" numFmtId="0">
      <sharedItems containsString="0" containsBlank="1" containsNumber="1" minValue="3.7108599999999999E-2" maxValue="1.0012789"/>
    </cacheField>
    <cacheField name="pvta05" numFmtId="0">
      <sharedItems containsString="0" containsBlank="1" containsNumber="1" minValue="1.1681E-3" maxValue="0.47310000000000002"/>
    </cacheField>
    <cacheField name="pmeanb05" numFmtId="0">
      <sharedItems containsString="0" containsBlank="1" containsNumber="1" minValue="0.40612229999999999" maxValue="0.96642360000000005"/>
    </cacheField>
    <cacheField name="pmedb05" numFmtId="0">
      <sharedItems containsString="0" containsBlank="1" containsNumber="1" minValue="0.33300000000000002" maxValue="1"/>
    </cacheField>
    <cacheField name="pvtb05" numFmtId="0">
      <sharedItems containsString="0" containsBlank="1" containsNumber="1" minValue="6.3307299999999997E-2" maxValue="0.90900000000000003"/>
    </cacheField>
    <cacheField name="inchtot" numFmtId="0">
      <sharedItems containsString="0" containsBlank="1" containsNumber="1" minValue="1.5702954" maxValue="24620937"/>
    </cacheField>
    <cacheField name="shatot" numFmtId="0">
      <sharedItems containsString="0" containsBlank="1" containsNumber="1" minValue="0.01" maxValue="99.900099900000001"/>
    </cacheField>
    <cacheField name="shhtot" numFmtId="0">
      <sharedItems containsString="0" containsBlank="1" containsNumber="1" minValue="0.64462010000000003" maxValue="1"/>
    </cacheField>
    <cacheField name="pvtahtot" numFmtId="0">
      <sharedItems containsString="0" containsBlank="1" containsNumber="1" minValue="2.2499999999999999E-2" maxValue="0.20784559999999999"/>
    </cacheField>
    <cacheField name="pvtbhtot" numFmtId="0">
      <sharedItems containsString="0" containsBlank="1" containsNumber="1" minValue="7.3183600000000001E-2" maxValue="0.36916169999999998"/>
    </cacheField>
    <cacheField name="pvtaatot" numFmtId="0">
      <sharedItems containsString="0" containsBlank="1" containsNumber="1" minValue="2.5000000000000001E-2" maxValue="0.21704989999999999"/>
    </cacheField>
    <cacheField name="pvtbatot" numFmtId="0">
      <sharedItems containsString="0" containsBlank="1" containsNumber="1" minValue="0.12466389999999999" maxValue="0.42616140000000002"/>
    </cacheField>
    <cacheField name="incatot" numFmtId="0">
      <sharedItems containsString="0" containsBlank="1" containsNumber="1" minValue="1.5832733999999999" maxValue="23232459"/>
    </cacheField>
    <cacheField name="shh1" numFmtId="0">
      <sharedItems containsString="0" containsBlank="1" containsNumber="1" minValue="1.6888000000000001E-3" maxValue="0.17494029999999999"/>
    </cacheField>
    <cacheField name="shh2" numFmtId="0">
      <sharedItems containsString="0" containsBlank="1" containsNumber="1" minValue="7.9480000000000002E-4" maxValue="6.2E-2"/>
    </cacheField>
    <cacheField name="shh3" numFmtId="0">
      <sharedItems containsString="0" containsBlank="1" containsNumber="1" minValue="4.0000000000000001E-3" maxValue="7.2799199999999994E-2"/>
    </cacheField>
    <cacheField name="shh4" numFmtId="0">
      <sharedItems containsString="0" containsBlank="1" containsNumber="1" minValue="2.9999999999999997E-4" maxValue="4.6061600000000001E-2"/>
    </cacheField>
    <cacheField name="shh5" numFmtId="0">
      <sharedItems containsString="0" containsBlank="1" containsNumber="1" minValue="2.44201E-2" maxValue="0.30319889999999999"/>
    </cacheField>
    <cacheField name="shh6" numFmtId="0">
      <sharedItems containsString="0" containsBlank="1" containsNumber="1" minValue="1.4908899999999999E-2" maxValue="0.165074"/>
    </cacheField>
    <cacheField name="shh7" numFmtId="0">
      <sharedItems containsString="0" containsBlank="1" containsNumber="1" minValue="2.1437000000000001E-3" maxValue="0.1185802"/>
    </cacheField>
    <cacheField name="shh8" numFmtId="0">
      <sharedItems containsString="0" containsBlank="1" containsNumber="1" minValue="0.13140540000000001" maxValue="0.53276999999999997"/>
    </cacheField>
    <cacheField name="shh9" numFmtId="0">
      <sharedItems containsString="0" containsBlank="1" containsNumber="1" minValue="2.32068E-2" maxValue="0.47976340000000001"/>
    </cacheField>
    <cacheField name="shh10" numFmtId="0">
      <sharedItems containsString="0" containsBlank="1" containsNumber="1" minValue="5.0920000000000002E-4" maxValue="0.3476109"/>
    </cacheField>
    <cacheField name="inch1" numFmtId="0">
      <sharedItems containsString="0" containsBlank="1" containsNumber="1" minValue="2.0970901" maxValue="8820499"/>
    </cacheField>
    <cacheField name="inch2" numFmtId="0">
      <sharedItems containsString="0" containsBlank="1" containsNumber="1" minValue="2.1179899999999998" maxValue="2164040.6071608001"/>
    </cacheField>
    <cacheField name="inch3" numFmtId="0">
      <sharedItems containsString="0" containsBlank="1" containsNumber="1" minValue="4.1048716000000001" maxValue="3148817"/>
    </cacheField>
    <cacheField name="inch4" numFmtId="0">
      <sharedItems containsString="0" containsBlank="1" containsNumber="1" minValue="0.93995600000000001" maxValue="2373738.9691029"/>
    </cacheField>
    <cacheField name="inch5" numFmtId="0">
      <sharedItems containsString="0" containsBlank="1" containsNumber="1" minValue="2.2008865000000002" maxValue="29386899"/>
    </cacheField>
    <cacheField name="inch6" numFmtId="0">
      <sharedItems containsString="0" containsBlank="1" containsNumber="1" minValue="2.0896058000000002" maxValue="23384619"/>
    </cacheField>
    <cacheField name="inch7" numFmtId="0">
      <sharedItems containsString="0" containsBlank="1" containsNumber="1" minValue="1.6812978000000001" maxValue="6328804.3076727996"/>
    </cacheField>
    <cacheField name="inch8" numFmtId="0">
      <sharedItems containsString="0" containsBlank="1" containsNumber="1" minValue="1.58266" maxValue="26503178"/>
    </cacheField>
    <cacheField name="inch9" numFmtId="0">
      <sharedItems containsString="0" containsBlank="1" containsNumber="1" minValue="1.3724628999999999" maxValue="21515876"/>
    </cacheField>
    <cacheField name="inch10" numFmtId="0">
      <sharedItems containsString="0" containsBlank="1" containsNumber="1" minValue="1.1251723" maxValue="10053534.5200806"/>
    </cacheField>
    <cacheField name="pvtah1" numFmtId="0">
      <sharedItems containsString="0" containsBlank="1" containsNumber="1" minValue="1.44578E-2" maxValue="0.38470710000000002"/>
    </cacheField>
    <cacheField name="pvtah2" numFmtId="0">
      <sharedItems containsString="0" containsBlank="1" containsNumber="1" minValue="6.7900000000000002E-2" maxValue="0.92620130000000001"/>
    </cacheField>
    <cacheField name="pvtah3" numFmtId="0">
      <sharedItems containsString="0" containsBlank="1" containsNumber="1" minValue="2.7940300000000001E-2" maxValue="0.58870880000000003"/>
    </cacheField>
    <cacheField name="pvtah4" numFmtId="0">
      <sharedItems containsString="0" containsBlank="1" containsNumber="1" minValue="0" maxValue="1.0520593"/>
    </cacheField>
    <cacheField name="pvtah5" numFmtId="0">
      <sharedItems containsString="0" containsBlank="1" containsNumber="1" minValue="2.029E-4" maxValue="9.2999999999999999E-2"/>
    </cacheField>
    <cacheField name="pvtah6" numFmtId="0">
      <sharedItems containsString="0" containsBlank="1" containsNumber="1" minValue="9.2999999999999992E-3" maxValue="0.2853154"/>
    </cacheField>
    <cacheField name="pvtah7" numFmtId="0">
      <sharedItems containsString="0" containsBlank="1" containsNumber="1" minValue="1.7999999999999999E-2" maxValue="0.82867579999999996"/>
    </cacheField>
    <cacheField name="pvtah8" numFmtId="0">
      <sharedItems containsString="0" containsBlank="1" containsNumber="1" minValue="5.0000000000000001E-4" maxValue="0.2021"/>
    </cacheField>
    <cacheField name="pvtah9" numFmtId="0">
      <sharedItems containsString="0" containsBlank="1" containsNumber="1" minValue="1.52292E-2" maxValue="0.45987129999999998"/>
    </cacheField>
    <cacheField name="pvtah10" numFmtId="0">
      <sharedItems containsString="0" containsBlank="1" containsNumber="1" minValue="5.6000000000000001E-2" maxValue="1"/>
    </cacheField>
    <cacheField name="pvtbh1" numFmtId="0">
      <sharedItems containsString="0" containsBlank="1" containsNumber="1" minValue="1.3701100000000001E-2" maxValue="0.74190140000000004"/>
    </cacheField>
    <cacheField name="pvtbh2" numFmtId="0">
      <sharedItems containsString="0" containsBlank="1" containsNumber="1" minValue="0.4325582" maxValue="1"/>
    </cacheField>
    <cacheField name="pvtbh3" numFmtId="0">
      <sharedItems containsString="0" containsBlank="1" containsNumber="1" minValue="9.2607099999999998E-2" maxValue="0.74406099999999997"/>
    </cacheField>
    <cacheField name="pvtbh4" numFmtId="0">
      <sharedItems containsString="0" containsBlank="1" containsNumber="1" minValue="0.48644409999999999" maxValue="1.1075756999999999"/>
    </cacheField>
    <cacheField name="pvtbh5" numFmtId="0">
      <sharedItems containsString="0" containsBlank="1" containsNumber="1" minValue="5.5559999999999995E-4" maxValue="0.14405000000000001"/>
    </cacheField>
    <cacheField name="pvtbh6" numFmtId="0">
      <sharedItems containsString="0" containsBlank="1" containsNumber="1" minValue="4.8006E-2" maxValue="0.52401120000000001"/>
    </cacheField>
    <cacheField name="pvtbh7" numFmtId="0">
      <sharedItems containsString="0" containsBlank="1" containsNumber="1" minValue="0.22859109999999999" maxValue="1.0996527"/>
    </cacheField>
    <cacheField name="pvtbh8" numFmtId="0">
      <sharedItems containsString="0" containsBlank="1" containsNumber="1" minValue="4.2332999999999997E-3" maxValue="0.18790470000000001"/>
    </cacheField>
    <cacheField name="pvtbh9" numFmtId="0">
      <sharedItems containsString="0" containsBlank="1" containsNumber="1" minValue="5.5915199999999998E-2" maxValue="0.63039029999999996"/>
    </cacheField>
    <cacheField name="pvtbh10" numFmtId="0">
      <sharedItems containsString="0" containsBlank="1" containsNumber="1" minValue="0.21951950000000001" maxValue="1.0272250999999999"/>
    </cacheField>
    <cacheField name="sha1" numFmtId="0">
      <sharedItems containsString="0" containsBlank="1" containsNumber="1" minValue="0.14717849999999999" maxValue="0.49746180000000001"/>
    </cacheField>
    <cacheField name="sha2" numFmtId="0">
      <sharedItems containsString="0" containsBlank="1" containsNumber="1" minValue="6.0534200000000003E-2" maxValue="0.15996440000000001"/>
    </cacheField>
    <cacheField name="sha3" numFmtId="0">
      <sharedItems containsString="0" containsBlank="1" containsNumber="1" minValue="0.1610414" maxValue="0.2653683"/>
    </cacheField>
    <cacheField name="sha4" numFmtId="0">
      <sharedItems containsString="0" containsBlank="1" containsNumber="1" minValue="7.3915800000000004E-2" maxValue="0.184"/>
    </cacheField>
    <cacheField name="sha5" numFmtId="0">
      <sharedItems containsString="0" containsBlank="1" containsNumber="1" minValue="7.0874300000000001E-2" maxValue="0.2244691"/>
    </cacheField>
    <cacheField name="sha6" numFmtId="0">
      <sharedItems containsString="0" containsBlank="1" containsNumber="1" minValue="2.44552E-2" maxValue="0.15489240000000001"/>
    </cacheField>
    <cacheField name="sha7" numFmtId="0">
      <sharedItems containsString="0" containsBlank="1" containsNumber="1" minValue="1.16618E-2" maxValue="0.13151289999999999"/>
    </cacheField>
    <cacheField name="inca1" numFmtId="0">
      <sharedItems containsString="0" containsBlank="1" containsNumber="1" minValue="1.406064" maxValue="23133622"/>
    </cacheField>
    <cacheField name="inca2" numFmtId="0">
      <sharedItems containsString="0" containsBlank="1" containsNumber="1" minValue="1.7285059" maxValue="25774447"/>
    </cacheField>
    <cacheField name="inca3" numFmtId="0">
      <sharedItems containsString="0" containsBlank="1" containsNumber="1" minValue="1.5875995000000001" maxValue="24507246"/>
    </cacheField>
    <cacheField name="inca4" numFmtId="0">
      <sharedItems containsString="0" containsBlank="1" containsNumber="1" minValue="1.8458893000000001" maxValue="26266720"/>
    </cacheField>
    <cacheField name="inca5" numFmtId="0">
      <sharedItems containsString="0" containsBlank="1" containsNumber="1" minValue="1.8423117" maxValue="24283144"/>
    </cacheField>
    <cacheField name="inca6" numFmtId="0">
      <sharedItems containsString="0" containsBlank="1" containsNumber="1" minValue="1.63645" maxValue="14580541"/>
    </cacheField>
    <cacheField name="inca7" numFmtId="0">
      <sharedItems containsString="0" containsBlank="1" containsNumber="1" minValue="1.6738717000000001" maxValue="4225177"/>
    </cacheField>
    <cacheField name="pvtaa1" numFmtId="0">
      <sharedItems containsString="0" containsBlank="1" containsNumber="1" minValue="1.9E-2" maxValue="0.2867345"/>
    </cacheField>
    <cacheField name="pvtaa2" numFmtId="0">
      <sharedItems containsString="0" containsBlank="1" containsNumber="1" minValue="3.0499999999999999E-2" maxValue="0.38645550000000001"/>
    </cacheField>
    <cacheField name="pvtaa3" numFmtId="0">
      <sharedItems containsString="0" containsBlank="1" containsNumber="1" minValue="2.0899999999999998E-2" maxValue="0.19861039999999999"/>
    </cacheField>
    <cacheField name="pvtaa4" numFmtId="0">
      <sharedItems containsString="0" containsBlank="1" containsNumber="1" minValue="1.4E-2" maxValue="0.1878235"/>
    </cacheField>
    <cacheField name="pvtaa5" numFmtId="0">
      <sharedItems containsString="0" containsBlank="1" containsNumber="1" minValue="1.4E-2" maxValue="0.27451320000000001"/>
    </cacheField>
    <cacheField name="pvtaa6" numFmtId="0">
      <sharedItems containsString="0" containsBlank="1" containsNumber="1" minValue="5.0000000000000001E-3" maxValue="0.45700000000000002"/>
    </cacheField>
    <cacheField name="pvtaa7" numFmtId="0">
      <sharedItems containsString="0" containsBlank="1" containsNumber="1" minValue="6.8027000000000001E-3" maxValue="0.57418829999999998"/>
    </cacheField>
    <cacheField name="pvtba1" numFmtId="0">
      <sharedItems containsString="0" containsBlank="1" containsNumber="1" minValue="8.25404E-2" maxValue="0.42383729999999997"/>
    </cacheField>
    <cacheField name="pvtba2" numFmtId="0">
      <sharedItems containsString="0" containsBlank="1" containsNumber="1" minValue="5.1898100000000003E-2" maxValue="0.55658730000000001"/>
    </cacheField>
    <cacheField name="pvtba3" numFmtId="0">
      <sharedItems containsString="0" containsBlank="1" containsNumber="1" minValue="5.26212E-2" maxValue="0.30410229999999999"/>
    </cacheField>
    <cacheField name="pvtba4" numFmtId="0">
      <sharedItems containsString="0" containsBlank="1" containsNumber="1" minValue="5.2296000000000002E-2" maxValue="0.32790340000000001"/>
    </cacheField>
    <cacheField name="pvtba5" numFmtId="0">
      <sharedItems containsString="0" containsBlank="1" containsNumber="1" minValue="5.6126099999999998E-2" maxValue="0.50710520000000003"/>
    </cacheField>
    <cacheField name="pvtba6" numFmtId="0">
      <sharedItems containsString="0" containsBlank="1" containsNumber="1" minValue="0.1695082" maxValue="0.89400000000000002"/>
    </cacheField>
    <cacheField name="pvtba7" numFmtId="0">
      <sharedItems containsString="0" containsBlank="1" containsNumber="1" minValue="0.1733537" maxValue="0.94993530000000004"/>
    </cacheField>
    <cacheField name="CPI2010" numFmtId="0">
      <sharedItems containsString="0" containsBlank="1" containsNumber="1" minValue="1.6216600000000001E-2" maxValue="109.7809"/>
    </cacheField>
    <cacheField name="PPPPRC" numFmtId="0">
      <sharedItems containsString="0" containsBlank="1" containsNumber="1" minValue="4.1419999999999998E-4" maxValue="914.682906300000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97">
  <r>
    <x v="0"/>
    <n v="5"/>
    <x v="0"/>
    <s v="1995"/>
    <s v="SIH"/>
    <s v=""/>
    <s v="1994-95"/>
    <s v=""/>
    <s v="current"/>
    <s v=""/>
    <x v="0"/>
    <n v="1827062"/>
    <n v="1397196"/>
    <n v="0.2600324"/>
    <n v="0.72392420000000002"/>
    <n v="7.5408999999999997E-3"/>
    <m/>
    <n v="2.8066049"/>
    <n v="1.9941667000000001"/>
    <n v="1.4074074000000001"/>
    <n v="3.4736077999999999"/>
    <n v="4.9737086000000001"/>
    <n v="14163.323592500001"/>
    <n v="11918.486430299999"/>
    <n v="8468.3982531000001"/>
    <n v="9043.4129493"/>
    <n v="10017.278748500001"/>
    <n v="10719.3194184"/>
    <n v="11918.486430299999"/>
    <n v="13232.656381500001"/>
    <n v="14898.1080379"/>
    <n v="17927.390005599998"/>
    <n v="23767.448356500001"/>
    <m/>
    <m/>
    <n v="6482.6254937000003"/>
    <x v="0"/>
    <x v="0"/>
    <n v="10316.457830200001"/>
    <n v="11272.9107718"/>
    <n v="12521.111937899999"/>
    <n v="13979.8530596"/>
    <n v="16366.975129"/>
    <n v="20538.673965800001"/>
    <n v="32242.690361299999"/>
    <n v="14163.323592500001"/>
    <n v="52.273941800000003"/>
    <m/>
    <m/>
    <n v="64.819687799999997"/>
    <n v="76.842694399999999"/>
    <n v="32.409843899999998"/>
    <n v="255.6195754"/>
    <n v="1058.024582"/>
    <n v="1438.0561389"/>
    <n v="4617.3572792000004"/>
    <n v="754.83571959999995"/>
    <m/>
    <m/>
    <m/>
    <m/>
    <m/>
    <m/>
    <n v="175.64044440000001"/>
    <n v="107.1615807"/>
    <n v="444.8512447"/>
    <n v="2569.2642394999998"/>
    <n v="326.1893968"/>
    <m/>
    <m/>
    <n v="70.047082000000003"/>
    <m/>
    <n v="78.410912699999997"/>
    <n v="102.4569259"/>
    <n v="397.8046971"/>
    <n v="414.00961910000001"/>
    <n v="5835.8628625000001"/>
    <n v="10839.0018322"/>
    <n v="1761.6318386999999"/>
    <n v="574.49062040000001"/>
    <n v="402.50935190000001"/>
    <n v="656.0379696"/>
    <n v="754.83571959999995"/>
    <n v="1836.9063149000001"/>
    <n v="1744.3814379"/>
    <n v="4622.0619340000003"/>
    <n v="8510.197725"/>
    <n v="7322.0110279"/>
    <n v="14890.755061100001"/>
    <n v="4118.6638744000002"/>
    <n v="44.432850500000001"/>
    <m/>
    <n v="81.547349199999999"/>
    <n v="21.432316100000001"/>
    <n v="20.909576699999999"/>
    <n v="65.342427200000003"/>
    <n v="217.98233730000001"/>
    <n v="485.10217990000001"/>
    <n v="1255.6200819999999"/>
    <n v="2301.6216574999999"/>
    <n v="447.46494180000002"/>
    <n v="5823.8398558999997"/>
    <n v="8316.2614009999998"/>
    <n v="8882.3881906999995"/>
    <n v="9498.1752250999998"/>
    <n v="9339.7851814000005"/>
    <n v="10707.794238300001"/>
    <n v="9103.5069645000003"/>
    <n v="7409.8312501"/>
    <n v="6860.9548611999999"/>
    <n v="4902.2502619999996"/>
    <n v="8066.9146985999996"/>
    <n v="-12.545745999999999"/>
    <n v="-6.7956124000000004"/>
    <n v="-43.910111100000002"/>
    <n v="-23.000534399999999"/>
    <n v="-79.979130999999995"/>
    <n v="-131.73033330000001"/>
    <n v="-792.99569710000003"/>
    <n v="-1617.3557593"/>
    <n v="-2618.4017448"/>
    <n v="-7877.6830293000003"/>
    <n v="-1311.5531997999999"/>
    <n v="6482.4915226000003"/>
    <n v="8711.9751403999999"/>
    <n v="9646.1104802999998"/>
    <n v="10316.2624142"/>
    <n v="11273.398288599999"/>
    <n v="12521.1772793"/>
    <n v="13979.620255600001"/>
    <n v="16366.9711776"/>
    <n v="20538.954472599999"/>
    <n v="32243.0900416"/>
    <n v="14163.323592500001"/>
    <m/>
    <m/>
    <m/>
    <m/>
    <m/>
    <m/>
    <m/>
    <m/>
    <m/>
    <m/>
    <m/>
    <m/>
    <m/>
    <m/>
    <m/>
    <m/>
    <m/>
    <m/>
    <m/>
    <m/>
    <m/>
    <m/>
    <m/>
    <m/>
    <m/>
    <m/>
    <m/>
    <m/>
    <m/>
    <m/>
    <m/>
    <m/>
    <m/>
    <m/>
    <m/>
    <m/>
    <m/>
    <m/>
    <m/>
    <m/>
    <m/>
    <m/>
    <m/>
    <m/>
    <m/>
    <m/>
    <m/>
    <m/>
    <m/>
    <m/>
    <m/>
    <m/>
    <m/>
    <m/>
    <m/>
    <m/>
    <m/>
    <m/>
    <m/>
    <m/>
    <m/>
    <m/>
    <m/>
    <m/>
    <m/>
    <m/>
    <m/>
    <m/>
    <m/>
    <m/>
    <m/>
    <m/>
    <m/>
    <m/>
    <m/>
    <m/>
    <m/>
    <m/>
    <m/>
    <m/>
    <m/>
    <m/>
    <m/>
    <m/>
    <m/>
    <m/>
    <m/>
    <m/>
    <m/>
    <m/>
    <m/>
    <m/>
    <m/>
    <m/>
    <m/>
    <m/>
    <m/>
    <m/>
    <m/>
    <m/>
    <n v="67.637879999999996"/>
    <n v="1.3781603"/>
  </r>
  <r>
    <x v="0"/>
    <n v="5"/>
    <x v="0"/>
    <s v="1995"/>
    <s v="SIH"/>
    <s v=""/>
    <s v="1994-95"/>
    <s v=""/>
    <s v="current"/>
    <s v=""/>
    <x v="1"/>
    <n v="17608189"/>
    <n v="6546577"/>
    <n v="0.30912489999999998"/>
    <n v="0.46719579999999999"/>
    <n v="3.8211E-3"/>
    <m/>
    <n v="4.0371668999999999"/>
    <n v="1.9351261"/>
    <n v="2.0862552999999999"/>
    <n v="4.9799728999999999"/>
    <n v="7.6971246000000004"/>
    <n v="21234.458390899999"/>
    <n v="18661.8606463"/>
    <n v="8945.1377104000003"/>
    <n v="11015.713357299999"/>
    <n v="13380.5919806"/>
    <n v="15760.630082199999"/>
    <n v="18661.840594900001"/>
    <n v="21808.2164644"/>
    <n v="25319.988036300001"/>
    <n v="29953.038265700001"/>
    <n v="36113.013883899999"/>
    <m/>
    <m/>
    <n v="6276.0958228"/>
    <x v="1"/>
    <x v="1"/>
    <n v="14535.277514199999"/>
    <n v="17145.972965100002"/>
    <n v="20226.874317099999"/>
    <n v="23520.3207673"/>
    <n v="27456.415368000002"/>
    <n v="32714.901404799999"/>
    <n v="48307.8915538"/>
    <n v="21234.458390899999"/>
    <n v="444.32850530000002"/>
    <n v="984.84106350000002"/>
    <n v="4518.0367898000004"/>
    <n v="7746.4754352999998"/>
    <n v="10605.337312400001"/>
    <n v="11435.9702476"/>
    <n v="14296.9230823"/>
    <n v="15768.434544"/>
    <n v="17159.9668747"/>
    <n v="27617.3689318"/>
    <n v="11054.3704724"/>
    <n v="224.77794969999999"/>
    <n v="338.73514290000003"/>
    <n v="905.9074114"/>
    <n v="1441.1925753999999"/>
    <n v="2261.3707223000001"/>
    <n v="3742.2914934999999"/>
    <n v="4907.4776561999997"/>
    <n v="6954.5252171000002"/>
    <n v="8669.1105081000005"/>
    <n v="12428.652402399999"/>
    <n v="4185.5745199000003"/>
    <n v="131.73033330000001"/>
    <n v="242.02835049999999"/>
    <n v="454.7832937"/>
    <n v="719.28943919999995"/>
    <n v="1715.1080305"/>
    <n v="3381.6012949999999"/>
    <n v="4717.7232474000002"/>
    <n v="6741.7702738999997"/>
    <n v="9788.8183415000003"/>
    <n v="15008.8941696"/>
    <n v="4288.5541853000004"/>
    <n v="428.64632280000001"/>
    <n v="718.7666997"/>
    <n v="1059.0700609"/>
    <n v="1298.4847143"/>
    <n v="1745.9496561000001"/>
    <n v="1503.3985662"/>
    <n v="1383.1685"/>
    <n v="1637.7425966000001"/>
    <n v="2255.0978492999998"/>
    <n v="4637.7441165"/>
    <n v="1666.4932646"/>
    <n v="353.894586"/>
    <n v="370.62224739999999"/>
    <n v="768.42694449999999"/>
    <n v="1304.7575873000001"/>
    <n v="1503.9213056000001"/>
    <n v="2032.9335966000001"/>
    <n v="2207.0058227999998"/>
    <n v="2456.3525251999999"/>
    <n v="2861.4755740999999"/>
    <n v="7448.5139670999997"/>
    <n v="2130.1631283000002"/>
    <n v="4779.4064988"/>
    <n v="7594.8810040999997"/>
    <n v="5523.7874300000003"/>
    <n v="4057.5033625000001"/>
    <n v="2487.7168903000002"/>
    <n v="2387.3509220000001"/>
    <n v="1779.4049789000001"/>
    <n v="1161.0042473999999"/>
    <n v="1304.2348479"/>
    <n v="626.24182280000002"/>
    <n v="3170.9373095999999"/>
    <n v="-87.820222200000003"/>
    <n v="-256.14231480000001"/>
    <n v="-1005.2279008"/>
    <n v="-2032.4108572"/>
    <n v="-3174.5964855000002"/>
    <n v="-4257.1898202000002"/>
    <n v="-5772.0886535999998"/>
    <n v="-7263.4642131000001"/>
    <n v="-9324.1029988999999"/>
    <n v="-19459.497574500001"/>
    <n v="-5261.3722422000001"/>
    <n v="6274.9639736999998"/>
    <n v="9993.7321933000003"/>
    <n v="12224.784029300001"/>
    <n v="14535.2922569"/>
    <n v="17145.852910400001"/>
    <n v="20226.879040100001"/>
    <n v="23520.137373500002"/>
    <n v="27456.365191000001"/>
    <n v="32714.600996699999"/>
    <n v="48307.917835599997"/>
    <n v="21234.720637999999"/>
    <n v="0.3202855"/>
    <n v="0.7254794"/>
    <n v="0.93237440000000005"/>
    <n v="0.20794609999999999"/>
    <n v="0.26434649999999998"/>
    <n v="0.19150980000000001"/>
    <n v="0.28370610000000002"/>
    <n v="0.76993120000000004"/>
    <n v="0.96675659999999997"/>
    <n v="0.114081"/>
    <n v="0.29056729999999997"/>
    <n v="0.16622680000000001"/>
    <n v="0.28370610000000002"/>
    <n v="0.76993120000000004"/>
    <n v="0.96675659999999997"/>
    <n v="0.114081"/>
    <n v="0.29056729999999997"/>
    <n v="0.16622680000000001"/>
    <m/>
    <m/>
    <m/>
    <m/>
    <m/>
    <m/>
    <m/>
    <n v="1"/>
    <m/>
    <m/>
    <m/>
    <n v="0.11353340000000001"/>
    <n v="0.28370610000000002"/>
    <n v="21234.458390700001"/>
    <m/>
    <m/>
    <m/>
    <m/>
    <m/>
    <m/>
    <m/>
    <m/>
    <m/>
    <m/>
    <m/>
    <m/>
    <m/>
    <m/>
    <m/>
    <m/>
    <m/>
    <m/>
    <m/>
    <m/>
    <m/>
    <m/>
    <m/>
    <m/>
    <m/>
    <m/>
    <m/>
    <m/>
    <m/>
    <m/>
    <m/>
    <m/>
    <m/>
    <m/>
    <m/>
    <m/>
    <m/>
    <m/>
    <m/>
    <m/>
    <n v="0.26255889999999998"/>
    <n v="0.1213458"/>
    <n v="0.23850669999999999"/>
    <n v="0.14242830000000001"/>
    <n v="0.13139819999999999"/>
    <n v="7.1581800000000001E-2"/>
    <n v="3.2180300000000002E-2"/>
    <n v="18576.583892899998"/>
    <n v="26425.061734200001"/>
    <n v="22671.261249300002"/>
    <n v="24573.514412500001"/>
    <n v="21111.9259413"/>
    <n v="14380.594811299999"/>
    <n v="13680.6451039"/>
    <n v="0.12952340000000001"/>
    <n v="6.4838000000000007E-2"/>
    <n v="9.0906899999999999E-2"/>
    <n v="6.8190000000000001E-2"/>
    <n v="0.13000690000000001"/>
    <n v="0.1885172"/>
    <n v="0.30102040000000002"/>
    <n v="0.27924159999999998"/>
    <n v="0.15117610000000001"/>
    <n v="0.18937080000000001"/>
    <n v="0.15906149999999999"/>
    <n v="0.37167250000000002"/>
    <n v="0.7148099"/>
    <n v="0.7525925"/>
    <n v="67.637879999999996"/>
    <n v="1.3781603"/>
  </r>
  <r>
    <x v="0"/>
    <n v="5"/>
    <x v="0"/>
    <s v="1995"/>
    <s v="SIH"/>
    <s v=""/>
    <s v="1994-95"/>
    <s v=""/>
    <s v="current"/>
    <s v=""/>
    <x v="2"/>
    <n v="11157940"/>
    <n v="5586759"/>
    <n v="0.30107689999999998"/>
    <n v="0.42142390000000002"/>
    <n v="4.2643999999999998E-3"/>
    <m/>
    <n v="4.119891"/>
    <n v="1.8416565"/>
    <n v="2.2370572000000002"/>
    <n v="4.9955767"/>
    <n v="7.8689076"/>
    <n v="23494.253915599998"/>
    <n v="21458.502980900001"/>
    <n v="9592.2906139000006"/>
    <n v="12415.090031600001"/>
    <n v="15195.5474581"/>
    <n v="18319.445480300001"/>
    <n v="21458.502980900001"/>
    <n v="24621.083810100001"/>
    <n v="28387.952810800001"/>
    <n v="32474.216338300001"/>
    <n v="39519.191848000002"/>
    <m/>
    <m/>
    <n v="6561.8286199000004"/>
    <x v="2"/>
    <x v="2"/>
    <n v="16751.962476600002"/>
    <n v="19928.108094300002"/>
    <n v="23046.104581299998"/>
    <n v="26394.692448400001"/>
    <n v="30469.1418772"/>
    <n v="35552.177950899997"/>
    <n v="51634.422854099997"/>
    <n v="23494.253915599998"/>
    <n v="593.30923940000002"/>
    <n v="2653.4252858"/>
    <n v="6751.7023228999997"/>
    <n v="10254.5791629"/>
    <n v="11136.9633005"/>
    <n v="13507.586561100001"/>
    <n v="14914.8010744"/>
    <n v="16335.6068125"/>
    <n v="18687.411454100002"/>
    <n v="28626.2560085"/>
    <n v="12341.3549196"/>
    <n v="302.14338359999999"/>
    <n v="680.08398279999994"/>
    <n v="1414.0101256999999"/>
    <n v="2458.4434829000002"/>
    <n v="3393.6243017000002"/>
    <n v="4580.7655199000001"/>
    <n v="6287.5097196999996"/>
    <n v="7835.8638757999997"/>
    <n v="10215.373706599999"/>
    <n v="12388.401467199999"/>
    <n v="4953.4787249999999"/>
    <n v="221.11877380000001"/>
    <n v="419.75975269999998"/>
    <n v="792.99569710000003"/>
    <n v="1996.3418373"/>
    <n v="3758.4964153999999"/>
    <n v="4986.9340476999996"/>
    <n v="7182.9623426999997"/>
    <n v="9658.6562264000004"/>
    <n v="11102.9852383"/>
    <n v="18618.4098509"/>
    <n v="5870.3636641000003"/>
    <n v="565.60405030000004"/>
    <n v="948.77204370000004"/>
    <n v="984.84106350000002"/>
    <n v="1149.5039801999999"/>
    <n v="1189.2321758999999"/>
    <n v="1175.6409510999999"/>
    <n v="1539.9903254000001"/>
    <n v="1362.2589233000001"/>
    <n v="2031.3653783"/>
    <n v="4657.6082144000002"/>
    <n v="1559.8544233"/>
    <n v="417.14605560000001"/>
    <n v="640.35578699999996"/>
    <n v="1236.801463"/>
    <n v="1509.1486998"/>
    <n v="2274.9619471000001"/>
    <n v="2269.2118135000001"/>
    <n v="1952.4317262"/>
    <n v="2182.9598096"/>
    <n v="2863.0437923999998"/>
    <n v="8196.5540741999994"/>
    <n v="2353.3728597999998"/>
    <n v="4607.4252302000004"/>
    <n v="6176.1662237"/>
    <n v="4286.9859669999996"/>
    <n v="2384.2144855000001"/>
    <n v="2260.3252434000001"/>
    <n v="1849.9748003"/>
    <n v="1094.6163412999999"/>
    <n v="1128.5944035"/>
    <n v="1003.6596826"/>
    <n v="575.53609919999997"/>
    <n v="2537.3771350000002"/>
    <n v="-144.79881879999999"/>
    <n v="-627.28730159999998"/>
    <n v="-1673.288877"/>
    <n v="-3000.0015198999999"/>
    <n v="-4085.7312910999999"/>
    <n v="-5324.6237117000001"/>
    <n v="-6578.1528361000001"/>
    <n v="-8035.5503335000003"/>
    <n v="-10351.285955200001"/>
    <n v="-21428.656962100002"/>
    <n v="-6121.8013241999997"/>
    <n v="6561.9479142"/>
    <n v="10891.275774"/>
    <n v="13794.0477622"/>
    <n v="16751.707389200001"/>
    <n v="19928.394832400001"/>
    <n v="23046.012721399999"/>
    <n v="26394.681433099999"/>
    <n v="30469.435196400002"/>
    <n v="35552.553296999999"/>
    <n v="51633.586012899999"/>
    <n v="23494.523141999998"/>
    <m/>
    <m/>
    <m/>
    <m/>
    <m/>
    <m/>
    <n v="0.21304600000000001"/>
    <m/>
    <m/>
    <n v="8.8916599999999998E-2"/>
    <m/>
    <m/>
    <m/>
    <m/>
    <m/>
    <m/>
    <m/>
    <m/>
    <m/>
    <m/>
    <m/>
    <m/>
    <m/>
    <m/>
    <n v="22142.2477287"/>
    <m/>
    <n v="0.8842044"/>
    <n v="0.1003251"/>
    <n v="0.2267768"/>
    <m/>
    <m/>
    <m/>
    <n v="3.2038200000000003E-2"/>
    <n v="1.9404299999999999E-2"/>
    <n v="1.9312900000000001E-2"/>
    <n v="2.87094E-2"/>
    <n v="0.18626219999999999"/>
    <n v="5.6748800000000002E-2"/>
    <n v="4.3344399999999998E-2"/>
    <n v="0.2717984"/>
    <n v="0.1767088"/>
    <n v="4.9876999999999998E-2"/>
    <n v="25359.7163244"/>
    <n v="8357.5772390000002"/>
    <n v="15676.4688403"/>
    <n v="8786.7472985999993"/>
    <n v="33537.470785600002"/>
    <n v="19869.894197500002"/>
    <n v="11076.351270700001"/>
    <n v="25420.8769784"/>
    <n v="16160.0039258"/>
    <n v="8603.2653363999998"/>
    <n v="3.5562499999999997E-2"/>
    <n v="0.69996250000000004"/>
    <n v="7.2021299999999996E-2"/>
    <n v="0.62479229999999997"/>
    <n v="5.3803000000000002E-3"/>
    <n v="4.9610599999999998E-2"/>
    <n v="0.22516530000000001"/>
    <n v="7.9439999999999997E-3"/>
    <n v="8.8440599999999994E-2"/>
    <n v="0.4670183"/>
    <n v="6.2566700000000003E-2"/>
    <n v="0.90922049999999999"/>
    <n v="0.36723749999999999"/>
    <n v="0.99697139999999995"/>
    <n v="1.3110200000000001E-2"/>
    <n v="0.1542568"/>
    <n v="0.85494429999999999"/>
    <n v="3.1545299999999998E-2"/>
    <n v="0.2286813"/>
    <n v="0.96072500000000005"/>
    <m/>
    <m/>
    <m/>
    <m/>
    <m/>
    <m/>
    <m/>
    <m/>
    <m/>
    <m/>
    <m/>
    <m/>
    <m/>
    <m/>
    <m/>
    <m/>
    <m/>
    <m/>
    <m/>
    <m/>
    <m/>
    <m/>
    <m/>
    <m/>
    <m/>
    <m/>
    <m/>
    <m/>
    <n v="67.637879999999996"/>
    <n v="1.3781603"/>
  </r>
  <r>
    <x v="0"/>
    <n v="7"/>
    <x v="1"/>
    <s v="2000"/>
    <s v="SIH"/>
    <s v=""/>
    <s v="1999-00"/>
    <s v=""/>
    <s v="current"/>
    <s v=""/>
    <x v="0"/>
    <n v="2027698"/>
    <n v="1508776"/>
    <n v="0.30791230000000003"/>
    <n v="0.76333700000000004"/>
    <n v="1.3380599999999999E-2"/>
    <m/>
    <n v="3.0744022000000002"/>
    <n v="2.1447962"/>
    <n v="1.4334239"/>
    <n v="4.2229425000000003"/>
    <n v="6.5807913999999998"/>
    <n v="17731.945472300002"/>
    <n v="13858.959036099999"/>
    <n v="9668.4301900999999"/>
    <n v="10719.3465151"/>
    <n v="11555.3504517"/>
    <n v="12558.450083899999"/>
    <n v="13858.959036099999"/>
    <n v="15270.8651187"/>
    <n v="17351.679442299999"/>
    <n v="21550.090160700001"/>
    <n v="29724.642794799998"/>
    <m/>
    <m/>
    <n v="7334.6461578999997"/>
    <x v="3"/>
    <x v="3"/>
    <n v="11990.6045598"/>
    <n v="13274.5203616"/>
    <n v="14529.2104504"/>
    <n v="16179.9593384"/>
    <n v="19329.2818505"/>
    <n v="25264.117138199999"/>
    <n v="48267.776550100003"/>
    <n v="17731.945472300002"/>
    <m/>
    <m/>
    <m/>
    <m/>
    <n v="157.1116169"/>
    <n v="137.1442543"/>
    <n v="98.260442699999999"/>
    <n v="881.71669980000001"/>
    <n v="1255.8420217"/>
    <n v="5758.4823081000004"/>
    <n v="828.12009469999998"/>
    <m/>
    <m/>
    <m/>
    <m/>
    <n v="233.3028693"/>
    <n v="37.832897699999997"/>
    <n v="28.374673300000001"/>
    <n v="182.85900570000001"/>
    <n v="1324.1514204"/>
    <n v="2810.1435700000002"/>
    <n v="460.82571259999997"/>
    <m/>
    <m/>
    <m/>
    <m/>
    <n v="14.1873366"/>
    <m/>
    <n v="94.582244299999999"/>
    <n v="1734.5332694000001"/>
    <n v="6242.4281247999998"/>
    <n v="8395.2250968000008"/>
    <n v="1643.6292234"/>
    <n v="730.91056579999997"/>
    <n v="755.60704069999997"/>
    <n v="803.42361979999998"/>
    <n v="964.21343509999997"/>
    <n v="1546.9451515000001"/>
    <n v="2863.2147181999999"/>
    <n v="4409.1089558000003"/>
    <n v="8614.3406295000004"/>
    <n v="13154.2883566"/>
    <n v="34753.194759799997"/>
    <n v="6848.8054021999997"/>
    <n v="125.0587453"/>
    <m/>
    <n v="8.4073106000000006"/>
    <n v="168.67166900000001"/>
    <n v="114.0241501"/>
    <n v="230.6755847"/>
    <n v="325.25782909999998"/>
    <n v="511.79503310000001"/>
    <n v="1431.3446306000001"/>
    <n v="6649.1317754000002"/>
    <n v="955.28066760000002"/>
    <n v="6480.4601063"/>
    <n v="9322.1310911"/>
    <n v="10493.9000068"/>
    <n v="10857.5161905"/>
    <n v="11333.580153499999"/>
    <n v="11419.755087199999"/>
    <n v="11611.5468604"/>
    <n v="8945.3784845999999"/>
    <n v="6224.0371329"/>
    <n v="4701.7884562999998"/>
    <n v="9129.8138610000005"/>
    <n v="-1.0509138"/>
    <m/>
    <m/>
    <m/>
    <n v="-124.0078314"/>
    <n v="-159.7389015"/>
    <n v="-387.26174479999997"/>
    <n v="-1542.2160392999999"/>
    <n v="-4368.1233166000002"/>
    <n v="-14800.0194077"/>
    <n v="-2134.40598"/>
    <n v="7335.3785035999999"/>
    <n v="10077.738131800001"/>
    <n v="11306.256394100001"/>
    <n v="11990.4012946"/>
    <n v="13275.143446599999"/>
    <n v="14528.883640599999"/>
    <n v="16179.869260900001"/>
    <n v="19328.932539599999"/>
    <n v="25263.968370400002"/>
    <n v="48267.421101699998"/>
    <n v="17731.945472300002"/>
    <m/>
    <m/>
    <m/>
    <m/>
    <m/>
    <m/>
    <m/>
    <m/>
    <m/>
    <m/>
    <m/>
    <m/>
    <m/>
    <m/>
    <m/>
    <m/>
    <m/>
    <m/>
    <m/>
    <m/>
    <m/>
    <m/>
    <m/>
    <m/>
    <m/>
    <m/>
    <m/>
    <m/>
    <m/>
    <m/>
    <m/>
    <m/>
    <m/>
    <m/>
    <m/>
    <m/>
    <m/>
    <m/>
    <m/>
    <m/>
    <m/>
    <m/>
    <m/>
    <m/>
    <m/>
    <m/>
    <m/>
    <m/>
    <m/>
    <m/>
    <m/>
    <m/>
    <m/>
    <m/>
    <m/>
    <m/>
    <m/>
    <m/>
    <m/>
    <m/>
    <m/>
    <m/>
    <m/>
    <m/>
    <m/>
    <m/>
    <m/>
    <m/>
    <m/>
    <m/>
    <m/>
    <m/>
    <m/>
    <m/>
    <m/>
    <m/>
    <m/>
    <m/>
    <m/>
    <m/>
    <m/>
    <m/>
    <m/>
    <m/>
    <m/>
    <m/>
    <m/>
    <m/>
    <m/>
    <m/>
    <m/>
    <m/>
    <m/>
    <m/>
    <m/>
    <m/>
    <m/>
    <m/>
    <m/>
    <m/>
    <n v="74.375649999999993"/>
    <n v="1.3843379"/>
  </r>
  <r>
    <x v="0"/>
    <n v="7"/>
    <x v="1"/>
    <s v="2000"/>
    <s v="SIH"/>
    <s v=""/>
    <s v="1999-00"/>
    <s v=""/>
    <s v="current"/>
    <s v=""/>
    <x v="1"/>
    <n v="18652175"/>
    <n v="7121222"/>
    <n v="0.31722109999999998"/>
    <n v="0.47636099999999998"/>
    <n v="5.0993000000000002E-3"/>
    <m/>
    <n v="4.2871613000000002"/>
    <n v="2.0035503000000001"/>
    <n v="2.1397822"/>
    <n v="5.2122115000000004"/>
    <n v="8.1494730999999998"/>
    <n v="25478.7749606"/>
    <n v="22200.607365899999"/>
    <n v="10375.1714187"/>
    <n v="13004.5640638"/>
    <n v="15724.335513"/>
    <n v="18890.220942100001"/>
    <n v="22200.607365899999"/>
    <n v="26120.525258099999"/>
    <n v="30187.571435900001"/>
    <n v="35652.861784200002"/>
    <n v="44480.033456099998"/>
    <m/>
    <m/>
    <n v="7268.1324664000003"/>
    <x v="4"/>
    <x v="4"/>
    <n v="17151.4623469"/>
    <n v="20552.730660000001"/>
    <n v="24077.956307199998"/>
    <n v="28188.703995899999"/>
    <n v="32849.701313799997"/>
    <n v="39531.3039556"/>
    <n v="59231.450025099999"/>
    <n v="25478.7749606"/>
    <n v="290.57767280000002"/>
    <n v="1305.2349716000001"/>
    <n v="4100.1402910999996"/>
    <n v="8429.3797961"/>
    <n v="11617.326886499999"/>
    <n v="14661.2987827"/>
    <n v="16864.539618300001"/>
    <n v="18992.640115400001"/>
    <n v="23650.815647899999"/>
    <n v="31992.969596499999"/>
    <n v="13183.713943700001"/>
    <n v="225.4210156"/>
    <n v="423.51827179999998"/>
    <n v="1184.9053385"/>
    <n v="1887.441231"/>
    <n v="3010.3426537999999"/>
    <n v="4544.1513824000003"/>
    <n v="6773.6650637000002"/>
    <n v="7818.7988634000003"/>
    <n v="11401.364095299999"/>
    <n v="13910.4208542"/>
    <n v="5114.7975898000004"/>
    <n v="111.9223224"/>
    <n v="104.04046870000001"/>
    <n v="528.60965429999999"/>
    <n v="1285.7930658"/>
    <n v="2460.7147229000002"/>
    <n v="4774.3015102999998"/>
    <n v="5131.0867540999998"/>
    <n v="8233.3843675999997"/>
    <n v="11211.6741497"/>
    <n v="17971.151876799999"/>
    <n v="5177.3269624000004"/>
    <n v="474.48759230000002"/>
    <n v="824.44189630000005"/>
    <n v="1414.0045525"/>
    <n v="1736.1096401"/>
    <n v="2034.5691666"/>
    <n v="1812.3008924999999"/>
    <n v="2229.5136812999999"/>
    <n v="2346.1651158999998"/>
    <n v="2421.3054545"/>
    <n v="8739.9248315999994"/>
    <n v="2402.3890056"/>
    <n v="300.56135419999998"/>
    <n v="530.71148200000005"/>
    <n v="1457.0920194"/>
    <n v="1423.4627769000001"/>
    <n v="2097.0985391999998"/>
    <n v="1687.2421472000001"/>
    <n v="3180.0652365999999"/>
    <n v="3392.3498294000001"/>
    <n v="2655.6592375999999"/>
    <n v="11546.390203200001"/>
    <n v="2825.9072774000001"/>
    <n v="5901.4065884000001"/>
    <n v="8714.7028998000005"/>
    <n v="6720.0684585999998"/>
    <n v="4666.5828431"/>
    <n v="3128.5704592000002"/>
    <n v="2193.7826111999998"/>
    <n v="1524.8759611"/>
    <n v="1585.8289629999999"/>
    <n v="909.04045929999995"/>
    <n v="501.28589490000002"/>
    <n v="3585.1925164999998"/>
    <n v="-36.7819839"/>
    <n v="-222.26827410000001"/>
    <n v="-1035.6755753"/>
    <n v="-2277.3302603000002"/>
    <n v="-3796.9516523000002"/>
    <n v="-5595.5906650999996"/>
    <n v="-7515.0847678"/>
    <n v="-9520.2283471999999"/>
    <n v="-12718.159118899999"/>
    <n v="-25431.5891256"/>
    <n v="-6810.4470475999997"/>
    <n v="7267.5945617999996"/>
    <n v="11680.381716"/>
    <n v="14368.619282199999"/>
    <n v="17150.9136358"/>
    <n v="20552.196232800001"/>
    <n v="24078.012118099999"/>
    <n v="28188.661547399999"/>
    <n v="32849.464364500003"/>
    <n v="39531.699925399997"/>
    <n v="59231.079588599998"/>
    <n v="25478.7749606"/>
    <n v="0.33464430000000001"/>
    <n v="0.71684460000000005"/>
    <n v="0.90162690000000001"/>
    <n v="0.21205889999999999"/>
    <n v="0.27406589999999997"/>
    <n v="0.20612"/>
    <n v="0.29760199999999998"/>
    <n v="0.75441130000000001"/>
    <n v="0.93547460000000004"/>
    <n v="0.1223722"/>
    <n v="0.28899449999999999"/>
    <n v="0.18174950000000001"/>
    <n v="0.27765410000000001"/>
    <n v="0.7810241"/>
    <n v="0.96267369999999997"/>
    <n v="9.76548E-2"/>
    <n v="0.3012687"/>
    <n v="0.1865145"/>
    <m/>
    <m/>
    <m/>
    <m/>
    <m/>
    <m/>
    <m/>
    <n v="1"/>
    <m/>
    <m/>
    <m/>
    <n v="0.1223722"/>
    <n v="0.29761710000000002"/>
    <n v="25479.244451400002"/>
    <m/>
    <m/>
    <m/>
    <m/>
    <m/>
    <m/>
    <m/>
    <m/>
    <m/>
    <m/>
    <m/>
    <m/>
    <m/>
    <m/>
    <m/>
    <m/>
    <m/>
    <m/>
    <m/>
    <m/>
    <m/>
    <m/>
    <m/>
    <m/>
    <m/>
    <m/>
    <m/>
    <m/>
    <m/>
    <m/>
    <m/>
    <m/>
    <m/>
    <m/>
    <m/>
    <m/>
    <m/>
    <m/>
    <m/>
    <m/>
    <n v="0.25855669999999997"/>
    <n v="0.10484789999999999"/>
    <n v="0.2349154"/>
    <n v="0.14758099999999999"/>
    <n v="0.14538789999999999"/>
    <n v="6.7905599999999997E-2"/>
    <n v="4.0805500000000001E-2"/>
    <n v="21888.6400574"/>
    <n v="31075.013491400001"/>
    <n v="27359.266372099999"/>
    <n v="28999.395654799999"/>
    <n v="27011.2206983"/>
    <n v="17892.4240445"/>
    <n v="17465.564722200001"/>
    <n v="0.1458237"/>
    <n v="6.3164899999999996E-2"/>
    <n v="0.1039726"/>
    <n v="8.5717399999999999E-2"/>
    <n v="0.1202821"/>
    <n v="0.1819607"/>
    <n v="0.27268429999999999"/>
    <n v="0.31107170000000001"/>
    <n v="0.1624853"/>
    <n v="0.1980953"/>
    <n v="0.1751876"/>
    <n v="0.32348589999999999"/>
    <n v="0.72225280000000003"/>
    <n v="0.77649650000000003"/>
    <n v="74.375649999999993"/>
    <n v="1.3843379"/>
  </r>
  <r>
    <x v="0"/>
    <n v="7"/>
    <x v="1"/>
    <s v="2000"/>
    <s v="SIH"/>
    <s v=""/>
    <s v="1999-00"/>
    <s v=""/>
    <s v="current"/>
    <s v=""/>
    <x v="2"/>
    <n v="11801834"/>
    <n v="6049848"/>
    <n v="0.29197820000000002"/>
    <n v="0.41062349999999997"/>
    <n v="2.9873999999999999E-3"/>
    <m/>
    <n v="4.2709659000000002"/>
    <n v="1.850528"/>
    <n v="2.3079714999999998"/>
    <n v="5.1553649999999998"/>
    <n v="8.1848981999999992"/>
    <n v="28277.388917799999"/>
    <n v="25725.906178099998"/>
    <n v="11146.5440012"/>
    <n v="14843.6676326"/>
    <n v="18443.581503900001"/>
    <n v="21964.151192699999"/>
    <n v="25725.906178099998"/>
    <n v="29530.748732799999"/>
    <n v="33839.505665299999"/>
    <n v="39251.724739199999"/>
    <n v="47606.509523000001"/>
    <m/>
    <m/>
    <n v="7674.2690976000004"/>
    <x v="5"/>
    <x v="5"/>
    <n v="20231.247818"/>
    <n v="23742.364500299998"/>
    <n v="27717.061456399999"/>
    <n v="31662.5326996"/>
    <n v="36410.199373099997"/>
    <n v="43226.844964199998"/>
    <n v="62813.1115317"/>
    <n v="28277.388917799999"/>
    <n v="339.97062260000001"/>
    <n v="2808.0417422999999"/>
    <n v="7907.0756247999998"/>
    <n v="11198.5377269"/>
    <n v="14141.6218959"/>
    <n v="16458.3614247"/>
    <n v="17180.339222999999"/>
    <n v="21181.693614399999"/>
    <n v="25166.758841499999"/>
    <n v="33833.1197054"/>
    <n v="15012.3040005"/>
    <n v="311.59594929999997"/>
    <n v="929.53327890000003"/>
    <n v="1956.2760866000001"/>
    <n v="3113.8576656"/>
    <n v="4303.4921162999999"/>
    <n v="5741.1422298999996"/>
    <n v="6766.3086669000004"/>
    <n v="9697.3073268999997"/>
    <n v="12080.7798836"/>
    <n v="15559.8301037"/>
    <n v="6042.2290409999996"/>
    <n v="152.90796159999999"/>
    <n v="456.62205729999999"/>
    <n v="1362.5097751000001"/>
    <n v="3081.8047938999998"/>
    <n v="5249.3145594999996"/>
    <n v="6160.9823033000002"/>
    <n v="9075.1663420000004"/>
    <n v="10827.039689499999"/>
    <n v="13669.7615881"/>
    <n v="21791.2236333"/>
    <n v="7176.6905158999998"/>
    <n v="518.62597300000004"/>
    <n v="1097.6794910000001"/>
    <n v="1448.1592518"/>
    <n v="1546.9451515000001"/>
    <n v="1414.0045525"/>
    <n v="1554.8270052"/>
    <n v="2119.6931865000001"/>
    <n v="1693.5476302"/>
    <n v="2410.2708593000002"/>
    <n v="6878.7564462999999"/>
    <n v="2066.6220383"/>
    <n v="408.28002129999999"/>
    <n v="1277.9112121000001"/>
    <n v="1624.7127746000001"/>
    <n v="2014.0763469999999"/>
    <n v="1891.1194293999999"/>
    <n v="3206.3380823000002"/>
    <n v="3346.1096210999999"/>
    <n v="2978.2897821000001"/>
    <n v="3573.6324644000001"/>
    <n v="12324.5918912"/>
    <n v="3262.561972"/>
    <n v="6012.2779970000001"/>
    <n v="6973.3386905999996"/>
    <n v="4342.3759278999996"/>
    <n v="2871.0965719000001"/>
    <n v="2057.1638139000002"/>
    <n v="1647.3074217999999"/>
    <n v="1656.2401893000001"/>
    <n v="927.43145119999997"/>
    <n v="683.61944359999995"/>
    <n v="342.59790720000001"/>
    <n v="2753.3942234000001"/>
    <n v="-68.834855599999997"/>
    <n v="-648.41383050000002"/>
    <n v="-2087.6403147999999"/>
    <n v="-3594.6507409000001"/>
    <n v="-5314.4712166999998"/>
    <n v="-7052.1572274999999"/>
    <n v="-8481.4000305000009"/>
    <n v="-10894.8236313"/>
    <n v="-14357.584687099999"/>
    <n v="-27916.474866600001"/>
    <n v="-8036.3380252999996"/>
    <n v="7674.8236692999999"/>
    <n v="12894.712641599999"/>
    <n v="16553.469125899999"/>
    <n v="20231.667515900001"/>
    <n v="23742.7706077"/>
    <n v="27716.275782799999"/>
    <n v="31662.982655299998"/>
    <n v="36410.485863000002"/>
    <n v="43226.712936600001"/>
    <n v="62813.119363600003"/>
    <n v="28277.463765699998"/>
    <m/>
    <m/>
    <m/>
    <m/>
    <m/>
    <m/>
    <n v="0.21566340000000001"/>
    <m/>
    <m/>
    <n v="9.6700099999999997E-2"/>
    <m/>
    <m/>
    <m/>
    <m/>
    <m/>
    <m/>
    <m/>
    <m/>
    <m/>
    <m/>
    <m/>
    <m/>
    <m/>
    <m/>
    <n v="26526.8331659"/>
    <m/>
    <n v="0.87769739999999996"/>
    <n v="0.1109469"/>
    <n v="0.2363653"/>
    <m/>
    <m/>
    <m/>
    <n v="3.7019999999999997E-2"/>
    <n v="2.2420099999999998E-2"/>
    <n v="2.65775E-2"/>
    <n v="3.2750500000000002E-2"/>
    <n v="0.18464910000000001"/>
    <n v="5.6779799999999998E-2"/>
    <n v="3.3183799999999999E-2"/>
    <n v="0.27718110000000001"/>
    <n v="0.16025729999999999"/>
    <n v="4.6878099999999999E-2"/>
    <n v="30597.529343900002"/>
    <n v="10160.0572648"/>
    <n v="18050.6266235"/>
    <n v="10435.0421112"/>
    <n v="40117.297625200001"/>
    <n v="24159.547301499999"/>
    <n v="13278.661558600001"/>
    <n v="30124.072171100001"/>
    <n v="19289.784278700001"/>
    <n v="9371.9207803000008"/>
    <n v="4.6109799999999999E-2"/>
    <n v="0.76351740000000001"/>
    <n v="8.5699999999999998E-2"/>
    <n v="0.67624759999999995"/>
    <n v="3.1357999999999998E-3"/>
    <n v="4.3969800000000003E-2"/>
    <n v="0.25441150000000001"/>
    <n v="5.4456000000000001E-3"/>
    <n v="7.8961000000000003E-2"/>
    <n v="0.60681079999999998"/>
    <n v="6.4945299999999997E-2"/>
    <n v="0.88965839999999996"/>
    <n v="0.4451505"/>
    <n v="0.98040819999999995"/>
    <n v="1.09999E-2"/>
    <n v="0.16571569999999999"/>
    <n v="0.83835199999999999"/>
    <n v="4.2886800000000003E-2"/>
    <n v="0.27425050000000001"/>
    <n v="0.982734"/>
    <m/>
    <m/>
    <m/>
    <m/>
    <m/>
    <m/>
    <m/>
    <m/>
    <m/>
    <m/>
    <m/>
    <m/>
    <m/>
    <m/>
    <m/>
    <m/>
    <m/>
    <m/>
    <m/>
    <m/>
    <m/>
    <m/>
    <m/>
    <m/>
    <m/>
    <m/>
    <m/>
    <m/>
    <n v="74.375649999999993"/>
    <n v="1.3843379"/>
  </r>
  <r>
    <x v="0"/>
    <n v="9"/>
    <x v="2"/>
    <s v="2004"/>
    <s v="SIH"/>
    <s v=""/>
    <s v="2003-04"/>
    <s v=""/>
    <s v="current"/>
    <s v=""/>
    <x v="0"/>
    <n v="2216205"/>
    <n v="1658335"/>
    <n v="0.30266029999999999"/>
    <n v="0.73548250000000004"/>
    <n v="1.36458E-2"/>
    <m/>
    <n v="3.1137508999999999"/>
    <n v="2.1316348000000001"/>
    <n v="1.4607337"/>
    <n v="4.1080949000000002"/>
    <n v="6.3172107999999998"/>
    <n v="22375.202489399999"/>
    <n v="17368.2017476"/>
    <n v="11890.053063900001"/>
    <n v="13570.0599368"/>
    <n v="14445.3714855"/>
    <n v="15966.9455394"/>
    <n v="17368.2017476"/>
    <n v="19433.2108854"/>
    <n v="22580.670950299998"/>
    <n v="27029.494454799998"/>
    <n v="37022.663574699996"/>
    <m/>
    <m/>
    <n v="9520.386348"/>
    <x v="6"/>
    <x v="6"/>
    <n v="15217.1819476"/>
    <n v="16641.3808474"/>
    <n v="18306.5097699"/>
    <n v="21064.1676911"/>
    <n v="24581.120228899999"/>
    <n v="31640.056995300001"/>
    <n v="60142.287267500004"/>
    <n v="22375.202489399999"/>
    <n v="51.627862"/>
    <n v="144.97520840000001"/>
    <n v="8.3438969000000007"/>
    <n v="72.487604200000007"/>
    <n v="102.7342304"/>
    <n v="300.90178150000003"/>
    <n v="425.5387412"/>
    <n v="1855.4740701999999"/>
    <n v="6287.6477979000001"/>
    <n v="14585.653251899999"/>
    <n v="2382.1825611999998"/>
    <n v="2.6074677999999998"/>
    <m/>
    <m/>
    <n v="9.3868840000000002"/>
    <m/>
    <n v="40.676497300000001"/>
    <n v="87.610917299999997"/>
    <n v="58.4072782"/>
    <n v="694.10792230000004"/>
    <n v="3467.9321436"/>
    <n v="435.96861230000002"/>
    <n v="8.3438969000000007"/>
    <n v="63.100720199999998"/>
    <m/>
    <n v="17.2092873"/>
    <m/>
    <n v="21.381235799999999"/>
    <n v="699.32285779999995"/>
    <n v="1446.1016291999999"/>
    <n v="4709.6082991000003"/>
    <n v="6602.6299053000002"/>
    <n v="1355.3617506000001"/>
    <n v="1153.0222510999999"/>
    <n v="926.17255450000005"/>
    <n v="563.73453340000003"/>
    <n v="1618.1945025"/>
    <n v="1991.5838882"/>
    <n v="4002.9845314999998"/>
    <n v="8133.7349840999996"/>
    <n v="11188.1227383"/>
    <n v="15289.6695518"/>
    <n v="42608.630946700003"/>
    <n v="8743.3609503999996"/>
    <n v="133.5023502"/>
    <n v="70.401629999999997"/>
    <m/>
    <n v="86.567930200000006"/>
    <n v="200.7750188"/>
    <n v="273.26262300000002"/>
    <n v="264.3972326"/>
    <n v="1156.1512124000001"/>
    <n v="1908.6664129000001"/>
    <n v="3933.1043951000001"/>
    <n v="802.57858180000005"/>
    <n v="8172.8470008000004"/>
    <n v="11633.9997282"/>
    <n v="13514.5054891"/>
    <n v="13440.9748977"/>
    <n v="14423.9902497"/>
    <n v="13702.764662600001"/>
    <n v="11932.294041900001"/>
    <n v="10608.7433982"/>
    <n v="7082.9254699000003"/>
    <n v="4053.5694063999999"/>
    <n v="10840.2865368"/>
    <n v="-1.0429870999999999"/>
    <n v="-17.2092873"/>
    <n v="-54.235329800000002"/>
    <n v="-27.117664900000001"/>
    <n v="-78.224033300000002"/>
    <n v="-35.983055299999997"/>
    <n v="-479.25257740000001"/>
    <n v="-1731.8800976"/>
    <n v="-4332.0469649999995"/>
    <n v="-15109.2327816"/>
    <n v="-2184.5365037000001"/>
    <n v="9520.9078415999993"/>
    <n v="12821.4405539"/>
    <n v="14032.3485896"/>
    <n v="15217.1819476"/>
    <n v="16641.3808474"/>
    <n v="18306.5097699"/>
    <n v="21064.1676911"/>
    <n v="24581.120228899999"/>
    <n v="31640.056995300001"/>
    <n v="60142.287267500004"/>
    <n v="22375.202489399999"/>
    <m/>
    <m/>
    <m/>
    <m/>
    <m/>
    <m/>
    <m/>
    <m/>
    <m/>
    <m/>
    <m/>
    <m/>
    <m/>
    <m/>
    <m/>
    <m/>
    <m/>
    <m/>
    <m/>
    <m/>
    <m/>
    <m/>
    <m/>
    <m/>
    <m/>
    <m/>
    <m/>
    <m/>
    <m/>
    <m/>
    <m/>
    <m/>
    <m/>
    <m/>
    <m/>
    <m/>
    <m/>
    <m/>
    <m/>
    <m/>
    <m/>
    <m/>
    <m/>
    <m/>
    <m/>
    <m/>
    <m/>
    <m/>
    <m/>
    <m/>
    <m/>
    <m/>
    <m/>
    <m/>
    <m/>
    <m/>
    <m/>
    <m/>
    <m/>
    <m/>
    <m/>
    <m/>
    <m/>
    <m/>
    <m/>
    <m/>
    <m/>
    <m/>
    <m/>
    <m/>
    <m/>
    <m/>
    <m/>
    <m/>
    <m/>
    <m/>
    <m/>
    <m/>
    <m/>
    <m/>
    <m/>
    <m/>
    <m/>
    <m/>
    <m/>
    <m/>
    <m/>
    <m/>
    <m/>
    <m/>
    <m/>
    <m/>
    <m/>
    <m/>
    <m/>
    <m/>
    <m/>
    <m/>
    <m/>
    <m/>
    <n v="84.079089999999994"/>
    <n v="1.4440637000000001"/>
  </r>
  <r>
    <x v="0"/>
    <n v="9"/>
    <x v="2"/>
    <s v="2004"/>
    <s v="SIH"/>
    <s v=""/>
    <s v="2003-04"/>
    <s v=""/>
    <s v="current"/>
    <s v=""/>
    <x v="1"/>
    <n v="19606630"/>
    <n v="7735778"/>
    <n v="0.31464300000000001"/>
    <n v="0.46529169999999997"/>
    <n v="3.8451000000000002E-3"/>
    <m/>
    <n v="4.1431336999999999"/>
    <n v="1.9455586"/>
    <n v="2.1295343"/>
    <n v="5.0685140999999998"/>
    <n v="7.7207053999999999"/>
    <n v="33003.241149200003"/>
    <n v="28873.998230199999"/>
    <n v="13558.832441299999"/>
    <n v="16999.4501084"/>
    <n v="20797.591919099999"/>
    <n v="24849.167916400002"/>
    <n v="28873.998230199999"/>
    <n v="33187.0648114"/>
    <n v="38128.918492299999"/>
    <n v="44987.698783400003"/>
    <n v="56176.055046399997"/>
    <m/>
    <m/>
    <n v="10142.5281596"/>
    <x v="7"/>
    <x v="7"/>
    <n v="22767.887136699999"/>
    <n v="26896.551615"/>
    <n v="31056.505706700002"/>
    <n v="35547.086712600001"/>
    <n v="41474.382463599999"/>
    <n v="49890.2454612"/>
    <n v="78307.472283900002"/>
    <n v="33003.241149200003"/>
    <n v="750.66258779999998"/>
    <n v="2331.8721126"/>
    <n v="7164.3670278999998"/>
    <n v="12812.3681485"/>
    <n v="17359.231984800001"/>
    <n v="20808.8432502"/>
    <n v="23966.050303100001"/>
    <n v="28496.203960300001"/>
    <n v="33905.532050299997"/>
    <n v="56349.518286899998"/>
    <n v="20391.817493499999"/>
    <n v="50.241994900000002"/>
    <n v="130.84648240000001"/>
    <n v="413.65955000000002"/>
    <n v="1329.4594325999999"/>
    <n v="2552.9004261999999"/>
    <n v="4913.8590851999998"/>
    <n v="7158.5661916999998"/>
    <n v="8910.7699713000002"/>
    <n v="12244.9032159"/>
    <n v="18428.5779324"/>
    <n v="5612.3032936999998"/>
    <n v="131.70748660000001"/>
    <n v="274.60334399999999"/>
    <n v="634.27598379999995"/>
    <n v="1324.7034575"/>
    <n v="2421.715052"/>
    <n v="3430.0108810000002"/>
    <n v="4694.3636796999999"/>
    <n v="6484.1287651000002"/>
    <n v="8792.6106266000006"/>
    <n v="11054.4752871"/>
    <n v="3923.5966036999998"/>
    <n v="782.19061639999995"/>
    <n v="1106.9374408000001"/>
    <n v="2059.8026540000001"/>
    <n v="2761.4200454000002"/>
    <n v="2711.8470957"/>
    <n v="2076.0919426"/>
    <n v="2495.5879992999999"/>
    <n v="3148.5386265000002"/>
    <n v="3683.8551772000001"/>
    <n v="11096.3448334"/>
    <n v="3192.0124391999998"/>
    <n v="427.67278590000001"/>
    <n v="805.43769169999996"/>
    <n v="1409.9272404000001"/>
    <n v="1874.6511645999999"/>
    <n v="2469.0926420999999"/>
    <n v="3249.5365182999999"/>
    <n v="2615.1605162000001"/>
    <n v="3288.1318491000002"/>
    <n v="4065.3859421000002"/>
    <n v="8964.2645606999995"/>
    <n v="2916.7435064000001"/>
    <n v="8150.0181223"/>
    <n v="10998.361167900001"/>
    <n v="8572.2273124000003"/>
    <n v="5698.6439596"/>
    <n v="4049.0767824"/>
    <n v="2833.9490168000002"/>
    <n v="2470.8827139999999"/>
    <n v="1476.4574646000001"/>
    <n v="942.71583190000001"/>
    <n v="525.44549619999998"/>
    <n v="4572.1471070999996"/>
    <n v="-149.80382"/>
    <n v="-497.7083197"/>
    <n v="-1423.4965396"/>
    <n v="-3033.1480452000001"/>
    <n v="-4667.2752135000001"/>
    <n v="-6255.9919944000003"/>
    <n v="-7853.3360848000002"/>
    <n v="-10329.7469022"/>
    <n v="-13744.674025300001"/>
    <n v="-28111.1347561"/>
    <n v="-7605.5318348000001"/>
    <n v="10142.6897739"/>
    <n v="15150.3499197"/>
    <n v="18830.763228799999"/>
    <n v="22768.098162999999"/>
    <n v="26896.588769599999"/>
    <n v="31056.298699700001"/>
    <n v="35547.275319400003"/>
    <n v="41474.483734599999"/>
    <n v="49890.3288187"/>
    <n v="78307.491640699998"/>
    <n v="33003.088608799997"/>
    <n v="0.32740469999999999"/>
    <n v="0.68392739999999996"/>
    <n v="0.84088280000000004"/>
    <n v="0.2085264"/>
    <n v="0.25934360000000001"/>
    <n v="0.21108279999999999"/>
    <n v="0.28842689999999999"/>
    <n v="0.71810839999999998"/>
    <n v="0.88950419999999997"/>
    <n v="0.1324072"/>
    <n v="0.23300029999999999"/>
    <n v="0.15926979999999999"/>
    <n v="0.25470189999999998"/>
    <n v="0.75623890000000005"/>
    <n v="0.94259119999999996"/>
    <n v="5.4596899999999997E-2"/>
    <n v="0.31338670000000002"/>
    <n v="0.18414649999999999"/>
    <m/>
    <m/>
    <m/>
    <m/>
    <m/>
    <m/>
    <m/>
    <n v="1"/>
    <m/>
    <m/>
    <m/>
    <n v="0.1324072"/>
    <n v="0.28842689999999999"/>
    <n v="33003.241149000001"/>
    <m/>
    <m/>
    <m/>
    <m/>
    <m/>
    <m/>
    <m/>
    <m/>
    <m/>
    <m/>
    <m/>
    <m/>
    <m/>
    <m/>
    <m/>
    <m/>
    <m/>
    <m/>
    <m/>
    <m/>
    <m/>
    <m/>
    <m/>
    <m/>
    <m/>
    <m/>
    <m/>
    <m/>
    <m/>
    <m/>
    <m/>
    <m/>
    <m/>
    <m/>
    <m/>
    <m/>
    <m/>
    <m/>
    <m/>
    <m/>
    <n v="0.248774"/>
    <n v="0.1041499"/>
    <n v="0.22040170000000001"/>
    <n v="0.1480976"/>
    <n v="0.16554340000000001"/>
    <n v="6.7766900000000005E-2"/>
    <n v="4.5266599999999997E-2"/>
    <n v="30128.0415808"/>
    <n v="37953.779470900001"/>
    <n v="36191.131253500003"/>
    <n v="37091.750623799999"/>
    <n v="33563.846721299997"/>
    <n v="23163.179251699999"/>
    <n v="21195.584067"/>
    <n v="0.12516840000000001"/>
    <n v="8.2975800000000002E-2"/>
    <n v="8.4159600000000001E-2"/>
    <n v="8.4032599999999999E-2"/>
    <n v="0.1748509"/>
    <n v="0.29505500000000001"/>
    <n v="0.31212420000000002"/>
    <n v="0.27298319999999998"/>
    <n v="0.17273469999999999"/>
    <n v="0.1756538"/>
    <n v="0.1749619"/>
    <n v="0.33317760000000002"/>
    <n v="0.70997549999999998"/>
    <n v="0.76099830000000002"/>
    <n v="84.079089999999994"/>
    <n v="1.4440637000000001"/>
  </r>
  <r>
    <x v="0"/>
    <n v="9"/>
    <x v="2"/>
    <s v="2004"/>
    <s v="SIH"/>
    <s v=""/>
    <s v="2003-04"/>
    <s v=""/>
    <s v="current"/>
    <s v=""/>
    <x v="2"/>
    <n v="12512806"/>
    <n v="6570687"/>
    <n v="0.30464469999999999"/>
    <n v="0.4177033"/>
    <n v="3.5511000000000002E-3"/>
    <m/>
    <n v="4.2781019000000002"/>
    <n v="1.8735946999999999"/>
    <n v="2.2833656000000002"/>
    <n v="5.0469907999999997"/>
    <n v="7.9738617999999999"/>
    <n v="36006.001041399999"/>
    <n v="32332.6004369"/>
    <n v="14160.062569899999"/>
    <n v="19112.738806599998"/>
    <n v="23832.255483299999"/>
    <n v="28212.801349000001"/>
    <n v="32332.6004369"/>
    <n v="36711.286030700001"/>
    <n v="42214.903312299997"/>
    <n v="49098.618244099998"/>
    <n v="60578.1902759"/>
    <m/>
    <m/>
    <n v="10274.987522699999"/>
    <x v="8"/>
    <x v="8"/>
    <n v="26108.5748528"/>
    <n v="30292.517648000001"/>
    <n v="34440.477387899999"/>
    <n v="39350.339212400002"/>
    <n v="45454.942772299997"/>
    <n v="54117.993715099998"/>
    <n v="81931.331000599996"/>
    <n v="36006.001041399999"/>
    <n v="1078.4486726"/>
    <n v="5095.5135301"/>
    <n v="12282.737711100001"/>
    <n v="17442.916442099999"/>
    <n v="20158.854878800001"/>
    <n v="23818.1751573"/>
    <n v="26708.292441500002"/>
    <n v="31543.059194000001"/>
    <n v="36371.568023699998"/>
    <n v="59993.661604200002"/>
    <n v="23440.613823200001"/>
    <n v="71.966110599999993"/>
    <n v="285.25697480000002"/>
    <n v="988.75178110000002"/>
    <n v="2174.6281262000002"/>
    <n v="3993.0761539999999"/>
    <n v="6234.4554552"/>
    <n v="8308.4353252000001"/>
    <n v="10097.1582203"/>
    <n v="14091.2773614"/>
    <n v="19935.1341436"/>
    <n v="6615.6672441999999"/>
    <n v="217.98430619999999"/>
    <n v="508.45621649999998"/>
    <n v="1358.4907119"/>
    <n v="2610.5967384999999"/>
    <n v="3919.5455625999998"/>
    <n v="5186.2534088000002"/>
    <n v="6091.566221"/>
    <n v="8556.1447640000006"/>
    <n v="11172.4779316"/>
    <n v="12522.6247466"/>
    <n v="5212.8495800999999"/>
    <n v="842.73358559999997"/>
    <n v="1531.6265722999999"/>
    <n v="2133.4301353000001"/>
    <n v="2014.0081111"/>
    <n v="2107.3554574999998"/>
    <n v="1805.9321825"/>
    <n v="2522.9858211999999"/>
    <n v="2160.5478002"/>
    <n v="3145.6491264000001"/>
    <n v="9424.4315337999997"/>
    <n v="2768.0877922"/>
    <n v="541.31031050000001"/>
    <n v="1349.6253214999999"/>
    <n v="1580.1254730000001"/>
    <n v="2724.8038271"/>
    <n v="2925.0573524000001"/>
    <n v="2401.9993162999999"/>
    <n v="3218.1367306000002"/>
    <n v="3944.5772532999999"/>
    <n v="4012.3714154999998"/>
    <n v="9568.3637550999993"/>
    <n v="3225.4376404"/>
    <n v="7725.4055301999997"/>
    <n v="8897.7230428000003"/>
    <n v="5776.0626199999997"/>
    <n v="3579.0102708999998"/>
    <n v="2987.1150855000001"/>
    <n v="2361.8443126000002"/>
    <n v="1630.7103477999999"/>
    <n v="1053.416982"/>
    <n v="647.1735023"/>
    <n v="464.65075789999997"/>
    <n v="3513.302083"/>
    <n v="-202.8609931"/>
    <n v="-986.66580690000001"/>
    <n v="-2604.8603094"/>
    <n v="-4437.3886632000003"/>
    <n v="-5797.9653492999996"/>
    <n v="-7368.1824446999999"/>
    <n v="-9129.7876749999996"/>
    <n v="-11899.4399479"/>
    <n v="-15322.523645699999"/>
    <n v="-29977.535540500001"/>
    <n v="-8769.4356282000008"/>
    <n v="10274.987522699999"/>
    <n v="16681.535851199998"/>
    <n v="21515.2596165"/>
    <n v="26108.5748528"/>
    <n v="30292.517648000001"/>
    <n v="34440.477387899999"/>
    <n v="39350.339212400002"/>
    <n v="45454.942772299997"/>
    <n v="54117.993715099998"/>
    <n v="81931.331000599996"/>
    <n v="36006.001041399999"/>
    <m/>
    <m/>
    <m/>
    <m/>
    <m/>
    <m/>
    <n v="0.2158776"/>
    <m/>
    <m/>
    <n v="0.10746169999999999"/>
    <m/>
    <m/>
    <m/>
    <m/>
    <m/>
    <m/>
    <m/>
    <m/>
    <m/>
    <m/>
    <m/>
    <m/>
    <m/>
    <m/>
    <n v="34505.142589100004"/>
    <m/>
    <n v="0.88"/>
    <n v="0.111"/>
    <n v="0.22700000000000001"/>
    <m/>
    <m/>
    <m/>
    <n v="4.3999999999999997E-2"/>
    <n v="2.1000000000000001E-2"/>
    <n v="2.8000000000000001E-2"/>
    <n v="3.1E-2"/>
    <n v="0.191"/>
    <n v="6.3E-2"/>
    <n v="4.1000000000000002E-2"/>
    <n v="0.28699999999999998"/>
    <n v="0.14299999999999999"/>
    <n v="3.1E-2"/>
    <n v="35682.675037000001"/>
    <n v="12605.020728400001"/>
    <n v="24877.3285684"/>
    <n v="13182.8355878"/>
    <n v="49618.547318800003"/>
    <n v="30348.838951999998"/>
    <n v="17631.697109199999"/>
    <n v="38200.445922600004"/>
    <n v="27254.8176876"/>
    <n v="14369.754919999999"/>
    <n v="4.4999999999999998E-2"/>
    <n v="0.81599999999999995"/>
    <n v="6.6000000000000003E-2"/>
    <n v="0.72899999999999998"/>
    <n v="8.9999999999999993E-3"/>
    <n v="7.2999999999999995E-2"/>
    <n v="0.38500000000000001"/>
    <n v="1.2E-2"/>
    <n v="8.1000000000000003E-2"/>
    <n v="0.54200000000000004"/>
    <n v="8.5999999999999993E-2"/>
    <n v="0.89600000000000002"/>
    <n v="0.35099999999999998"/>
    <n v="0.99099999999999999"/>
    <n v="0.02"/>
    <n v="0.23400000000000001"/>
    <n v="0.82"/>
    <n v="4.5999999999999999E-2"/>
    <n v="0.29499999999999998"/>
    <n v="0.94399999999999995"/>
    <m/>
    <m/>
    <m/>
    <m/>
    <m/>
    <m/>
    <m/>
    <m/>
    <m/>
    <m/>
    <m/>
    <m/>
    <m/>
    <m/>
    <m/>
    <m/>
    <m/>
    <m/>
    <m/>
    <m/>
    <m/>
    <m/>
    <m/>
    <m/>
    <m/>
    <m/>
    <m/>
    <m/>
    <n v="84.079089999999994"/>
    <n v="1.4440637000000001"/>
  </r>
  <r>
    <x v="0"/>
    <n v="10"/>
    <x v="3"/>
    <s v="2008"/>
    <s v="SIH"/>
    <s v=""/>
    <s v="2007-08"/>
    <s v=""/>
    <s v="current"/>
    <s v=""/>
    <x v="0"/>
    <n v="2429155"/>
    <n v="1801677"/>
    <n v="0.32822459999999998"/>
    <n v="0.71241679999999996"/>
    <n v="1.38218E-2"/>
    <m/>
    <n v="3.4676258999999998"/>
    <n v="2.1469933000000001"/>
    <n v="1.6151078999999999"/>
    <n v="4.7378666000000003"/>
    <n v="7.3286356000000001"/>
    <n v="30029.259838499998"/>
    <n v="23412.345440500001"/>
    <n v="14495.839716"/>
    <n v="16773.303880399999"/>
    <n v="18514.546180599998"/>
    <n v="20389.600463800001"/>
    <n v="23412.345440500001"/>
    <n v="26731.392994000002"/>
    <n v="31063.722217400002"/>
    <n v="37774.223626600004"/>
    <n v="50266.149230900002"/>
    <m/>
    <m/>
    <n v="11353.098236600001"/>
    <x v="9"/>
    <x v="9"/>
    <n v="19498.1687146"/>
    <n v="21812.188737500001"/>
    <n v="25066.216894100002"/>
    <n v="28844.2495848"/>
    <n v="34047.294606000003"/>
    <n v="43607.377327900002"/>
    <n v="83202.719940199997"/>
    <n v="30029.259838499998"/>
    <n v="18.135664200000001"/>
    <n v="5.6145648000000001"/>
    <n v="97.591668100000007"/>
    <n v="217.40374869999999"/>
    <n v="356.15982639999999"/>
    <n v="629.78568759999996"/>
    <n v="1578.3975972000001"/>
    <n v="3205.2477288999999"/>
    <n v="7400.3685094000002"/>
    <n v="17895.0103022"/>
    <n v="3136.1710111000002"/>
    <m/>
    <m/>
    <n v="10.7083148"/>
    <m/>
    <n v="7.9040147999999997"/>
    <n v="28.18892"/>
    <m/>
    <n v="82.837986999999998"/>
    <n v="2233.6028419999998"/>
    <n v="4714.5401766000004"/>
    <n v="706.58885369999996"/>
    <n v="0.81340170000000001"/>
    <m/>
    <m/>
    <n v="50.663750100000001"/>
    <n v="163.22486660000001"/>
    <n v="209.9796365"/>
    <n v="924.15227630000004"/>
    <n v="3749.8937996"/>
    <n v="8073.9643650999997"/>
    <n v="15151.8840366"/>
    <n v="2829.1375517000001"/>
    <n v="1019.7161577000001"/>
    <n v="1424.10338"/>
    <n v="846.44862490000003"/>
    <n v="2400.4941039999999"/>
    <n v="3591.9043190000002"/>
    <n v="7440.5010553000002"/>
    <n v="11228.793458800001"/>
    <n v="16462.168124299998"/>
    <n v="17986.2318882"/>
    <n v="55514.653800699998"/>
    <n v="11777.5384555"/>
    <n v="61.471024399999997"/>
    <n v="57.508956900000001"/>
    <n v="29.990444499999999"/>
    <n v="70.348727199999999"/>
    <n v="218.04647779999999"/>
    <n v="103.5600002"/>
    <n v="973.12304340000003"/>
    <n v="1176.0072133000001"/>
    <n v="2880.8995421999998"/>
    <n v="4716.9415429000001"/>
    <n v="1027.8652858"/>
    <n v="10161.876977399999"/>
    <n v="13892.9614896"/>
    <n v="16658.679765299999"/>
    <n v="16710.354194200001"/>
    <n v="17423.019294599999"/>
    <n v="16550.231940199999"/>
    <n v="14580.837041999999"/>
    <n v="11309.2536605"/>
    <n v="9658.5376335000001"/>
    <n v="4310.6621303000002"/>
    <n v="13125.201664800001"/>
    <n v="91.735956000000002"/>
    <n v="33.082507300000003"/>
    <n v="3.2580453"/>
    <n v="50.171566599999998"/>
    <n v="53.117217199999999"/>
    <n v="105.2769472"/>
    <n v="-439.59113339999999"/>
    <n v="-1935.8476822"/>
    <n v="-4623.4746412000004"/>
    <n v="-19096.0474813"/>
    <n v="-2571.1941959000001"/>
    <n v="11353.7491814"/>
    <n v="15412.1333588"/>
    <n v="17646.152689400002"/>
    <n v="19498.1687146"/>
    <n v="21812.188737500001"/>
    <n v="25066.216894100002"/>
    <n v="28844.2495848"/>
    <n v="34047.294606000003"/>
    <n v="43607.377327900002"/>
    <n v="83202.719940199997"/>
    <n v="30029.259838499998"/>
    <m/>
    <m/>
    <m/>
    <m/>
    <m/>
    <m/>
    <m/>
    <m/>
    <m/>
    <m/>
    <m/>
    <m/>
    <m/>
    <m/>
    <m/>
    <m/>
    <m/>
    <m/>
    <m/>
    <m/>
    <m/>
    <m/>
    <m/>
    <m/>
    <m/>
    <m/>
    <m/>
    <m/>
    <m/>
    <m/>
    <m/>
    <m/>
    <m/>
    <m/>
    <m/>
    <m/>
    <m/>
    <m/>
    <m/>
    <m/>
    <m/>
    <m/>
    <m/>
    <m/>
    <m/>
    <m/>
    <m/>
    <m/>
    <m/>
    <m/>
    <m/>
    <m/>
    <m/>
    <m/>
    <m/>
    <m/>
    <m/>
    <m/>
    <m/>
    <m/>
    <m/>
    <m/>
    <m/>
    <m/>
    <m/>
    <m/>
    <m/>
    <m/>
    <m/>
    <m/>
    <m/>
    <m/>
    <m/>
    <m/>
    <m/>
    <m/>
    <m/>
    <m/>
    <m/>
    <m/>
    <m/>
    <m/>
    <m/>
    <m/>
    <m/>
    <m/>
    <m/>
    <m/>
    <m/>
    <m/>
    <m/>
    <m/>
    <m/>
    <m/>
    <m/>
    <m/>
    <m/>
    <m/>
    <m/>
    <m/>
    <n v="95.473460000000003"/>
    <n v="1.5306751000000001"/>
  </r>
  <r>
    <x v="0"/>
    <n v="10"/>
    <x v="3"/>
    <s v="2008"/>
    <s v="SIH"/>
    <s v=""/>
    <s v="2007-08"/>
    <s v=""/>
    <s v="current"/>
    <s v=""/>
    <x v="1"/>
    <n v="20643129"/>
    <n v="8077302"/>
    <n v="0.33593919999999999"/>
    <n v="0.46764129999999998"/>
    <n v="4.2570000000000004E-3"/>
    <m/>
    <n v="4.5459851000000002"/>
    <n v="1.9815806"/>
    <n v="2.2941207000000001"/>
    <n v="5.7458087000000004"/>
    <n v="9.2765047000000003"/>
    <n v="47284.409144700003"/>
    <n v="40435.195566599999"/>
    <n v="17625.5744185"/>
    <n v="23386.273786400001"/>
    <n v="29095.966048599999"/>
    <n v="34557.174641500002"/>
    <n v="40435.195566599999"/>
    <n v="46358.562450600002"/>
    <n v="53330.7086566"/>
    <n v="63762.290660899998"/>
    <n v="80125.599164400002"/>
    <m/>
    <m/>
    <n v="13092.113283999999"/>
    <x v="10"/>
    <x v="10"/>
    <n v="31778.274972499999"/>
    <n v="37393.323558600001"/>
    <n v="43396.375502100003"/>
    <n v="49826.431140399996"/>
    <n v="58308.504534500004"/>
    <n v="71163.615767700001"/>
    <n v="121449.05087979999"/>
    <n v="47284.409144700003"/>
    <n v="889.42444190000003"/>
    <n v="4310.4016517999999"/>
    <n v="11496.807091799999"/>
    <n v="17082.8758017"/>
    <n v="21370.917297299999"/>
    <n v="26676.905615200001"/>
    <n v="30822.3262187"/>
    <n v="38119.151592499999"/>
    <n v="47711.541810100003"/>
    <n v="83813.885997699996"/>
    <n v="28219.100922599999"/>
    <n v="103.9924694"/>
    <n v="456.75839689999998"/>
    <n v="1189.8076931000001"/>
    <n v="2311.7126985999998"/>
    <n v="4154.2205207999996"/>
    <n v="7100.5003772"/>
    <n v="10371.164808899999"/>
    <n v="13267.440905699999"/>
    <n v="16610.273799099999"/>
    <n v="25694.153757600001"/>
    <n v="8121.9895715000002"/>
    <n v="186.77049249999999"/>
    <n v="315.55084369999997"/>
    <n v="1222.577174"/>
    <n v="2787.5284448000002"/>
    <n v="4182.9504485999996"/>
    <n v="6260.2022016000001"/>
    <n v="8181.2813877999997"/>
    <n v="10022.8827289"/>
    <n v="13527.5610856"/>
    <n v="14281.6947826"/>
    <n v="6094.0050672999996"/>
    <n v="1016.5069777"/>
    <n v="2120.7264635000001"/>
    <n v="3090.1044849999998"/>
    <n v="3930.2697417999998"/>
    <n v="4227.7148954000004"/>
    <n v="4035.2852788"/>
    <n v="3871.3506280000001"/>
    <n v="4562.3752874000002"/>
    <n v="5436.8480126000004"/>
    <n v="26871.785430600001"/>
    <n v="5915.0499497000001"/>
    <n v="688.10125640000001"/>
    <n v="1303.3772663"/>
    <n v="1867.4745335"/>
    <n v="2584.4396514"/>
    <n v="3434.6186354000001"/>
    <n v="3364.1135334999999"/>
    <n v="3142.8576524"/>
    <n v="3259.6019209000001"/>
    <n v="4688.988773"/>
    <n v="10550.7789003"/>
    <n v="3487.6862725999999"/>
    <n v="10186.701702099999"/>
    <n v="12279.2585139"/>
    <n v="8991.5064309000009"/>
    <n v="6313.6102050999998"/>
    <n v="5020.2854975999999"/>
    <n v="3315.8980187000002"/>
    <n v="2757.4331909000002"/>
    <n v="1468.6311442000001"/>
    <n v="1095.7708826999999"/>
    <n v="552.58692719999999"/>
    <n v="5199.2865431999999"/>
    <n v="21.6531859"/>
    <n v="-354.574365"/>
    <n v="-1716.6874395"/>
    <n v="-3230.5716330999999"/>
    <n v="-4995.0010290999999"/>
    <n v="-7354.4728328000001"/>
    <n v="-9317.0389498999994"/>
    <n v="-12387.9001257"/>
    <n v="-17903.2067972"/>
    <n v="-40309.038285800001"/>
    <n v="-9750.3458754999992"/>
    <n v="13093.150525999999"/>
    <n v="20430.176779199999"/>
    <n v="26140.226187299999"/>
    <n v="31778.274972499999"/>
    <n v="37393.323558600001"/>
    <n v="43396.375502100003"/>
    <n v="49826.431140399996"/>
    <n v="58308.504534500004"/>
    <n v="71163.615767700001"/>
    <n v="121449.05087979999"/>
    <n v="47284.409144700003"/>
    <n v="0.31707960000000002"/>
    <n v="0.62344759999999999"/>
    <n v="0.67796860000000003"/>
    <n v="0.21729399999999999"/>
    <n v="0.28634670000000001"/>
    <n v="0.25890980000000002"/>
    <n v="0.27190059999999999"/>
    <n v="0.65690610000000005"/>
    <n v="0.75815120000000003"/>
    <n v="0.14639650000000001"/>
    <n v="0.26282810000000001"/>
    <n v="0.20489260000000001"/>
    <n v="0.2058217"/>
    <n v="0.72577990000000003"/>
    <n v="0.88926919999999998"/>
    <n v="3.33146E-2"/>
    <n v="0.39745750000000002"/>
    <n v="0.2700803"/>
    <m/>
    <m/>
    <m/>
    <m/>
    <m/>
    <m/>
    <m/>
    <n v="1"/>
    <m/>
    <m/>
    <m/>
    <n v="0.14639650000000001"/>
    <n v="0.27190059999999999"/>
    <n v="47284.409144700003"/>
    <m/>
    <m/>
    <m/>
    <m/>
    <m/>
    <m/>
    <m/>
    <m/>
    <m/>
    <m/>
    <m/>
    <m/>
    <m/>
    <m/>
    <m/>
    <m/>
    <m/>
    <m/>
    <m/>
    <m/>
    <m/>
    <m/>
    <m/>
    <m/>
    <m/>
    <m/>
    <m/>
    <m/>
    <m/>
    <m/>
    <m/>
    <m/>
    <m/>
    <m/>
    <m/>
    <m/>
    <m/>
    <m/>
    <m/>
    <m/>
    <n v="0.23994280000000001"/>
    <n v="0.1081442"/>
    <n v="0.21437039999999999"/>
    <n v="0.14521049999999999"/>
    <n v="0.17465820000000001"/>
    <n v="6.7719600000000005E-2"/>
    <n v="4.9954199999999997E-2"/>
    <n v="41753.232712800003"/>
    <n v="55023.704683000004"/>
    <n v="51890.413285399998"/>
    <n v="52725.2276518"/>
    <n v="51552.0032144"/>
    <n v="31709.910095200001"/>
    <n v="27755.883024499999"/>
    <n v="0.1396366"/>
    <n v="6.7662899999999998E-2"/>
    <n v="8.7316099999999994E-2"/>
    <n v="8.9799799999999999E-2"/>
    <n v="0.16020309999999999"/>
    <n v="0.35201199999999999"/>
    <n v="0.44653029999999999"/>
    <n v="0.28757840000000001"/>
    <n v="0.1215556"/>
    <n v="0.17551700000000001"/>
    <n v="0.15657360000000001"/>
    <n v="0.2634127"/>
    <n v="0.68255600000000005"/>
    <n v="0.76550390000000001"/>
    <n v="95.473460000000003"/>
    <n v="1.5306751000000001"/>
  </r>
  <r>
    <x v="0"/>
    <n v="10"/>
    <x v="3"/>
    <s v="2008"/>
    <s v="SIH"/>
    <s v=""/>
    <s v="2007-08"/>
    <s v=""/>
    <s v="current"/>
    <s v=""/>
    <x v="2"/>
    <n v="13260803"/>
    <n v="6827301"/>
    <n v="0.32356259999999998"/>
    <n v="0.41804269999999999"/>
    <n v="4.6325000000000003E-3"/>
    <m/>
    <n v="4.4363438000000004"/>
    <n v="1.9138040000000001"/>
    <n v="2.3180763"/>
    <n v="5.5491276999999997"/>
    <n v="9.5752115999999994"/>
    <n v="52511.454373499997"/>
    <n v="45709.554506300003"/>
    <n v="19718.744264699999"/>
    <n v="27655.746128700001"/>
    <n v="34048.701933900003"/>
    <n v="40109.017794300002"/>
    <n v="45709.554506300003"/>
    <n v="51877.337881599997"/>
    <n v="59525.874464599998"/>
    <n v="69767.746546599999"/>
    <n v="87479.128879800002"/>
    <m/>
    <m/>
    <n v="13708.118614200001"/>
    <x v="11"/>
    <x v="11"/>
    <n v="36919.319457199999"/>
    <n v="42910.371296800004"/>
    <n v="48759.421907700002"/>
    <n v="55500.480237099997"/>
    <n v="64407.5573086"/>
    <n v="77085.667010300007"/>
    <n v="131258.13575630001"/>
    <n v="52511.454373499997"/>
    <n v="1877.2476942999999"/>
    <n v="9672.6667242000003"/>
    <n v="18559.707544699999"/>
    <n v="22217.776084900001"/>
    <n v="25506.2978659"/>
    <n v="30660.880998100001"/>
    <n v="35666.480132600002"/>
    <n v="42452.599348099997"/>
    <n v="50635.2564423"/>
    <n v="92081.336221599995"/>
    <n v="32922.260407900001"/>
    <n v="206.9771977"/>
    <n v="833.64159700000005"/>
    <n v="2134.0315392000002"/>
    <n v="3862.4894534"/>
    <n v="6321.6880689999998"/>
    <n v="9176.0196161999993"/>
    <n v="12221.563967300001"/>
    <n v="14700.465072000001"/>
    <n v="18266.271487400001"/>
    <n v="28184.128698600001"/>
    <n v="9586.3861230000002"/>
    <n v="314.50580350000001"/>
    <n v="1070.7306861"/>
    <n v="2725.9239085999998"/>
    <n v="5262.7577668000004"/>
    <n v="7448.4649618000003"/>
    <n v="8992.0097081999993"/>
    <n v="10045.115716"/>
    <n v="12412.541656900001"/>
    <n v="16130.708977099999"/>
    <n v="15289.898326"/>
    <n v="7966.5448526"/>
    <n v="1266.1780653000001"/>
    <n v="2511.4890350000001"/>
    <n v="2912.7770915999999"/>
    <n v="3260.6712363000001"/>
    <n v="3708.6913545000002"/>
    <n v="3060.8219540999999"/>
    <n v="3526.9134926000002"/>
    <n v="4077.8022600999998"/>
    <n v="5759.9213012"/>
    <n v="27484.314924499999"/>
    <n v="5754.7902782000001"/>
    <n v="1074.6465587"/>
    <n v="2284.2217655999998"/>
    <n v="2646.2155910000001"/>
    <n v="2916.2128545"/>
    <n v="3646.7005985999999"/>
    <n v="3069.4796495000001"/>
    <n v="3490.2871132"/>
    <n v="4329.4283606999998"/>
    <n v="5335.5592177999997"/>
    <n v="12104.786304400001"/>
    <n v="4088.5052510999999"/>
    <n v="9016.3323166999999"/>
    <n v="8636.8391804999992"/>
    <n v="5065.8912526000004"/>
    <n v="4316.1325596999995"/>
    <n v="3149.7782339"/>
    <n v="2416.6715951000001"/>
    <n v="1698.5001013999999"/>
    <n v="1098.5799853999999"/>
    <n v="742.62170679999997"/>
    <n v="438.84865489999999"/>
    <n v="3659.1414033999999"/>
    <n v="-46.591025600000002"/>
    <n v="-1170.7853072"/>
    <n v="-3167.6949519"/>
    <n v="-4914.8636838000002"/>
    <n v="-6869.3367981000001"/>
    <n v="-8614.0738478000003"/>
    <n v="-11145.244560499999"/>
    <n v="-14660.158030099999"/>
    <n v="-19780.188271700001"/>
    <n v="-44317.5077695"/>
    <n v="-11463.0690921"/>
    <n v="13709.2966105"/>
    <n v="23837.2062597"/>
    <n v="30875.267158899998"/>
    <n v="36919.319457199999"/>
    <n v="42910.371296800004"/>
    <n v="48759.421907700002"/>
    <n v="55500.480237099997"/>
    <n v="64407.5573086"/>
    <n v="77085.667010300007"/>
    <n v="131258.13575630001"/>
    <n v="52511.454373499997"/>
    <m/>
    <m/>
    <m/>
    <m/>
    <m/>
    <m/>
    <n v="0.18604860000000001"/>
    <m/>
    <m/>
    <n v="0.1043863"/>
    <m/>
    <m/>
    <m/>
    <m/>
    <m/>
    <m/>
    <m/>
    <m/>
    <m/>
    <m/>
    <m/>
    <m/>
    <m/>
    <m/>
    <n v="49731.158886999998"/>
    <m/>
    <n v="0.86744500000000002"/>
    <n v="0.1108608"/>
    <n v="0.20758969999999999"/>
    <m/>
    <m/>
    <m/>
    <n v="4.6956699999999997E-2"/>
    <n v="1.5971900000000001E-2"/>
    <n v="2.8531999999999998E-2"/>
    <n v="2.3086700000000002E-2"/>
    <n v="0.22551560000000001"/>
    <n v="5.7086600000000001E-2"/>
    <n v="2.6775899999999998E-2"/>
    <n v="0.28941270000000002"/>
    <n v="0.13270409999999999"/>
    <n v="2.1402899999999999E-2"/>
    <n v="51496.209874400003"/>
    <n v="15264.432080799999"/>
    <n v="31664.545417000001"/>
    <n v="17610.880955699999"/>
    <n v="68020.9457176"/>
    <n v="46961.306348899998"/>
    <n v="22370.522140100002"/>
    <n v="53656.507138599998"/>
    <n v="34960.0025035"/>
    <n v="17719.8604701"/>
    <n v="6.4864199999999997E-2"/>
    <n v="0.82642020000000005"/>
    <n v="0.1681848"/>
    <n v="0.74687619999999999"/>
    <n v="1.07476E-2"/>
    <n v="0.1136368"/>
    <n v="0.50583999999999996"/>
    <n v="1.0168699999999999E-2"/>
    <n v="0.13506470000000001"/>
    <n v="0.68013889999999999"/>
    <n v="8.4255899999999995E-2"/>
    <n v="0.91386670000000003"/>
    <n v="0.48487999999999998"/>
    <n v="0.95747629999999995"/>
    <n v="1.6856099999999999E-2"/>
    <n v="0.2737908"/>
    <n v="0.76702890000000001"/>
    <n v="4.8291800000000003E-2"/>
    <n v="0.3816116"/>
    <n v="0.9808905"/>
    <m/>
    <m/>
    <m/>
    <m/>
    <m/>
    <m/>
    <m/>
    <m/>
    <m/>
    <m/>
    <m/>
    <m/>
    <m/>
    <m/>
    <m/>
    <m/>
    <m/>
    <m/>
    <m/>
    <m/>
    <m/>
    <m/>
    <m/>
    <m/>
    <m/>
    <m/>
    <m/>
    <m/>
    <n v="95.473460000000003"/>
    <n v="1.5306751000000001"/>
  </r>
  <r>
    <x v="0"/>
    <n v="11"/>
    <x v="4"/>
    <s v="2010"/>
    <s v="SIH"/>
    <s v="2011"/>
    <s v="2009-10"/>
    <s v=""/>
    <s v="current"/>
    <s v=""/>
    <x v="0"/>
    <n v="2540767"/>
    <n v="1867872"/>
    <n v="0.3167218"/>
    <n v="0.70669009999999999"/>
    <n v="8.8030000000000001E-3"/>
    <m/>
    <m/>
    <m/>
    <m/>
    <m/>
    <m/>
    <n v="32433"/>
    <n v="24592.058591100002"/>
    <m/>
    <m/>
    <m/>
    <m/>
    <m/>
    <m/>
    <m/>
    <m/>
    <m/>
    <m/>
    <m/>
    <m/>
    <x v="12"/>
    <x v="12"/>
    <m/>
    <m/>
    <m/>
    <m/>
    <m/>
    <m/>
    <m/>
    <m/>
    <m/>
    <m/>
    <m/>
    <m/>
    <m/>
    <m/>
    <m/>
    <m/>
    <m/>
    <m/>
    <m/>
    <m/>
    <m/>
    <m/>
    <m/>
    <m/>
    <m/>
    <m/>
    <m/>
    <m/>
    <m/>
    <m/>
    <m/>
    <m/>
    <m/>
    <m/>
    <m/>
    <m/>
    <m/>
    <m/>
    <m/>
    <m/>
    <m/>
    <m/>
    <m/>
    <m/>
    <m/>
    <m/>
    <m/>
    <m/>
    <m/>
    <m/>
    <m/>
    <m/>
    <m/>
    <m/>
    <m/>
    <m/>
    <m/>
    <m/>
    <m/>
    <m/>
    <m/>
    <m/>
    <m/>
    <m/>
    <m/>
    <m/>
    <m/>
    <m/>
    <m/>
    <m/>
    <m/>
    <m/>
    <m/>
    <m/>
    <m/>
    <m/>
    <m/>
    <m/>
    <m/>
    <m/>
    <m/>
    <m/>
    <m/>
    <m/>
    <m/>
    <m/>
    <m/>
    <m/>
    <m/>
    <m/>
    <m/>
    <m/>
    <m/>
    <m/>
    <m/>
    <m/>
    <n v="0.74793569999999998"/>
    <n v="0.78838960000000002"/>
    <n v="0.9299712"/>
    <n v="0.51896129999999996"/>
    <n v="0.23802429999999999"/>
    <n v="0.229515"/>
    <n v="0.70878859999999999"/>
    <n v="0.79267080000000001"/>
    <n v="0.93039780000000005"/>
    <n v="0.35487150000000001"/>
    <n v="0.1683723"/>
    <n v="0.1243215"/>
    <n v="0.64297599999999999"/>
    <n v="0.78980700000000004"/>
    <n v="0.93035299999999999"/>
    <n v="3.8363000000000001E-2"/>
    <n v="0.40004200000000001"/>
    <n v="0.26898899999999998"/>
    <n v="0.18266299999999999"/>
    <n v="9.146E-2"/>
    <n v="0.14888399999999999"/>
    <n v="0.78840900000000003"/>
    <n v="0.92909600000000003"/>
    <n v="0.68494500000000003"/>
    <m/>
    <m/>
    <m/>
    <m/>
    <m/>
    <m/>
    <m/>
    <m/>
    <m/>
    <m/>
    <m/>
    <m/>
    <m/>
    <m/>
    <m/>
    <m/>
    <m/>
    <m/>
    <m/>
    <m/>
    <m/>
    <m/>
    <m/>
    <m/>
    <m/>
    <m/>
    <m/>
    <m/>
    <m/>
    <m/>
    <m/>
    <m/>
    <m/>
    <m/>
    <m/>
    <m/>
    <m/>
    <m/>
    <m/>
    <m/>
    <m/>
    <m/>
    <m/>
    <m/>
    <m/>
    <m/>
    <m/>
    <m/>
    <m/>
    <m/>
    <m/>
    <m/>
    <m/>
    <m/>
    <m/>
    <m/>
    <m/>
    <m/>
    <m/>
    <m/>
    <m/>
    <m/>
    <m/>
    <m/>
    <m/>
    <m/>
    <m/>
    <m/>
    <m/>
    <m/>
    <m/>
    <m/>
    <m/>
    <m/>
    <m/>
    <m/>
    <n v="100"/>
    <n v="1.5520183999999999"/>
  </r>
  <r>
    <x v="0"/>
    <n v="11"/>
    <x v="4"/>
    <s v="2010"/>
    <s v="SIH"/>
    <s v="2011"/>
    <s v="2009-10"/>
    <s v=""/>
    <s v="current"/>
    <s v=""/>
    <x v="1"/>
    <n v="21589428"/>
    <n v="8398520"/>
    <n v="0.33373969999999997"/>
    <n v="0.46907660000000001"/>
    <n v="5.5700000000000003E-3"/>
    <m/>
    <n v="4.5401828000000002"/>
    <n v="2.039644"/>
    <n v="2.2259682999999999"/>
    <n v="5.6579807999999998"/>
    <n v="8.8823361999999992"/>
    <n v="49607"/>
    <n v="42048.303"/>
    <n v="18889.893409200002"/>
    <n v="24154.115699999998"/>
    <n v="30173.219346599999"/>
    <n v="36080.669198000003"/>
    <n v="42048.303"/>
    <n v="48863.560462200003"/>
    <n v="57573.273779299998"/>
    <n v="68239.384124300006"/>
    <n v="85763.569612399995"/>
    <m/>
    <m/>
    <n v="14040"/>
    <x v="13"/>
    <x v="13"/>
    <n v="33206"/>
    <n v="38922"/>
    <n v="45266"/>
    <n v="52922"/>
    <n v="62494"/>
    <n v="75924"/>
    <n v="124708"/>
    <n v="49607"/>
    <n v="1206.1672074999999"/>
    <n v="3490.9965054999998"/>
    <n v="11386.5021648"/>
    <n v="18336.547942900001"/>
    <n v="22901.892188099999"/>
    <n v="29238.707288199999"/>
    <n v="34452.908162799999"/>
    <n v="39330.122619399997"/>
    <n v="48989.526112300002"/>
    <n v="80988.338472999996"/>
    <n v="29027.295661100001"/>
    <n v="97.214782099999994"/>
    <n v="216.29975289999999"/>
    <n v="769.83301759999995"/>
    <n v="2496.1178813000001"/>
    <n v="4872.6888034000003"/>
    <n v="7013.3470882000001"/>
    <n v="10710.854004500001"/>
    <n v="13910.924063300001"/>
    <n v="17169.116471900001"/>
    <n v="25255.373401500001"/>
    <n v="8249.2211344000007"/>
    <n v="269.21640530000002"/>
    <n v="602.85937760000002"/>
    <n v="1106.8178725"/>
    <n v="2942.7605325999998"/>
    <n v="4242.6062552000003"/>
    <n v="6058.9201479000003"/>
    <n v="6832.7131933000001"/>
    <n v="11173.703060399999"/>
    <n v="14597.315047300001"/>
    <n v="15145.4242877"/>
    <n v="6295.3557042000002"/>
    <n v="1211.1139611000001"/>
    <n v="1867.7279209000001"/>
    <n v="3049.5706878999999"/>
    <n v="2989.3375910999998"/>
    <n v="3560.0127106"/>
    <n v="3649.7275770000001"/>
    <n v="4403.3456204000004"/>
    <n v="4757.4576870999999"/>
    <n v="6173.1353473999998"/>
    <n v="25511.343735999999"/>
    <n v="5716.3591170999998"/>
    <n v="564.54563680000001"/>
    <n v="904.56270050000001"/>
    <n v="1591.0557868000001"/>
    <n v="2198.0810274999999"/>
    <n v="2612.6498501999999"/>
    <n v="2328.6337843000001"/>
    <n v="3322.6231455000002"/>
    <n v="3671.5944604000001"/>
    <n v="4081.2904809000001"/>
    <n v="12490.587833199999"/>
    <n v="3376.0444984999999"/>
    <n v="10754.281595"/>
    <n v="14625.035725199999"/>
    <n v="10766.2978198"/>
    <n v="7503.3604735999998"/>
    <n v="5655.9305930999999"/>
    <n v="3885.2051796000001"/>
    <n v="2381.2152431"/>
    <n v="1834.5538532"/>
    <n v="1373.1741152"/>
    <n v="627.19468240000003"/>
    <n v="5941.5656116999999"/>
    <n v="-62.979739700000003"/>
    <n v="-287.02668660000001"/>
    <n v="-1431.6187407"/>
    <n v="-3260.2979274999998"/>
    <n v="-4923.7272663000003"/>
    <n v="-6909.0126502000003"/>
    <n v="-9181.8356609000002"/>
    <n v="-12183.9744586"/>
    <n v="-16460.010809300002"/>
    <n v="-35310.676403500001"/>
    <n v="-8998.9442708000006"/>
    <n v="14039.5598482"/>
    <n v="21420.455296100001"/>
    <n v="27238.458584600001"/>
    <n v="33205.907521399997"/>
    <n v="38922.053110100002"/>
    <n v="45265.528390899999"/>
    <n v="52921.823708900003"/>
    <n v="62494.381285199997"/>
    <n v="75923.546765599996"/>
    <n v="124707.5860103"/>
    <n v="49606.897453700003"/>
    <n v="0.31037969999999998"/>
    <n v="0.66224179999999999"/>
    <n v="0.78384960000000004"/>
    <n v="0.21620900000000001"/>
    <n v="0.27618409999999999"/>
    <n v="0.23753750000000001"/>
    <n v="0.27252169999999998"/>
    <n v="0.69123650000000003"/>
    <n v="0.84403519999999999"/>
    <n v="0.14444650000000001"/>
    <n v="0.24462030000000001"/>
    <n v="0.16368450000000001"/>
    <n v="0.21606300000000001"/>
    <n v="0.75356900000000004"/>
    <n v="0.91281500000000004"/>
    <n v="3.5729999999999998E-2"/>
    <n v="0.40942200000000001"/>
    <n v="0.30362099999999997"/>
    <n v="0.277949"/>
    <n v="0.16772599999999999"/>
    <n v="8.1645999999999996E-2"/>
    <n v="0.71462400000000004"/>
    <n v="0.88163000000000002"/>
    <n v="0.24741199999999999"/>
    <m/>
    <n v="1"/>
    <m/>
    <m/>
    <m/>
    <n v="0.144651"/>
    <n v="0.27270660000000002"/>
    <n v="49607.038800000002"/>
    <m/>
    <m/>
    <m/>
    <m/>
    <m/>
    <m/>
    <m/>
    <m/>
    <m/>
    <m/>
    <m/>
    <m/>
    <m/>
    <m/>
    <m/>
    <m/>
    <m/>
    <m/>
    <m/>
    <m/>
    <m/>
    <m/>
    <m/>
    <m/>
    <m/>
    <m/>
    <m/>
    <m/>
    <m/>
    <m/>
    <m/>
    <m/>
    <m/>
    <m/>
    <m/>
    <m/>
    <m/>
    <m/>
    <m/>
    <m/>
    <n v="0.2353702"/>
    <n v="0.1127322"/>
    <n v="0.2150019"/>
    <n v="0.14211760000000001"/>
    <n v="0.17709250000000001"/>
    <n v="6.8408999999999998E-2"/>
    <n v="4.92767E-2"/>
    <n v="44388.867599999998"/>
    <n v="57996.364800000003"/>
    <n v="54206.308199999999"/>
    <n v="54787.669199999997"/>
    <n v="52873.088400000001"/>
    <n v="34367.038200000003"/>
    <n v="29747.955600000001"/>
    <n v="0.1510609"/>
    <n v="6.17247E-2"/>
    <n v="8.4144700000000003E-2"/>
    <n v="0.10103910000000001"/>
    <n v="0.15767629999999999"/>
    <n v="0.31191429999999998"/>
    <n v="0.41450759999999998"/>
    <n v="0.28730339999999999"/>
    <n v="0.13083529999999999"/>
    <n v="0.16230839999999999"/>
    <n v="0.1693047"/>
    <n v="0.2708333"/>
    <n v="0.66014830000000002"/>
    <n v="0.77631439999999996"/>
    <n v="100"/>
    <n v="1.5520183999999999"/>
  </r>
  <r>
    <x v="0"/>
    <n v="11"/>
    <x v="4"/>
    <s v="2010"/>
    <s v="SIH"/>
    <s v="2011"/>
    <s v="2009-10"/>
    <s v=""/>
    <s v="current"/>
    <s v=""/>
    <x v="2"/>
    <n v="13967154"/>
    <n v="7119006"/>
    <n v="0.31840239999999997"/>
    <n v="0.41449530000000001"/>
    <n v="5.6480000000000002E-3"/>
    <m/>
    <n v="4.4339902000000002"/>
    <n v="1.9338081"/>
    <n v="2.2928801999999999"/>
    <n v="5.4272144000000004"/>
    <n v="9.0201402000000002"/>
    <n v="54629"/>
    <n v="47559.689016800003"/>
    <n v="20742.334800000001"/>
    <n v="28680.649799999999"/>
    <n v="35390.943550399999"/>
    <n v="41387.156746300003"/>
    <n v="47559.689016800003"/>
    <n v="55150.8243"/>
    <n v="63516.818744900003"/>
    <n v="74181.924299999999"/>
    <n v="91971.310200000007"/>
    <m/>
    <m/>
    <n v="14548"/>
    <x v="14"/>
    <x v="14"/>
    <n v="38314"/>
    <n v="44434"/>
    <n v="51274"/>
    <n v="59364"/>
    <n v="68540"/>
    <n v="81880"/>
    <n v="131225"/>
    <n v="54629"/>
    <n v="2090.8188340000002"/>
    <n v="9600.5543570000009"/>
    <n v="18394.923411600001"/>
    <n v="22909.470183699999"/>
    <n v="28674.178634399999"/>
    <n v="34251.253867699997"/>
    <n v="37171.138872800002"/>
    <n v="43184.073655"/>
    <n v="52261.772511499999"/>
    <n v="86630.442945799994"/>
    <n v="33510.110165999999"/>
    <n v="115.4528811"/>
    <n v="560.71983030000001"/>
    <n v="2009.4477257000001"/>
    <n v="4143.8696393"/>
    <n v="6584.8631679999999"/>
    <n v="9601.4253735999991"/>
    <n v="12903.1858687"/>
    <n v="14769.8885336"/>
    <n v="18228.277095099998"/>
    <n v="27268.0471655"/>
    <n v="9616.0530441999999"/>
    <n v="473.05312659999998"/>
    <n v="1298.1927519999999"/>
    <n v="3142.1210703000002"/>
    <n v="4636.3548806999997"/>
    <n v="6889.9320854999996"/>
    <n v="7587.6011783000004"/>
    <n v="10658.3325745"/>
    <n v="15025.382538399999"/>
    <n v="16128.9362874"/>
    <n v="17241.384884800002"/>
    <n v="8307.1038042"/>
    <n v="1359.6186097"/>
    <n v="2533.9096470999998"/>
    <n v="2242.1460975"/>
    <n v="3041.0397975000001"/>
    <n v="2943.098974"/>
    <n v="3187.4660772000002"/>
    <n v="4039.5783077000001"/>
    <n v="4349.0691267000002"/>
    <n v="6560.9253354000002"/>
    <n v="25680.1382046"/>
    <n v="5591.5514549"/>
    <n v="848.1144984"/>
    <n v="1483.0320936999999"/>
    <n v="2574.1064019"/>
    <n v="2676.4291444"/>
    <n v="2049.5773749999998"/>
    <n v="2956.7076742999998"/>
    <n v="3721.2122113999999"/>
    <n v="3694.7928317000001"/>
    <n v="5536.2064619000002"/>
    <n v="11619.594857800001"/>
    <n v="3714.7317231000002"/>
    <n v="9780.1424752000003"/>
    <n v="10206.2735935"/>
    <n v="6710.4421295000002"/>
    <n v="5453.8285047999998"/>
    <n v="3681.7936172"/>
    <n v="2298.7306029000001"/>
    <n v="1657.8049923999999"/>
    <n v="1409.5062722"/>
    <n v="1176.4563358"/>
    <n v="636.70632490000003"/>
    <n v="4301.4652076000002"/>
    <n v="-119.02957979999999"/>
    <n v="-965.13044449999995"/>
    <n v="-2973.9584015"/>
    <n v="-4547.3248137"/>
    <n v="-6389.7069406999999"/>
    <n v="-8608.8114628999992"/>
    <n v="-10787.5192575"/>
    <n v="-13892.8437509"/>
    <n v="-18012.815643499998"/>
    <n v="-37851.507756999999"/>
    <n v="-10411.5507337"/>
    <n v="14548.170845299999"/>
    <n v="24717.5518663"/>
    <n v="32099.228472399998"/>
    <n v="38313.667373999997"/>
    <n v="44433.736950899998"/>
    <n v="51274.373273700003"/>
    <n v="59363.733569900003"/>
    <n v="68539.869243900001"/>
    <n v="81879.758346200004"/>
    <n v="131224.8066636"/>
    <n v="54629.464666400003"/>
    <n v="0.2208715"/>
    <n v="0.61661600000000005"/>
    <n v="0.68274389999999996"/>
    <n v="0.15535840000000001"/>
    <n v="0.30413630000000003"/>
    <n v="0.2469364"/>
    <n v="0.18786220000000001"/>
    <n v="0.65228929999999996"/>
    <n v="0.78090470000000001"/>
    <n v="0.1039161"/>
    <n v="0.29552830000000002"/>
    <n v="0.19667699999999999"/>
    <n v="0.14005999999999999"/>
    <n v="0.74277099999999996"/>
    <n v="0.91958700000000004"/>
    <n v="3.4647999999999998E-2"/>
    <n v="0.43416399999999999"/>
    <n v="0.344198"/>
    <n v="0.32689499999999999"/>
    <n v="0.22292999999999999"/>
    <n v="6.7104999999999998E-2"/>
    <n v="0.68772900000000003"/>
    <n v="0.84680599999999995"/>
    <n v="0.16556599999999999"/>
    <n v="52141.042800000003"/>
    <m/>
    <n v="0.8695948"/>
    <n v="0.11554780000000001"/>
    <n v="0.20926939999999999"/>
    <m/>
    <m/>
    <m/>
    <n v="4.3499000000000003E-2"/>
    <n v="1.88925E-2"/>
    <n v="2.5530199999999999E-2"/>
    <n v="2.76146E-2"/>
    <n v="0.2228223"/>
    <n v="6.2700800000000001E-2"/>
    <n v="3.1831199999999997E-2"/>
    <n v="0.28211750000000002"/>
    <n v="0.12599750000000001"/>
    <n v="2.8589300000000002E-2"/>
    <n v="55028.555999999997"/>
    <n v="18037.311600000001"/>
    <n v="32995.756200000003"/>
    <n v="18473.202000000001"/>
    <n v="71423.979000000007"/>
    <n v="44255.910600000003"/>
    <n v="29466.399600000001"/>
    <n v="57440.5524"/>
    <n v="38864.1132"/>
    <n v="18378.307199999999"/>
    <n v="7.0517200000000002E-2"/>
    <n v="0.82867179999999996"/>
    <n v="0.14367489999999999"/>
    <n v="0.73147510000000004"/>
    <n v="6.6718999999999997E-3"/>
    <n v="0.101661"/>
    <n v="0.39081250000000001"/>
    <n v="1.87634E-2"/>
    <n v="0.1032563"/>
    <n v="0.67454599999999998"/>
    <n v="9.4880400000000004E-2"/>
    <n v="0.90110520000000005"/>
    <n v="0.50502740000000002"/>
    <n v="0.99044759999999998"/>
    <n v="1.6663000000000001E-2"/>
    <n v="0.25088890000000003"/>
    <n v="0.74522310000000003"/>
    <n v="4.3893099999999997E-2"/>
    <n v="0.30099369999999998"/>
    <n v="0.94830910000000002"/>
    <m/>
    <m/>
    <m/>
    <m/>
    <m/>
    <m/>
    <m/>
    <m/>
    <m/>
    <m/>
    <m/>
    <m/>
    <m/>
    <m/>
    <m/>
    <m/>
    <m/>
    <m/>
    <m/>
    <m/>
    <m/>
    <m/>
    <m/>
    <m/>
    <m/>
    <m/>
    <m/>
    <m/>
    <n v="100"/>
    <n v="1.5520183999999999"/>
  </r>
  <r>
    <x v="0"/>
    <n v="12"/>
    <x v="5"/>
    <s v="2012"/>
    <s v="SIH"/>
    <s v=""/>
    <s v="2011-12"/>
    <s v=""/>
    <s v="current"/>
    <s v=""/>
    <x v="0"/>
    <n v="2731256"/>
    <n v="2012701"/>
    <n v="0.31069999999999998"/>
    <n v="0.68910000000000005"/>
    <n v="8.3999999999999995E-3"/>
    <m/>
    <m/>
    <m/>
    <m/>
    <m/>
    <m/>
    <n v="36198"/>
    <n v="27703"/>
    <m/>
    <m/>
    <m/>
    <m/>
    <m/>
    <m/>
    <m/>
    <m/>
    <m/>
    <m/>
    <m/>
    <m/>
    <x v="12"/>
    <x v="12"/>
    <m/>
    <m/>
    <m/>
    <m/>
    <m/>
    <m/>
    <m/>
    <m/>
    <m/>
    <m/>
    <m/>
    <m/>
    <m/>
    <m/>
    <m/>
    <m/>
    <m/>
    <m/>
    <m/>
    <m/>
    <m/>
    <m/>
    <m/>
    <m/>
    <m/>
    <m/>
    <m/>
    <m/>
    <m/>
    <m/>
    <m/>
    <m/>
    <m/>
    <m/>
    <m/>
    <m/>
    <m/>
    <m/>
    <m/>
    <m/>
    <m/>
    <m/>
    <m/>
    <m/>
    <m/>
    <m/>
    <m/>
    <m/>
    <m/>
    <m/>
    <m/>
    <m/>
    <m/>
    <m/>
    <m/>
    <m/>
    <m/>
    <m/>
    <m/>
    <m/>
    <m/>
    <m/>
    <m/>
    <m/>
    <m/>
    <m/>
    <m/>
    <m/>
    <m/>
    <m/>
    <m/>
    <m/>
    <m/>
    <m/>
    <m/>
    <m/>
    <m/>
    <m/>
    <m/>
    <m/>
    <m/>
    <m/>
    <m/>
    <m/>
    <m/>
    <m/>
    <m/>
    <m/>
    <m/>
    <m/>
    <m/>
    <m/>
    <m/>
    <m/>
    <m/>
    <m/>
    <n v="0.71699999999999997"/>
    <n v="0.78500000000000003"/>
    <n v="0.92800000000000005"/>
    <n v="0.499"/>
    <n v="0.22900000000000001"/>
    <n v="0.217"/>
    <n v="0.67300000000000004"/>
    <n v="0.79700000000000004"/>
    <n v="0.93400000000000005"/>
    <n v="0.33400000000000002"/>
    <n v="0.159"/>
    <n v="0.12"/>
    <n v="0.60399999999999998"/>
    <n v="3.2000000000000001E-2"/>
    <n v="0.78900000000000003"/>
    <n v="0.93200000000000005"/>
    <n v="0.34799999999999998"/>
    <n v="0.23799999999999999"/>
    <n v="0.19800000000000001"/>
    <n v="7.9000000000000001E-2"/>
    <n v="9.7000000000000003E-2"/>
    <n v="0.79500000000000004"/>
    <n v="0.93200000000000005"/>
    <n v="0.64100000000000001"/>
    <m/>
    <m/>
    <m/>
    <m/>
    <m/>
    <m/>
    <m/>
    <m/>
    <m/>
    <m/>
    <m/>
    <m/>
    <m/>
    <m/>
    <m/>
    <m/>
    <m/>
    <m/>
    <m/>
    <m/>
    <m/>
    <m/>
    <m/>
    <m/>
    <m/>
    <m/>
    <m/>
    <m/>
    <m/>
    <m/>
    <m/>
    <m/>
    <m/>
    <m/>
    <m/>
    <m/>
    <m/>
    <m/>
    <m/>
    <m/>
    <m/>
    <m/>
    <m/>
    <m/>
    <m/>
    <m/>
    <m/>
    <m/>
    <m/>
    <m/>
    <m/>
    <m/>
    <m/>
    <m/>
    <m/>
    <m/>
    <m/>
    <m/>
    <m/>
    <m/>
    <m/>
    <m/>
    <m/>
    <m/>
    <m/>
    <m/>
    <m/>
    <m/>
    <m/>
    <m/>
    <m/>
    <m/>
    <m/>
    <m/>
    <m/>
    <m/>
    <n v="105.1249"/>
    <n v="1.5390727"/>
  </r>
  <r>
    <x v="0"/>
    <n v="12"/>
    <x v="5"/>
    <s v="2012"/>
    <s v="SIH"/>
    <s v=""/>
    <s v="2011-12"/>
    <s v=""/>
    <s v="current"/>
    <s v=""/>
    <x v="1"/>
    <n v="22189022"/>
    <n v="8630428"/>
    <n v="0.32419999999999999"/>
    <n v="0.46029999999999999"/>
    <n v="4.4000000000000003E-3"/>
    <m/>
    <n v="4.3536805999999997"/>
    <n v="1.9808920999999999"/>
    <n v="2.1978382999999999"/>
    <n v="5.4281848999999998"/>
    <n v="8.5259537000000005"/>
    <n v="53696"/>
    <n v="46161"/>
    <n v="21002"/>
    <n v="27057"/>
    <n v="33528"/>
    <n v="39844"/>
    <n v="46159"/>
    <n v="53408"/>
    <n v="62007"/>
    <n v="73847"/>
    <n v="91436"/>
    <m/>
    <m/>
    <n v="15362.76"/>
    <x v="15"/>
    <x v="15"/>
    <n v="36719.71"/>
    <n v="43048.18"/>
    <n v="49623.43"/>
    <n v="57688.5"/>
    <n v="67431.42"/>
    <n v="81936.2"/>
    <n v="130982.18"/>
    <n v="53695.6"/>
    <n v="1364.09"/>
    <n v="4358.88"/>
    <n v="12700.03"/>
    <n v="19903.71"/>
    <n v="25984.75"/>
    <n v="30770.18"/>
    <n v="37193.97"/>
    <n v="43027.49"/>
    <n v="53227.14"/>
    <n v="87221.440000000002"/>
    <n v="31572.15"/>
    <n v="73.569999999999993"/>
    <n v="383.06"/>
    <n v="1107.05"/>
    <n v="2827.72"/>
    <n v="5627.24"/>
    <n v="7850.34"/>
    <n v="10807.44"/>
    <n v="15147.68"/>
    <n v="19425.39"/>
    <n v="30057.32"/>
    <n v="9329.43"/>
    <n v="365.46"/>
    <n v="545.4"/>
    <n v="1615.65"/>
    <n v="3286.52"/>
    <n v="4589.67"/>
    <n v="5988.04"/>
    <n v="9178.91"/>
    <n v="12550.33"/>
    <n v="16190.53"/>
    <n v="15929.09"/>
    <n v="7022.92"/>
    <n v="1531.82"/>
    <n v="2051.75"/>
    <n v="3696.16"/>
    <n v="3995.52"/>
    <n v="4269.55"/>
    <n v="5385.98"/>
    <n v="5300.42"/>
    <n v="5468.54"/>
    <n v="6751.67"/>
    <n v="22238.92"/>
    <n v="6068.7"/>
    <n v="769.84"/>
    <n v="900.35"/>
    <n v="2040.52"/>
    <n v="2412.9299999999998"/>
    <n v="2406.31"/>
    <n v="3238.8"/>
    <n v="2815.21"/>
    <n v="2869.13"/>
    <n v="3230.21"/>
    <n v="15547.48"/>
    <n v="3622.89"/>
    <n v="11294.32"/>
    <n v="16023.13"/>
    <n v="10989.59"/>
    <n v="8025.68"/>
    <n v="6007.43"/>
    <n v="4288.22"/>
    <n v="3209.9"/>
    <n v="2079.89"/>
    <n v="1678.66"/>
    <n v="768.85"/>
    <n v="6437.24"/>
    <n v="-36.340000000000003"/>
    <n v="-400.73"/>
    <n v="-1807.8"/>
    <n v="-3732.37"/>
    <n v="-5836.77"/>
    <n v="-7898.13"/>
    <n v="-10817.35"/>
    <n v="-13711.64"/>
    <n v="-18567.400000000001"/>
    <n v="-40780.92"/>
    <n v="-10357.73"/>
    <n v="15362.76"/>
    <n v="23861.85"/>
    <n v="30341.200000000001"/>
    <n v="36719.71"/>
    <n v="43048.18"/>
    <n v="49623.44"/>
    <n v="57688.51"/>
    <n v="67431.429999999993"/>
    <n v="81936.19"/>
    <n v="130982.19"/>
    <n v="53695.6"/>
    <n v="0.3"/>
    <n v="0.65900000000000003"/>
    <n v="0.77800000000000002"/>
    <n v="0.20799999999999999"/>
    <n v="0.28199999999999997"/>
    <n v="0.23599999999999999"/>
    <n v="0.26"/>
    <n v="0.69699999999999995"/>
    <n v="0.83799999999999997"/>
    <n v="0.13800000000000001"/>
    <n v="0.255"/>
    <n v="0.17299999999999999"/>
    <n v="0.20100000000000001"/>
    <n v="0.76100000000000001"/>
    <n v="0.92900000000000005"/>
    <n v="3.3000000000000002E-2"/>
    <n v="0.40899999999999997"/>
    <n v="0.34300000000000003"/>
    <n v="0.30399999999999999"/>
    <n v="0.214"/>
    <n v="6.9000000000000006E-2"/>
    <n v="0.72"/>
    <n v="0.87560000000000004"/>
    <n v="0.23300000000000001"/>
    <m/>
    <n v="1"/>
    <m/>
    <m/>
    <m/>
    <n v="0.13800000000000001"/>
    <n v="0.26"/>
    <n v="53696"/>
    <m/>
    <m/>
    <m/>
    <m/>
    <m/>
    <m/>
    <m/>
    <m/>
    <m/>
    <m/>
    <m/>
    <m/>
    <m/>
    <m/>
    <m/>
    <m/>
    <m/>
    <m/>
    <m/>
    <m/>
    <m/>
    <m/>
    <m/>
    <m/>
    <m/>
    <m/>
    <m/>
    <m/>
    <m/>
    <m/>
    <m/>
    <m/>
    <m/>
    <m/>
    <m/>
    <m/>
    <m/>
    <m/>
    <m/>
    <m/>
    <n v="0.23"/>
    <n v="0.112"/>
    <n v="0.216"/>
    <n v="0.14000000000000001"/>
    <n v="0.17899999999999999"/>
    <n v="7.1999999999999995E-2"/>
    <n v="5.0999999999999997E-2"/>
    <n v="48217"/>
    <n v="60630"/>
    <n v="59423"/>
    <n v="58171"/>
    <n v="58016"/>
    <n v="38168"/>
    <n v="33385"/>
    <n v="0.13"/>
    <n v="7.8E-2"/>
    <n v="7.8E-2"/>
    <n v="9.4E-2"/>
    <n v="0.16"/>
    <n v="0.30199999999999999"/>
    <n v="0.38"/>
    <n v="0.26300000000000001"/>
    <n v="0.14099999999999999"/>
    <n v="0.14899999999999999"/>
    <n v="0.16600000000000001"/>
    <n v="0.255"/>
    <n v="0.628"/>
    <n v="0.73599999999999999"/>
    <n v="105.1249"/>
    <n v="1.5390727"/>
  </r>
  <r>
    <x v="0"/>
    <n v="12"/>
    <x v="5"/>
    <s v="2012"/>
    <s v="SIH"/>
    <s v=""/>
    <s v="2011-12"/>
    <s v=""/>
    <s v="current"/>
    <s v=""/>
    <x v="2"/>
    <n v="14356003"/>
    <n v="7258428"/>
    <n v="0.31290000000000001"/>
    <n v="0.41099999999999998"/>
    <n v="5.4999999999999997E-3"/>
    <m/>
    <n v="4.3244878"/>
    <n v="1.8838067999999999"/>
    <n v="2.2956110999999999"/>
    <n v="5.2814183999999997"/>
    <n v="8.8846749000000003"/>
    <n v="58972"/>
    <n v="51991"/>
    <n v="22648"/>
    <n v="31497"/>
    <n v="38561"/>
    <n v="45226"/>
    <n v="51991"/>
    <n v="59723"/>
    <n v="68195"/>
    <n v="80211"/>
    <n v="97941"/>
    <m/>
    <m/>
    <n v="15684.53"/>
    <x v="16"/>
    <x v="16"/>
    <n v="42019.47"/>
    <n v="48597.11"/>
    <n v="56027.199999999997"/>
    <n v="63840.45"/>
    <n v="74198.61"/>
    <n v="87648.06"/>
    <n v="139351.95000000001"/>
    <n v="58971.6"/>
    <n v="2108.85"/>
    <n v="10370.07"/>
    <n v="20438.61"/>
    <n v="26043.89"/>
    <n v="29868.560000000001"/>
    <n v="36382.65"/>
    <n v="39095.57"/>
    <n v="48139.35"/>
    <n v="56472.02"/>
    <n v="91623.22"/>
    <n v="36042.18"/>
    <n v="98.92"/>
    <n v="902.58"/>
    <n v="2267.39"/>
    <n v="5039.26"/>
    <n v="6908.43"/>
    <n v="9926.2099999999991"/>
    <n v="13662.78"/>
    <n v="17073.53"/>
    <n v="21579.58"/>
    <n v="32650.43"/>
    <n v="11007.29"/>
    <n v="565.62"/>
    <n v="1549.37"/>
    <n v="3388.63"/>
    <n v="5211.62"/>
    <n v="7070.48"/>
    <n v="9686.17"/>
    <n v="13224.34"/>
    <n v="14697.07"/>
    <n v="18553.580000000002"/>
    <n v="18262.810000000001"/>
    <n v="9218.42"/>
    <n v="1561.4"/>
    <n v="2326"/>
    <n v="3300.53"/>
    <n v="3106.27"/>
    <n v="4802.71"/>
    <n v="4419.46"/>
    <n v="4468.8599999999997"/>
    <n v="5081.5600000000004"/>
    <n v="5992.25"/>
    <n v="22041.61"/>
    <n v="5708.54"/>
    <n v="1016.48"/>
    <n v="2214.62"/>
    <n v="2151.71"/>
    <n v="2706.02"/>
    <n v="3197.54"/>
    <n v="2849.06"/>
    <n v="2716.34"/>
    <n v="3415.81"/>
    <n v="4396.3599999999997"/>
    <n v="18130.59"/>
    <n v="4278.4399999999996"/>
    <n v="10425.549999999999"/>
    <n v="11167.9"/>
    <n v="6990"/>
    <n v="5368.58"/>
    <n v="3983.54"/>
    <n v="2804.55"/>
    <n v="2360.4"/>
    <n v="1535.64"/>
    <n v="1280.3"/>
    <n v="608.16999999999996"/>
    <n v="4655.3900000000003"/>
    <n v="-92.29"/>
    <n v="-1234.19"/>
    <n v="-3350.62"/>
    <n v="-5456.17"/>
    <n v="-7234.15"/>
    <n v="-10040.9"/>
    <n v="-11687.84"/>
    <n v="-15744.35"/>
    <n v="-20626.03"/>
    <n v="-43964.88"/>
    <n v="-11938.66"/>
    <n v="15684.54"/>
    <n v="27296.36"/>
    <n v="35186.239999999998"/>
    <n v="42019.47"/>
    <n v="48597.120000000003"/>
    <n v="56027.199999999997"/>
    <n v="63840.45"/>
    <n v="74198.61"/>
    <n v="87648.05"/>
    <n v="139351.94"/>
    <n v="58971.6"/>
    <n v="0.216"/>
    <n v="0.621"/>
    <n v="0.69899999999999995"/>
    <n v="0.152"/>
    <n v="0.317"/>
    <n v="0.26"/>
    <n v="0.18099999999999999"/>
    <n v="0.67100000000000004"/>
    <n v="0.79900000000000004"/>
    <n v="0.104"/>
    <n v="0.308"/>
    <n v="0.219"/>
    <n v="0.13300000000000001"/>
    <n v="0.76"/>
    <n v="0.94499999999999995"/>
    <n v="3.2000000000000001E-2"/>
    <n v="0.44700000000000001"/>
    <n v="0.38500000000000001"/>
    <n v="0.34200000000000003"/>
    <n v="0.23799999999999999"/>
    <n v="6.3E-2"/>
    <n v="0.70199999999999996"/>
    <n v="0.86299999999999999"/>
    <n v="0.159"/>
    <n v="56377"/>
    <m/>
    <n v="0.86399999999999999"/>
    <n v="0.109"/>
    <n v="0.19600000000000001"/>
    <m/>
    <m/>
    <m/>
    <n v="4.2000000000000003E-2"/>
    <n v="1.9E-2"/>
    <n v="2.5000000000000001E-2"/>
    <n v="0.02"/>
    <n v="0.23"/>
    <n v="5.7000000000000002E-2"/>
    <n v="0.03"/>
    <n v="0.28599999999999998"/>
    <n v="0.124"/>
    <n v="0.03"/>
    <n v="57484"/>
    <n v="20301"/>
    <n v="36609"/>
    <n v="20667"/>
    <n v="76345"/>
    <n v="50129"/>
    <n v="30294"/>
    <n v="60559"/>
    <n v="42572"/>
    <n v="20346"/>
    <n v="7.0000000000000007E-2"/>
    <n v="0.82099999999999995"/>
    <n v="9.4E-2"/>
    <n v="0.69799999999999995"/>
    <n v="8.0000000000000002E-3"/>
    <n v="0.104"/>
    <n v="0.42399999999999999"/>
    <n v="1.9E-2"/>
    <n v="0.11600000000000001"/>
    <n v="0.623"/>
    <n v="9.6000000000000002E-2"/>
    <n v="0.89600000000000002"/>
    <n v="0.39800000000000002"/>
    <n v="0.98"/>
    <n v="1.9E-2"/>
    <n v="0.23400000000000001"/>
    <n v="0.754"/>
    <n v="4.8000000000000001E-2"/>
    <n v="0.29099999999999998"/>
    <n v="0.95"/>
    <m/>
    <m/>
    <m/>
    <m/>
    <m/>
    <m/>
    <m/>
    <m/>
    <m/>
    <m/>
    <m/>
    <m/>
    <m/>
    <m/>
    <m/>
    <m/>
    <m/>
    <m/>
    <m/>
    <m/>
    <m/>
    <m/>
    <m/>
    <m/>
    <m/>
    <m/>
    <m/>
    <m/>
    <n v="105.1249"/>
    <n v="1.5390727"/>
  </r>
  <r>
    <x v="1"/>
    <n v="2"/>
    <x v="6"/>
    <s v="1983"/>
    <s v="Microcensus"/>
    <s v=""/>
    <s v="1983"/>
    <s v=""/>
    <s v="current"/>
    <s v="break 2004"/>
    <x v="0"/>
    <m/>
    <m/>
    <n v="0.245"/>
    <m/>
    <m/>
    <m/>
    <n v="2.899286"/>
    <n v="1.8705071"/>
    <n v="1.55"/>
    <n v="3.292805"/>
    <n v="4.2329891999999996"/>
    <n v="7073.5058706"/>
    <n v="6164.3254311000001"/>
    <n v="3976.9841491000002"/>
    <n v="4218.2283564999998"/>
    <n v="4971.2301864000001"/>
    <n v="5624.3050567"/>
    <n v="6164.3254311000001"/>
    <n v="6959.7222609"/>
    <n v="7953.9682982000004"/>
    <n v="9139.4950630000003"/>
    <n v="11530.4143262"/>
    <n v="50939.428231700003"/>
    <m/>
    <n v="3491.3647316000001"/>
    <x v="17"/>
    <x v="17"/>
    <n v="5282.7954971999998"/>
    <n v="5851.8530887999996"/>
    <n v="6607.1312189"/>
    <n v="7512.2962998000003"/>
    <n v="8580.5264523000005"/>
    <n v="10201.060278499999"/>
    <n v="14778.9091709"/>
    <n v="7073.5058706"/>
    <m/>
    <m/>
    <m/>
    <m/>
    <m/>
    <m/>
    <m/>
    <m/>
    <m/>
    <m/>
    <m/>
    <m/>
    <m/>
    <m/>
    <m/>
    <m/>
    <m/>
    <m/>
    <m/>
    <m/>
    <m/>
    <m/>
    <m/>
    <m/>
    <m/>
    <m/>
    <m/>
    <m/>
    <m/>
    <m/>
    <m/>
    <m/>
    <m/>
    <m/>
    <m/>
    <m/>
    <m/>
    <m/>
    <m/>
    <m/>
    <m/>
    <m/>
    <m/>
    <m/>
    <m/>
    <m/>
    <m/>
    <m/>
    <m/>
    <m/>
    <m/>
    <m/>
    <m/>
    <m/>
    <m/>
    <m/>
    <m/>
    <m/>
    <m/>
    <m/>
    <m/>
    <m/>
    <m/>
    <m/>
    <m/>
    <m/>
    <m/>
    <m/>
    <m/>
    <m/>
    <m/>
    <m/>
    <m/>
    <m/>
    <m/>
    <m/>
    <m/>
    <m/>
    <n v="4094.8633546999999"/>
    <n v="4709.3510130000004"/>
    <n v="5282.7954971999998"/>
    <n v="5851.8530887999996"/>
    <n v="6607.1312189"/>
    <n v="7512.2962998000003"/>
    <n v="8580.5264523000005"/>
    <n v="10201.060278499999"/>
    <n v="14778.9091709"/>
    <n v="7073.5058706"/>
    <m/>
    <m/>
    <m/>
    <m/>
    <m/>
    <m/>
    <m/>
    <m/>
    <m/>
    <m/>
    <m/>
    <m/>
    <m/>
    <m/>
    <m/>
    <m/>
    <m/>
    <m/>
    <m/>
    <m/>
    <m/>
    <m/>
    <m/>
    <m/>
    <m/>
    <m/>
    <m/>
    <m/>
    <m/>
    <m/>
    <m/>
    <m/>
    <m/>
    <m/>
    <m/>
    <m/>
    <m/>
    <m/>
    <m/>
    <m/>
    <m/>
    <m/>
    <m/>
    <m/>
    <m/>
    <m/>
    <m/>
    <m/>
    <m/>
    <m/>
    <m/>
    <m/>
    <m/>
    <m/>
    <m/>
    <m/>
    <m/>
    <m/>
    <m/>
    <m/>
    <m/>
    <m/>
    <m/>
    <m/>
    <m/>
    <m/>
    <m/>
    <m/>
    <m/>
    <m/>
    <m/>
    <m/>
    <m/>
    <m/>
    <m/>
    <m/>
    <m/>
    <m/>
    <m/>
    <m/>
    <m/>
    <m/>
    <m/>
    <m/>
    <m/>
    <m/>
    <m/>
    <m/>
    <m/>
    <m/>
    <m/>
    <m/>
    <m/>
    <m/>
    <m/>
    <m/>
    <m/>
    <m/>
    <m/>
    <m/>
    <n v="54.14246"/>
    <n v="1.0015643000000001"/>
  </r>
  <r>
    <x v="1"/>
    <n v="2"/>
    <x v="6"/>
    <s v="1983"/>
    <s v="Microcensus"/>
    <s v=""/>
    <s v="1983"/>
    <s v=""/>
    <s v="current"/>
    <s v="break 2004"/>
    <x v="1"/>
    <n v="3935940"/>
    <n v="1581292"/>
    <n v="0.23599999999999999"/>
    <m/>
    <m/>
    <m/>
    <n v="2.9481714999999999"/>
    <n v="1.7015982999999999"/>
    <n v="1.7325896000000001"/>
    <n v="3.4074292000000002"/>
    <n v="4.7980267000000003"/>
    <n v="8754.4305499999991"/>
    <n v="8096.3155499000004"/>
    <n v="4672.9563752000004"/>
    <n v="5624.3050567"/>
    <n v="6327.3434067999997"/>
    <n v="7148.9586791000002"/>
    <n v="8096.3155499000004"/>
    <n v="9113.9568942000005"/>
    <n v="10266.5453344"/>
    <n v="11610.9796525"/>
    <n v="13776.6768959"/>
    <n v="68951.834830799999"/>
    <m/>
    <n v="3490.6408507000001"/>
    <x v="18"/>
    <x v="18"/>
    <n v="6724.7749451999998"/>
    <n v="7656.7585047000002"/>
    <n v="8610.2404545000009"/>
    <n v="9671.9905648000004"/>
    <n v="10928.804770500001"/>
    <n v="12598.501446800001"/>
    <n v="16748.1878769"/>
    <n v="8754.4305499999991"/>
    <m/>
    <m/>
    <m/>
    <m/>
    <m/>
    <m/>
    <m/>
    <m/>
    <m/>
    <m/>
    <m/>
    <m/>
    <m/>
    <m/>
    <m/>
    <m/>
    <m/>
    <m/>
    <m/>
    <m/>
    <m/>
    <m/>
    <m/>
    <m/>
    <m/>
    <m/>
    <m/>
    <m/>
    <m/>
    <m/>
    <m/>
    <m/>
    <m/>
    <m/>
    <m/>
    <m/>
    <m/>
    <m/>
    <m/>
    <m/>
    <m/>
    <m/>
    <m/>
    <m/>
    <m/>
    <m/>
    <m/>
    <m/>
    <m/>
    <m/>
    <m/>
    <m/>
    <m/>
    <m/>
    <m/>
    <n v="1959.5745652999999"/>
    <n v="1756.9861756"/>
    <n v="1767.2913509"/>
    <n v="1649.4416322"/>
    <n v="1801.8497645"/>
    <n v="1553.9737539"/>
    <n v="1555.6194948"/>
    <n v="1438.7134662000001"/>
    <n v="1461.7372926999999"/>
    <n v="1644.9262922999999"/>
    <n v="1658.4293565"/>
    <m/>
    <m/>
    <m/>
    <m/>
    <m/>
    <m/>
    <m/>
    <m/>
    <m/>
    <m/>
    <m/>
    <n v="1959.5745652999999"/>
    <n v="5121.9195111999998"/>
    <n v="5923.6830043"/>
    <n v="6724.7749451999998"/>
    <n v="7656.7585047000002"/>
    <n v="8610.2404545000009"/>
    <n v="9671.9905648000004"/>
    <n v="10928.804770500001"/>
    <n v="12598.501446800001"/>
    <n v="16748.1878769"/>
    <n v="8754.4305499999991"/>
    <m/>
    <m/>
    <m/>
    <n v="0.11364539999999999"/>
    <m/>
    <m/>
    <m/>
    <m/>
    <m/>
    <n v="6.0572399999999998E-2"/>
    <n v="0.2762059"/>
    <m/>
    <m/>
    <m/>
    <m/>
    <m/>
    <m/>
    <m/>
    <m/>
    <m/>
    <m/>
    <m/>
    <m/>
    <m/>
    <m/>
    <n v="1"/>
    <m/>
    <m/>
    <m/>
    <n v="6.0572399999999998E-2"/>
    <m/>
    <n v="8754.4322941999999"/>
    <m/>
    <m/>
    <m/>
    <m/>
    <m/>
    <m/>
    <m/>
    <m/>
    <m/>
    <m/>
    <m/>
    <m/>
    <m/>
    <m/>
    <m/>
    <m/>
    <m/>
    <m/>
    <m/>
    <m/>
    <m/>
    <m/>
    <m/>
    <m/>
    <m/>
    <m/>
    <m/>
    <m/>
    <m/>
    <m/>
    <m/>
    <m/>
    <m/>
    <m/>
    <m/>
    <m/>
    <m/>
    <m/>
    <m/>
    <m/>
    <n v="0.24682109999999999"/>
    <n v="0.1169241"/>
    <n v="0.22082640000000001"/>
    <n v="0.11506570000000001"/>
    <n v="0.15344720000000001"/>
    <n v="9.2835200000000007E-2"/>
    <n v="5.4080400000000001E-2"/>
    <n v="7859.8376185999996"/>
    <n v="9633.8429142000005"/>
    <n v="9106.3343411999995"/>
    <n v="10241.440621899999"/>
    <n v="9511.1756289999994"/>
    <n v="7168.862787"/>
    <n v="6909.8093656000001"/>
    <n v="5.4865499999999998E-2"/>
    <n v="6.4583600000000005E-2"/>
    <n v="3.08772E-2"/>
    <n v="2.2298800000000001E-2"/>
    <n v="5.16012E-2"/>
    <n v="0.14307339999999999"/>
    <n v="0.16447539999999999"/>
    <m/>
    <m/>
    <m/>
    <m/>
    <m/>
    <m/>
    <m/>
    <n v="54.14246"/>
    <n v="1.0015643000000001"/>
  </r>
  <r>
    <x v="1"/>
    <n v="2"/>
    <x v="6"/>
    <s v="1983"/>
    <s v="Microcensus"/>
    <s v=""/>
    <s v="1983"/>
    <s v=""/>
    <s v="current"/>
    <s v="break 2004"/>
    <x v="2"/>
    <m/>
    <m/>
    <n v="0.22500000000000001"/>
    <m/>
    <m/>
    <m/>
    <n v="2.9043402999999999"/>
    <n v="1.6117347"/>
    <n v="1.8019965"/>
    <n v="3.2774361999999999"/>
    <n v="4.5660691"/>
    <n v="9525.9750684999999"/>
    <n v="9052.4357402999995"/>
    <n v="5023.5589252"/>
    <n v="6104.5834543000001"/>
    <n v="7055.5065286999998"/>
    <n v="8084.9384099999997"/>
    <n v="9052.4357402999995"/>
    <n v="10045.493915200001"/>
    <n v="11127.7063067"/>
    <n v="12592.910993199999"/>
    <n v="14590.1245242"/>
    <n v="68951.834830799999"/>
    <m/>
    <n v="3859.0351718000002"/>
    <x v="19"/>
    <x v="19"/>
    <n v="7623.3029976999997"/>
    <n v="8567.7407970999993"/>
    <n v="9524.5107358999994"/>
    <n v="10575.376468599999"/>
    <n v="11811.8871236"/>
    <n v="13465.440384"/>
    <n v="17620.6213317"/>
    <n v="9525.9750684999999"/>
    <m/>
    <m/>
    <m/>
    <m/>
    <m/>
    <m/>
    <m/>
    <m/>
    <m/>
    <m/>
    <m/>
    <m/>
    <m/>
    <m/>
    <m/>
    <m/>
    <m/>
    <m/>
    <m/>
    <m/>
    <m/>
    <m/>
    <m/>
    <m/>
    <m/>
    <m/>
    <m/>
    <m/>
    <m/>
    <m/>
    <m/>
    <m/>
    <m/>
    <m/>
    <m/>
    <m/>
    <m/>
    <m/>
    <m/>
    <m/>
    <m/>
    <m/>
    <m/>
    <m/>
    <m/>
    <m/>
    <m/>
    <m/>
    <m/>
    <m/>
    <m/>
    <m/>
    <m/>
    <m/>
    <m/>
    <n v="960.85132199999998"/>
    <n v="958.7807583"/>
    <n v="981.2840794"/>
    <n v="1042.1703364"/>
    <n v="1237.3678517000001"/>
    <n v="1226.0708578000001"/>
    <n v="1350.8706471"/>
    <n v="1336.6525677"/>
    <n v="1297.5985637000001"/>
    <n v="1448.0187381000001"/>
    <n v="1184.1426408"/>
    <m/>
    <m/>
    <m/>
    <m/>
    <m/>
    <m/>
    <m/>
    <m/>
    <m/>
    <m/>
    <m/>
    <n v="960.85132199999998"/>
    <n v="5625.8365444999999"/>
    <n v="6618.3295690000004"/>
    <n v="7623.3029976999997"/>
    <n v="8567.7407970999993"/>
    <n v="9524.5107358999994"/>
    <n v="10575.376468599999"/>
    <n v="11811.8871236"/>
    <n v="13465.440384"/>
    <n v="17620.6213317"/>
    <n v="9525.9750684999999"/>
    <m/>
    <m/>
    <m/>
    <m/>
    <m/>
    <m/>
    <m/>
    <m/>
    <m/>
    <n v="4.0994999999999997E-2"/>
    <m/>
    <m/>
    <m/>
    <m/>
    <m/>
    <m/>
    <m/>
    <m/>
    <m/>
    <m/>
    <m/>
    <m/>
    <m/>
    <m/>
    <n v="9021.6446383000002"/>
    <m/>
    <n v="0.83418009999999998"/>
    <n v="4.51475E-2"/>
    <m/>
    <m/>
    <m/>
    <m/>
    <n v="3.3961100000000001E-2"/>
    <n v="2.4053700000000001E-2"/>
    <n v="2.2492999999999999E-2"/>
    <n v="1.37754E-2"/>
    <n v="0.1234595"/>
    <n v="5.7960699999999997E-2"/>
    <n v="3.3780699999999997E-2"/>
    <n v="0.22946179999999999"/>
    <n v="0.2780205"/>
    <n v="1.7213699999999998E-2"/>
    <n v="10058.6057528"/>
    <n v="6012.3732393999999"/>
    <n v="6953.7262596"/>
    <n v="3674.2667559000001"/>
    <n v="12415.1555004"/>
    <n v="9489.9973162999995"/>
    <n v="7914.4609725999999"/>
    <n v="10341.1050657"/>
    <n v="7263.2690646999999"/>
    <n v="5230.2914571000001"/>
    <n v="2.1052000000000001E-2"/>
    <n v="0.26923970000000003"/>
    <n v="0.11267240000000001"/>
    <n v="0.62020690000000001"/>
    <n v="7.6163000000000003E-3"/>
    <n v="1.9887800000000001E-2"/>
    <n v="7.9957E-2"/>
    <n v="1.1180900000000001E-2"/>
    <n v="2.5271600000000002E-2"/>
    <n v="0.29082540000000001"/>
    <m/>
    <m/>
    <m/>
    <m/>
    <m/>
    <m/>
    <m/>
    <m/>
    <m/>
    <m/>
    <m/>
    <m/>
    <m/>
    <m/>
    <m/>
    <m/>
    <m/>
    <m/>
    <m/>
    <m/>
    <m/>
    <m/>
    <m/>
    <m/>
    <m/>
    <m/>
    <m/>
    <m/>
    <m/>
    <m/>
    <m/>
    <m/>
    <m/>
    <m/>
    <m/>
    <m/>
    <m/>
    <m/>
    <n v="54.14246"/>
    <n v="1.0015643000000001"/>
  </r>
  <r>
    <x v="1"/>
    <n v="5"/>
    <x v="0"/>
    <s v="1993"/>
    <s v="Microcensus"/>
    <s v=""/>
    <s v="1993"/>
    <s v=""/>
    <s v="current"/>
    <s v="break 2004"/>
    <x v="0"/>
    <m/>
    <m/>
    <n v="0.249"/>
    <m/>
    <m/>
    <m/>
    <n v="3.0694571000000002"/>
    <n v="1.7496354999999999"/>
    <n v="1.7543409000000001"/>
    <n v="3.4909319000000001"/>
    <n v="4.5875851000000001"/>
    <n v="13257.0364646"/>
    <n v="12079.463179099999"/>
    <n v="6885.4709338000002"/>
    <n v="7950.2584622000004"/>
    <n v="9151.5752917999998"/>
    <n v="10197.4696109"/>
    <n v="12079.463179099999"/>
    <n v="13247.9947082"/>
    <n v="15099.328756000001"/>
    <n v="17257.256264600001"/>
    <n v="21134.6575663"/>
    <n v="90034.0692996"/>
    <m/>
    <n v="6017.0561649000001"/>
    <x v="20"/>
    <x v="20"/>
    <n v="9878.5677171999996"/>
    <n v="11178.291871699999"/>
    <n v="12601.980650400001"/>
    <n v="14201.065906399999"/>
    <n v="16090.831340999999"/>
    <n v="19076.7201694"/>
    <n v="27603.7571002"/>
    <n v="13257.0364646"/>
    <m/>
    <m/>
    <m/>
    <m/>
    <m/>
    <m/>
    <m/>
    <m/>
    <m/>
    <m/>
    <m/>
    <m/>
    <m/>
    <m/>
    <m/>
    <m/>
    <m/>
    <m/>
    <m/>
    <m/>
    <m/>
    <m/>
    <m/>
    <m/>
    <m/>
    <m/>
    <m/>
    <m/>
    <m/>
    <m/>
    <m/>
    <m/>
    <m/>
    <m/>
    <m/>
    <m/>
    <m/>
    <m/>
    <m/>
    <m/>
    <m/>
    <m/>
    <m/>
    <m/>
    <m/>
    <m/>
    <m/>
    <m/>
    <m/>
    <m/>
    <m/>
    <m/>
    <m/>
    <m/>
    <m/>
    <m/>
    <m/>
    <m/>
    <m/>
    <m/>
    <m/>
    <m/>
    <m/>
    <m/>
    <m/>
    <m/>
    <m/>
    <m/>
    <m/>
    <m/>
    <m/>
    <m/>
    <m/>
    <m/>
    <m/>
    <m/>
    <m/>
    <m/>
    <n v="7354.8683042000002"/>
    <n v="8600.2756805000008"/>
    <n v="9878.5677171999996"/>
    <n v="11178.291871699999"/>
    <n v="12601.980650400001"/>
    <n v="14201.065906399999"/>
    <n v="16090.831340999999"/>
    <n v="19076.7201694"/>
    <n v="27603.7571002"/>
    <n v="13257.0364646"/>
    <m/>
    <m/>
    <m/>
    <m/>
    <m/>
    <m/>
    <m/>
    <m/>
    <m/>
    <m/>
    <m/>
    <m/>
    <m/>
    <m/>
    <m/>
    <m/>
    <m/>
    <m/>
    <m/>
    <m/>
    <m/>
    <m/>
    <m/>
    <m/>
    <m/>
    <m/>
    <m/>
    <m/>
    <m/>
    <m/>
    <m/>
    <m/>
    <m/>
    <m/>
    <m/>
    <m/>
    <m/>
    <m/>
    <m/>
    <m/>
    <m/>
    <m/>
    <m/>
    <m/>
    <m/>
    <m/>
    <m/>
    <m/>
    <m/>
    <m/>
    <m/>
    <m/>
    <m/>
    <m/>
    <m/>
    <m/>
    <m/>
    <m/>
    <m/>
    <m/>
    <m/>
    <m/>
    <m/>
    <m/>
    <m/>
    <m/>
    <m/>
    <m/>
    <m/>
    <m/>
    <m/>
    <m/>
    <m/>
    <m/>
    <m/>
    <m/>
    <m/>
    <m/>
    <m/>
    <m/>
    <m/>
    <m/>
    <m/>
    <m/>
    <m/>
    <m/>
    <m/>
    <m/>
    <m/>
    <m/>
    <m/>
    <m/>
    <m/>
    <m/>
    <m/>
    <m/>
    <m/>
    <m/>
    <m/>
    <m/>
    <n v="73.207120000000003"/>
    <n v="0.95089690000000004"/>
  </r>
  <r>
    <x v="1"/>
    <n v="5"/>
    <x v="0"/>
    <s v="1993"/>
    <s v="Microcensus"/>
    <s v=""/>
    <s v="1993"/>
    <s v=""/>
    <s v="current"/>
    <s v="break 2004"/>
    <x v="1"/>
    <n v="6272660"/>
    <n v="2550618"/>
    <n v="0.23799999999999999"/>
    <m/>
    <m/>
    <m/>
    <n v="3.0430416999999998"/>
    <n v="1.6645316999999999"/>
    <n v="1.8281669"/>
    <n v="3.4859410999999998"/>
    <n v="4.8703894999999999"/>
    <n v="15419.1763125"/>
    <n v="14359.7699104"/>
    <n v="7854.7369339999996"/>
    <n v="9674.5224514000001"/>
    <n v="11232.469197500001"/>
    <n v="12819.1762942"/>
    <n v="14359.7699104"/>
    <n v="15903.0976687"/>
    <n v="17995.934815799999"/>
    <n v="20307.781361900001"/>
    <n v="23902.2917829"/>
    <n v="100667.32821009999"/>
    <m/>
    <n v="6176.2064172"/>
    <x v="21"/>
    <x v="21"/>
    <n v="12021.7184822"/>
    <n v="13564.159845"/>
    <n v="15110.131101200001"/>
    <n v="16899.996196799999"/>
    <n v="19107.826809599999"/>
    <n v="21981.621914300002"/>
    <n v="30080.530721300001"/>
    <n v="15419.1763125"/>
    <m/>
    <m/>
    <m/>
    <m/>
    <m/>
    <m/>
    <m/>
    <m/>
    <m/>
    <m/>
    <m/>
    <m/>
    <m/>
    <m/>
    <m/>
    <m/>
    <m/>
    <m/>
    <m/>
    <m/>
    <m/>
    <m/>
    <m/>
    <m/>
    <m/>
    <m/>
    <m/>
    <m/>
    <m/>
    <m/>
    <m/>
    <m/>
    <m/>
    <m/>
    <m/>
    <m/>
    <m/>
    <m/>
    <m/>
    <m/>
    <m/>
    <m/>
    <m/>
    <m/>
    <m/>
    <m/>
    <m/>
    <m/>
    <m/>
    <m/>
    <m/>
    <m/>
    <m/>
    <m/>
    <m/>
    <n v="2887.7975783000002"/>
    <n v="2995.2177746000002"/>
    <n v="3025.8168090999998"/>
    <n v="3043.9311088999998"/>
    <n v="2903.9029188999998"/>
    <n v="2926.8514030000001"/>
    <n v="2772.3877446000001"/>
    <n v="2912.8625747999999"/>
    <n v="2693.5990547000001"/>
    <n v="3098.1703843999999"/>
    <n v="2927.2464209999998"/>
    <m/>
    <m/>
    <m/>
    <m/>
    <m/>
    <m/>
    <m/>
    <m/>
    <m/>
    <m/>
    <m/>
    <n v="2887.7975783000002"/>
    <n v="8758.6850909000004"/>
    <n v="10468.286513200001"/>
    <n v="12021.7184822"/>
    <n v="13564.159845"/>
    <n v="15110.131101200001"/>
    <n v="16899.996196799999"/>
    <n v="19107.826809599999"/>
    <n v="21981.621914300002"/>
    <n v="30080.530721300001"/>
    <n v="15419.1763125"/>
    <m/>
    <m/>
    <m/>
    <n v="0.13708670000000001"/>
    <m/>
    <m/>
    <m/>
    <m/>
    <m/>
    <n v="7.3599200000000004E-2"/>
    <n v="0.2069115"/>
    <m/>
    <m/>
    <m/>
    <m/>
    <n v="7.3599200000000004E-2"/>
    <m/>
    <m/>
    <m/>
    <m/>
    <m/>
    <m/>
    <m/>
    <m/>
    <m/>
    <n v="0.99999979999999999"/>
    <m/>
    <m/>
    <m/>
    <n v="7.3599200000000004E-2"/>
    <m/>
    <n v="15419.175441199999"/>
    <m/>
    <m/>
    <m/>
    <m/>
    <m/>
    <m/>
    <m/>
    <m/>
    <m/>
    <m/>
    <m/>
    <m/>
    <m/>
    <m/>
    <m/>
    <m/>
    <m/>
    <m/>
    <m/>
    <m/>
    <m/>
    <m/>
    <m/>
    <m/>
    <m/>
    <m/>
    <m/>
    <m/>
    <m/>
    <m/>
    <m/>
    <m/>
    <m/>
    <m/>
    <m/>
    <m/>
    <m/>
    <m/>
    <m/>
    <m/>
    <n v="0.21410180000000001"/>
    <n v="0.1208109"/>
    <n v="0.24235090000000001"/>
    <n v="0.12735379999999999"/>
    <n v="0.15685160000000001"/>
    <n v="8.1715700000000002E-2"/>
    <n v="5.6814999999999997E-2"/>
    <n v="13763.393996999999"/>
    <n v="16738.501398100001"/>
    <n v="15545.362590500001"/>
    <n v="17774.590457900002"/>
    <n v="16465.313802000001"/>
    <n v="13923.3461016"/>
    <n v="12298.6974453"/>
    <n v="7.2588100000000003E-2"/>
    <n v="6.6894400000000007E-2"/>
    <n v="6.1593799999999997E-2"/>
    <n v="3.3878800000000001E-2"/>
    <n v="6.4366800000000002E-2"/>
    <n v="0.12623319999999999"/>
    <n v="0.18170159999999999"/>
    <m/>
    <m/>
    <m/>
    <m/>
    <m/>
    <m/>
    <m/>
    <n v="73.207120000000003"/>
    <n v="0.95089690000000004"/>
  </r>
  <r>
    <x v="1"/>
    <n v="5"/>
    <x v="0"/>
    <s v="1993"/>
    <s v="Microcensus"/>
    <s v=""/>
    <s v="1993"/>
    <s v=""/>
    <s v="current"/>
    <s v="break 2004"/>
    <x v="2"/>
    <m/>
    <m/>
    <n v="0.23300000000000001"/>
    <m/>
    <m/>
    <m/>
    <n v="2.9781065999999998"/>
    <n v="1.6299435"/>
    <n v="1.8271226"/>
    <n v="3.4484260999999998"/>
    <n v="4.9254246000000004"/>
    <n v="16429.4675173"/>
    <n v="15426.941206199999"/>
    <n v="8443.2982737000002"/>
    <n v="10458.9431907"/>
    <n v="12202.7226962"/>
    <n v="13913.6497896"/>
    <n v="15426.941206199999"/>
    <n v="17256.375970199999"/>
    <n v="19178.7236276"/>
    <n v="21570.469527000001"/>
    <n v="25145.0425875"/>
    <n v="100667.32821009999"/>
    <m/>
    <n v="6396.175424"/>
    <x v="22"/>
    <x v="22"/>
    <n v="13033.098288699999"/>
    <n v="14672.3894655"/>
    <n v="16259.298768500001"/>
    <n v="18135.737766300001"/>
    <n v="20262.668453599999"/>
    <n v="23161.748053399999"/>
    <n v="31503.879584400001"/>
    <n v="16429.4675173"/>
    <m/>
    <m/>
    <m/>
    <m/>
    <m/>
    <m/>
    <m/>
    <m/>
    <m/>
    <m/>
    <m/>
    <m/>
    <m/>
    <m/>
    <m/>
    <m/>
    <m/>
    <m/>
    <m/>
    <m/>
    <m/>
    <m/>
    <m/>
    <m/>
    <m/>
    <m/>
    <m/>
    <m/>
    <m/>
    <m/>
    <m/>
    <m/>
    <m/>
    <m/>
    <m/>
    <m/>
    <m/>
    <m/>
    <m/>
    <m/>
    <m/>
    <m/>
    <m/>
    <m/>
    <m/>
    <m/>
    <m/>
    <m/>
    <m/>
    <m/>
    <m/>
    <m/>
    <m/>
    <m/>
    <m/>
    <n v="1727.8521975000001"/>
    <n v="1748.0910604000001"/>
    <n v="1849.4699639999999"/>
    <n v="2118.1393198999999"/>
    <n v="1925.6916825999999"/>
    <n v="2149.3188654"/>
    <n v="1905.3246555000001"/>
    <n v="2403.5596704"/>
    <n v="1975.9786572999999"/>
    <n v="2029.6944547000001"/>
    <n v="1982.3821447"/>
    <m/>
    <m/>
    <m/>
    <m/>
    <m/>
    <m/>
    <m/>
    <m/>
    <m/>
    <m/>
    <m/>
    <n v="1727.8521975000001"/>
    <n v="9456.1658649000001"/>
    <n v="11363.4413136"/>
    <n v="13033.098288699999"/>
    <n v="14672.3894655"/>
    <n v="16259.298768500001"/>
    <n v="18135.737766300001"/>
    <n v="20262.668453599999"/>
    <n v="23161.748053399999"/>
    <n v="31503.879584400001"/>
    <n v="16429.4675173"/>
    <m/>
    <m/>
    <m/>
    <m/>
    <m/>
    <m/>
    <m/>
    <m/>
    <m/>
    <n v="5.7802600000000003E-2"/>
    <m/>
    <m/>
    <m/>
    <m/>
    <m/>
    <m/>
    <m/>
    <m/>
    <m/>
    <m/>
    <m/>
    <m/>
    <m/>
    <m/>
    <n v="15769.0009436"/>
    <m/>
    <n v="0.84518269999999995"/>
    <n v="6.1002800000000003E-2"/>
    <m/>
    <m/>
    <m/>
    <m/>
    <n v="4.3639999999999998E-2"/>
    <n v="2.2580699999999999E-2"/>
    <n v="5.1352700000000001E-2"/>
    <n v="2.91119E-2"/>
    <n v="8.7159500000000001E-2"/>
    <n v="4.0314299999999997E-2"/>
    <n v="3.41179E-2"/>
    <n v="0.34854210000000002"/>
    <n v="0.17876980000000001"/>
    <n v="9.5939000000000007E-3"/>
    <n v="15640.190342100001"/>
    <n v="9612.1261393999994"/>
    <n v="14723.577276599999"/>
    <n v="12727.4705371"/>
    <n v="20655.262317799999"/>
    <n v="14768.2718272"/>
    <n v="13324.937666899999"/>
    <n v="17990.802961000001"/>
    <n v="11738.647184699999"/>
    <n v="8560.0523281000005"/>
    <n v="4.5488599999999997E-2"/>
    <n v="0.39730019999999999"/>
    <n v="8.9209499999999997E-2"/>
    <n v="0.20788129999999999"/>
    <n v="4.6896000000000004E-3"/>
    <n v="4.7600000000000003E-2"/>
    <n v="6.9216399999999997E-2"/>
    <n v="6.9624999999999999E-3"/>
    <n v="0.1074961"/>
    <n v="0.1569651"/>
    <m/>
    <m/>
    <m/>
    <m/>
    <m/>
    <m/>
    <m/>
    <m/>
    <m/>
    <m/>
    <m/>
    <m/>
    <m/>
    <m/>
    <m/>
    <m/>
    <m/>
    <m/>
    <m/>
    <m/>
    <m/>
    <m/>
    <m/>
    <m/>
    <m/>
    <m/>
    <m/>
    <m/>
    <m/>
    <m/>
    <m/>
    <m/>
    <m/>
    <m/>
    <m/>
    <m/>
    <m/>
    <m/>
    <n v="73.207120000000003"/>
    <n v="0.95089690000000004"/>
  </r>
  <r>
    <x v="1"/>
    <n v="7"/>
    <x v="1"/>
    <s v="1999"/>
    <s v="Microcensus"/>
    <s v=""/>
    <s v="1999"/>
    <s v=""/>
    <s v="current"/>
    <s v="break 2004"/>
    <x v="0"/>
    <n v="1109790.2720000001"/>
    <m/>
    <n v="0.24298359999999999"/>
    <m/>
    <m/>
    <m/>
    <n v="3.0703320999999999"/>
    <n v="1.7647059"/>
    <n v="1.7398548"/>
    <n v="3.5375716000000001"/>
    <n v="4.9798070000000001"/>
    <n v="14961.655427199999"/>
    <n v="13606.6424346"/>
    <n v="7820.5618614000005"/>
    <n v="9261.1916779999992"/>
    <n v="10598.9193648"/>
    <n v="12348.255570699999"/>
    <n v="13606.6424346"/>
    <n v="15280.186691299999"/>
    <n v="17229.065966900002"/>
    <n v="19645.954317299998"/>
    <n v="24011.7219434"/>
    <n v="82949.584895399996"/>
    <m/>
    <n v="6059.8351094"/>
    <x v="23"/>
    <x v="23"/>
    <n v="11616.9538023"/>
    <n v="12978.6686601"/>
    <n v="14389.985126"/>
    <n v="16082.4148301"/>
    <n v="18282.673723299999"/>
    <n v="21425.624408200001"/>
    <n v="30176.809514199998"/>
    <n v="14961.655427199999"/>
    <m/>
    <m/>
    <m/>
    <m/>
    <m/>
    <m/>
    <m/>
    <m/>
    <m/>
    <m/>
    <m/>
    <m/>
    <m/>
    <m/>
    <m/>
    <m/>
    <m/>
    <m/>
    <m/>
    <m/>
    <m/>
    <m/>
    <m/>
    <m/>
    <m/>
    <m/>
    <m/>
    <m/>
    <m/>
    <m/>
    <m/>
    <m/>
    <m/>
    <m/>
    <m/>
    <m/>
    <m/>
    <m/>
    <m/>
    <m/>
    <m/>
    <m/>
    <m/>
    <m/>
    <m/>
    <m/>
    <m/>
    <m/>
    <m/>
    <m/>
    <m/>
    <m/>
    <m/>
    <m/>
    <m/>
    <n v="4953.3757541000004"/>
    <n v="7641.9738432000004"/>
    <n v="6218.3493872999998"/>
    <n v="9874.0306220000002"/>
    <n v="7072.0062533999999"/>
    <n v="8419.0845539999991"/>
    <n v="10871.9405284"/>
    <n v="10078.530508"/>
    <n v="12874.4421368"/>
    <n v="16383.976695699999"/>
    <n v="9441.8519402000002"/>
    <m/>
    <m/>
    <m/>
    <m/>
    <m/>
    <m/>
    <m/>
    <m/>
    <m/>
    <m/>
    <m/>
    <n v="4953.3757541000004"/>
    <n v="8527.1301825999999"/>
    <n v="10027.6384698"/>
    <n v="11616.9538023"/>
    <n v="12978.6686601"/>
    <n v="14389.985126"/>
    <n v="16082.4148301"/>
    <n v="18282.673723299999"/>
    <n v="21425.624408200001"/>
    <n v="30176.809514199998"/>
    <n v="14961.655427199999"/>
    <m/>
    <m/>
    <m/>
    <m/>
    <m/>
    <m/>
    <m/>
    <m/>
    <m/>
    <m/>
    <m/>
    <m/>
    <m/>
    <m/>
    <m/>
    <m/>
    <m/>
    <m/>
    <m/>
    <m/>
    <m/>
    <m/>
    <m/>
    <m/>
    <m/>
    <m/>
    <m/>
    <m/>
    <m/>
    <m/>
    <m/>
    <m/>
    <m/>
    <m/>
    <m/>
    <m/>
    <m/>
    <m/>
    <m/>
    <m/>
    <m/>
    <m/>
    <m/>
    <m/>
    <m/>
    <m/>
    <m/>
    <m/>
    <m/>
    <m/>
    <m/>
    <m/>
    <m/>
    <m/>
    <m/>
    <m/>
    <m/>
    <m/>
    <m/>
    <m/>
    <m/>
    <m/>
    <m/>
    <m/>
    <m/>
    <m/>
    <m/>
    <m/>
    <m/>
    <m/>
    <m/>
    <m/>
    <m/>
    <m/>
    <m/>
    <m/>
    <m/>
    <m/>
    <m/>
    <m/>
    <m/>
    <m/>
    <m/>
    <m/>
    <m/>
    <m/>
    <m/>
    <m/>
    <m/>
    <m/>
    <m/>
    <m/>
    <m/>
    <m/>
    <m/>
    <m/>
    <m/>
    <m/>
    <m/>
    <m/>
    <n v="80.709379999999996"/>
    <n v="0.93174950000000001"/>
  </r>
  <r>
    <x v="1"/>
    <n v="7"/>
    <x v="1"/>
    <s v="1999"/>
    <s v="Microcensus"/>
    <s v=""/>
    <s v="1999"/>
    <s v=""/>
    <s v="current"/>
    <s v="break 2004"/>
    <x v="1"/>
    <n v="7539567.7439000001"/>
    <n v="2929141.3294000002"/>
    <n v="0.2518533"/>
    <m/>
    <m/>
    <m/>
    <n v="3.3494532000000001"/>
    <n v="1.7117282"/>
    <n v="1.9567669000000001"/>
    <n v="3.8804028000000002"/>
    <n v="5.821269"/>
    <n v="16366.8771306"/>
    <n v="15303.0167251"/>
    <n v="7820.5618614000005"/>
    <n v="10034.4841053"/>
    <n v="11833.744921899999"/>
    <n v="13421.377780999999"/>
    <n v="15303.0167251"/>
    <n v="17229.065966900002"/>
    <n v="19367.846569699999"/>
    <n v="22047.1265117"/>
    <n v="26194.6057564"/>
    <n v="112054.7024025"/>
    <m/>
    <n v="5533.2940928999997"/>
    <x v="24"/>
    <x v="24"/>
    <n v="12670.513940700001"/>
    <n v="14405.3426659"/>
    <n v="16203.357907400001"/>
    <n v="18266.0418751"/>
    <n v="20656.685857799999"/>
    <n v="23990.121297000002"/>
    <n v="32210.793631699999"/>
    <n v="16366.8771306"/>
    <m/>
    <m/>
    <m/>
    <m/>
    <m/>
    <m/>
    <m/>
    <m/>
    <m/>
    <m/>
    <m/>
    <m/>
    <m/>
    <m/>
    <m/>
    <m/>
    <m/>
    <m/>
    <m/>
    <m/>
    <m/>
    <m/>
    <m/>
    <m/>
    <m/>
    <m/>
    <m/>
    <m/>
    <m/>
    <m/>
    <m/>
    <m/>
    <m/>
    <m/>
    <m/>
    <m/>
    <m/>
    <m/>
    <m/>
    <m/>
    <m/>
    <m/>
    <m/>
    <m/>
    <m/>
    <m/>
    <m/>
    <m/>
    <m/>
    <m/>
    <m/>
    <m/>
    <m/>
    <m/>
    <m/>
    <n v="1587.2249953999999"/>
    <n v="2552.0344785000002"/>
    <n v="2766.7367239"/>
    <n v="2699.4491076999998"/>
    <n v="2906.0982519999998"/>
    <n v="2714.5475851000001"/>
    <n v="2785.0059890000002"/>
    <n v="2766.1520956999998"/>
    <n v="2792.2586277"/>
    <n v="3189.4485239999999"/>
    <n v="2673.4446815000001"/>
    <m/>
    <m/>
    <m/>
    <m/>
    <m/>
    <m/>
    <m/>
    <m/>
    <m/>
    <m/>
    <m/>
    <n v="1587.2249953999999"/>
    <n v="8949.9743125000005"/>
    <n v="10932.693724799999"/>
    <n v="12670.513940700001"/>
    <n v="14405.3426659"/>
    <n v="16203.357907400001"/>
    <n v="18266.0418751"/>
    <n v="20656.685857799999"/>
    <n v="23990.121297000002"/>
    <n v="32210.793631699999"/>
    <n v="16366.8771306"/>
    <m/>
    <m/>
    <m/>
    <n v="0.15628010000000001"/>
    <n v="0.28166760000000002"/>
    <m/>
    <m/>
    <m/>
    <m/>
    <n v="9.2893600000000007E-2"/>
    <n v="0.29952060000000003"/>
    <m/>
    <m/>
    <m/>
    <m/>
    <n v="0.1024393"/>
    <n v="0.28499380000000002"/>
    <n v="0.24776889999999999"/>
    <m/>
    <m/>
    <m/>
    <m/>
    <m/>
    <m/>
    <m/>
    <n v="1"/>
    <m/>
    <m/>
    <m/>
    <n v="9.2893600000000007E-2"/>
    <m/>
    <n v="16366.8771151"/>
    <m/>
    <m/>
    <m/>
    <m/>
    <m/>
    <m/>
    <m/>
    <m/>
    <m/>
    <m/>
    <m/>
    <m/>
    <m/>
    <m/>
    <m/>
    <m/>
    <m/>
    <m/>
    <m/>
    <m/>
    <m/>
    <m/>
    <m/>
    <m/>
    <m/>
    <m/>
    <m/>
    <m/>
    <m/>
    <m/>
    <m/>
    <m/>
    <m/>
    <m/>
    <m/>
    <m/>
    <m/>
    <m/>
    <m/>
    <m/>
    <n v="0.21169450000000001"/>
    <n v="9.3310100000000007E-2"/>
    <n v="0.24736659999999999"/>
    <n v="0.13334109999999999"/>
    <n v="0.1670923"/>
    <n v="8.7173299999999995E-2"/>
    <n v="6.0022199999999998E-2"/>
    <n v="14029.870321500001"/>
    <n v="18040.806642899999"/>
    <n v="16524.765450700001"/>
    <n v="18407.767141299999"/>
    <n v="17768.4284391"/>
    <n v="15371.458148399999"/>
    <n v="14366.478674100001"/>
    <n v="0.1330605"/>
    <n v="8.8367000000000001E-2"/>
    <n v="8.9250599999999999E-2"/>
    <n v="6.4608200000000005E-2"/>
    <n v="7.3300400000000002E-2"/>
    <n v="7.5683899999999998E-2"/>
    <n v="0.1156538"/>
    <m/>
    <m/>
    <m/>
    <m/>
    <m/>
    <m/>
    <m/>
    <n v="80.709379999999996"/>
    <n v="0.93174950000000001"/>
  </r>
  <r>
    <x v="1"/>
    <n v="7"/>
    <x v="1"/>
    <s v="1999"/>
    <s v="Microcensus"/>
    <s v=""/>
    <s v="1999"/>
    <s v=""/>
    <s v="current"/>
    <s v="break 2004"/>
    <x v="2"/>
    <n v="4833692.5591000002"/>
    <m/>
    <n v="0.24566930000000001"/>
    <m/>
    <m/>
    <m/>
    <n v="3.3200354999999999"/>
    <n v="1.6654882"/>
    <n v="1.9934308000000001"/>
    <n v="3.8042429000000002"/>
    <n v="5.7369012000000001"/>
    <n v="17461.188059700002"/>
    <n v="16527.4782639"/>
    <n v="8290.9715973999992"/>
    <n v="10841.474385"/>
    <n v="12845.939748500001"/>
    <n v="14569.5092618"/>
    <n v="16527.4782639"/>
    <n v="18522.383355999998"/>
    <n v="20598.494138800001"/>
    <n v="23384.626233899999"/>
    <n v="27526.3197096"/>
    <n v="112054.7024025"/>
    <m/>
    <n v="5844.1336191999999"/>
    <x v="25"/>
    <x v="25"/>
    <n v="13741.852635699999"/>
    <n v="15608.0744409"/>
    <n v="17603.5964814"/>
    <n v="19629.638018400001"/>
    <n v="22008.8216182"/>
    <n v="25263.092066199999"/>
    <n v="33527.216903599998"/>
    <n v="17461.188059700002"/>
    <m/>
    <m/>
    <m/>
    <m/>
    <m/>
    <m/>
    <m/>
    <m/>
    <m/>
    <m/>
    <m/>
    <m/>
    <m/>
    <m/>
    <m/>
    <m/>
    <m/>
    <m/>
    <m/>
    <m/>
    <m/>
    <m/>
    <m/>
    <m/>
    <m/>
    <m/>
    <m/>
    <m/>
    <m/>
    <m/>
    <m/>
    <m/>
    <m/>
    <m/>
    <m/>
    <m/>
    <m/>
    <m/>
    <m/>
    <m/>
    <m/>
    <m/>
    <m/>
    <m/>
    <m/>
    <m/>
    <m/>
    <m/>
    <m/>
    <m/>
    <m/>
    <m/>
    <m/>
    <m/>
    <m/>
    <n v="1701.3614089"/>
    <n v="2207.7552716"/>
    <n v="2261.6926856999999"/>
    <n v="2166.1257556"/>
    <n v="2112.8804727000002"/>
    <n v="2185.3518260999999"/>
    <n v="1925.5087576000001"/>
    <n v="1909.2538887999999"/>
    <n v="1662.2505103999999"/>
    <n v="2038.643016"/>
    <n v="2016.1877023"/>
    <m/>
    <m/>
    <m/>
    <m/>
    <m/>
    <m/>
    <m/>
    <m/>
    <m/>
    <m/>
    <m/>
    <n v="1701.3614089"/>
    <n v="9609.7451108999994"/>
    <n v="11853.1914543"/>
    <n v="13741.852635699999"/>
    <n v="15608.0744409"/>
    <n v="17603.5964814"/>
    <n v="19629.638018400001"/>
    <n v="22008.8216182"/>
    <n v="25263.092066199999"/>
    <n v="33527.216903599998"/>
    <n v="17461.188059700002"/>
    <m/>
    <m/>
    <m/>
    <m/>
    <m/>
    <m/>
    <m/>
    <m/>
    <m/>
    <n v="7.98397E-2"/>
    <m/>
    <m/>
    <m/>
    <m/>
    <m/>
    <m/>
    <m/>
    <m/>
    <m/>
    <m/>
    <m/>
    <m/>
    <m/>
    <m/>
    <n v="16585.498412500001"/>
    <m/>
    <n v="0.83708899999999997"/>
    <n v="9.4252100000000005E-2"/>
    <m/>
    <m/>
    <m/>
    <m/>
    <n v="4.7571299999999997E-2"/>
    <n v="1.9643999999999998E-2"/>
    <n v="2.7670699999999999E-2"/>
    <n v="4.9516999999999999E-3"/>
    <n v="0.15090600000000001"/>
    <n v="7.8332200000000005E-2"/>
    <n v="4.6346199999999997E-2"/>
    <n v="0.31806449999999997"/>
    <n v="0.1354822"/>
    <n v="8.1200000000000005E-3"/>
    <n v="18074.275670899999"/>
    <n v="11701.775850800001"/>
    <n v="10915.718445"/>
    <n v="6891.2451049000001"/>
    <n v="22665.097917499999"/>
    <n v="17218.25777"/>
    <n v="14603.333394400001"/>
    <n v="16705.167388900001"/>
    <n v="12001.8979502"/>
    <n v="8923.9941330000001"/>
    <n v="2.0005700000000001E-2"/>
    <n v="0.21864140000000001"/>
    <n v="0.2323538"/>
    <n v="0.67640400000000001"/>
    <n v="3.0473099999999999E-2"/>
    <n v="7.52023E-2"/>
    <n v="0.13227649999999999"/>
    <n v="8.5571499999999995E-2"/>
    <n v="0.12651799999999999"/>
    <n v="0.35638829999999999"/>
    <m/>
    <m/>
    <m/>
    <m/>
    <m/>
    <m/>
    <m/>
    <m/>
    <m/>
    <m/>
    <m/>
    <m/>
    <m/>
    <m/>
    <m/>
    <m/>
    <m/>
    <m/>
    <m/>
    <m/>
    <m/>
    <m/>
    <m/>
    <m/>
    <m/>
    <m/>
    <m/>
    <m/>
    <m/>
    <m/>
    <m/>
    <m/>
    <m/>
    <m/>
    <m/>
    <m/>
    <m/>
    <m/>
    <n v="80.709379999999996"/>
    <n v="0.93174950000000001"/>
  </r>
  <r>
    <x v="1"/>
    <m/>
    <x v="7"/>
    <s v="2004"/>
    <s v="EU SILC"/>
    <s v="2005"/>
    <s v="2004"/>
    <s v=""/>
    <s v="current"/>
    <s v="break 2011"/>
    <x v="0"/>
    <n v="1175706.6968"/>
    <m/>
    <n v="0.2884119"/>
    <n v="0.84309250000000002"/>
    <m/>
    <m/>
    <n v="3.3531373000000002"/>
    <n v="1.8426397999999999"/>
    <n v="1.8197464999999999"/>
    <n v="4.1500871000000004"/>
    <n v="6.0413265999999997"/>
    <n v="21334.783808699998"/>
    <n v="18290.670147500001"/>
    <n v="10051.218838700001"/>
    <n v="12184.2488705"/>
    <n v="14227.27"/>
    <n v="16263.6"/>
    <n v="18290.670147500001"/>
    <n v="20621.765181700001"/>
    <n v="23188.534513099999"/>
    <n v="27005.256501700002"/>
    <n v="33703.117248499999"/>
    <n v="180804.72"/>
    <m/>
    <n v="8517.9902500000007"/>
    <x v="26"/>
    <x v="26"/>
    <n v="15258.0123177"/>
    <n v="17275.502303199999"/>
    <n v="19476.908253500002"/>
    <n v="21844.319804499999"/>
    <n v="24953.030811600001"/>
    <n v="29956.086671900001"/>
    <n v="51459.961192800001"/>
    <n v="21334.783808699998"/>
    <m/>
    <n v="235.97433280000001"/>
    <n v="148.59719989999999"/>
    <n v="249.2765814"/>
    <n v="651.48811780000005"/>
    <n v="1139.767233"/>
    <n v="1621.8368991"/>
    <n v="1535.4100481"/>
    <n v="3141.9336956000002"/>
    <n v="4042.4750788000001"/>
    <n v="1279.5039621999999"/>
    <n v="7.1384495000000001"/>
    <m/>
    <n v="53.119374499999999"/>
    <n v="282.683335"/>
    <n v="431.27613559999998"/>
    <n v="490.29475669999999"/>
    <n v="933.35924480000006"/>
    <n v="857.04259760000002"/>
    <n v="1789.6106325999999"/>
    <n v="4666.9808818000001"/>
    <n v="953.91193450000003"/>
    <n v="5.5030688999999997"/>
    <m/>
    <n v="180.36802589999999"/>
    <n v="186.04858949999999"/>
    <n v="731.29084539999997"/>
    <n v="732.82490480000001"/>
    <n v="1863.6349975999999"/>
    <n v="3517.5338975999998"/>
    <n v="2967.9541278000002"/>
    <n v="3351.9524971000001"/>
    <n v="1354.8648971"/>
    <n v="97.996519599999999"/>
    <n v="183.47699679999999"/>
    <n v="248.324972"/>
    <n v="410.21331529999998"/>
    <n v="138.70575550000001"/>
    <n v="155.2394553"/>
    <n v="115.6578985"/>
    <n v="667.27297339999996"/>
    <n v="774.32943020000005"/>
    <n v="4520.4094031000004"/>
    <n v="733.19328110000004"/>
    <n v="132.4647885"/>
    <n v="95.753074600000005"/>
    <n v="448.0466303"/>
    <n v="392.84293719999999"/>
    <n v="865.15747839999995"/>
    <n v="605.30140919999997"/>
    <n v="550.70693210000002"/>
    <n v="915.66703689999997"/>
    <n v="2774.9735592000002"/>
    <n v="8479.9661907999998"/>
    <n v="1530.8867428000001"/>
    <n v="9071.2961068999994"/>
    <n v="12151.5399858"/>
    <n v="14357.484432499999"/>
    <n v="16500.250392000002"/>
    <n v="18479.8704961"/>
    <n v="20973.8057668"/>
    <n v="22174.147255399999"/>
    <n v="24183.712041399998"/>
    <n v="28614.820956399999"/>
    <n v="47155.872988000003"/>
    <n v="21385.015084300001"/>
    <n v="-796.40868339999997"/>
    <n v="-1566.8216153000001"/>
    <n v="-2145.0438828000001"/>
    <n v="-2763.3028327000002"/>
    <n v="-4022.2865256"/>
    <n v="-4620.3252722999996"/>
    <n v="-5415.0234229999996"/>
    <n v="-6723.6077836000004"/>
    <n v="-10107.535729900001"/>
    <n v="-20757.695846800001"/>
    <n v="-5902.5920932999998"/>
    <n v="8517.9902500000007"/>
    <n v="11099.9227747"/>
    <n v="13290.896752299999"/>
    <n v="15258.0123177"/>
    <n v="17275.502303199999"/>
    <n v="19476.908253500002"/>
    <n v="21844.319804499999"/>
    <n v="24953.030811600001"/>
    <n v="29956.086671900001"/>
    <n v="51459.961192800001"/>
    <n v="21334.783808699998"/>
    <n v="0.81300139999999999"/>
    <n v="0.92822850000000001"/>
    <n v="0.99398200000000003"/>
    <n v="0.18435609999999999"/>
    <n v="0.1964321"/>
    <n v="0.16204679999999999"/>
    <n v="0.79468099999999997"/>
    <n v="0.93665259999999995"/>
    <n v="0.99304769999999998"/>
    <n v="8.8536500000000004E-2"/>
    <n v="0.16526179999999999"/>
    <n v="8.3355600000000002E-2"/>
    <m/>
    <m/>
    <m/>
    <m/>
    <m/>
    <m/>
    <m/>
    <m/>
    <m/>
    <m/>
    <m/>
    <m/>
    <m/>
    <m/>
    <m/>
    <m/>
    <m/>
    <m/>
    <m/>
    <m/>
    <m/>
    <m/>
    <m/>
    <m/>
    <m/>
    <m/>
    <m/>
    <m/>
    <m/>
    <m/>
    <m/>
    <m/>
    <m/>
    <m/>
    <m/>
    <m/>
    <m/>
    <m/>
    <m/>
    <m/>
    <m/>
    <m/>
    <m/>
    <m/>
    <m/>
    <m/>
    <m/>
    <m/>
    <m/>
    <m/>
    <m/>
    <m/>
    <m/>
    <m/>
    <m/>
    <m/>
    <m/>
    <m/>
    <m/>
    <m/>
    <m/>
    <m/>
    <m/>
    <m/>
    <m/>
    <m/>
    <m/>
    <m/>
    <m/>
    <m/>
    <m/>
    <m/>
    <m/>
    <m/>
    <m/>
    <m/>
    <m/>
    <m/>
    <m/>
    <m/>
    <m/>
    <m/>
    <m/>
    <m/>
    <m/>
    <m/>
    <m/>
    <m/>
    <n v="89.299549999999996"/>
    <n v="0.89520200000000005"/>
  </r>
  <r>
    <x v="1"/>
    <m/>
    <x v="7"/>
    <s v="2004"/>
    <s v="EU SILC"/>
    <s v="2005"/>
    <s v="2004"/>
    <s v=""/>
    <s v="current"/>
    <s v="break 2011"/>
    <x v="1"/>
    <n v="8141429.3633000003"/>
    <n v="3482116.1614000001"/>
    <n v="0.26930379999999998"/>
    <n v="0.4612426"/>
    <m/>
    <m/>
    <n v="3.236507"/>
    <n v="1.7798544000000001"/>
    <n v="1.8184111000000001"/>
    <n v="3.9498205999999998"/>
    <n v="6.0867379000000001"/>
    <n v="22324.4469364"/>
    <n v="19953.2127636"/>
    <n v="10972.883030499999"/>
    <n v="13703.0404748"/>
    <n v="15925.370017699999"/>
    <n v="17764.1334699"/>
    <n v="19953.2127636"/>
    <n v="22092.174999999999"/>
    <n v="24833.35"/>
    <n v="28913.051810500001"/>
    <n v="35513.812726199998"/>
    <n v="180804.72"/>
    <m/>
    <n v="8124.1150559999996"/>
    <x v="27"/>
    <x v="27"/>
    <n v="16846.308621200002"/>
    <n v="18844.101108300001"/>
    <n v="21004.6727116"/>
    <n v="23395.608871500001"/>
    <n v="26674.202736300002"/>
    <n v="31663.020772899999"/>
    <n v="49449.358714299997"/>
    <n v="22324.4469364"/>
    <n v="2330.7585395999999"/>
    <n v="4053.9225199000002"/>
    <n v="5954.8788151999997"/>
    <n v="7034.5502374999996"/>
    <n v="7856.7697188000002"/>
    <n v="9027.077706"/>
    <n v="10518.9689045"/>
    <n v="11740.0954829"/>
    <n v="13329.3145735"/>
    <n v="17043.116589199999"/>
    <n v="8890.2113522"/>
    <n v="1010.2017796"/>
    <n v="2807.4672851"/>
    <n v="4292.7696142000004"/>
    <n v="4770.0450809000004"/>
    <n v="6053.9766356"/>
    <n v="7574.9992886"/>
    <n v="7546.9182825999997"/>
    <n v="9441.9077309999993"/>
    <n v="10854.237431899999"/>
    <n v="15213.5535115"/>
    <n v="6957.8120830999997"/>
    <n v="231.2753525"/>
    <n v="380.7365173"/>
    <n v="557.61600999999996"/>
    <n v="1222.0721446"/>
    <n v="1589.7343123999999"/>
    <n v="1985.0594596000001"/>
    <n v="2741.4838718999999"/>
    <n v="4156.0908353000004"/>
    <n v="5146.7068251999999"/>
    <n v="6648.6253527999997"/>
    <n v="2466.3099946000002"/>
    <n v="135.50720799999999"/>
    <n v="281.31055149999997"/>
    <n v="240.63108410000001"/>
    <n v="196.82866960000001"/>
    <n v="120.9020077"/>
    <n v="271.43143279999998"/>
    <n v="261.85944430000001"/>
    <n v="571.75606349999998"/>
    <n v="509.24271659999999"/>
    <n v="3496.8175123000001"/>
    <n v="608.86053140000001"/>
    <n v="779.16886739999995"/>
    <n v="1209.8348555"/>
    <n v="794.95093740000004"/>
    <n v="1367.9494672999999"/>
    <n v="1620.7714424999999"/>
    <n v="1543.4144105"/>
    <n v="1995.1584795000001"/>
    <n v="2460.6263724"/>
    <n v="4122.1533882000003"/>
    <n v="13964.7518268"/>
    <n v="2986.5392133999999"/>
    <n v="5077.4658098"/>
    <n v="6396.3129885999997"/>
    <n v="6602.273666"/>
    <n v="7069.6655180999996"/>
    <n v="7299.6609724"/>
    <n v="7360.5301486999997"/>
    <n v="7925.6367622999996"/>
    <n v="7904.8688419"/>
    <n v="9698.7415263000003"/>
    <n v="14123.2936426"/>
    <n v="7946.4368215000004"/>
    <n v="-1440.2625009000001"/>
    <n v="-2717.9874052"/>
    <n v="-3641.6888662000001"/>
    <n v="-4814.8024968"/>
    <n v="-5697.7139810999997"/>
    <n v="-6757.8397347"/>
    <n v="-7594.4168737"/>
    <n v="-9601.1425906999993"/>
    <n v="-11997.375688800001"/>
    <n v="-21040.799720899999"/>
    <n v="-7531.7230597999996"/>
    <n v="8124.1150559999996"/>
    <n v="12411.5973127"/>
    <n v="14801.431260699999"/>
    <n v="16846.308621200002"/>
    <n v="18844.101108300001"/>
    <n v="21004.6727116"/>
    <n v="23395.608871500001"/>
    <n v="26674.202736300002"/>
    <n v="31663.020772899999"/>
    <n v="49449.358714299997"/>
    <n v="22324.4469364"/>
    <n v="0.31572"/>
    <n v="0.71996110000000002"/>
    <n v="0.95201069999999999"/>
    <n v="0.13134609999999999"/>
    <n v="0.25398280000000001"/>
    <n v="0.17512030000000001"/>
    <n v="0.2764026"/>
    <n v="0.77285490000000001"/>
    <n v="0.98183790000000004"/>
    <n v="6.81364E-2"/>
    <n v="0.29442679999999999"/>
    <n v="0.2241851"/>
    <m/>
    <m/>
    <m/>
    <m/>
    <m/>
    <m/>
    <m/>
    <m/>
    <m/>
    <m/>
    <m/>
    <m/>
    <m/>
    <n v="1"/>
    <m/>
    <m/>
    <m/>
    <n v="6.81364E-2"/>
    <n v="0.2764026"/>
    <n v="22324.4469364"/>
    <m/>
    <m/>
    <m/>
    <m/>
    <m/>
    <m/>
    <m/>
    <m/>
    <m/>
    <m/>
    <m/>
    <m/>
    <m/>
    <m/>
    <m/>
    <m/>
    <m/>
    <m/>
    <m/>
    <m/>
    <m/>
    <m/>
    <m/>
    <m/>
    <m/>
    <m/>
    <m/>
    <m/>
    <m/>
    <m/>
    <m/>
    <m/>
    <m/>
    <m/>
    <m/>
    <m/>
    <m/>
    <m/>
    <m/>
    <m/>
    <n v="0.1983548"/>
    <n v="9.8889000000000005E-2"/>
    <n v="0.2249535"/>
    <n v="0.15456210000000001"/>
    <n v="0.17883019999999999"/>
    <n v="7.9370499999999997E-2"/>
    <n v="6.5039899999999998E-2"/>
    <n v="19577.4241631"/>
    <n v="24000.269355600001"/>
    <n v="21724.906071199999"/>
    <n v="24019.0366254"/>
    <n v="24533.424815999999"/>
    <n v="22212.723435899999"/>
    <n v="20263.402381200001"/>
    <n v="6.66934E-2"/>
    <n v="8.0465599999999998E-2"/>
    <n v="6.7827299999999993E-2"/>
    <n v="5.9772499999999999E-2"/>
    <n v="5.4063399999999998E-2"/>
    <n v="6.5020099999999997E-2"/>
    <n v="0.11723450000000001"/>
    <n v="0.1486903"/>
    <n v="0.13281519999999999"/>
    <n v="0.12688540000000001"/>
    <n v="0.1069782"/>
    <n v="0.41344779999999998"/>
    <n v="0.78021620000000003"/>
    <n v="0.81233299999999997"/>
    <n v="89.299549999999996"/>
    <n v="0.89520200000000005"/>
  </r>
  <r>
    <x v="1"/>
    <m/>
    <x v="7"/>
    <s v="2004"/>
    <s v="EU SILC"/>
    <s v="2005"/>
    <s v="2004"/>
    <s v=""/>
    <s v="current"/>
    <s v="break 2011"/>
    <x v="2"/>
    <n v="5350830.7375999996"/>
    <m/>
    <n v="0.26821010000000001"/>
    <n v="0.40885939999999998"/>
    <m/>
    <m/>
    <n v="3.2434428999999998"/>
    <n v="1.7654753999999999"/>
    <n v="1.8371499"/>
    <n v="3.9939035999999999"/>
    <n v="6.3201362999999997"/>
    <n v="23370.957047899999"/>
    <n v="21044.7911251"/>
    <n v="11455.129855200001"/>
    <n v="14411.7"/>
    <n v="16792.400000000001"/>
    <n v="18833.3436396"/>
    <n v="21044.7911251"/>
    <n v="23366.18"/>
    <n v="26181.42"/>
    <n v="30397.9053403"/>
    <n v="37154.06"/>
    <n v="165172.6"/>
    <m/>
    <n v="8052.0925092999996"/>
    <x v="28"/>
    <x v="28"/>
    <n v="17736.888199699999"/>
    <n v="19953.229359199999"/>
    <n v="22113.621720800002"/>
    <n v="24767.115084000001"/>
    <n v="28215.880913199999"/>
    <n v="33244.2267574"/>
    <n v="50890.322553899998"/>
    <n v="23370.957047899999"/>
    <n v="3038.1284420000002"/>
    <n v="5492.8943903999998"/>
    <n v="7392.4592553000002"/>
    <n v="8158.9300117000003"/>
    <n v="9852.8844420999994"/>
    <n v="12073.258388300001"/>
    <n v="11597.142782000001"/>
    <n v="13783.8554429"/>
    <n v="15311.449703"/>
    <n v="19467.3209437"/>
    <n v="10620.351296500001"/>
    <n v="1155.4949590000001"/>
    <n v="3449.5882492000001"/>
    <n v="5094.6942064000004"/>
    <n v="5275.2651066999997"/>
    <n v="7401.8072109000004"/>
    <n v="7775.4182835000001"/>
    <n v="9086.1222586999993"/>
    <n v="10053.4817413"/>
    <n v="12319.676931100001"/>
    <n v="17117.2033935"/>
    <n v="7875.1933553999997"/>
    <n v="368.23185139999998"/>
    <n v="673.40910829999996"/>
    <n v="868.97607400000004"/>
    <n v="1803.7762928"/>
    <n v="1972.5553182000001"/>
    <n v="2897.3831002000002"/>
    <n v="3430.4330657999999"/>
    <n v="5649.1605066000002"/>
    <n v="6066.397011"/>
    <n v="7539.0254660000001"/>
    <n v="3129.4843756"/>
    <n v="165.05835060000001"/>
    <n v="218.89275570000001"/>
    <n v="100.5803015"/>
    <n v="138.46865170000001"/>
    <n v="81.804352100000003"/>
    <n v="215.09189850000001"/>
    <n v="331.65733610000001"/>
    <n v="397.01611789999998"/>
    <n v="540.73919579999995"/>
    <n v="3471.1556845999999"/>
    <n v="566.28259190000006"/>
    <n v="935.00133659999995"/>
    <n v="1235.9922872"/>
    <n v="1204.7914787"/>
    <n v="1476.2919498000001"/>
    <n v="1626.9831114999999"/>
    <n v="1632.8300528"/>
    <n v="2272.6490468000002"/>
    <n v="2840.5752403000001"/>
    <n v="4197.3629094999997"/>
    <n v="15471.4564531"/>
    <n v="3290.7026679999999"/>
    <n v="4088.0004061999998"/>
    <n v="5135.5221648999996"/>
    <n v="5334.1252136000003"/>
    <n v="6280.8394427000003"/>
    <n v="5488.3772753000003"/>
    <n v="5202.5126461"/>
    <n v="6460.9404187999999"/>
    <n v="5921.2372389000002"/>
    <n v="7901.7481306"/>
    <n v="9744.5226671"/>
    <n v="6156.0803452999999"/>
    <n v="-1697.8228366000001"/>
    <n v="-3192.6478473000002"/>
    <n v="-4340.7552751000003"/>
    <n v="-5396.6832557999996"/>
    <n v="-6471.1823507999998"/>
    <n v="-7682.8726487000004"/>
    <n v="-8411.8298242000001"/>
    <n v="-10429.4453746"/>
    <n v="-13093.147123500001"/>
    <n v="-21920.362054000001"/>
    <n v="-8267.1375848999996"/>
    <n v="8052.0925092999996"/>
    <n v="13013.6511083"/>
    <n v="15654.8712543"/>
    <n v="17736.888199699999"/>
    <n v="19953.229359199999"/>
    <n v="22113.621720800002"/>
    <n v="24767.115084000001"/>
    <n v="28215.880913199999"/>
    <n v="33244.2267574"/>
    <n v="50890.322553899998"/>
    <n v="23370.957047899999"/>
    <n v="0.23601"/>
    <n v="0.65108659999999996"/>
    <n v="0.75510699999999997"/>
    <n v="0.1146629"/>
    <n v="0.28786499999999998"/>
    <n v="0.19453239999999999"/>
    <n v="0.2010681"/>
    <n v="0.70007759999999997"/>
    <n v="0.86545130000000003"/>
    <n v="6.4089599999999997E-2"/>
    <n v="0.34276990000000002"/>
    <n v="0.2612718"/>
    <m/>
    <m/>
    <m/>
    <m/>
    <m/>
    <m/>
    <m/>
    <m/>
    <m/>
    <m/>
    <m/>
    <m/>
    <n v="22505.749542599999"/>
    <m/>
    <n v="0.86038579999999998"/>
    <n v="6.3979800000000003E-2"/>
    <n v="0.1909942"/>
    <m/>
    <m/>
    <m/>
    <n v="7.4018299999999995E-2"/>
    <n v="2.30776E-2"/>
    <n v="2.3884599999999999E-2"/>
    <n v="5.6216E-3"/>
    <n v="0.1986318"/>
    <n v="6.81557E-2"/>
    <n v="4.2216499999999997E-2"/>
    <n v="0.29721219999999998"/>
    <n v="0.1209973"/>
    <n v="6.5702E-3"/>
    <n v="21436.417232200001"/>
    <n v="15394.778905200001"/>
    <n v="16029.900616200001"/>
    <n v="10183.388930200001"/>
    <n v="29084.812818800001"/>
    <n v="21906.6243842"/>
    <n v="20215.3829697"/>
    <n v="23106.993837400001"/>
    <n v="15879.101463499999"/>
    <n v="10485.2261131"/>
    <n v="0.1101444"/>
    <n v="0.2401538"/>
    <n v="0.17181869999999999"/>
    <n v="0.4622058"/>
    <n v="3.0320699999999999E-2"/>
    <n v="8.5617200000000004E-2"/>
    <n v="7.1527900000000005E-2"/>
    <n v="2.1647E-2"/>
    <n v="8.6913199999999996E-2"/>
    <n v="0.42961719999999998"/>
    <n v="0.12957750000000001"/>
    <n v="0.9836433"/>
    <n v="0.28162280000000001"/>
    <n v="0.843028"/>
    <n v="4.5417800000000001E-2"/>
    <n v="0.30922290000000002"/>
    <n v="0.99239259999999996"/>
    <n v="4.3677199999999999E-2"/>
    <n v="0.2399075"/>
    <n v="1"/>
    <m/>
    <m/>
    <m/>
    <m/>
    <m/>
    <m/>
    <m/>
    <m/>
    <m/>
    <m/>
    <m/>
    <m/>
    <m/>
    <m/>
    <m/>
    <m/>
    <m/>
    <m/>
    <m/>
    <m/>
    <m/>
    <m/>
    <m/>
    <m/>
    <m/>
    <m/>
    <m/>
    <m/>
    <n v="89.299549999999996"/>
    <n v="0.89520200000000005"/>
  </r>
  <r>
    <x v="1"/>
    <n v="9"/>
    <x v="2"/>
    <s v="2005"/>
    <s v="EU SILC"/>
    <s v="2006"/>
    <s v="2005"/>
    <s v=""/>
    <s v="current"/>
    <s v="break 2011"/>
    <x v="0"/>
    <n v="1210771.8122"/>
    <m/>
    <n v="0.2629224"/>
    <n v="0.84932560000000001"/>
    <m/>
    <m/>
    <n v="3.2009107000000001"/>
    <n v="1.75823"/>
    <n v="1.8205301"/>
    <n v="3.7580958"/>
    <n v="5.2783749000000002"/>
    <n v="19857.379169"/>
    <n v="17841.195043899999"/>
    <n v="9800"/>
    <n v="11938.861604199999"/>
    <n v="13879.09"/>
    <n v="15843.6"/>
    <n v="17841.195043899999"/>
    <n v="20146.55"/>
    <n v="22458.925471499999"/>
    <n v="25990.1671494"/>
    <n v="31368.924987900002"/>
    <n v="114189.9316317"/>
    <m/>
    <n v="8089.0732344999997"/>
    <x v="29"/>
    <x v="29"/>
    <n v="14736.5355177"/>
    <n v="16832.8845783"/>
    <n v="18923.7394117"/>
    <n v="21248.1469693"/>
    <n v="23935.075534299998"/>
    <n v="28359.727796700001"/>
    <n v="42697.160837700001"/>
    <n v="19857.379169"/>
    <n v="49.422919299999997"/>
    <n v="0.7180552"/>
    <n v="156.19121480000001"/>
    <n v="239.55239520000001"/>
    <n v="528.13921900000003"/>
    <n v="486.97315980000002"/>
    <n v="1116.1967073000001"/>
    <n v="2363.4670016999999"/>
    <n v="2996.8304437000002"/>
    <n v="3247.5045157"/>
    <n v="1120.3426337000001"/>
    <n v="4.9589217000000003"/>
    <n v="92.352831399999999"/>
    <n v="35.1858188"/>
    <n v="131.9101397"/>
    <n v="180.4827425"/>
    <n v="490.87186910000003"/>
    <n v="618.5414505"/>
    <n v="1186.4009036"/>
    <n v="1453.5132438999999"/>
    <n v="3871.0985657000001"/>
    <n v="807.47186290000002"/>
    <n v="8.8228833000000009"/>
    <n v="3.5818544000000001"/>
    <n v="257.25340290000003"/>
    <n v="123.6240299"/>
    <n v="337.98010900000003"/>
    <n v="959.18796480000003"/>
    <n v="1911.1390131999999"/>
    <n v="2474.0702111999999"/>
    <n v="3122.5733476999999"/>
    <n v="3133.6339727999998"/>
    <n v="1234.8630453000001"/>
    <n v="113.7560167"/>
    <n v="132.36003679999999"/>
    <n v="130.34275260000001"/>
    <n v="266.96611780000001"/>
    <n v="66.645467300000007"/>
    <n v="265.6294982"/>
    <n v="168.99854379999999"/>
    <n v="452.49744620000001"/>
    <n v="582.21239189999994"/>
    <n v="3002.5442535000002"/>
    <n v="518.44016910000005"/>
    <n v="78.816717600000004"/>
    <n v="1.2663224"/>
    <n v="378.27781649999997"/>
    <n v="429.60741009999998"/>
    <n v="430.07270519999997"/>
    <n v="817.30786109999997"/>
    <n v="988.05825900000002"/>
    <n v="833.45068209999999"/>
    <n v="1325.1426374"/>
    <n v="4337.1553878000004"/>
    <n v="962.42157540000005"/>
    <n v="8390.9077488999992"/>
    <n v="11863.2674097"/>
    <n v="13759.264635699999"/>
    <n v="16053.820837200001"/>
    <n v="18365.667633500001"/>
    <n v="19622.7323574"/>
    <n v="21462.987278299999"/>
    <n v="22676.3814958"/>
    <n v="26603.674763399998"/>
    <n v="38559.413323200002"/>
    <n v="19750.796193400001"/>
    <n v="-557.6119731"/>
    <n v="-1274.9356425999999"/>
    <n v="-1934.8331188"/>
    <n v="-2508.9454123"/>
    <n v="-3076.1032983"/>
    <n v="-3718.9632987999998"/>
    <n v="-5017.7742828999999"/>
    <n v="-6051.1922064"/>
    <n v="-7724.2190313000001"/>
    <n v="-13454.189181"/>
    <n v="-4536.9563109000001"/>
    <n v="8089.0732344999997"/>
    <n v="10818.6108673"/>
    <n v="12781.682522499999"/>
    <n v="14736.5355177"/>
    <n v="16832.8845783"/>
    <n v="18923.7394117"/>
    <n v="21248.1469693"/>
    <n v="23935.075534299998"/>
    <n v="28359.727796700001"/>
    <n v="42697.160837700001"/>
    <n v="19857.379169"/>
    <n v="0.8328255"/>
    <n v="0.93900919999999999"/>
    <n v="0.99685880000000004"/>
    <n v="0.19041379999999999"/>
    <n v="0.21265709999999999"/>
    <n v="0.18151719999999999"/>
    <n v="0.81203049999999999"/>
    <n v="0.95290390000000003"/>
    <n v="0.99645329999999999"/>
    <n v="0.1071671"/>
    <n v="0.1686299"/>
    <n v="6.5072099999999994E-2"/>
    <m/>
    <m/>
    <m/>
    <m/>
    <m/>
    <m/>
    <n v="0.1686299"/>
    <n v="6.5072099999999994E-2"/>
    <n v="0.1071671"/>
    <n v="0.95290390000000003"/>
    <n v="0.99645329999999999"/>
    <n v="0.81203049999999999"/>
    <m/>
    <m/>
    <m/>
    <m/>
    <m/>
    <m/>
    <m/>
    <m/>
    <m/>
    <m/>
    <m/>
    <m/>
    <m/>
    <m/>
    <m/>
    <m/>
    <m/>
    <m/>
    <m/>
    <m/>
    <m/>
    <m/>
    <m/>
    <m/>
    <m/>
    <m/>
    <m/>
    <m/>
    <m/>
    <m/>
    <m/>
    <m/>
    <m/>
    <m/>
    <m/>
    <m/>
    <m/>
    <m/>
    <m/>
    <m/>
    <m/>
    <m/>
    <m/>
    <m/>
    <m/>
    <m/>
    <m/>
    <m/>
    <m/>
    <m/>
    <m/>
    <m/>
    <m/>
    <m/>
    <m/>
    <m/>
    <m/>
    <m/>
    <m/>
    <m/>
    <m/>
    <m/>
    <m/>
    <m/>
    <m/>
    <m/>
    <m/>
    <m/>
    <m/>
    <m/>
    <m/>
    <m/>
    <m/>
    <m/>
    <m/>
    <m/>
    <n v="91.352670000000003"/>
    <n v="0.89014720000000003"/>
  </r>
  <r>
    <x v="1"/>
    <n v="9"/>
    <x v="2"/>
    <s v="2005"/>
    <s v="EU SILC"/>
    <s v="2006"/>
    <s v="2005"/>
    <s v=""/>
    <s v="current"/>
    <s v="break 2011"/>
    <x v="1"/>
    <n v="8182229.0268000001"/>
    <n v="3508442.3528"/>
    <n v="0.26082080000000002"/>
    <n v="0.46654139999999999"/>
    <m/>
    <m/>
    <n v="3.2044701999999998"/>
    <n v="1.7431456999999999"/>
    <n v="1.8383261"/>
    <n v="3.8331129000000002"/>
    <n v="5.7738899000000004"/>
    <n v="21910.9127482"/>
    <n v="19817.1554464"/>
    <n v="10780"/>
    <n v="13548.7"/>
    <n v="15711.535"/>
    <n v="17698.095000000001"/>
    <n v="19817.1554464"/>
    <n v="22096.291569500001"/>
    <n v="24924.592172100001"/>
    <n v="28771.64"/>
    <n v="34544.188737700002"/>
    <n v="131857.1770539"/>
    <m/>
    <n v="8002.2074855999999"/>
    <x v="30"/>
    <x v="30"/>
    <n v="16744.643173699998"/>
    <n v="18756.0247992"/>
    <n v="21023.357149200001"/>
    <n v="23456.9630779"/>
    <n v="26780.436440099998"/>
    <n v="31217.903008500001"/>
    <n v="46203.865138399997"/>
    <n v="21910.9127482"/>
    <n v="1929.431828"/>
    <n v="4325.7418839000002"/>
    <n v="5180.6895581999997"/>
    <n v="6845.4047333999997"/>
    <n v="8128.2476571999996"/>
    <n v="8163.4254161999997"/>
    <n v="10140.5818638"/>
    <n v="12757.648805000001"/>
    <n v="13377.533474399999"/>
    <n v="19531.232834099999"/>
    <n v="9039.7503367999998"/>
    <n v="635.02250059999994"/>
    <n v="2184.0978835000001"/>
    <n v="3680.3115917"/>
    <n v="4892.3664695999996"/>
    <n v="5821.9013371999999"/>
    <n v="6535.9080555999999"/>
    <n v="6972.2584645999996"/>
    <n v="8943.0827914000001"/>
    <n v="10719.0971931"/>
    <n v="13976.050426100001"/>
    <n v="6437.1857523999997"/>
    <n v="179.459193"/>
    <n v="471.88595770000001"/>
    <n v="838.592984"/>
    <n v="815.19192699999996"/>
    <n v="1460.9558964"/>
    <n v="3103.7437676"/>
    <n v="2925.5351132000001"/>
    <n v="3921.7799297000001"/>
    <n v="5643.4451685000004"/>
    <n v="6567.2740272999999"/>
    <n v="2593.0183246000001"/>
    <n v="231.5108372"/>
    <n v="181.43343590000001"/>
    <n v="188.282085"/>
    <n v="168.44005229999999"/>
    <n v="106.3041298"/>
    <n v="238.2623686"/>
    <n v="396.91267060000001"/>
    <n v="458.71552600000001"/>
    <n v="639.85782540000002"/>
    <n v="2444.2493316"/>
    <n v="505.4442067"/>
    <n v="457.84778089999998"/>
    <n v="875.76548920000005"/>
    <n v="1485.7804013"/>
    <n v="1293.5946743"/>
    <n v="1453.1687087"/>
    <n v="1660.8130329000001"/>
    <n v="2307.6631717"/>
    <n v="2192.6209637000002"/>
    <n v="3248.4748337000001"/>
    <n v="9124.0552066"/>
    <n v="2410.3107841999999"/>
    <n v="5493.0981809000004"/>
    <n v="6693.2287727000003"/>
    <n v="6731.2496109000003"/>
    <n v="7014.9576298000002"/>
    <n v="7266.5900626000002"/>
    <n v="7613.8207973999997"/>
    <n v="8099.0465248999999"/>
    <n v="7974.2938955"/>
    <n v="9031.6981830999994"/>
    <n v="11782.296774"/>
    <n v="7770.4276932000002"/>
    <n v="-924.16283499999997"/>
    <n v="-2536.2165507999998"/>
    <n v="-3404.3967557999999"/>
    <n v="-4285.3123126999999"/>
    <n v="-5481.1429926999999"/>
    <n v="-6292.6162889999996"/>
    <n v="-7385.0347308999999"/>
    <n v="-9467.7054712000008"/>
    <n v="-11442.2036697"/>
    <n v="-17221.293461199999"/>
    <n v="-6845.2243496000001"/>
    <n v="8002.2074855999999"/>
    <n v="12195.936872"/>
    <n v="14700.5094752"/>
    <n v="16744.643173699998"/>
    <n v="18756.0247992"/>
    <n v="21023.357149200001"/>
    <n v="23456.9630779"/>
    <n v="26780.436440099998"/>
    <n v="31217.903008500001"/>
    <n v="46203.865138399997"/>
    <n v="21910.9127482"/>
    <n v="0.3332562"/>
    <n v="0.73568060000000002"/>
    <n v="0.96846169999999998"/>
    <n v="0.1376743"/>
    <n v="0.2506235"/>
    <n v="0.1906793"/>
    <n v="0.29465200000000003"/>
    <n v="0.78561460000000005"/>
    <n v="0.98528139999999997"/>
    <n v="7.6523999999999995E-2"/>
    <n v="0.2626368"/>
    <n v="0.15948399999999999"/>
    <m/>
    <m/>
    <m/>
    <m/>
    <m/>
    <m/>
    <n v="0.2626368"/>
    <n v="0.15948399999999999"/>
    <n v="7.6523999999999995E-2"/>
    <n v="0.78561460000000005"/>
    <n v="0.98528139999999997"/>
    <n v="0.29465200000000003"/>
    <m/>
    <n v="1"/>
    <m/>
    <m/>
    <m/>
    <n v="7.6523999999999995E-2"/>
    <n v="0.29465200000000003"/>
    <n v="21910.9127482"/>
    <m/>
    <m/>
    <m/>
    <m/>
    <m/>
    <m/>
    <m/>
    <m/>
    <m/>
    <m/>
    <m/>
    <m/>
    <m/>
    <m/>
    <m/>
    <m/>
    <m/>
    <m/>
    <m/>
    <m/>
    <m/>
    <m/>
    <m/>
    <m/>
    <m/>
    <m/>
    <m/>
    <m/>
    <m/>
    <m/>
    <m/>
    <m/>
    <m/>
    <m/>
    <m/>
    <m/>
    <m/>
    <m/>
    <m/>
    <m/>
    <n v="0.19674520000000001"/>
    <n v="0.1037877"/>
    <n v="0.20776320000000001"/>
    <n v="0.1630141"/>
    <n v="0.18071390000000001"/>
    <n v="8.4415599999999993E-2"/>
    <n v="6.3560199999999997E-2"/>
    <n v="19556.046677099999"/>
    <n v="23034.417504199999"/>
    <n v="21567.444546800001"/>
    <n v="23874.7557806"/>
    <n v="24134.327196999999"/>
    <n v="20255.8234558"/>
    <n v="19328.197209499998"/>
    <n v="8.2790100000000005E-2"/>
    <n v="7.7051999999999995E-2"/>
    <n v="7.9361899999999999E-2"/>
    <n v="5.70248E-2"/>
    <n v="5.86338E-2"/>
    <n v="8.2964300000000005E-2"/>
    <n v="0.1393114"/>
    <n v="0.1748797"/>
    <n v="0.14325189999999999"/>
    <n v="0.1409195"/>
    <n v="0.1174882"/>
    <n v="0.42490660000000002"/>
    <n v="0.80505539999999998"/>
    <n v="0.82129419999999997"/>
    <n v="91.352670000000003"/>
    <n v="0.89014720000000003"/>
  </r>
  <r>
    <x v="1"/>
    <n v="9"/>
    <x v="2"/>
    <s v="2005"/>
    <s v="EU SILC"/>
    <s v="2006"/>
    <s v="2005"/>
    <s v=""/>
    <s v="current"/>
    <s v="break 2011"/>
    <x v="2"/>
    <n v="5361642.5340999998"/>
    <m/>
    <n v="0.25947589999999998"/>
    <n v="0.40851769999999998"/>
    <m/>
    <m/>
    <n v="3.2565051"/>
    <n v="1.716925"/>
    <n v="1.8967079"/>
    <n v="3.8574082999999999"/>
    <n v="5.9328323000000003"/>
    <n v="23081.684299199998"/>
    <n v="21230.799999999999"/>
    <n v="11193.5003462"/>
    <n v="14455.55"/>
    <n v="16800"/>
    <n v="18871.080000000002"/>
    <n v="21230.799999999999"/>
    <n v="23534.76"/>
    <n v="26469.79"/>
    <n v="30067.7147578"/>
    <n v="36451.6905186"/>
    <n v="131857.1770539"/>
    <m/>
    <n v="8103.3289169"/>
    <x v="31"/>
    <x v="31"/>
    <n v="17794.362104200001"/>
    <n v="19990.8655488"/>
    <n v="22301.896786199999"/>
    <n v="24961.632910200002"/>
    <n v="28264.889597900001"/>
    <n v="32792.827540999999"/>
    <n v="48075.691810099997"/>
    <n v="23081.684299199998"/>
    <n v="2648.7480019999998"/>
    <n v="5631.9466905999998"/>
    <n v="6969.2410313"/>
    <n v="8519.6965526000004"/>
    <n v="9379.1218360999992"/>
    <n v="11119.1437472"/>
    <n v="12511.317725299999"/>
    <n v="14088.6124994"/>
    <n v="15310.158791600001"/>
    <n v="22298.520819400001"/>
    <n v="10850.5010733"/>
    <n v="1076.2125802999999"/>
    <n v="2669.041209"/>
    <n v="4727.1709272999997"/>
    <n v="5259.8127843000002"/>
    <n v="6724.5503712"/>
    <n v="7236.9064828999999"/>
    <n v="7973.6239069000003"/>
    <n v="10234.8949053"/>
    <n v="12243.1990575"/>
    <n v="14971.2283161"/>
    <n v="7313.2366298999996"/>
    <n v="229.29779160000001"/>
    <n v="836.82540640000002"/>
    <n v="977.75219360000006"/>
    <n v="1364.4672315"/>
    <n v="2982.4387510000001"/>
    <n v="3394.8155376"/>
    <n v="3897.3794334999998"/>
    <n v="4594.6997422000004"/>
    <n v="7154.6933384000004"/>
    <n v="7698.3479686999999"/>
    <n v="3313.8248414999998"/>
    <n v="203.7792752"/>
    <n v="186.9822254"/>
    <n v="73.836235900000005"/>
    <n v="116.66807729999999"/>
    <n v="70.368577900000005"/>
    <n v="323.97049029999999"/>
    <n v="354.7248768"/>
    <n v="420.58605460000001"/>
    <n v="689.11896460000003"/>
    <n v="2381.5278965000002"/>
    <n v="482.5466389"/>
    <n v="740.06333119999999"/>
    <n v="1337.6730697"/>
    <n v="1319.5253095999999"/>
    <n v="1849.2167694"/>
    <n v="1479.4323754"/>
    <n v="1665.4909075"/>
    <n v="2455.0457458999999"/>
    <n v="2544.8583483000002"/>
    <n v="3217.5577527999999"/>
    <n v="10108.219740299999"/>
    <n v="2673.4467518000001"/>
    <n v="4468.6164259999996"/>
    <n v="5198.2652242000004"/>
    <n v="5380.4274059999998"/>
    <n v="5938.6362055"/>
    <n v="5534.4732850999999"/>
    <n v="5660.2411915000002"/>
    <n v="6407.3829374999996"/>
    <n v="6609.1295397000004"/>
    <n v="7133.3724005000004"/>
    <n v="8867.2926974999991"/>
    <n v="6120.4913745000003"/>
    <n v="-1263.3884892999999"/>
    <n v="-2999.5933297000001"/>
    <n v="-3834.2551764999998"/>
    <n v="-5254.1355163999997"/>
    <n v="-6179.5196477999998"/>
    <n v="-7098.6715709"/>
    <n v="-8637.8417157000003"/>
    <n v="-10227.8914917"/>
    <n v="-12955.2727645"/>
    <n v="-18249.4456283"/>
    <n v="-7672.3630107999998"/>
    <n v="8103.3289169"/>
    <n v="12861.1404957"/>
    <n v="15613.697927200001"/>
    <n v="17794.362104200001"/>
    <n v="19990.8655488"/>
    <n v="22301.896786199999"/>
    <n v="24961.632910200002"/>
    <n v="28264.889597900001"/>
    <n v="32792.827540999999"/>
    <n v="48075.691810099997"/>
    <n v="23081.684299199998"/>
    <n v="0.24886079999999999"/>
    <n v="0.66162810000000005"/>
    <n v="0.77825880000000003"/>
    <n v="0.1206081"/>
    <n v="0.26926549999999999"/>
    <n v="0.20289750000000001"/>
    <n v="0.2137783"/>
    <n v="0.70868169999999997"/>
    <n v="0.86459799999999998"/>
    <n v="6.77228E-2"/>
    <n v="0.30008089999999998"/>
    <n v="0.22496089999999999"/>
    <m/>
    <m/>
    <m/>
    <m/>
    <m/>
    <m/>
    <n v="0.30008089999999998"/>
    <n v="0.22496089999999999"/>
    <n v="6.77228E-2"/>
    <n v="0.70868169999999997"/>
    <n v="0.86459799999999998"/>
    <n v="0.2137783"/>
    <n v="22324.184357599999"/>
    <m/>
    <n v="0.85049209999999997"/>
    <n v="7.1298700000000007E-2"/>
    <n v="0.20240830000000001"/>
    <m/>
    <m/>
    <m/>
    <n v="6.9612999999999994E-2"/>
    <n v="2.5119499999999999E-2"/>
    <n v="2.4846500000000001E-2"/>
    <n v="7.0315000000000004E-3"/>
    <n v="0.19361790000000001"/>
    <n v="7.2090799999999997E-2"/>
    <n v="3.8639800000000002E-2"/>
    <n v="0.29819459999999998"/>
    <n v="0.1100245"/>
    <n v="1.1313999999999999E-2"/>
    <n v="20228.694443799999"/>
    <n v="14867.6095"/>
    <n v="14449.938652500001"/>
    <n v="9190.0723524000005"/>
    <n v="28733.353391699999"/>
    <n v="22388.322572900001"/>
    <n v="19241.174961500001"/>
    <n v="23244.639387200001"/>
    <n v="16195.6104022"/>
    <n v="13005.731120799999"/>
    <n v="0.11953220000000001"/>
    <n v="0.31877949999999999"/>
    <n v="0.1767524"/>
    <n v="0.63129840000000004"/>
    <n v="1.93785E-2"/>
    <n v="6.10126E-2"/>
    <n v="9.3693200000000004E-2"/>
    <n v="2.19115E-2"/>
    <n v="0.1094318"/>
    <n v="0.453851"/>
    <n v="0.14518710000000001"/>
    <n v="0.97335430000000001"/>
    <n v="0.32777489999999998"/>
    <n v="0.96013119999999996"/>
    <n v="3.9235699999999998E-2"/>
    <n v="0.3192275"/>
    <n v="0.98160930000000002"/>
    <n v="6.0807899999999998E-2"/>
    <n v="0.2245714"/>
    <n v="1"/>
    <m/>
    <m/>
    <m/>
    <m/>
    <m/>
    <m/>
    <m/>
    <m/>
    <m/>
    <m/>
    <m/>
    <m/>
    <m/>
    <m/>
    <m/>
    <m/>
    <m/>
    <m/>
    <m/>
    <m/>
    <m/>
    <m/>
    <m/>
    <m/>
    <m/>
    <m/>
    <m/>
    <m/>
    <n v="91.352670000000003"/>
    <n v="0.89014720000000003"/>
  </r>
  <r>
    <x v="1"/>
    <m/>
    <x v="7"/>
    <s v="2006"/>
    <s v="EU SILC"/>
    <s v="2007"/>
    <s v="2006"/>
    <s v=""/>
    <s v="current"/>
    <s v="break 2011"/>
    <x v="0"/>
    <n v="1259321.8959999999"/>
    <m/>
    <n v="0.2750264"/>
    <n v="0.85222960000000003"/>
    <m/>
    <m/>
    <n v="3.1673347999999999"/>
    <n v="1.7835006"/>
    <n v="1.775909"/>
    <n v="3.8719920000000001"/>
    <n v="5.5733499000000002"/>
    <n v="20920.319676499999"/>
    <n v="18144.989330299999"/>
    <n v="10217.2970083"/>
    <n v="12559.666002800001"/>
    <n v="14218.6870039"/>
    <n v="16104.61"/>
    <n v="18144.989330299999"/>
    <n v="20352.520749399999"/>
    <n v="23034.1857327"/>
    <n v="27109.781026000001"/>
    <n v="32361.599999999999"/>
    <n v="212853.9"/>
    <m/>
    <n v="8652.6634472999995"/>
    <x v="32"/>
    <x v="32"/>
    <n v="15170.403311599999"/>
    <n v="17093.240866200002"/>
    <n v="19278.490091600001"/>
    <n v="21646.0269381"/>
    <n v="24883.231644"/>
    <n v="29315.861141599999"/>
    <n v="48224.3206078"/>
    <n v="20920.319676499999"/>
    <n v="17.895304899999999"/>
    <n v="213.4838901"/>
    <n v="215.12389730000001"/>
    <n v="490.20638029999998"/>
    <n v="344.07504219999998"/>
    <n v="392.24490589999999"/>
    <n v="1055.4096149"/>
    <n v="2254.7557118"/>
    <n v="2016.5387473000001"/>
    <n v="4837.1403650000002"/>
    <n v="1185.0345373"/>
    <n v="22.0922749"/>
    <n v="161.1448843"/>
    <n v="32.132949099999998"/>
    <n v="197.0935293"/>
    <n v="222.402432"/>
    <n v="273.26247940000002"/>
    <n v="578.56128079999996"/>
    <n v="1068.3475982"/>
    <n v="1065.2914163999999"/>
    <n v="2655.9706141000001"/>
    <n v="628.38151110000001"/>
    <n v="22.830644199999998"/>
    <n v="33.722134199999999"/>
    <n v="209.43661800000001"/>
    <n v="310.64163120000001"/>
    <n v="780.96354799999995"/>
    <n v="922.4623272"/>
    <n v="1407.9489285"/>
    <n v="2706.5866237"/>
    <n v="3007.1356403999998"/>
    <n v="3325.7928978999998"/>
    <n v="1274.0437933999999"/>
    <n v="142.4679874"/>
    <n v="215.05673469999999"/>
    <n v="80.318441100000001"/>
    <n v="231.03291139999999"/>
    <n v="284.38991010000001"/>
    <n v="185.80512529999999"/>
    <n v="394.13894099999999"/>
    <n v="380.1654284"/>
    <n v="1093.0663807000001"/>
    <n v="4521.9076471999997"/>
    <n v="753.97228389999998"/>
    <n v="52.477820100000002"/>
    <n v="144.8765707"/>
    <n v="136.15921650000001"/>
    <n v="342.47141590000001"/>
    <n v="366.47809840000002"/>
    <n v="491.01056139999997"/>
    <n v="1121.8988867999999"/>
    <n v="1387.8327124"/>
    <n v="1478.4425963000001"/>
    <n v="5382.8705382999997"/>
    <n v="1091.8235385"/>
    <n v="9305.3681410000008"/>
    <n v="12170.9443142"/>
    <n v="14663.8921238"/>
    <n v="16056.3817862"/>
    <n v="18295.107345500001"/>
    <n v="21032.079601699999"/>
    <n v="22231.900456300002"/>
    <n v="23790.4677309"/>
    <n v="28613.284202300001"/>
    <n v="45706.788356700003"/>
    <n v="21197.497302399999"/>
    <n v="-910.46872519999999"/>
    <n v="-1565.9774241"/>
    <n v="-1888.0525841000001"/>
    <n v="-2457.4243427000001"/>
    <n v="-3200.17551"/>
    <n v="-4018.3749094"/>
    <n v="-5143.8311702999999"/>
    <n v="-6704.9241614000002"/>
    <n v="-7957.8978417999997"/>
    <n v="-18206.149811499999"/>
    <n v="-5210.4332900999998"/>
    <n v="8652.6634472999995"/>
    <n v="11373.2511041"/>
    <n v="13449.0106615"/>
    <n v="15170.403311599999"/>
    <n v="17093.240866200002"/>
    <n v="19278.490091600001"/>
    <n v="21646.0269381"/>
    <n v="24883.231644"/>
    <n v="29315.861141599999"/>
    <n v="48224.3206078"/>
    <n v="20920.319676499999"/>
    <n v="0.8447924"/>
    <n v="0.91991469999999997"/>
    <n v="0.99486229999999998"/>
    <n v="0.18543000000000001"/>
    <n v="0.19198480000000001"/>
    <n v="0.16666130000000001"/>
    <n v="0.82536310000000002"/>
    <n v="0.92751729999999999"/>
    <n v="0.99383480000000002"/>
    <n v="9.2638300000000007E-2"/>
    <n v="0.1584421"/>
    <n v="8.4392800000000004E-2"/>
    <m/>
    <m/>
    <m/>
    <m/>
    <m/>
    <m/>
    <n v="0.1586032"/>
    <n v="7.6372800000000005E-2"/>
    <n v="8.8389899999999993E-2"/>
    <n v="0.92864619999999998"/>
    <n v="0.99378080000000002"/>
    <n v="0.82379930000000001"/>
    <m/>
    <m/>
    <m/>
    <m/>
    <m/>
    <m/>
    <m/>
    <m/>
    <m/>
    <m/>
    <m/>
    <m/>
    <m/>
    <m/>
    <m/>
    <m/>
    <m/>
    <m/>
    <m/>
    <m/>
    <m/>
    <m/>
    <m/>
    <m/>
    <m/>
    <m/>
    <m/>
    <m/>
    <m/>
    <m/>
    <m/>
    <m/>
    <m/>
    <m/>
    <m/>
    <m/>
    <m/>
    <m/>
    <m/>
    <m/>
    <m/>
    <m/>
    <m/>
    <m/>
    <m/>
    <m/>
    <m/>
    <m/>
    <m/>
    <m/>
    <m/>
    <m/>
    <m/>
    <m/>
    <m/>
    <m/>
    <m/>
    <m/>
    <m/>
    <m/>
    <m/>
    <m/>
    <m/>
    <m/>
    <m/>
    <m/>
    <m/>
    <m/>
    <m/>
    <m/>
    <m/>
    <m/>
    <m/>
    <m/>
    <m/>
    <m/>
    <n v="92.669560000000004"/>
    <n v="0.87496700000000005"/>
  </r>
  <r>
    <x v="1"/>
    <m/>
    <x v="7"/>
    <s v="2006"/>
    <s v="EU SILC"/>
    <s v="2007"/>
    <s v="2006"/>
    <s v=""/>
    <s v="current"/>
    <s v="break 2011"/>
    <x v="1"/>
    <n v="8214445.8219299996"/>
    <n v="3537022.00287"/>
    <n v="0.26759860000000002"/>
    <n v="0.4811918"/>
    <m/>
    <m/>
    <n v="3.2506124999999999"/>
    <n v="1.7615044"/>
    <n v="1.8453615000000001"/>
    <n v="3.9193156999999998"/>
    <n v="5.9997230000000004"/>
    <n v="22612.0389522"/>
    <n v="20275.07"/>
    <n v="10987.0449047"/>
    <n v="13864.65"/>
    <n v="15980"/>
    <n v="18085.670142399998"/>
    <n v="20275.07"/>
    <n v="22609.9938869"/>
    <n v="25474.134999999998"/>
    <n v="29446.464882"/>
    <n v="35714.625"/>
    <n v="270889"/>
    <m/>
    <n v="8207.1253861999994"/>
    <x v="33"/>
    <x v="33"/>
    <n v="17108.898334500002"/>
    <n v="19160.7663756"/>
    <n v="21406.200720600002"/>
    <n v="24035.090020600001"/>
    <n v="27338.669838400001"/>
    <n v="32067.560973600001"/>
    <n v="49240.478705499998"/>
    <n v="22612.0389522"/>
    <n v="2048.0020522"/>
    <n v="4371.5202443999997"/>
    <n v="5125.5861757000002"/>
    <n v="6736.7694750000001"/>
    <n v="8066.9771720999997"/>
    <n v="9112.3872375999999"/>
    <n v="10582.353874300001"/>
    <n v="11513.411319000001"/>
    <n v="14438.939230800001"/>
    <n v="20813.492734899999"/>
    <n v="9285.3091244999996"/>
    <n v="740.34415000000001"/>
    <n v="2199.4255109000001"/>
    <n v="3316.6623982000001"/>
    <n v="4023.0765631999998"/>
    <n v="5718.5559842000002"/>
    <n v="6532.2037157000004"/>
    <n v="7920.3834145999999"/>
    <n v="9097.6084740000006"/>
    <n v="10256.7189681"/>
    <n v="15767.4636921"/>
    <n v="6560.1374024999996"/>
    <n v="254.91877869999999"/>
    <n v="328.73732960000001"/>
    <n v="733.8032187"/>
    <n v="1373.6319344000001"/>
    <n v="1924.6030573"/>
    <n v="2399.0693046000001"/>
    <n v="3375.0106446999998"/>
    <n v="4240.9136034000003"/>
    <n v="5813.1865184999997"/>
    <n v="5967.8546501999999"/>
    <n v="2642.8153643999999"/>
    <n v="261.17230430000001"/>
    <n v="311.68453369999997"/>
    <n v="189.30887809999999"/>
    <n v="472.66769260000001"/>
    <n v="233.30612590000001"/>
    <n v="277.14380349999999"/>
    <n v="296.8532869"/>
    <n v="663.12140209999995"/>
    <n v="1068.5372872999999"/>
    <n v="3148.1101718999998"/>
    <n v="692.92328829999997"/>
    <n v="515.08333089999996"/>
    <n v="1044.8495817999999"/>
    <n v="1305.1094466"/>
    <n v="1290.9940825000001"/>
    <n v="1395.9253019"/>
    <n v="1958.7030399"/>
    <n v="2218.5116745"/>
    <n v="2720.0316638999998"/>
    <n v="3273.916823"/>
    <n v="11980.555361000001"/>
    <n v="2772.757505"/>
    <n v="5559.4791529000004"/>
    <n v="6735.6216255999998"/>
    <n v="7669.9048294000004"/>
    <n v="7432.7068214999999"/>
    <n v="7433.0572923"/>
    <n v="7799.0400765000004"/>
    <n v="8195.8592110000009"/>
    <n v="8470.7940381000008"/>
    <n v="9263.7650150999998"/>
    <n v="12312.3287193"/>
    <n v="8088.8274946000001"/>
    <n v="-1171.8743827999999"/>
    <n v="-2453.4959638"/>
    <n v="-3413.0304319000002"/>
    <n v="-4220.9482348000001"/>
    <n v="-5611.6585580999999"/>
    <n v="-6672.3464572000003"/>
    <n v="-8553.8820852999997"/>
    <n v="-9367.2106621999992"/>
    <n v="-12047.502869100001"/>
    <n v="-20749.326624000001"/>
    <n v="-7430.7312271000001"/>
    <n v="8207.1253861999994"/>
    <n v="12538.3428623"/>
    <n v="14927.3445149"/>
    <n v="17108.898334500002"/>
    <n v="19160.7663756"/>
    <n v="21406.200720600002"/>
    <n v="24035.090020600001"/>
    <n v="27338.669838400001"/>
    <n v="32067.560973600001"/>
    <n v="49240.478705499998"/>
    <n v="22612.0389522"/>
    <n v="0.3461185"/>
    <n v="0.72513510000000003"/>
    <n v="0.94304829999999995"/>
    <n v="0.1358946"/>
    <n v="0.25167450000000002"/>
    <n v="0.194413"/>
    <n v="0.30574810000000002"/>
    <n v="0.77259619999999996"/>
    <n v="0.97533919999999996"/>
    <n v="7.7736100000000002E-2"/>
    <n v="0.25560660000000002"/>
    <n v="0.18106320000000001"/>
    <m/>
    <m/>
    <m/>
    <m/>
    <m/>
    <m/>
    <n v="0.26067869999999999"/>
    <n v="0.19177359999999999"/>
    <n v="7.4345999999999995E-2"/>
    <n v="0.77763409999999999"/>
    <n v="0.97801179999999999"/>
    <n v="0.30299470000000001"/>
    <m/>
    <n v="1"/>
    <m/>
    <m/>
    <m/>
    <n v="7.7736100000000002E-2"/>
    <n v="0.30574810000000002"/>
    <n v="22612.0389522"/>
    <m/>
    <m/>
    <m/>
    <m/>
    <m/>
    <m/>
    <m/>
    <m/>
    <m/>
    <m/>
    <m/>
    <m/>
    <m/>
    <m/>
    <m/>
    <m/>
    <m/>
    <m/>
    <m/>
    <m/>
    <m/>
    <m/>
    <m/>
    <m/>
    <m/>
    <m/>
    <m/>
    <m/>
    <m/>
    <m/>
    <m/>
    <m/>
    <m/>
    <m/>
    <m/>
    <m/>
    <m/>
    <m/>
    <m/>
    <m/>
    <n v="0.19485330000000001"/>
    <n v="0.10580829999999999"/>
    <n v="0.19853309999999999"/>
    <n v="0.16665089999999999"/>
    <n v="0.1808486"/>
    <n v="8.7612599999999999E-2"/>
    <n v="6.5693100000000004E-2"/>
    <n v="20146.766992500001"/>
    <n v="23309.079545600001"/>
    <n v="22134.8861345"/>
    <n v="24756.488867"/>
    <n v="24842.192161200001"/>
    <n v="21105.8397191"/>
    <n v="20672.898085000001"/>
    <n v="9.1028499999999998E-2"/>
    <n v="9.0677999999999995E-2"/>
    <n v="7.7347100000000002E-2"/>
    <n v="5.4312800000000001E-2"/>
    <n v="6.5221600000000005E-2"/>
    <n v="7.7703499999999995E-2"/>
    <n v="0.1125562"/>
    <n v="0.19250980000000001"/>
    <n v="0.15931519999999999"/>
    <n v="0.14924850000000001"/>
    <n v="0.10932749999999999"/>
    <n v="0.42575279999999999"/>
    <n v="0.81792790000000004"/>
    <n v="0.8352792"/>
    <n v="92.669560000000004"/>
    <n v="0.87496700000000005"/>
  </r>
  <r>
    <x v="1"/>
    <m/>
    <x v="7"/>
    <s v="2006"/>
    <s v="EU SILC"/>
    <s v="2007"/>
    <s v="2006"/>
    <s v=""/>
    <s v="current"/>
    <s v="break 2011"/>
    <x v="2"/>
    <n v="5354511.93035"/>
    <m/>
    <n v="0.26431939999999998"/>
    <n v="0.42117900000000003"/>
    <m/>
    <m/>
    <n v="3.2347771000000001"/>
    <n v="1.7219066999999999"/>
    <n v="1.8786019"/>
    <n v="3.9123649999999999"/>
    <n v="6.1028775"/>
    <n v="23746.850691399999"/>
    <n v="21539.35"/>
    <n v="11465.627881599999"/>
    <n v="14668.61"/>
    <n v="17119.28"/>
    <n v="19250"/>
    <n v="21539.35"/>
    <n v="24098.8284279"/>
    <n v="26963.1482928"/>
    <n v="30812.33"/>
    <n v="37088.7503526"/>
    <n v="270889"/>
    <m/>
    <n v="8334.6383160999994"/>
    <x v="34"/>
    <x v="34"/>
    <n v="18153.791314400001"/>
    <n v="20379.928345200002"/>
    <n v="22769.978582899999"/>
    <n v="25436.108894199999"/>
    <n v="28817.017589300001"/>
    <n v="33537.254922699998"/>
    <n v="50865.277049600001"/>
    <n v="23746.850691399999"/>
    <n v="2656.4942013"/>
    <n v="5788.8004621999999"/>
    <n v="6968.0711914000003"/>
    <n v="8519.7581327999997"/>
    <n v="10533.209749899999"/>
    <n v="11026.644358899999"/>
    <n v="12155.944700599999"/>
    <n v="12816.2351225"/>
    <n v="17663.7233356"/>
    <n v="23408.190581300001"/>
    <n v="11155.9269919"/>
    <n v="821.00705349999998"/>
    <n v="2758.6881107999998"/>
    <n v="4269.7799857"/>
    <n v="4999.6297587999998"/>
    <n v="5836.3073701000003"/>
    <n v="7895.2402571000002"/>
    <n v="8859.9396314000005"/>
    <n v="10026.634681199999"/>
    <n v="11824.761143600001"/>
    <n v="17766.867235500002"/>
    <n v="7507.9730154999997"/>
    <n v="288.03734070000002"/>
    <n v="610.91372109999998"/>
    <n v="1353.3644601000001"/>
    <n v="1951.0082961000001"/>
    <n v="2662.5833978999999"/>
    <n v="3338.7634862999998"/>
    <n v="4259.5821635000002"/>
    <n v="5846.8858739999996"/>
    <n v="6718.7804963999997"/>
    <n v="6631.5178464999999"/>
    <n v="3366.8386909000001"/>
    <n v="329.2270097"/>
    <n v="192.73783510000001"/>
    <n v="259.07338629999998"/>
    <n v="428.16588000000002"/>
    <n v="157.11025480000001"/>
    <n v="150.09167489999999"/>
    <n v="489.21875119999999"/>
    <n v="646.0809696"/>
    <n v="978.53612840000005"/>
    <n v="2973.5314103000001"/>
    <n v="660.71124429999998"/>
    <n v="739.18530310000006"/>
    <n v="1417.3844027"/>
    <n v="1534.6577136999999"/>
    <n v="1454.7306136"/>
    <n v="1605.3697923"/>
    <n v="2044.5245116999999"/>
    <n v="2604.0858376000001"/>
    <n v="2863.0300837"/>
    <n v="3567.1703996000001"/>
    <n v="13519.2875681"/>
    <n v="3136.404798"/>
    <n v="4759.4639115999998"/>
    <n v="5556.6488012999998"/>
    <n v="5741.8902212000003"/>
    <n v="5703.6976493000002"/>
    <n v="6030.1814997000001"/>
    <n v="6199.4692181999999"/>
    <n v="6177.8751853000003"/>
    <n v="6837.5647547999997"/>
    <n v="6376.1152657000002"/>
    <n v="8365.1394521000002"/>
    <n v="6175.2578061000004"/>
    <n v="-1258.7765038"/>
    <n v="-3086.5350030999998"/>
    <n v="-4241.3250207000001"/>
    <n v="-4903.1990162000002"/>
    <n v="-6444.8337195000004"/>
    <n v="-7884.7549243000003"/>
    <n v="-9110.5373753999993"/>
    <n v="-10219.413896399999"/>
    <n v="-13591.8318466"/>
    <n v="-21799.2570442"/>
    <n v="-8256.2618552000004"/>
    <n v="8334.6383160999994"/>
    <n v="13238.638330100001"/>
    <n v="15885.511937699999"/>
    <n v="18153.791314400001"/>
    <n v="20379.928345200002"/>
    <n v="22769.978582899999"/>
    <n v="25436.108894199999"/>
    <n v="28817.017589300001"/>
    <n v="33537.254922699998"/>
    <n v="50865.277049600001"/>
    <n v="23746.850691399999"/>
    <n v="0.25492930000000003"/>
    <n v="0.65409150000000005"/>
    <n v="0.77942290000000003"/>
    <n v="0.1163926"/>
    <n v="0.27394629999999998"/>
    <n v="0.21190680000000001"/>
    <n v="0.21739040000000001"/>
    <n v="0.70393700000000003"/>
    <n v="0.86979720000000005"/>
    <n v="7.0257799999999995E-2"/>
    <n v="0.2820512"/>
    <n v="0.22342880000000001"/>
    <m/>
    <m/>
    <m/>
    <m/>
    <m/>
    <m/>
    <n v="0.28846569999999999"/>
    <n v="0.2421112"/>
    <n v="6.7216200000000004E-2"/>
    <n v="0.70866150000000006"/>
    <n v="0.87561580000000006"/>
    <n v="0.21515690000000001"/>
    <n v="22958.404438900001"/>
    <m/>
    <n v="0.84434549999999997"/>
    <n v="7.4015800000000007E-2"/>
    <n v="0.2090427"/>
    <m/>
    <m/>
    <m/>
    <n v="7.2896199999999994E-2"/>
    <n v="2.4339400000000001E-2"/>
    <n v="3.0078799999999999E-2"/>
    <n v="7.8378000000000007E-3"/>
    <n v="0.19315479999999999"/>
    <n v="6.6248600000000005E-2"/>
    <n v="4.3424699999999997E-2"/>
    <n v="0.29187049999999998"/>
    <n v="0.1072356"/>
    <n v="7.2589999999999998E-3"/>
    <n v="21571.721483000001"/>
    <n v="14898.96235"/>
    <n v="14493.231159700001"/>
    <n v="9292.4264975000006"/>
    <n v="29687.875782399999"/>
    <n v="22601.3734205"/>
    <n v="19459.368815400001"/>
    <n v="23863.416174800001"/>
    <n v="17085.3312792"/>
    <n v="9238.1004790000006"/>
    <n v="9.7984299999999996E-2"/>
    <n v="0.32044299999999998"/>
    <n v="0.21642749999999999"/>
    <n v="0.56883039999999996"/>
    <n v="1.9769599999999998E-2"/>
    <n v="6.22003E-2"/>
    <n v="0.1158907"/>
    <n v="2.8689200000000002E-2"/>
    <n v="0.1056386"/>
    <n v="0.53877989999999998"/>
    <n v="0.1429011"/>
    <n v="0.97781240000000003"/>
    <n v="0.3811542"/>
    <n v="0.98791220000000002"/>
    <n v="2.44359E-2"/>
    <n v="0.34061560000000002"/>
    <n v="0.94050500000000004"/>
    <n v="5.4687100000000002E-2"/>
    <n v="0.29592109999999999"/>
    <n v="1"/>
    <m/>
    <m/>
    <m/>
    <m/>
    <m/>
    <m/>
    <m/>
    <m/>
    <m/>
    <m/>
    <m/>
    <m/>
    <m/>
    <m/>
    <m/>
    <m/>
    <m/>
    <m/>
    <m/>
    <m/>
    <m/>
    <m/>
    <m/>
    <m/>
    <m/>
    <m/>
    <m/>
    <m/>
    <n v="92.669560000000004"/>
    <n v="0.87496700000000005"/>
  </r>
  <r>
    <x v="1"/>
    <n v="10"/>
    <x v="3"/>
    <s v="2007"/>
    <s v="EU SILC"/>
    <s v="2008"/>
    <s v="2007"/>
    <s v=""/>
    <s v="current"/>
    <s v="break 2011"/>
    <x v="0"/>
    <n v="1285112.5817"/>
    <m/>
    <n v="0.27752900000000003"/>
    <n v="0.84579959999999998"/>
    <m/>
    <m/>
    <n v="3.2604058999999999"/>
    <n v="1.8220700000000001"/>
    <n v="1.7893965999999999"/>
    <n v="3.8958504"/>
    <n v="5.5356265000000002"/>
    <n v="22057.707144"/>
    <n v="18944.36"/>
    <n v="10587.01"/>
    <n v="13081.475452000001"/>
    <n v="15035.282198999999"/>
    <n v="16821.75"/>
    <n v="18944.36"/>
    <n v="21288.100185899999"/>
    <n v="24364.721790799998"/>
    <n v="28459.84"/>
    <n v="34517.949999999997"/>
    <n v="279425.71999999997"/>
    <m/>
    <n v="9264.4407214999992"/>
    <x v="35"/>
    <x v="35"/>
    <n v="15866.0668252"/>
    <n v="17823.7670559"/>
    <n v="20136.390304299999"/>
    <n v="22746.9086494"/>
    <n v="26200.057301500001"/>
    <n v="31026.307866399999"/>
    <n v="51284.483624100001"/>
    <n v="22057.707144"/>
    <n v="22.3406856"/>
    <n v="192.0833633"/>
    <n v="496.61243469999999"/>
    <n v="77.833364399999994"/>
    <n v="191.6957314"/>
    <n v="1037.4764230999999"/>
    <n v="1761.5350122"/>
    <n v="2387.3739289"/>
    <n v="2659.6534284999998"/>
    <n v="4417.2302433000004"/>
    <n v="1327.4589493999999"/>
    <n v="5.6818486000000004"/>
    <n v="1.1039227"/>
    <m/>
    <n v="55.726614400000003"/>
    <n v="697.94465720000005"/>
    <n v="459.01093650000001"/>
    <n v="679.32904359999998"/>
    <n v="1215.2183367"/>
    <n v="2622.5949553999999"/>
    <n v="4110.6738496999997"/>
    <n v="987.9068168"/>
    <n v="0.77969219999999995"/>
    <n v="182.19548990000001"/>
    <n v="3.0512256999999998"/>
    <n v="662.318625"/>
    <n v="614.63906010000005"/>
    <n v="785.8110944"/>
    <n v="1598.8082621999999"/>
    <n v="1689.5938123000001"/>
    <n v="2359.3771643999999"/>
    <n v="6042.7427981000001"/>
    <n v="1398.9221709999999"/>
    <n v="268.02802789999998"/>
    <n v="89.199307200000007"/>
    <n v="136.4223791"/>
    <n v="283.49654980000003"/>
    <n v="265.38323709999997"/>
    <n v="547.07721100000003"/>
    <n v="651.05860600000005"/>
    <n v="612.12967600000002"/>
    <n v="999.83657619999997"/>
    <n v="8409.1480627000001"/>
    <n v="1234.3889002000001"/>
    <n v="56.785226100000003"/>
    <n v="144.28988340000001"/>
    <n v="480.28581129999998"/>
    <n v="191.54297690000001"/>
    <n v="250.70332339999999"/>
    <n v="881.33733670000004"/>
    <n v="471.73426590000003"/>
    <n v="1131.3902834"/>
    <n v="1582.6404792999999"/>
    <n v="6841.0210213999999"/>
    <n v="1209.2122351"/>
    <n v="10499.591684000001"/>
    <n v="13603.8590458"/>
    <n v="15944.7362681"/>
    <n v="18212.846021400001"/>
    <n v="20239.317772900002"/>
    <n v="21868.997145000001"/>
    <n v="24661.678810199999"/>
    <n v="27195.673073999998"/>
    <n v="31173.823103499999"/>
    <n v="39782.102061500002"/>
    <n v="22338.096669899998"/>
    <n v="-1588.7664428999999"/>
    <n v="-2349.3605739"/>
    <n v="-3019.0714010000002"/>
    <n v="-3617.6973266999998"/>
    <n v="-4435.9167262999999"/>
    <n v="-5443.3198424000002"/>
    <n v="-7077.2353505999999"/>
    <n v="-8031.3218097999998"/>
    <n v="-10371.6178409"/>
    <n v="-18318.4344127"/>
    <n v="-6438.2785984000002"/>
    <n v="9264.4407214999992"/>
    <n v="11863.3704383"/>
    <n v="14042.036717999999"/>
    <n v="15866.0668252"/>
    <n v="17823.7670559"/>
    <n v="20136.390304299999"/>
    <n v="22746.9086494"/>
    <n v="26200.057301500001"/>
    <n v="31026.307866399999"/>
    <n v="51284.483624100001"/>
    <n v="22057.707144"/>
    <n v="0.82519790000000004"/>
    <n v="0.91601279999999996"/>
    <n v="0.99015799999999998"/>
    <n v="0.1860726"/>
    <n v="0.18121709999999999"/>
    <n v="0.1779954"/>
    <n v="0.8049579"/>
    <n v="0.92396469999999997"/>
    <n v="0.98872590000000005"/>
    <n v="9.9521799999999994E-2"/>
    <n v="0.1246652"/>
    <n v="8.6670700000000003E-2"/>
    <m/>
    <m/>
    <m/>
    <m/>
    <m/>
    <m/>
    <n v="0.1226922"/>
    <n v="8.2700200000000001E-2"/>
    <n v="8.1375799999999998E-2"/>
    <n v="0.92385910000000004"/>
    <n v="0.98837710000000001"/>
    <n v="0.80302260000000003"/>
    <m/>
    <m/>
    <m/>
    <m/>
    <m/>
    <m/>
    <m/>
    <m/>
    <m/>
    <m/>
    <m/>
    <m/>
    <m/>
    <m/>
    <m/>
    <m/>
    <m/>
    <m/>
    <m/>
    <m/>
    <m/>
    <m/>
    <m/>
    <m/>
    <m/>
    <m/>
    <m/>
    <m/>
    <m/>
    <m/>
    <m/>
    <m/>
    <m/>
    <m/>
    <m/>
    <m/>
    <m/>
    <m/>
    <m/>
    <m/>
    <m/>
    <m/>
    <m/>
    <m/>
    <m/>
    <m/>
    <m/>
    <m/>
    <m/>
    <m/>
    <m/>
    <m/>
    <m/>
    <m/>
    <m/>
    <m/>
    <m/>
    <m/>
    <m/>
    <m/>
    <m/>
    <m/>
    <m/>
    <m/>
    <m/>
    <m/>
    <m/>
    <m/>
    <m/>
    <m/>
    <m/>
    <m/>
    <m/>
    <m/>
    <m/>
    <m/>
    <n v="94.679150000000007"/>
    <n v="0.88086189999999998"/>
  </r>
  <r>
    <x v="1"/>
    <n v="10"/>
    <x v="3"/>
    <s v="2007"/>
    <s v="EU SILC"/>
    <s v="2008"/>
    <s v="2007"/>
    <s v=""/>
    <s v="current"/>
    <s v="break 2011"/>
    <x v="1"/>
    <n v="8241523.0811000001"/>
    <n v="3566489.0334999999"/>
    <n v="0.26885870000000001"/>
    <n v="0.47881489999999999"/>
    <m/>
    <m/>
    <n v="3.3027945000000001"/>
    <n v="1.7940054000000001"/>
    <n v="1.8410169999999999"/>
    <n v="3.8962723000000001"/>
    <n v="5.7480525"/>
    <n v="23763.741188100001"/>
    <n v="21167.764999999999"/>
    <n v="11497.865"/>
    <n v="14338.499176900001"/>
    <n v="16587.189999999999"/>
    <n v="18749.16"/>
    <n v="21167.764999999999"/>
    <n v="23690.1563517"/>
    <n v="26782.3340178"/>
    <n v="30822.080485300001"/>
    <n v="37975.084999999999"/>
    <n v="541717.25"/>
    <m/>
    <n v="9096.5155235000002"/>
    <x v="36"/>
    <x v="36"/>
    <n v="17673.3266272"/>
    <n v="19965.489332900001"/>
    <n v="22386.5213845"/>
    <n v="25180.4514929"/>
    <n v="28663.6313505"/>
    <n v="33753.898471699998"/>
    <n v="52287.249072999999"/>
    <n v="23763.741188100001"/>
    <n v="2033.5712175000001"/>
    <n v="3987.1608468999998"/>
    <n v="5894.5286384000001"/>
    <n v="7207.9758685999996"/>
    <n v="8557.2196514000007"/>
    <n v="10196.0338097"/>
    <n v="10539.137619200001"/>
    <n v="13544.6639596"/>
    <n v="15676.7987412"/>
    <n v="21984.893532099999"/>
    <n v="9965.3896052"/>
    <n v="957.80918259999999"/>
    <n v="2703.5314810999998"/>
    <n v="3230.9646541000002"/>
    <n v="4899.732825"/>
    <n v="5268.7215723999998"/>
    <n v="6836.2718346000001"/>
    <n v="8179.6701991999998"/>
    <n v="9562.4375237999993"/>
    <n v="12343.2580884"/>
    <n v="19204.184991999999"/>
    <n v="7321.6703490999998"/>
    <n v="256.1146731"/>
    <n v="292.87009169999999"/>
    <n v="823.35294309999995"/>
    <n v="1238.5687564"/>
    <n v="1221.9496955"/>
    <n v="2558.4995045999999"/>
    <n v="3872.8714289"/>
    <n v="4005.8832097999998"/>
    <n v="5748.6250599000005"/>
    <n v="8355.9956060000004"/>
    <n v="2838.6736452"/>
    <n v="138.61335650000001"/>
    <n v="230.8569952"/>
    <n v="245.63902659999999"/>
    <n v="421.34219990000003"/>
    <n v="322.21915280000002"/>
    <n v="297.21582719999998"/>
    <n v="723.097667"/>
    <n v="857.42670810000004"/>
    <n v="910.09389729999998"/>
    <n v="4798.5134470000003"/>
    <n v="895.70756530000006"/>
    <n v="1056.8915007999999"/>
    <n v="966.41210679999995"/>
    <n v="1634.4417779"/>
    <n v="1342.2022956000001"/>
    <n v="2329.6112495000002"/>
    <n v="2507.1404901999999"/>
    <n v="2598.8167039999998"/>
    <n v="3750.0287947000002"/>
    <n v="3685.0336808000002"/>
    <n v="9756.2968278000008"/>
    <n v="2964.6644673999999"/>
    <n v="6378.8117306000004"/>
    <n v="7521.5498015000003"/>
    <n v="7756.8438517000004"/>
    <n v="7613.9138346999998"/>
    <n v="8523.0225924999995"/>
    <n v="8022.8067964000002"/>
    <n v="8522.3994772999995"/>
    <n v="8580.4171853000007"/>
    <n v="9557.8189421000006"/>
    <n v="11684.8924415"/>
    <n v="8417.1744811000008"/>
    <n v="-1725.2961376000001"/>
    <n v="-2715.9566734"/>
    <n v="-4019.1623705000002"/>
    <n v="-5050.4091529999996"/>
    <n v="-6257.2545811"/>
    <n v="-8031.4468779999997"/>
    <n v="-9255.5416026999992"/>
    <n v="-11637.2260307"/>
    <n v="-14167.7299382"/>
    <n v="-23497.5277733"/>
    <n v="-8639.5389252000004"/>
    <n v="9096.5155235000002"/>
    <n v="12986.4246499"/>
    <n v="15566.608521300001"/>
    <n v="17673.3266272"/>
    <n v="19965.489332900001"/>
    <n v="22386.5213845"/>
    <n v="25180.4514929"/>
    <n v="28663.6313505"/>
    <n v="33753.898471699998"/>
    <n v="52287.249072999999"/>
    <n v="23763.741188100001"/>
    <n v="0.33557589999999998"/>
    <n v="0.70028599999999996"/>
    <n v="0.92213000000000001"/>
    <n v="0.13719700000000001"/>
    <n v="0.2202491"/>
    <n v="0.17489930000000001"/>
    <n v="0.28731620000000002"/>
    <n v="0.76377119999999998"/>
    <n v="0.97047399999999995"/>
    <n v="7.1867299999999995E-2"/>
    <n v="0.2117812"/>
    <n v="0.14178560000000001"/>
    <m/>
    <m/>
    <m/>
    <m/>
    <m/>
    <m/>
    <n v="0.21585979999999999"/>
    <n v="0.14648259999999999"/>
    <n v="6.3074199999999997E-2"/>
    <n v="0.76733810000000002"/>
    <n v="0.97077829999999998"/>
    <n v="0.28331770000000001"/>
    <m/>
    <n v="1"/>
    <m/>
    <m/>
    <m/>
    <n v="7.1867299999999995E-2"/>
    <n v="0.28731620000000002"/>
    <n v="23763.741188100001"/>
    <m/>
    <m/>
    <m/>
    <m/>
    <m/>
    <m/>
    <m/>
    <m/>
    <m/>
    <m/>
    <m/>
    <m/>
    <m/>
    <m/>
    <m/>
    <m/>
    <m/>
    <m/>
    <m/>
    <m/>
    <m/>
    <m/>
    <m/>
    <m/>
    <m/>
    <m/>
    <m/>
    <m/>
    <m/>
    <m/>
    <m/>
    <m/>
    <m/>
    <m/>
    <m/>
    <m/>
    <m/>
    <m/>
    <m/>
    <m/>
    <n v="0.1945894"/>
    <n v="0.1039128"/>
    <n v="0.19962740000000001"/>
    <n v="0.16854839999999999"/>
    <n v="0.17739060000000001"/>
    <n v="9.1568399999999994E-2"/>
    <n v="6.4363100000000006E-2"/>
    <n v="21393.271740299999"/>
    <n v="25259.174670699998"/>
    <n v="22763.259950700001"/>
    <n v="26338.953664000001"/>
    <n v="25666.7370486"/>
    <n v="22618.4481409"/>
    <n v="21259.9496679"/>
    <n v="7.3088500000000001E-2"/>
    <n v="7.0729299999999995E-2"/>
    <n v="7.23332E-2"/>
    <n v="4.6861600000000003E-2"/>
    <n v="7.0120199999999994E-2"/>
    <n v="9.0826400000000002E-2"/>
    <n v="0.11189259999999999"/>
    <n v="0.1778894"/>
    <n v="0.1330527"/>
    <n v="0.13733609999999999"/>
    <n v="0.10608819999999999"/>
    <n v="0.38367109999999999"/>
    <n v="0.81289840000000002"/>
    <n v="0.79366110000000001"/>
    <n v="94.679150000000007"/>
    <n v="0.88086189999999998"/>
  </r>
  <r>
    <x v="1"/>
    <n v="10"/>
    <x v="3"/>
    <s v="2007"/>
    <s v="EU SILC"/>
    <s v="2008"/>
    <s v="2007"/>
    <s v=""/>
    <s v="current"/>
    <s v="break 2011"/>
    <x v="2"/>
    <n v="5352697.3309000004"/>
    <m/>
    <n v="0.26549430000000002"/>
    <n v="0.41365079999999999"/>
    <m/>
    <m/>
    <n v="3.3373238999999999"/>
    <n v="1.7719795"/>
    <n v="1.8833873999999999"/>
    <n v="3.8988972"/>
    <n v="5.8330074999999999"/>
    <n v="24883.550232599999"/>
    <n v="22412.310210700001"/>
    <n v="11900"/>
    <n v="15257.340885"/>
    <n v="17569.340268200001"/>
    <n v="20047.443093599999"/>
    <n v="22412.310210700001"/>
    <n v="25135.055"/>
    <n v="28341.204577699998"/>
    <n v="32443.58"/>
    <n v="39714.154888700003"/>
    <n v="541717.25"/>
    <m/>
    <n v="9174.9181000999997"/>
    <x v="37"/>
    <x v="37"/>
    <n v="18773.283376799998"/>
    <n v="21242.6867575"/>
    <n v="23729.7143392"/>
    <n v="26639.0864009"/>
    <n v="30144.863413499999"/>
    <n v="35438.599750000001"/>
    <n v="53517.366065399998"/>
    <n v="24883.550232599999"/>
    <n v="2770.4094316999999"/>
    <n v="5519.9930180000001"/>
    <n v="7428.3167777999997"/>
    <n v="9341.6067745"/>
    <n v="11435.597182699999"/>
    <n v="10797.5697951"/>
    <n v="13636.619536"/>
    <n v="15895.8801176"/>
    <n v="18556.409506799999"/>
    <n v="25344.0321998"/>
    <n v="12076.837630100001"/>
    <n v="1143.2091379999999"/>
    <n v="3329.2613357"/>
    <n v="4387.5048494000002"/>
    <n v="5223.5926018"/>
    <n v="5789.9356428000001"/>
    <n v="8322.7430194999997"/>
    <n v="9193.9222802000004"/>
    <n v="11026.0317832"/>
    <n v="13121.6417442"/>
    <n v="20626.3130322"/>
    <n v="8220.4476864000007"/>
    <n v="351.14836359999998"/>
    <n v="620.83088550000002"/>
    <n v="1387.6492072000001"/>
    <n v="1465.0980417000001"/>
    <n v="2490.7607438"/>
    <n v="3470.5557957999999"/>
    <n v="4612.5767797999997"/>
    <n v="5068.4991656000002"/>
    <n v="7330.7490700999997"/>
    <n v="9561.0443188999998"/>
    <n v="3637.6837202000002"/>
    <n v="88.039027700000005"/>
    <n v="183.9472605"/>
    <n v="248.8029727"/>
    <n v="393.40699000000001"/>
    <n v="261.08787100000001"/>
    <n v="352.0894141"/>
    <n v="745.87238979999995"/>
    <n v="697.44892270000003"/>
    <n v="1133.9008191999999"/>
    <n v="4153.3563716999997"/>
    <n v="826.83552139999995"/>
    <n v="1457.5718245999999"/>
    <n v="1465.2284064"/>
    <n v="1579.5400047999999"/>
    <n v="1923.6406916000001"/>
    <n v="2861.0753307"/>
    <n v="2948.0812185"/>
    <n v="3223.5343456000001"/>
    <n v="3319.5128685999998"/>
    <n v="3638.7827390000002"/>
    <n v="10729.1333555"/>
    <n v="3317.0638611999998"/>
    <n v="5248.6364475"/>
    <n v="5769.1095752000001"/>
    <n v="5864.3042046999999"/>
    <n v="6201.8827349000003"/>
    <n v="5799.6605052000004"/>
    <n v="6670.3108867999999"/>
    <n v="5813.7135466999998"/>
    <n v="6327.2872009000002"/>
    <n v="6836.9652358000003"/>
    <n v="8176.2155836000002"/>
    <n v="6271.3719133000004"/>
    <n v="-1884.096133"/>
    <n v="-3247.6148149999999"/>
    <n v="-4453.8431786000001"/>
    <n v="-5775.9444578000002"/>
    <n v="-7395.4305187"/>
    <n v="-8831.6357905000004"/>
    <n v="-10587.1524771"/>
    <n v="-12189.796645099999"/>
    <n v="-15179.849365100001"/>
    <n v="-25072.728796300002"/>
    <n v="-9466.6901001000006"/>
    <n v="9174.9181000999997"/>
    <n v="13640.755666200001"/>
    <n v="16442.2748379"/>
    <n v="18773.283376799998"/>
    <n v="21242.6867575"/>
    <n v="23729.7143392"/>
    <n v="26639.0864009"/>
    <n v="30144.863413499999"/>
    <n v="35438.599750000001"/>
    <n v="53517.366065399998"/>
    <n v="24883.550232599999"/>
    <n v="0.2414415"/>
    <n v="0.61324429999999996"/>
    <n v="0.67222530000000003"/>
    <n v="0.1194311"/>
    <n v="0.2384887"/>
    <n v="0.18144279999999999"/>
    <n v="0.19582240000000001"/>
    <n v="0.68255279999999996"/>
    <n v="0.83481280000000002"/>
    <n v="6.4862000000000003E-2"/>
    <n v="0.23883509999999999"/>
    <n v="0.1888225"/>
    <m/>
    <m/>
    <m/>
    <m/>
    <m/>
    <m/>
    <n v="0.244062"/>
    <n v="0.2064484"/>
    <n v="5.7716099999999999E-2"/>
    <n v="0.68744249999999996"/>
    <n v="0.84317969999999998"/>
    <n v="0.1917152"/>
    <n v="24169.631068300001"/>
    <m/>
    <n v="0.84708079999999997"/>
    <n v="6.6386700000000007E-2"/>
    <n v="0.1886399"/>
    <m/>
    <m/>
    <m/>
    <n v="7.5404700000000005E-2"/>
    <n v="2.3994600000000001E-2"/>
    <n v="2.8479999999999998E-2"/>
    <n v="7.0514999999999996E-3"/>
    <n v="0.20098579999999999"/>
    <n v="6.7142900000000005E-2"/>
    <n v="3.2474200000000002E-2"/>
    <n v="0.30727700000000002"/>
    <n v="9.5356899999999994E-2"/>
    <n v="8.9131000000000002E-3"/>
    <n v="22242.413456300001"/>
    <n v="14956.3649264"/>
    <n v="16122.810479"/>
    <n v="10584.243274300001"/>
    <n v="31338.581446"/>
    <n v="23163.5857163"/>
    <n v="20380.6074224"/>
    <n v="24961.3710555"/>
    <n v="17074.785279600001"/>
    <n v="10073.2532197"/>
    <n v="9.5411899999999994E-2"/>
    <n v="0.29927969999999998"/>
    <n v="0.17056289999999999"/>
    <n v="0.50754880000000002"/>
    <n v="1.29684E-2"/>
    <n v="0.1055403"/>
    <n v="7.8689800000000004E-2"/>
    <n v="2.4582300000000001E-2"/>
    <n v="8.4700600000000001E-2"/>
    <n v="0.62202270000000004"/>
    <n v="0.13964889999999999"/>
    <n v="0.98418229999999995"/>
    <n v="0.31249440000000001"/>
    <n v="0.97317120000000001"/>
    <n v="4.1851100000000002E-2"/>
    <n v="0.28641739999999999"/>
    <n v="0.97725569999999995"/>
    <n v="6.0923199999999997E-2"/>
    <n v="0.23988209999999999"/>
    <n v="1"/>
    <m/>
    <m/>
    <m/>
    <m/>
    <m/>
    <m/>
    <m/>
    <m/>
    <m/>
    <m/>
    <m/>
    <m/>
    <m/>
    <m/>
    <m/>
    <m/>
    <m/>
    <m/>
    <m/>
    <m/>
    <m/>
    <m/>
    <m/>
    <m/>
    <m/>
    <m/>
    <m/>
    <m/>
    <n v="94.679150000000007"/>
    <n v="0.88086189999999998"/>
  </r>
  <r>
    <x v="1"/>
    <m/>
    <x v="7"/>
    <s v="2008"/>
    <s v="EU SILC"/>
    <s v="2009"/>
    <s v="2008"/>
    <s v=""/>
    <s v="current"/>
    <s v="break 2011"/>
    <x v="0"/>
    <n v="1315307.19022"/>
    <m/>
    <n v="0.26192080000000001"/>
    <n v="0.86961440000000001"/>
    <m/>
    <m/>
    <n v="3.1864425999999999"/>
    <n v="1.7740551"/>
    <n v="1.7961351000000001"/>
    <n v="3.6871805000000002"/>
    <n v="5.1646831000000004"/>
    <n v="21920.110727899999"/>
    <n v="19390.897336599999"/>
    <n v="10795.9012742"/>
    <n v="13659.047341900001"/>
    <n v="15410.876108"/>
    <n v="17303.0160727"/>
    <n v="19390.897336599999"/>
    <n v="21317.57"/>
    <n v="24256.414245100001"/>
    <n v="27928.5"/>
    <n v="34400.519638099999"/>
    <n v="188400"/>
    <m/>
    <n v="9373.7404275999997"/>
    <x v="38"/>
    <x v="38"/>
    <n v="16341.9849428"/>
    <n v="18351.269808100002"/>
    <n v="20275.1256765"/>
    <n v="22585.5601828"/>
    <n v="25968.988606999999"/>
    <n v="31070.624292"/>
    <n v="48412.399107199999"/>
    <n v="21920.110727899999"/>
    <n v="57.349090699999998"/>
    <n v="269.12122199999999"/>
    <n v="311.28173579999998"/>
    <n v="70.116514699999996"/>
    <n v="359.72298979999999"/>
    <n v="555.01481309999997"/>
    <n v="835.53682600000002"/>
    <n v="2179.8847224000001"/>
    <n v="2467.3048865000001"/>
    <n v="4954.5434570999996"/>
    <n v="1207.0278312999999"/>
    <n v="4.3672332000000003"/>
    <m/>
    <n v="0.57952999999999999"/>
    <n v="14.56484"/>
    <n v="336.73991699999999"/>
    <n v="489.72533829999998"/>
    <n v="790.15753659999996"/>
    <n v="1355.2347216000001"/>
    <n v="896.79839019999997"/>
    <n v="2494.7658755000002"/>
    <n v="638.76650830000005"/>
    <n v="74.000268000000005"/>
    <n v="41.007306399999997"/>
    <n v="62.235408700000001"/>
    <n v="349.45149309999999"/>
    <n v="173.0231852"/>
    <n v="498.25160169999998"/>
    <n v="1040.8857531000001"/>
    <n v="1785.7827619"/>
    <n v="3550.2320202000001"/>
    <n v="3102.4717829000001"/>
    <n v="1068.5393114000001"/>
    <n v="120.1841246"/>
    <n v="114.55939480000001"/>
    <n v="147.46314369999999"/>
    <n v="447.48043569999999"/>
    <n v="481.25042009999999"/>
    <n v="390.38128619999998"/>
    <n v="430.74229380000003"/>
    <n v="520.80436799999995"/>
    <n v="1081.9154060000001"/>
    <n v="5331.6021504999999"/>
    <n v="907.54259530000002"/>
    <n v="120.3034143"/>
    <n v="152.5712135"/>
    <n v="108.52832979999999"/>
    <n v="665.33543929999996"/>
    <n v="478.98517750000002"/>
    <n v="1147.7074101000001"/>
    <n v="613.05908650000003"/>
    <n v="463.86088160000003"/>
    <n v="2539.8287183000002"/>
    <n v="8801.9186076999995"/>
    <n v="1511.0986194"/>
    <n v="10799.606438700001"/>
    <n v="13935.3573774"/>
    <n v="17025.941074599999"/>
    <n v="18701.622084300001"/>
    <n v="21324.4074464"/>
    <n v="22824.965480399998"/>
    <n v="25524.617955400001"/>
    <n v="27589.315872399999"/>
    <n v="31507.405127800001"/>
    <n v="42154.309528400001"/>
    <n v="23146.113767300001"/>
    <n v="-1802.0701419"/>
    <n v="-2329.7708293999999"/>
    <n v="-3106.0277420000002"/>
    <n v="-3906.5858644"/>
    <n v="-4802.8593278999997"/>
    <n v="-5630.9202535000004"/>
    <n v="-6649.4392687"/>
    <n v="-7925.8947208"/>
    <n v="-10972.8602569"/>
    <n v="-18427.212295000001"/>
    <n v="-6558.9779050999996"/>
    <n v="9373.7404275999997"/>
    <n v="12182.8456847"/>
    <n v="14550.001480700001"/>
    <n v="16341.9849428"/>
    <n v="18351.269808100002"/>
    <n v="20275.1256765"/>
    <n v="22585.5601828"/>
    <n v="25968.988606999999"/>
    <n v="31070.624292"/>
    <n v="48412.399107199999"/>
    <n v="21920.110727899999"/>
    <n v="0.84895370000000003"/>
    <n v="0.9229697"/>
    <n v="0.99219939999999995"/>
    <n v="0.1860405"/>
    <n v="0.2012882"/>
    <n v="0.19526289999999999"/>
    <n v="0.82269650000000005"/>
    <n v="0.94003639999999999"/>
    <n v="0.99134650000000002"/>
    <n v="0.11061890000000001"/>
    <n v="0.1374465"/>
    <n v="6.10425E-2"/>
    <m/>
    <m/>
    <m/>
    <m/>
    <m/>
    <m/>
    <n v="0.13178529999999999"/>
    <n v="3.7108599999999999E-2"/>
    <n v="8.7532200000000004E-2"/>
    <n v="0.93927850000000002"/>
    <n v="0.99103059999999998"/>
    <n v="0.82111310000000004"/>
    <m/>
    <m/>
    <m/>
    <m/>
    <m/>
    <m/>
    <m/>
    <m/>
    <m/>
    <m/>
    <m/>
    <m/>
    <m/>
    <m/>
    <m/>
    <m/>
    <m/>
    <m/>
    <m/>
    <m/>
    <m/>
    <m/>
    <m/>
    <m/>
    <m/>
    <m/>
    <m/>
    <m/>
    <m/>
    <m/>
    <m/>
    <m/>
    <m/>
    <m/>
    <m/>
    <m/>
    <m/>
    <m/>
    <m/>
    <m/>
    <m/>
    <m/>
    <m/>
    <m/>
    <m/>
    <m/>
    <m/>
    <m/>
    <m/>
    <m/>
    <m/>
    <m/>
    <m/>
    <m/>
    <m/>
    <m/>
    <m/>
    <m/>
    <m/>
    <m/>
    <m/>
    <m/>
    <m/>
    <m/>
    <m/>
    <m/>
    <m/>
    <m/>
    <m/>
    <m/>
    <m/>
    <m/>
    <m/>
    <m/>
    <m/>
    <m/>
    <n v="97.723979999999997"/>
    <n v="0.87340410000000002"/>
  </r>
  <r>
    <x v="1"/>
    <m/>
    <x v="7"/>
    <s v="2008"/>
    <s v="EU SILC"/>
    <s v="2009"/>
    <s v="2008"/>
    <s v=""/>
    <s v="current"/>
    <s v="break 2011"/>
    <x v="1"/>
    <n v="8262100.8057399997"/>
    <n v="3598420.5006200001"/>
    <n v="0.26240289999999999"/>
    <n v="0.47447479999999997"/>
    <m/>
    <m/>
    <n v="3.2171213999999999"/>
    <n v="1.7560665"/>
    <n v="1.8320042999999999"/>
    <n v="3.8036960999999998"/>
    <n v="5.7172910000000003"/>
    <n v="24540.263544400001"/>
    <n v="22095.312074099998"/>
    <n v="12060.731458"/>
    <n v="15108.4527335"/>
    <n v="17371.690283299999"/>
    <n v="19773.59"/>
    <n v="22095.312074099998"/>
    <n v="24683.860294400001"/>
    <n v="28028.858831099998"/>
    <n v="32199.8679772"/>
    <n v="38800.837058800003"/>
    <n v="204100"/>
    <m/>
    <n v="9131.8689821000007"/>
    <x v="39"/>
    <x v="39"/>
    <n v="18553.563208700001"/>
    <n v="20939.996513099999"/>
    <n v="23316.287387100001"/>
    <n v="26277.0313704"/>
    <n v="29999.761004100001"/>
    <n v="34950.746125799997"/>
    <n v="52209.552735400001"/>
    <n v="24540.263544400001"/>
    <n v="2362.7303836999999"/>
    <n v="4145.7932129000001"/>
    <n v="5517.2891823"/>
    <n v="7184.5445222999997"/>
    <n v="8478.9583848000002"/>
    <n v="10532.518978399999"/>
    <n v="12196.154134500001"/>
    <n v="13392.3264925"/>
    <n v="16535.575158299998"/>
    <n v="23816.584890599999"/>
    <n v="10418.216593200001"/>
    <n v="738.60965729999998"/>
    <n v="2644.9476819000001"/>
    <n v="4221.3318402000004"/>
    <n v="4797.5476786999998"/>
    <n v="5133.9793444999996"/>
    <n v="7603.7376130000002"/>
    <n v="7623.5365806999998"/>
    <n v="10367.4160608"/>
    <n v="13426.200145999999"/>
    <n v="16856.5707048"/>
    <n v="7343.8696602999999"/>
    <n v="213.03907520000001"/>
    <n v="458.33517510000001"/>
    <n v="665.13867689999995"/>
    <n v="1115.5975275000001"/>
    <n v="1879.8112633999999"/>
    <n v="2785.6026099999999"/>
    <n v="3207.3151762000002"/>
    <n v="4760.0178440999998"/>
    <n v="5085.1009211999999"/>
    <n v="6542.4711255000002"/>
    <n v="2672.3553815"/>
    <n v="171.36653509999999"/>
    <n v="210.3339436"/>
    <n v="284.87807930000002"/>
    <n v="310.78560829999998"/>
    <n v="501.50634239999999"/>
    <n v="207.07320659999999"/>
    <n v="733.25025000000005"/>
    <n v="626.48433669999997"/>
    <n v="1244.6515876000001"/>
    <n v="3551.3196592999998"/>
    <n v="784.20725960000004"/>
    <n v="739.97806960000003"/>
    <n v="1191.9795182"/>
    <n v="1268.7267431"/>
    <n v="1843.6555472"/>
    <n v="1727.1072578999999"/>
    <n v="2483.8118024"/>
    <n v="2516.5008735000001"/>
    <n v="2909.2841300999999"/>
    <n v="4753.6492514000001"/>
    <n v="12440.858415000001"/>
    <n v="3188.1531963000002"/>
    <n v="6509.4028227999997"/>
    <n v="8127.9363563999996"/>
    <n v="8229.2527112000007"/>
    <n v="8650.7195276999992"/>
    <n v="9868.5947398999997"/>
    <n v="7487.9725142999996"/>
    <n v="9723.1637413999997"/>
    <n v="9243.9918094000004"/>
    <n v="8318.9043701999999"/>
    <n v="11447.022578399999"/>
    <n v="8760.4110404000003"/>
    <n v="-1603.2575615999999"/>
    <n v="-2996.5623697999999"/>
    <n v="-3985.9680081000001"/>
    <n v="-5349.2872029999999"/>
    <n v="-6649.9608199000004"/>
    <n v="-7784.4293375999996"/>
    <n v="-9722.8893859"/>
    <n v="-11299.7596694"/>
    <n v="-14413.3353087"/>
    <n v="-22445.274638300001"/>
    <n v="-8626.9495869000002"/>
    <n v="9131.8689821000007"/>
    <n v="13782.763518199999"/>
    <n v="16200.6492248"/>
    <n v="18553.563208700001"/>
    <n v="20939.996513099999"/>
    <n v="23316.287387100001"/>
    <n v="26277.0313704"/>
    <n v="29999.761004100001"/>
    <n v="34950.746125799997"/>
    <n v="52209.552735400001"/>
    <n v="24540.263544400001"/>
    <n v="0.33770879999999998"/>
    <n v="0.71562800000000004"/>
    <n v="0.93999520000000003"/>
    <n v="0.12826509999999999"/>
    <n v="0.25205709999999998"/>
    <n v="0.20981730000000001"/>
    <n v="0.29449579999999997"/>
    <n v="0.77179719999999996"/>
    <n v="0.97199780000000002"/>
    <n v="7.9490199999999997E-2"/>
    <n v="0.2305741"/>
    <n v="0.16609009999999999"/>
    <m/>
    <m/>
    <m/>
    <m/>
    <m/>
    <m/>
    <n v="0.2363142"/>
    <n v="0.18106240000000001"/>
    <n v="6.7500400000000002E-2"/>
    <n v="0.7825394"/>
    <n v="0.97496450000000001"/>
    <n v="0.28698259999999998"/>
    <m/>
    <n v="1"/>
    <m/>
    <m/>
    <m/>
    <n v="7.9490199999999997E-2"/>
    <n v="0.29449579999999997"/>
    <n v="24540.263544400001"/>
    <m/>
    <m/>
    <m/>
    <m/>
    <m/>
    <m/>
    <m/>
    <m/>
    <m/>
    <m/>
    <m/>
    <m/>
    <m/>
    <m/>
    <m/>
    <m/>
    <m/>
    <m/>
    <m/>
    <m/>
    <m/>
    <m/>
    <m/>
    <m/>
    <m/>
    <m/>
    <m/>
    <m/>
    <m/>
    <m/>
    <m/>
    <m/>
    <m/>
    <m/>
    <m/>
    <m/>
    <m/>
    <m/>
    <m/>
    <m/>
    <n v="0.19255810000000001"/>
    <n v="0.1065921"/>
    <n v="0.1914496"/>
    <n v="0.16943730000000001"/>
    <n v="0.18076529999999999"/>
    <n v="9.4062400000000004E-2"/>
    <n v="6.5135299999999993E-2"/>
    <n v="22240.283112500001"/>
    <n v="25765.450455900002"/>
    <n v="24059.746315600001"/>
    <n v="26930.502838799999"/>
    <n v="26843.836667899999"/>
    <n v="22184.944707499999"/>
    <n v="21537.661552199999"/>
    <n v="7.95178E-2"/>
    <n v="7.4385499999999993E-2"/>
    <n v="8.6775199999999997E-2"/>
    <n v="5.11005E-2"/>
    <n v="7.3951000000000003E-2"/>
    <n v="9.5848000000000003E-2"/>
    <n v="0.13194980000000001"/>
    <n v="0.1847811"/>
    <n v="0.12677459999999999"/>
    <n v="0.15188979999999999"/>
    <n v="0.10099660000000001"/>
    <n v="0.37749680000000002"/>
    <n v="0.82510419999999995"/>
    <n v="0.81921949999999999"/>
    <n v="97.723979999999997"/>
    <n v="0.87340410000000002"/>
  </r>
  <r>
    <x v="1"/>
    <m/>
    <x v="7"/>
    <s v="2008"/>
    <s v="EU SILC"/>
    <s v="2009"/>
    <s v="2008"/>
    <s v=""/>
    <s v="current"/>
    <s v="break 2011"/>
    <x v="2"/>
    <n v="5355859.0405999999"/>
    <m/>
    <n v="0.26239269999999998"/>
    <n v="0.40837909999999999"/>
    <m/>
    <m/>
    <n v="3.2259159999999998"/>
    <n v="1.7356720000000001"/>
    <n v="1.8585977"/>
    <n v="3.8735461999999998"/>
    <n v="5.940747"/>
    <n v="25866.927329999999"/>
    <n v="23397.314861300001"/>
    <n v="12588.6927361"/>
    <n v="15844.597885900001"/>
    <n v="18507.240007"/>
    <n v="21083.91"/>
    <n v="23397.314861300001"/>
    <n v="26295.375"/>
    <n v="29697.564168000001"/>
    <n v="33939.522753199999"/>
    <n v="40610.065000000002"/>
    <n v="204100"/>
    <m/>
    <n v="9182.9672444999997"/>
    <x v="40"/>
    <x v="40"/>
    <n v="19809.7023596"/>
    <n v="22260.4126072"/>
    <n v="24843.6688565"/>
    <n v="27959.4438596"/>
    <n v="31710.522484699999"/>
    <n v="36744.795856800003"/>
    <n v="54553.684857699998"/>
    <n v="25866.927329999999"/>
    <n v="3388.5153445000001"/>
    <n v="5405.8606829999999"/>
    <n v="8053.2573358"/>
    <n v="9187.4227676999999"/>
    <n v="10838.942597400001"/>
    <n v="12973.6946496"/>
    <n v="14893.677910500001"/>
    <n v="15701.1503048"/>
    <n v="19205.427426400001"/>
    <n v="27793.6294528"/>
    <n v="12748.5243477"/>
    <n v="895.80607169999996"/>
    <n v="3754.0391586999999"/>
    <n v="4847.3746477000004"/>
    <n v="5370.9541828000001"/>
    <n v="7409.2575912000002"/>
    <n v="8047.7130368999997"/>
    <n v="9696.0235386000004"/>
    <n v="11330.061076600001"/>
    <n v="13586.820174300001"/>
    <n v="20025.444087399999"/>
    <n v="8499.1702953000004"/>
    <n v="326.23352199999999"/>
    <n v="640.35639590000005"/>
    <n v="1105.8237936999999"/>
    <n v="2023.6681199"/>
    <n v="2966.4757651"/>
    <n v="3376.4601296000001"/>
    <n v="4346.2851637000003"/>
    <n v="5987.3595555000002"/>
    <n v="6004.1298839999999"/>
    <n v="7072.8474635000002"/>
    <n v="3385.612251"/>
    <n v="199.763983"/>
    <n v="190.74860989999999"/>
    <n v="275.62010329999998"/>
    <n v="251.30106359999999"/>
    <n v="189.43316590000001"/>
    <n v="375.44215789999998"/>
    <n v="565.21216030000005"/>
    <n v="677.80150370000001"/>
    <n v="1586.4337009999999"/>
    <n v="3279.7578026000001"/>
    <n v="759.66797740000004"/>
    <n v="836.87842120000005"/>
    <n v="1587.4127205"/>
    <n v="1590.370725"/>
    <n v="2369.6583805"/>
    <n v="2106.9077462999999"/>
    <n v="2960.7079090000002"/>
    <n v="2626.7700163"/>
    <n v="2892.5641609999998"/>
    <n v="5900.9978130999998"/>
    <n v="13186.0242734"/>
    <n v="3607.7093064000001"/>
    <n v="5202.7048412000004"/>
    <n v="6219.7979010999998"/>
    <n v="6012.0415488999997"/>
    <n v="6767.8023917"/>
    <n v="6061.6398196"/>
    <n v="6682.4653350999997"/>
    <n v="5961.3230987999996"/>
    <n v="7458.83601"/>
    <n v="5998.7973137999998"/>
    <n v="7437.1925300000003"/>
    <n v="6380.0674485999998"/>
    <n v="-1666.9349391999999"/>
    <n v="-3411.4417073"/>
    <n v="-4732.5185058999996"/>
    <n v="-6161.1045467000004"/>
    <n v="-7312.2440783000002"/>
    <n v="-9572.8143615999998"/>
    <n v="-10129.848028599999"/>
    <n v="-12337.2501269"/>
    <n v="-15537.810455999999"/>
    <n v="-24241.210751899998"/>
    <n v="-9513.8242965000009"/>
    <n v="9182.9672444999997"/>
    <n v="14386.773761799999"/>
    <n v="17151.969648499999"/>
    <n v="19809.7023596"/>
    <n v="22260.4126072"/>
    <n v="24843.6688565"/>
    <n v="27959.4438596"/>
    <n v="31710.522484699999"/>
    <n v="36744.795856800003"/>
    <n v="54553.684857699998"/>
    <n v="25866.927329999999"/>
    <n v="0.2401626"/>
    <n v="0.61883160000000004"/>
    <n v="0.68099639999999995"/>
    <n v="0.1131447"/>
    <n v="0.27402520000000002"/>
    <n v="0.21669359999999999"/>
    <n v="0.19736899999999999"/>
    <n v="0.68443279999999995"/>
    <n v="0.83472780000000002"/>
    <n v="7.1837300000000007E-2"/>
    <n v="0.26479200000000003"/>
    <n v="0.2050169"/>
    <m/>
    <m/>
    <m/>
    <m/>
    <m/>
    <m/>
    <n v="0.273511"/>
    <n v="0.2130235"/>
    <n v="6.2045799999999998E-2"/>
    <n v="0.69539779999999995"/>
    <n v="0.85389870000000001"/>
    <n v="0.19063640000000001"/>
    <n v="25159.495631400001"/>
    <m/>
    <n v="0.84713740000000004"/>
    <n v="7.2244199999999995E-2"/>
    <n v="0.19341149999999999"/>
    <m/>
    <m/>
    <m/>
    <n v="7.7069399999999996E-2"/>
    <n v="2.2603700000000001E-2"/>
    <n v="2.3881599999999999E-2"/>
    <n v="4.4056E-3"/>
    <n v="0.20283039999999999"/>
    <n v="6.5800499999999998E-2"/>
    <n v="3.6131900000000002E-2"/>
    <n v="0.31369209999999997"/>
    <n v="9.5089900000000005E-2"/>
    <n v="5.6322999999999998E-3"/>
    <n v="23547.2285204"/>
    <n v="14892.7453666"/>
    <n v="15836.7004278"/>
    <n v="10552.8094485"/>
    <n v="32214.626778500002"/>
    <n v="24852.668183500002"/>
    <n v="20332.110544300001"/>
    <n v="25709.7357854"/>
    <n v="17779.744890999998"/>
    <n v="13808.658023100001"/>
    <n v="0.1087379"/>
    <n v="0.32563880000000001"/>
    <n v="0.2492267"/>
    <n v="0.5787696"/>
    <n v="1.8114499999999999E-2"/>
    <n v="7.4881500000000004E-2"/>
    <n v="0.1483855"/>
    <n v="1.9475900000000001E-2"/>
    <n v="0.1594071"/>
    <n v="0.30675249999999998"/>
    <n v="0.1304997"/>
    <n v="0.99182669999999995"/>
    <n v="0.40217350000000002"/>
    <n v="0.96006570000000002"/>
    <n v="2.4244700000000001E-2"/>
    <n v="0.34618520000000003"/>
    <n v="0.97140740000000003"/>
    <n v="5.0051499999999999E-2"/>
    <n v="0.35131829999999997"/>
    <n v="1"/>
    <m/>
    <m/>
    <m/>
    <m/>
    <m/>
    <m/>
    <m/>
    <m/>
    <m/>
    <m/>
    <m/>
    <m/>
    <m/>
    <m/>
    <m/>
    <m/>
    <m/>
    <m/>
    <m/>
    <m/>
    <m/>
    <m/>
    <m/>
    <m/>
    <m/>
    <m/>
    <m/>
    <m/>
    <n v="97.723979999999997"/>
    <n v="0.87340410000000002"/>
  </r>
  <r>
    <x v="1"/>
    <m/>
    <x v="7"/>
    <s v="2009"/>
    <s v="EU SILC"/>
    <s v="2010"/>
    <s v="2009"/>
    <s v=""/>
    <s v="current"/>
    <s v="break 2011"/>
    <x v="0"/>
    <n v="1341545.047"/>
    <m/>
    <n v="0.2699416"/>
    <n v="0.8764132"/>
    <m/>
    <m/>
    <n v="3.1958215999999999"/>
    <n v="1.8381209999999999"/>
    <n v="1.7386351"/>
    <n v="3.786797"/>
    <n v="5.3540532000000001"/>
    <n v="23157.091408299999"/>
    <n v="20042.411382599999"/>
    <n v="11527.67"/>
    <n v="13788.1084716"/>
    <n v="15919.73"/>
    <n v="18128.839011399999"/>
    <n v="20042.411382599999"/>
    <n v="22563.67"/>
    <n v="25315.945"/>
    <n v="29828.740949999999"/>
    <n v="36840.376436899998"/>
    <n v="151558.714824"/>
    <m/>
    <n v="9782.3447680999998"/>
    <x v="41"/>
    <x v="41"/>
    <n v="16933.155002"/>
    <n v="19101.117344300001"/>
    <n v="21228.970063000001"/>
    <n v="23935.452685"/>
    <n v="27483.3762947"/>
    <n v="32875.419260199997"/>
    <n v="52375.194611500003"/>
    <n v="23157.091408299999"/>
    <n v="88.492982400000002"/>
    <n v="229.25509890000001"/>
    <n v="93.106039199999998"/>
    <n v="245.9377001"/>
    <n v="804.62777559999995"/>
    <n v="536.90652639999996"/>
    <n v="1049.8891289000001"/>
    <n v="1486.9968977000001"/>
    <n v="2848.6863234000002"/>
    <n v="4101.0541130000001"/>
    <n v="1150.5423891"/>
    <m/>
    <n v="39.836326900000003"/>
    <n v="94.895550799999995"/>
    <n v="249.0013806"/>
    <n v="140.5529745"/>
    <n v="418.53610650000002"/>
    <n v="523.39458309999998"/>
    <n v="1002.9642722"/>
    <n v="1080.9141212"/>
    <n v="5283.8777431999997"/>
    <n v="886.91410740000003"/>
    <n v="2.6318663"/>
    <n v="299.33271830000001"/>
    <n v="38.719709399999999"/>
    <n v="468.19470740000003"/>
    <n v="166.5056701"/>
    <n v="736.2602488"/>
    <n v="1412.6850416"/>
    <n v="2042.2434527"/>
    <n v="2460.3634022000001"/>
    <n v="2590.3573191"/>
    <n v="1022.457492"/>
    <n v="102.20346050000001"/>
    <n v="157.6666055"/>
    <n v="195.52479389999999"/>
    <n v="49.310609800000002"/>
    <n v="156.86647730000001"/>
    <n v="454.34736550000002"/>
    <n v="282.56986169999999"/>
    <n v="327.16991860000002"/>
    <n v="1081.8632315"/>
    <n v="7556.0041558000003"/>
    <n v="1041.3792169000001"/>
    <n v="76.363194300000004"/>
    <n v="7.3178988"/>
    <n v="195.4225299"/>
    <n v="426.34778249999999"/>
    <n v="847.4097438"/>
    <n v="920.86381340000003"/>
    <n v="772.87565529999995"/>
    <n v="1950.9607423"/>
    <n v="3261.1142393"/>
    <n v="7481.0193876000003"/>
    <n v="1598.5766668000001"/>
    <n v="11164.8858626"/>
    <n v="14468.597579900001"/>
    <n v="17261.059140000001"/>
    <n v="19624.129212700002"/>
    <n v="21832.147348499999"/>
    <n v="23633.4451319"/>
    <n v="26647.662425800001"/>
    <n v="29635.322687700002"/>
    <n v="33331.141178899998"/>
    <n v="44550.600491199999"/>
    <n v="24231.383013999999"/>
    <n v="-1652.2325980000001"/>
    <n v="-2471.7594536000001"/>
    <n v="-2981.2082749000001"/>
    <n v="-4129.7663910000001"/>
    <n v="-4846.9926455000004"/>
    <n v="-5471.3891295000003"/>
    <n v="-6753.6240114000002"/>
    <n v="-8962.2816762999992"/>
    <n v="-11188.663236300001"/>
    <n v="-19187.718598399999"/>
    <n v="-6774.1614779000001"/>
    <n v="9782.3447680999998"/>
    <n v="12730.2467746"/>
    <n v="14897.5194883"/>
    <n v="16933.155002"/>
    <n v="19101.117344300001"/>
    <n v="21228.970063000001"/>
    <n v="23935.452685"/>
    <n v="27483.3762947"/>
    <n v="32875.419260199997"/>
    <n v="52375.194611500003"/>
    <n v="23157.091408299999"/>
    <n v="0.85562009999999999"/>
    <n v="0.92022309999999996"/>
    <n v="0.99355349999999998"/>
    <n v="0.1976069"/>
    <n v="0.18089959999999999"/>
    <n v="0.16080030000000001"/>
    <n v="0.83218170000000002"/>
    <n v="0.93263039999999997"/>
    <n v="0.99253720000000001"/>
    <n v="9.5834299999999997E-2"/>
    <n v="0.15016289999999999"/>
    <n v="9.45019E-2"/>
    <m/>
    <m/>
    <m/>
    <m/>
    <m/>
    <m/>
    <n v="0.1227017"/>
    <n v="4.8794900000000002E-2"/>
    <n v="7.5059000000000001E-2"/>
    <n v="0.93531200000000003"/>
    <n v="0.99202939999999995"/>
    <n v="0.82565080000000002"/>
    <m/>
    <m/>
    <m/>
    <m/>
    <m/>
    <m/>
    <m/>
    <m/>
    <m/>
    <m/>
    <m/>
    <m/>
    <m/>
    <m/>
    <m/>
    <m/>
    <m/>
    <m/>
    <m/>
    <m/>
    <m/>
    <m/>
    <m/>
    <m/>
    <m/>
    <m/>
    <m/>
    <m/>
    <m/>
    <m/>
    <m/>
    <m/>
    <m/>
    <m/>
    <m/>
    <m/>
    <m/>
    <m/>
    <m/>
    <m/>
    <m/>
    <m/>
    <m/>
    <m/>
    <m/>
    <m/>
    <m/>
    <m/>
    <m/>
    <m/>
    <m/>
    <m/>
    <m/>
    <m/>
    <m/>
    <m/>
    <m/>
    <m/>
    <m/>
    <m/>
    <m/>
    <m/>
    <m/>
    <m/>
    <m/>
    <m/>
    <m/>
    <m/>
    <m/>
    <m/>
    <m/>
    <m/>
    <m/>
    <m/>
    <m/>
    <m/>
    <n v="98.218770000000006"/>
    <n v="0.86399720000000002"/>
  </r>
  <r>
    <x v="1"/>
    <m/>
    <x v="7"/>
    <s v="2009"/>
    <s v="EU SILC"/>
    <s v="2010"/>
    <s v="2009"/>
    <s v=""/>
    <s v="current"/>
    <s v="break 2011"/>
    <x v="1"/>
    <n v="8283236.7546699997"/>
    <n v="3624299.9150999999"/>
    <n v="0.26904640000000002"/>
    <n v="0.49108689999999999"/>
    <m/>
    <m/>
    <n v="3.2709041000000001"/>
    <n v="1.7845884999999999"/>
    <n v="1.8328618000000001"/>
    <n v="3.9173811999999999"/>
    <n v="5.8777245999999996"/>
    <n v="25755.3944299"/>
    <n v="22851.8642912"/>
    <n v="12467.86"/>
    <n v="15638.4"/>
    <n v="18260.664928599999"/>
    <n v="20457.2"/>
    <n v="22851.8642912"/>
    <n v="25341.8302253"/>
    <n v="28714.2770232"/>
    <n v="33255.710368499997"/>
    <n v="40781.174452300002"/>
    <n v="236283.36894710001"/>
    <m/>
    <n v="9741.7335595000004"/>
    <x v="42"/>
    <x v="42"/>
    <n v="19358.127991199999"/>
    <n v="21670.829895899999"/>
    <n v="24104.760883499999"/>
    <n v="26899.1166763"/>
    <n v="30928.144295499998"/>
    <n v="36421.728394799997"/>
    <n v="57259.226911899998"/>
    <n v="25755.3944299"/>
    <n v="2074.6764930999998"/>
    <n v="4380.3468954999998"/>
    <n v="6357.4931594"/>
    <n v="7770.7332640000004"/>
    <n v="9035.8259748"/>
    <n v="10126.586175500001"/>
    <n v="12643.1910321"/>
    <n v="14885.9053809"/>
    <n v="17385.119377899999"/>
    <n v="26749.319486199998"/>
    <n v="11141.9315818"/>
    <n v="821.13335970000003"/>
    <n v="2528.7887096999998"/>
    <n v="4038.6109117999999"/>
    <n v="4640.2336886000003"/>
    <n v="5817.2554363999998"/>
    <n v="6907.5406583000004"/>
    <n v="8071.5994885"/>
    <n v="9540.9991958999999"/>
    <n v="13289.411994399999"/>
    <n v="20419.9761588"/>
    <n v="7608.322048"/>
    <n v="135.6224412"/>
    <n v="503.27491509999999"/>
    <n v="541.49855070000001"/>
    <n v="1237.9490742999999"/>
    <n v="1777.8477860999999"/>
    <n v="2558.7473924999999"/>
    <n v="3846.7572014000002"/>
    <n v="4012.7052635999999"/>
    <n v="5290.7817569999997"/>
    <n v="8102.9158762999996"/>
    <n v="2801.1554406999999"/>
    <n v="293.01524990000001"/>
    <n v="195.36501200000001"/>
    <n v="317.73096040000001"/>
    <n v="275.36837020000002"/>
    <n v="251.29415839999999"/>
    <n v="249.89012"/>
    <n v="478.78355169999998"/>
    <n v="657.26400609999996"/>
    <n v="1464.7746557999999"/>
    <n v="4433.9836335"/>
    <n v="861.81245620000004"/>
    <n v="1028.5503363"/>
    <n v="1045.1501077999999"/>
    <n v="1563.5220107"/>
    <n v="1768.3941433"/>
    <n v="2009.1340978999999"/>
    <n v="3495.0978362000001"/>
    <n v="3301.7816244999999"/>
    <n v="3365.5000451000001"/>
    <n v="6813.0651577999997"/>
    <n v="12138.2703946"/>
    <n v="3653.1911798000001"/>
    <n v="6987.6398173999996"/>
    <n v="8430.9971838000001"/>
    <n v="8651.5451785999994"/>
    <n v="9057.0277968999999"/>
    <n v="9179.9299298999995"/>
    <n v="9106.7915333000001"/>
    <n v="8676.7597549999991"/>
    <n v="9890.3059835000004"/>
    <n v="8671.6078773000008"/>
    <n v="11679.934932"/>
    <n v="9033.4101293000003"/>
    <n v="-1598.9041381"/>
    <n v="-2911.4772109"/>
    <n v="-4490.0713727000002"/>
    <n v="-5391.5783460000002"/>
    <n v="-6400.4574875999997"/>
    <n v="-8339.8928324000008"/>
    <n v="-10119.755977000001"/>
    <n v="-11424.5355796"/>
    <n v="-16493.0324253"/>
    <n v="-26265.173569499999"/>
    <n v="-9344.4284059000001"/>
    <n v="9741.7335595000004"/>
    <n v="14172.445613100001"/>
    <n v="16980.329398900001"/>
    <n v="19358.127991199999"/>
    <n v="21670.829895899999"/>
    <n v="24104.760883499999"/>
    <n v="26899.1166763"/>
    <n v="30928.144295499998"/>
    <n v="36421.728394799997"/>
    <n v="57259.226911899998"/>
    <n v="25755.3944299"/>
    <n v="0.33848620000000001"/>
    <n v="0.72332320000000005"/>
    <n v="0.93588800000000005"/>
    <n v="0.13246569999999999"/>
    <n v="0.22968730000000001"/>
    <n v="0.19702220000000001"/>
    <n v="0.30005389999999998"/>
    <n v="0.76660079999999997"/>
    <n v="0.97264989999999996"/>
    <n v="7.5228000000000003E-2"/>
    <n v="0.21078079999999999"/>
    <n v="0.1414493"/>
    <m/>
    <m/>
    <m/>
    <m/>
    <m/>
    <m/>
    <n v="0.2010846"/>
    <n v="0.1147537"/>
    <n v="6.0391800000000002E-2"/>
    <n v="0.78177269999999999"/>
    <n v="0.97651650000000001"/>
    <n v="0.28826449999999998"/>
    <m/>
    <n v="1"/>
    <m/>
    <m/>
    <m/>
    <n v="7.5228000000000003E-2"/>
    <n v="0.30005389999999998"/>
    <n v="25755.3944299"/>
    <m/>
    <m/>
    <m/>
    <m/>
    <m/>
    <m/>
    <m/>
    <m/>
    <m/>
    <m/>
    <m/>
    <m/>
    <m/>
    <m/>
    <m/>
    <m/>
    <m/>
    <m/>
    <m/>
    <m/>
    <m/>
    <m/>
    <m/>
    <m/>
    <m/>
    <m/>
    <m/>
    <m/>
    <m/>
    <m/>
    <m/>
    <m/>
    <m/>
    <m/>
    <m/>
    <m/>
    <m/>
    <m/>
    <m/>
    <m/>
    <n v="0.1827617"/>
    <n v="0.1081399"/>
    <n v="0.19122520000000001"/>
    <n v="0.17180690000000001"/>
    <n v="0.1841073"/>
    <n v="9.7175999999999998E-2"/>
    <n v="6.4782999999999993E-2"/>
    <n v="23393.043506900001"/>
    <n v="27297.344690800001"/>
    <n v="24819.555822400001"/>
    <n v="28407.574630399999"/>
    <n v="27977.536792800001"/>
    <n v="24072.022572099999"/>
    <n v="21784.6727962"/>
    <n v="8.2111600000000007E-2"/>
    <n v="8.6639300000000002E-2"/>
    <n v="8.1847000000000003E-2"/>
    <n v="4.9803699999999999E-2"/>
    <n v="6.0415499999999997E-2"/>
    <n v="8.8893100000000003E-2"/>
    <n v="0.1062462"/>
    <n v="0.18567980000000001"/>
    <n v="0.1712187"/>
    <n v="0.14972060000000001"/>
    <n v="0.10481600000000001"/>
    <n v="0.35949379999999997"/>
    <n v="0.81212609999999996"/>
    <n v="0.86226559999999997"/>
    <n v="98.218770000000006"/>
    <n v="0.86399720000000002"/>
  </r>
  <r>
    <x v="1"/>
    <m/>
    <x v="7"/>
    <s v="2009"/>
    <s v="EU SILC"/>
    <s v="2010"/>
    <s v="2009"/>
    <s v=""/>
    <s v="current"/>
    <s v="break 2011"/>
    <x v="2"/>
    <n v="5427833.4878500002"/>
    <m/>
    <n v="0.26634200000000002"/>
    <n v="0.42117949999999998"/>
    <m/>
    <m/>
    <n v="3.3003555000000002"/>
    <n v="1.7758693999999999"/>
    <n v="1.8584449000000001"/>
    <n v="3.9161749000000001"/>
    <n v="6.0079408000000001"/>
    <n v="27056.466934700002"/>
    <n v="24335.8161411"/>
    <n v="13094.72"/>
    <n v="16696.022930499999"/>
    <n v="19451.725277400001"/>
    <n v="21783.656596600002"/>
    <n v="24335.8161411"/>
    <n v="26751.1205777"/>
    <n v="30314.328849599999"/>
    <n v="35016.352068400003"/>
    <n v="43217.231083999999"/>
    <n v="236283.36894710001"/>
    <m/>
    <n v="9856.1885712000003"/>
    <x v="43"/>
    <x v="43"/>
    <n v="20571.166942899999"/>
    <n v="23033.037102999999"/>
    <n v="25468.6174918"/>
    <n v="28535.348375599999"/>
    <n v="32551.950909800002"/>
    <n v="38112.087189899998"/>
    <n v="59215.397107700002"/>
    <n v="27056.466934700002"/>
    <n v="2974.1196829"/>
    <n v="6371.6160307"/>
    <n v="9199.4408108999996"/>
    <n v="9648.9478070999994"/>
    <n v="11557.1757872"/>
    <n v="11911.0215178"/>
    <n v="16360.032224799999"/>
    <n v="16416.6415299"/>
    <n v="20888.370011300001"/>
    <n v="28896.535437400002"/>
    <n v="13428.233383700001"/>
    <n v="1004.8428621"/>
    <n v="3224.2010319999999"/>
    <n v="4789.0372010999999"/>
    <n v="5555.1247525999997"/>
    <n v="7103.3957750999998"/>
    <n v="8567.5590898999999"/>
    <n v="8841.5297365999995"/>
    <n v="10873.299677499999"/>
    <n v="14994.160498900001"/>
    <n v="23262.9913351"/>
    <n v="8826.6905485000007"/>
    <n v="262.45646840000001"/>
    <n v="652.45252189999997"/>
    <n v="1113.0922978999999"/>
    <n v="1716.4688788999999"/>
    <n v="2513.7486543"/>
    <n v="3968.0701368999999"/>
    <n v="4613.4086982999997"/>
    <n v="5385.1294522999997"/>
    <n v="6011.9398953"/>
    <n v="10089.4387394"/>
    <n v="3634.9356363000002"/>
    <n v="377.06273279999999"/>
    <n v="227.92136819999999"/>
    <n v="250.93627169999999"/>
    <n v="219.01587979999999"/>
    <n v="74.446837299999999"/>
    <n v="276.64085419999998"/>
    <n v="462.81181099999998"/>
    <n v="839.21573220000005"/>
    <n v="1336.9531701999999"/>
    <n v="3915.4694009"/>
    <n v="799.04823699999997"/>
    <n v="1086.5768969999999"/>
    <n v="1653.5556773000001"/>
    <n v="1862.2482239999999"/>
    <n v="2168.3028322999999"/>
    <n v="2343.9344010999998"/>
    <n v="4059.4035325999998"/>
    <n v="3177.1167949000001"/>
    <n v="5077.8475656999999"/>
    <n v="6047.4173545000003"/>
    <n v="14030.6761943"/>
    <n v="4154.1282154"/>
    <n v="5756.3538640999996"/>
    <n v="6337.7478087999998"/>
    <n v="6206.8851807999999"/>
    <n v="7287.6332543999997"/>
    <n v="6582.4139286999998"/>
    <n v="6401.1436733"/>
    <n v="6388.6488560999996"/>
    <n v="6668.7613422000004"/>
    <n v="5951.1761785999997"/>
    <n v="7051.9310961000001"/>
    <n v="6463.3597546000001"/>
    <n v="-1605.2239360999999"/>
    <n v="-3470.9918065000002"/>
    <n v="-5313.4700334999998"/>
    <n v="-6024.3264620999998"/>
    <n v="-7142.0782806999996"/>
    <n v="-9715.2213128999992"/>
    <n v="-11308.1997462"/>
    <n v="-12708.944389800001"/>
    <n v="-17117.929919099999"/>
    <n v="-28031.6450955"/>
    <n v="-10249.9288407"/>
    <n v="9856.1885712000003"/>
    <n v="14996.502632399999"/>
    <n v="18108.1699529"/>
    <n v="20571.166942899999"/>
    <n v="23033.037102999999"/>
    <n v="25468.6174918"/>
    <n v="28535.348375599999"/>
    <n v="32551.950909800002"/>
    <n v="38112.087189899998"/>
    <n v="59215.397107700002"/>
    <n v="27056.466934700002"/>
    <n v="0.23626340000000001"/>
    <n v="0.62721170000000004"/>
    <n v="0.68570750000000003"/>
    <n v="0.1123643"/>
    <n v="0.25294689999999997"/>
    <n v="0.22039039999999999"/>
    <n v="0.20043279999999999"/>
    <n v="0.66962900000000003"/>
    <n v="0.7833985"/>
    <n v="6.8215100000000001E-2"/>
    <n v="0.2356896"/>
    <n v="0.16989699999999999"/>
    <m/>
    <m/>
    <m/>
    <m/>
    <m/>
    <m/>
    <n v="0.2296735"/>
    <n v="0.1416589"/>
    <n v="5.5825E-2"/>
    <n v="0.68633699999999997"/>
    <n v="0.81438010000000005"/>
    <n v="0.18913630000000001"/>
    <n v="26293.600376099999"/>
    <m/>
    <n v="0.84192869999999997"/>
    <n v="7.1330000000000005E-2"/>
    <n v="0.19848389999999999"/>
    <m/>
    <m/>
    <m/>
    <n v="7.8733600000000001E-2"/>
    <n v="2.37945E-2"/>
    <n v="2.2262299999999999E-2"/>
    <n v="4.0793000000000001E-3"/>
    <n v="0.2181593"/>
    <n v="6.4050300000000004E-2"/>
    <n v="3.4620999999999999E-2"/>
    <n v="0.29949160000000002"/>
    <n v="8.9264999999999997E-2"/>
    <n v="7.4716000000000001E-3"/>
    <n v="23613.288577200001"/>
    <n v="14765.8920825"/>
    <n v="17228.415337499999"/>
    <n v="10092.0616224"/>
    <n v="33252.199802700001"/>
    <n v="25659.886831"/>
    <n v="20645.544917700001"/>
    <n v="26936.496985500002"/>
    <n v="19392.828430500002"/>
    <n v="12204.6281994"/>
    <n v="0.11064499999999999"/>
    <n v="0.40009630000000002"/>
    <n v="0.20181160000000001"/>
    <n v="0.68710709999999997"/>
    <n v="9.9337000000000002E-3"/>
    <n v="6.5699199999999999E-2"/>
    <n v="0.1530011"/>
    <n v="1.84333E-2"/>
    <n v="0.14659259999999999"/>
    <n v="0.56869219999999998"/>
    <n v="0.14791750000000001"/>
    <n v="0.97346060000000001"/>
    <n v="0.3671237"/>
    <n v="0.96229469999999995"/>
    <n v="3.8826899999999998E-2"/>
    <n v="0.34538099999999999"/>
    <n v="0.97906099999999996"/>
    <n v="5.87062E-2"/>
    <n v="0.34346890000000002"/>
    <n v="1"/>
    <m/>
    <m/>
    <m/>
    <m/>
    <m/>
    <m/>
    <m/>
    <m/>
    <m/>
    <m/>
    <m/>
    <m/>
    <m/>
    <m/>
    <m/>
    <m/>
    <m/>
    <m/>
    <m/>
    <m/>
    <m/>
    <m/>
    <m/>
    <m/>
    <m/>
    <m/>
    <m/>
    <m/>
    <n v="98.218770000000006"/>
    <n v="0.86399720000000002"/>
  </r>
  <r>
    <x v="1"/>
    <n v="11"/>
    <x v="4"/>
    <s v="2010"/>
    <s v="EU SILC"/>
    <s v="2011"/>
    <s v="2010"/>
    <s v=""/>
    <s v="current"/>
    <s v="break 2011"/>
    <x v="0"/>
    <n v="1362493.6489716"/>
    <m/>
    <n v="0.2816343"/>
    <n v="0.85937319999999995"/>
    <m/>
    <m/>
    <n v="3.4149387999999998"/>
    <n v="1.8354151000000001"/>
    <n v="1.8605811999999999"/>
    <n v="4.3080594000000003"/>
    <n v="7.2373890999999997"/>
    <n v="23876.0700474"/>
    <n v="21189.897223700002"/>
    <n v="11388.8593537"/>
    <n v="14541.7200928"/>
    <n v="16810.092149600001"/>
    <n v="18843.322283599999"/>
    <n v="21189.897223700002"/>
    <n v="23767.859737800001"/>
    <n v="26738.4211951"/>
    <n v="30880.2163019"/>
    <n v="38892.258176399999"/>
    <n v="163843.32000020001"/>
    <m/>
    <n v="7451.3200739000004"/>
    <x v="44"/>
    <x v="44"/>
    <n v="17817.033625799999"/>
    <n v="19981.175477600002"/>
    <n v="22445.282978200001"/>
    <n v="25312.195638900001"/>
    <n v="28593.8228084"/>
    <n v="34296.574638700004"/>
    <n v="53928.102795400002"/>
    <n v="23876.0700474"/>
    <n v="103.003411"/>
    <n v="114.1351647"/>
    <n v="54.991851500000003"/>
    <n v="490.28905680000003"/>
    <n v="458.17704939999999"/>
    <n v="1027.3270888"/>
    <n v="1309.3550259000001"/>
    <n v="1653.2880614999999"/>
    <n v="3095.8472748999998"/>
    <n v="4725.9839061000002"/>
    <n v="1305.5841722"/>
    <n v="153.52240639999999"/>
    <m/>
    <n v="82.521531499999995"/>
    <n v="76.186515700000001"/>
    <n v="157.222195"/>
    <n v="198.53475180000001"/>
    <n v="846.11094200000002"/>
    <n v="1202.938028"/>
    <n v="1401.3749918000001"/>
    <n v="3484.7083472999998"/>
    <n v="762.16294359999995"/>
    <m/>
    <n v="173.93657289999999"/>
    <n v="11.562040400000001"/>
    <n v="511.04223109999998"/>
    <n v="356.20161480000002"/>
    <n v="1122.9070999999999"/>
    <n v="1209.8816440999999"/>
    <n v="1723.3366357"/>
    <n v="2388.8855007000002"/>
    <n v="3140.6115869"/>
    <n v="1065.5897537000001"/>
    <n v="226.02480460000001"/>
    <n v="59.1867035"/>
    <n v="226.4718044"/>
    <n v="496.18043510000001"/>
    <n v="88.537401599999995"/>
    <n v="406.46475340000001"/>
    <n v="401.68960379999999"/>
    <n v="944.49149339999997"/>
    <n v="1466.5446440999999"/>
    <n v="7118.9297976999997"/>
    <n v="1147.4966652999999"/>
    <n v="163.44313990000001"/>
    <n v="100.2661963"/>
    <n v="292.6360707"/>
    <n v="263.76764329999997"/>
    <n v="573.82622819999995"/>
    <n v="985.82322769999996"/>
    <n v="1153.6155899"/>
    <n v="2001.7131926"/>
    <n v="1362.8045592999999"/>
    <n v="6661.0111281"/>
    <n v="1359.9251400000001"/>
    <n v="7371.5263787000004"/>
    <n v="13603.779939599999"/>
    <n v="16899.301107800002"/>
    <n v="18780.978242100002"/>
    <n v="22022.553816"/>
    <n v="23409.043908799998"/>
    <n v="26698.1795131"/>
    <n v="28591.7638396"/>
    <n v="34750.635046299998"/>
    <n v="46883.533506799999"/>
    <n v="23917.780285600002"/>
    <n v="-566.20006669999998"/>
    <n v="-1023.6410751"/>
    <n v="-1878.5082378"/>
    <n v="-2801.4104983000002"/>
    <n v="-3675.3428273"/>
    <n v="-4704.8178524000004"/>
    <n v="-6306.6366797999999"/>
    <n v="-7523.7084422999997"/>
    <n v="-10169.5173784"/>
    <n v="-18086.675477500001"/>
    <n v="-5682.4689129999997"/>
    <n v="7451.3200739000004"/>
    <n v="13027.6635018"/>
    <n v="15688.9761683"/>
    <n v="17817.033625799999"/>
    <n v="19981.175477600002"/>
    <n v="22445.282978200001"/>
    <n v="25312.195638900001"/>
    <n v="28593.8228084"/>
    <n v="34296.574638700004"/>
    <n v="53928.102795400002"/>
    <n v="23876.0700474"/>
    <n v="0.83530409999999999"/>
    <n v="0.93165900000000001"/>
    <n v="0.99377789999999999"/>
    <n v="0.18751680000000001"/>
    <n v="0.29837859999999999"/>
    <n v="0.21990090000000001"/>
    <n v="0.8217856"/>
    <n v="0.93462840000000003"/>
    <n v="0.9926085"/>
    <n v="0.1128815"/>
    <n v="0.32976729999999999"/>
    <n v="0.190779"/>
    <m/>
    <m/>
    <m/>
    <m/>
    <m/>
    <m/>
    <n v="0.3655658"/>
    <n v="0.22899169999999999"/>
    <n v="8.6447700000000002E-2"/>
    <n v="0.93565109999999996"/>
    <n v="0.99204400000000004"/>
    <n v="0.81585850000000004"/>
    <m/>
    <m/>
    <m/>
    <m/>
    <m/>
    <m/>
    <m/>
    <m/>
    <m/>
    <m/>
    <m/>
    <m/>
    <m/>
    <m/>
    <m/>
    <m/>
    <m/>
    <m/>
    <m/>
    <m/>
    <m/>
    <m/>
    <m/>
    <m/>
    <m/>
    <m/>
    <m/>
    <m/>
    <m/>
    <m/>
    <m/>
    <m/>
    <m/>
    <m/>
    <m/>
    <m/>
    <m/>
    <m/>
    <m/>
    <m/>
    <m/>
    <m/>
    <m/>
    <m/>
    <m/>
    <m/>
    <m/>
    <m/>
    <m/>
    <m/>
    <m/>
    <m/>
    <m/>
    <m/>
    <m/>
    <m/>
    <m/>
    <m/>
    <m/>
    <m/>
    <m/>
    <m/>
    <m/>
    <m/>
    <m/>
    <m/>
    <m/>
    <m/>
    <m/>
    <m/>
    <m/>
    <m/>
    <m/>
    <m/>
    <m/>
    <m/>
    <n v="100"/>
    <n v="0.85334770000000004"/>
  </r>
  <r>
    <x v="1"/>
    <n v="11"/>
    <x v="4"/>
    <s v="2010"/>
    <s v="EU SILC"/>
    <s v="2011"/>
    <s v="2010"/>
    <s v=""/>
    <s v="current"/>
    <s v="break 2011"/>
    <x v="1"/>
    <n v="8315881.4653548999"/>
    <n v="3650398.3159408998"/>
    <n v="0.2690207"/>
    <n v="0.4826685"/>
    <m/>
    <m/>
    <n v="3.2497104999999999"/>
    <n v="1.743485"/>
    <n v="1.8639165"/>
    <n v="3.9689538"/>
    <n v="6.1263360000000002"/>
    <n v="26251.945481999999"/>
    <n v="23675.822953999999"/>
    <n v="12702.190521500001"/>
    <n v="15957.56185"/>
    <n v="18598.3359375"/>
    <n v="21000"/>
    <n v="23675.822953999999"/>
    <n v="26486.694323600001"/>
    <n v="29827.820049499998"/>
    <n v="33780.087647499997"/>
    <n v="41278.4417674"/>
    <n v="338066.46682430001"/>
    <m/>
    <n v="9382.8549168999998"/>
    <x v="45"/>
    <x v="45"/>
    <n v="19849.144867700001"/>
    <n v="22279.974054900002"/>
    <n v="25029.410968699998"/>
    <n v="28022.373065799999"/>
    <n v="31550.453426700002"/>
    <n v="37158.454489700001"/>
    <n v="57482.521537599998"/>
    <n v="26251.945481999999"/>
    <n v="1881.6049505000001"/>
    <n v="4953.822228"/>
    <n v="6744.3278253999997"/>
    <n v="7889.3231738000004"/>
    <n v="9818.5332598999994"/>
    <n v="11397.0297379"/>
    <n v="13430.695900299999"/>
    <n v="14857.4354908"/>
    <n v="19335.625301700002"/>
    <n v="25295.666668599999"/>
    <n v="11562.592166"/>
    <n v="810.49224419999996"/>
    <n v="2213.4628848000002"/>
    <n v="3164.3486646000001"/>
    <n v="5028.6451026000004"/>
    <n v="5361.8994403999995"/>
    <n v="6835.9690590999999"/>
    <n v="8025.1875596999998"/>
    <n v="10142.554749200001"/>
    <n v="11779.5731756"/>
    <n v="19122.810285700001"/>
    <n v="7250.2001246999998"/>
    <n v="154.81985030000001"/>
    <n v="347.2325171"/>
    <n v="911.57688410000003"/>
    <n v="1159.8756441999999"/>
    <n v="1876.9044716999999"/>
    <n v="2354.3353431"/>
    <n v="3164.7626178"/>
    <n v="5504.9815377000004"/>
    <n v="5006.8111581000003"/>
    <n v="7739.0431809000002"/>
    <n v="2822.7643760000001"/>
    <n v="291.2829461"/>
    <n v="234.46339399999999"/>
    <n v="364.92180230000002"/>
    <n v="449.12898239999998"/>
    <n v="473.3347498"/>
    <n v="422.54627210000001"/>
    <n v="552.58013679999999"/>
    <n v="826.90293269999995"/>
    <n v="1294.719012"/>
    <n v="5411.9033772000003"/>
    <n v="1032.4518335"/>
    <n v="1285.4033775"/>
    <n v="1394.4376073999999"/>
    <n v="1371.6466356000001"/>
    <n v="1728.3507697"/>
    <n v="2538.9946457999999"/>
    <n v="2887.9135615"/>
    <n v="3106.3205631999999"/>
    <n v="3471.7151177000001"/>
    <n v="4771.2758870999996"/>
    <n v="12756.2065193"/>
    <n v="3531.9345349"/>
    <n v="6247.3343922000004"/>
    <n v="8030.2816925999996"/>
    <n v="8591.1363192000008"/>
    <n v="8813.0466907999999"/>
    <n v="8677.6591028000003"/>
    <n v="9280.5156674999998"/>
    <n v="9204.4668034000006"/>
    <n v="8286.5951449000004"/>
    <n v="10228.8898888"/>
    <n v="12903.794795600001"/>
    <n v="9026.8454970000003"/>
    <n v="-1288.082844"/>
    <n v="-2711.2348194000001"/>
    <n v="-3885.8757119000002"/>
    <n v="-5219.2254959000002"/>
    <n v="-6467.3516154999998"/>
    <n v="-8148.8986725000004"/>
    <n v="-9461.6405152999996"/>
    <n v="-11539.7315463"/>
    <n v="-15258.439933600001"/>
    <n v="-25746.9032898"/>
    <n v="-8974.8430501999992"/>
    <n v="9382.8549168999998"/>
    <n v="14462.465504600001"/>
    <n v="17262.082419400002"/>
    <n v="19849.144867700001"/>
    <n v="22279.974054900002"/>
    <n v="25029.410968699998"/>
    <n v="28022.373065799999"/>
    <n v="31550.453426700002"/>
    <n v="37158.454489700001"/>
    <n v="57482.521537599998"/>
    <n v="26251.945481999999"/>
    <n v="0.33960980000000002"/>
    <n v="0.72555159999999996"/>
    <n v="0.95600289999999999"/>
    <n v="0.13757030000000001"/>
    <n v="0.26084380000000001"/>
    <n v="0.207681"/>
    <n v="0.30104540000000002"/>
    <n v="0.76902870000000001"/>
    <n v="0.97888140000000001"/>
    <n v="8.0600900000000003E-2"/>
    <n v="0.26574170000000003"/>
    <n v="0.16527"/>
    <m/>
    <m/>
    <m/>
    <m/>
    <m/>
    <m/>
    <n v="0.27447300000000002"/>
    <n v="0.17363020000000001"/>
    <n v="6.14713E-2"/>
    <n v="0.77981489999999998"/>
    <n v="0.98149220000000004"/>
    <n v="0.28928599999999999"/>
    <m/>
    <n v="1"/>
    <m/>
    <m/>
    <m/>
    <n v="8.0600900000000003E-2"/>
    <n v="0.30104540000000002"/>
    <n v="26251.945481999999"/>
    <m/>
    <m/>
    <m/>
    <m/>
    <m/>
    <m/>
    <m/>
    <m/>
    <m/>
    <m/>
    <m/>
    <m/>
    <m/>
    <m/>
    <m/>
    <m/>
    <m/>
    <m/>
    <m/>
    <m/>
    <m/>
    <m/>
    <m/>
    <m/>
    <m/>
    <m/>
    <m/>
    <m/>
    <m/>
    <m/>
    <m/>
    <m/>
    <m/>
    <m/>
    <m/>
    <m/>
    <m/>
    <m/>
    <m/>
    <m/>
    <n v="0.1834076"/>
    <n v="0.1066806"/>
    <n v="0.1848129"/>
    <n v="0.17762600000000001"/>
    <n v="0.18363070000000001"/>
    <n v="9.5884300000000006E-2"/>
    <n v="6.7958099999999994E-2"/>
    <n v="23566.499875500002"/>
    <n v="27633.630520800001"/>
    <n v="25378.930751799999"/>
    <n v="28542.335515399998"/>
    <n v="28914.423551200001"/>
    <n v="24858.8541558"/>
    <n v="22489.4285557"/>
    <n v="8.2488400000000003E-2"/>
    <n v="7.8708700000000006E-2"/>
    <n v="8.1735100000000005E-2"/>
    <n v="4.78431E-2"/>
    <n v="8.1557900000000003E-2"/>
    <n v="0.11132889999999999"/>
    <n v="0.1150721"/>
    <n v="0.20007910000000001"/>
    <n v="0.13786989999999999"/>
    <n v="0.15821180000000001"/>
    <n v="0.1035025"/>
    <n v="0.3668981"/>
    <n v="0.80042800000000003"/>
    <n v="0.8519196"/>
    <n v="100"/>
    <n v="0.85334770000000004"/>
  </r>
  <r>
    <x v="1"/>
    <n v="11"/>
    <x v="4"/>
    <s v="2010"/>
    <s v="EU SILC"/>
    <s v="2011"/>
    <s v="2010"/>
    <s v=""/>
    <s v="current"/>
    <s v="break 2011"/>
    <x v="2"/>
    <n v="5428192.3365706997"/>
    <m/>
    <n v="0.2676598"/>
    <n v="0.41654010000000002"/>
    <m/>
    <m/>
    <n v="3.2059598999999999"/>
    <n v="1.7019639"/>
    <n v="1.8836827"/>
    <n v="3.9670158999999998"/>
    <n v="6.1602259999999998"/>
    <n v="27602.845419900001"/>
    <n v="25100.0717874"/>
    <n v="13325"/>
    <n v="16751.3500977"/>
    <n v="19760.0004883"/>
    <n v="22309.0266047"/>
    <n v="25100.0717874"/>
    <n v="27918.424604799999"/>
    <n v="31239.978776799999"/>
    <n v="35435.334657200001"/>
    <n v="42719.416136899999"/>
    <n v="338066.46682430001"/>
    <m/>
    <n v="9764.8787157999996"/>
    <x v="46"/>
    <x v="46"/>
    <n v="20987.1976479"/>
    <n v="23628.865454700001"/>
    <n v="26491.9364049"/>
    <n v="29576.575503"/>
    <n v="33095.143973699996"/>
    <n v="38749.475264699999"/>
    <n v="60153.859993799997"/>
    <n v="27602.845419900001"/>
    <n v="2808.2531528999998"/>
    <n v="6433.4600804000002"/>
    <n v="9106.1900834999997"/>
    <n v="10224.994795500001"/>
    <n v="13192.1259603"/>
    <n v="14435.794142700001"/>
    <n v="15813.067326599999"/>
    <n v="18021.7215234"/>
    <n v="22027.8065021"/>
    <n v="29786.557444499998"/>
    <n v="14191.544854"/>
    <n v="990.57807330000003"/>
    <n v="2988.3015292"/>
    <n v="4077.8529045999999"/>
    <n v="6019.8525939000001"/>
    <n v="6306.7585122999999"/>
    <n v="8546.7841864999991"/>
    <n v="9503.7544909000007"/>
    <n v="11124.5412251"/>
    <n v="14090.492803499999"/>
    <n v="21859.716195500001"/>
    <n v="8556.0426785"/>
    <n v="245.54021180000001"/>
    <n v="780.46650880000004"/>
    <n v="1085.4269417999999"/>
    <n v="1767.7697485000001"/>
    <n v="2430.3989035999998"/>
    <n v="3085.6428808000001"/>
    <n v="4734.3720874999999"/>
    <n v="6470.1031362000003"/>
    <n v="6062.1029152000001"/>
    <n v="9469.2693517000007"/>
    <n v="3615.2152910999998"/>
    <n v="328.13216130000001"/>
    <n v="217.12444830000001"/>
    <n v="508.59206289999997"/>
    <n v="368.92486919999999"/>
    <n v="344.02920289999997"/>
    <n v="381.61453160000002"/>
    <n v="432.44752080000001"/>
    <n v="894.47272350000003"/>
    <n v="1099.083296"/>
    <n v="5288.9202925"/>
    <n v="988.39293329999998"/>
    <n v="1579.5833027000001"/>
    <n v="1772.7537119000001"/>
    <n v="1706.7989844000001"/>
    <n v="2813.3138721"/>
    <n v="2746.4422436"/>
    <n v="2915.3765432999999"/>
    <n v="3345.5901352000001"/>
    <n v="3646.8266198000001"/>
    <n v="5499.6144395000001"/>
    <n v="14311.3578891"/>
    <n v="4038.2279460999998"/>
    <n v="5438.3793796999998"/>
    <n v="6367.2756353000004"/>
    <n v="6471.2915328999998"/>
    <n v="6214.6286619000002"/>
    <n v="6357.6728073000004"/>
    <n v="6084.4336463"/>
    <n v="6557.9854925999998"/>
    <n v="5919.9032575000001"/>
    <n v="6688.0491461000001"/>
    <n v="7648.5161420000004"/>
    <n v="6375.4207870999999"/>
    <n v="-1625.5875659000001"/>
    <n v="-3392.8414917999999"/>
    <n v="-4678.9179703"/>
    <n v="-6422.2868931000003"/>
    <n v="-7748.5621754000003"/>
    <n v="-8957.7095262000003"/>
    <n v="-10810.641550599999"/>
    <n v="-12982.4245118"/>
    <n v="-16717.6738377"/>
    <n v="-28210.477321400002"/>
    <n v="-10161.9990703"/>
    <n v="9764.8787157999996"/>
    <n v="15166.5404222"/>
    <n v="18277.2345398"/>
    <n v="20987.1976479"/>
    <n v="23628.865454700001"/>
    <n v="26491.9364049"/>
    <n v="29576.575503"/>
    <n v="33095.143973699996"/>
    <n v="38749.475264699999"/>
    <n v="60153.859993799997"/>
    <n v="27602.845419900001"/>
    <n v="0.23764930000000001"/>
    <n v="0.62819040000000004"/>
    <n v="0.68553180000000002"/>
    <n v="0.1209406"/>
    <n v="0.26382830000000002"/>
    <n v="0.21378130000000001"/>
    <n v="0.1987072"/>
    <n v="0.68125420000000003"/>
    <n v="0.83316310000000005"/>
    <n v="7.1968000000000004E-2"/>
    <n v="0.26730670000000001"/>
    <n v="0.1791905"/>
    <m/>
    <m/>
    <m/>
    <m/>
    <m/>
    <m/>
    <n v="0.27358890000000002"/>
    <n v="0.1808794"/>
    <n v="5.5352899999999997E-2"/>
    <n v="0.69521230000000001"/>
    <n v="0.86799649999999995"/>
    <n v="0.18702859999999999"/>
    <n v="26711.855530500001"/>
    <m/>
    <n v="0.84351830000000005"/>
    <n v="7.18607E-2"/>
    <n v="0.19898089999999999"/>
    <m/>
    <m/>
    <m/>
    <n v="7.9168500000000003E-2"/>
    <n v="2.4272999999999999E-2"/>
    <n v="2.22574E-2"/>
    <n v="5.8992999999999997E-3"/>
    <n v="0.21856929999999999"/>
    <n v="6.2583399999999997E-2"/>
    <n v="3.4500099999999999E-2"/>
    <n v="0.30723400000000001"/>
    <n v="8.1490400000000004E-2"/>
    <n v="7.5430000000000002E-3"/>
    <n v="24339.015177699999"/>
    <n v="14909.505379800001"/>
    <n v="17393.618755200001"/>
    <n v="11633.9107742"/>
    <n v="34330.669047900003"/>
    <n v="26151.761021400001"/>
    <n v="21321.7658185"/>
    <n v="26932.856942999999"/>
    <n v="18791.5935484"/>
    <n v="13982.264582899999"/>
    <n v="0.10325869999999999"/>
    <n v="0.42636400000000002"/>
    <n v="0.16946700000000001"/>
    <n v="0.58799840000000003"/>
    <n v="2.4613199999999998E-2"/>
    <n v="6.6360600000000006E-2"/>
    <n v="0.149419"/>
    <n v="2.16352E-2"/>
    <n v="0.1215383"/>
    <n v="0.47887099999999999"/>
    <n v="0.15189639999999999"/>
    <n v="0.97283339999999996"/>
    <n v="0.36505460000000001"/>
    <n v="0.96577970000000002"/>
    <n v="3.3741699999999999E-2"/>
    <n v="0.33293329999999999"/>
    <n v="0.98458939999999995"/>
    <n v="6.343E-2"/>
    <n v="0.36303459999999999"/>
    <n v="0.94542340000000002"/>
    <m/>
    <m/>
    <m/>
    <m/>
    <m/>
    <m/>
    <m/>
    <m/>
    <m/>
    <m/>
    <m/>
    <m/>
    <m/>
    <m/>
    <m/>
    <m/>
    <m/>
    <m/>
    <m/>
    <m/>
    <m/>
    <m/>
    <m/>
    <m/>
    <m/>
    <m/>
    <m/>
    <m/>
    <n v="100"/>
    <n v="0.85334770000000004"/>
  </r>
  <r>
    <x v="1"/>
    <n v="12"/>
    <x v="5"/>
    <s v="2011"/>
    <s v="EU SILC"/>
    <s v="2012"/>
    <s v="2011"/>
    <s v=""/>
    <s v="current"/>
    <s v=""/>
    <x v="0"/>
    <n v="1370059.9076"/>
    <m/>
    <n v="0.27697270000000002"/>
    <n v="0.85669510000000004"/>
    <m/>
    <m/>
    <n v="3.3599817000000001"/>
    <n v="1.8147177999999999"/>
    <n v="1.8515174000000001"/>
    <n v="4.1774977"/>
    <n v="6.8279183000000003"/>
    <n v="24635.616243299999"/>
    <n v="22018.541490799998"/>
    <n v="11892.16"/>
    <n v="15139.481454299999"/>
    <n v="17238.96"/>
    <n v="19484.59"/>
    <n v="22018.541490799998"/>
    <n v="24505.789593599999"/>
    <n v="27801.46"/>
    <n v="31615.529075400002"/>
    <n v="39957.440000000002"/>
    <n v="165277.51268889999"/>
    <m/>
    <n v="8043.2922409000003"/>
    <x v="47"/>
    <x v="47"/>
    <n v="18370.023155999999"/>
    <n v="20763.808331799999"/>
    <n v="23199.421187399999"/>
    <n v="26049.734697899999"/>
    <n v="29679.5633285"/>
    <n v="35401.120245500002"/>
    <n v="54918.941955200004"/>
    <n v="24635.616243299999"/>
    <n v="93.216190800000007"/>
    <n v="277.30117089999999"/>
    <n v="268.00989099999998"/>
    <n v="372.60428660000002"/>
    <n v="462.24485099999998"/>
    <n v="787.15630099999998"/>
    <n v="903.6948122"/>
    <n v="1471.4186284"/>
    <n v="2962.1265391000002"/>
    <n v="5244.9978066000003"/>
    <n v="1285.6906401000001"/>
    <n v="0.26583830000000003"/>
    <n v="93.080608999999995"/>
    <n v="12.463670499999999"/>
    <n v="191.87866009999999"/>
    <n v="121.6577194"/>
    <n v="19.327437199999999"/>
    <n v="404.98971690000002"/>
    <n v="1018.7124757"/>
    <n v="1810.8991298999999"/>
    <n v="2741.9367791"/>
    <n v="642.2270244"/>
    <n v="39.060456000000002"/>
    <n v="227.94923059999999"/>
    <n v="97.852588699999998"/>
    <n v="183.8441905"/>
    <n v="438.12839989999998"/>
    <n v="229.9675617"/>
    <n v="914.71556859999998"/>
    <n v="3394.6804627000001"/>
    <n v="1669.7239542"/>
    <n v="1739.8805052"/>
    <n v="894.04504540000005"/>
    <n v="239.17424199999999"/>
    <n v="386.38610770000003"/>
    <n v="266.2160753"/>
    <n v="288.44287450000002"/>
    <n v="442.40340149999997"/>
    <n v="401.85085759999998"/>
    <n v="996.51931579999996"/>
    <n v="1716.1322855000001"/>
    <n v="2265.8847436999999"/>
    <n v="9853.8193788999997"/>
    <n v="1688.0908047"/>
    <n v="81.390368699999996"/>
    <n v="537.3180701"/>
    <n v="294.60223200000001"/>
    <n v="184.27617470000001"/>
    <n v="457.521141"/>
    <n v="994.06842759999995"/>
    <n v="786.77850450000005"/>
    <n v="2041.9785394"/>
    <n v="1718.3077596999999"/>
    <n v="7441.3404657000001"/>
    <n v="1455.9115494"/>
    <n v="8094.7279963000001"/>
    <n v="13465.9957677"/>
    <n v="17317.018285999999"/>
    <n v="19831.138769000001"/>
    <n v="22613.622819"/>
    <n v="25395.809914500001"/>
    <n v="27724.541737899999"/>
    <n v="27937.048832199998"/>
    <n v="35180.274488800002"/>
    <n v="47051.056108999997"/>
    <n v="24471.4484342"/>
    <n v="-504.54285119999997"/>
    <n v="-1410.7098447999999"/>
    <n v="-2029.59548"/>
    <n v="-2682.1617995000001"/>
    <n v="-3771.77"/>
    <n v="-4628.7593121999998"/>
    <n v="-5681.5049581000003"/>
    <n v="-7900.4078955000004"/>
    <n v="-10206.0963699"/>
    <n v="-19154.089089500001"/>
    <n v="-5801.7972547999998"/>
    <n v="8043.2922409000003"/>
    <n v="13577.3211113"/>
    <n v="16226.567263499999"/>
    <n v="18370.023155999999"/>
    <n v="20763.808331799999"/>
    <n v="23199.421187399999"/>
    <n v="26049.734697899999"/>
    <n v="29679.5633285"/>
    <n v="35401.120245500002"/>
    <n v="54918.941955200004"/>
    <n v="24635.616243299999"/>
    <n v="0.84403649999999997"/>
    <n v="0.92056839999999995"/>
    <n v="0.99250590000000005"/>
    <n v="0.17557700000000001"/>
    <n v="0.29123510000000002"/>
    <n v="0.21525939999999999"/>
    <n v="0.82440979999999997"/>
    <n v="0.92851099999999998"/>
    <n v="0.99119970000000002"/>
    <n v="0.1052159"/>
    <n v="0.31610090000000002"/>
    <n v="0.1581012"/>
    <m/>
    <m/>
    <m/>
    <m/>
    <m/>
    <m/>
    <n v="0.35350710000000002"/>
    <n v="0.1830493"/>
    <n v="8.0762399999999998E-2"/>
    <n v="0.93266380000000004"/>
    <n v="0.99073639999999996"/>
    <n v="0.81609030000000005"/>
    <m/>
    <m/>
    <m/>
    <m/>
    <m/>
    <m/>
    <m/>
    <m/>
    <m/>
    <m/>
    <m/>
    <m/>
    <m/>
    <m/>
    <m/>
    <m/>
    <m/>
    <m/>
    <m/>
    <m/>
    <m/>
    <m/>
    <m/>
    <m/>
    <m/>
    <m/>
    <m/>
    <m/>
    <m/>
    <m/>
    <m/>
    <m/>
    <m/>
    <m/>
    <m/>
    <m/>
    <m/>
    <m/>
    <m/>
    <m/>
    <m/>
    <m/>
    <m/>
    <m/>
    <m/>
    <m/>
    <m/>
    <m/>
    <m/>
    <m/>
    <m/>
    <m/>
    <m/>
    <m/>
    <m/>
    <m/>
    <m/>
    <m/>
    <m/>
    <m/>
    <m/>
    <m/>
    <m/>
    <m/>
    <m/>
    <m/>
    <m/>
    <m/>
    <m/>
    <m/>
    <m/>
    <m/>
    <m/>
    <m/>
    <m/>
    <m/>
    <n v="103.28660000000001"/>
    <n v="0.8475838"/>
  </r>
  <r>
    <x v="1"/>
    <n v="12"/>
    <x v="5"/>
    <s v="2011"/>
    <s v="EU SILC"/>
    <s v="2012"/>
    <s v="2011"/>
    <s v=""/>
    <s v="current"/>
    <s v=""/>
    <x v="1"/>
    <n v="8344294.38356"/>
    <n v="3674279.0582499998"/>
    <n v="0.28175109999999998"/>
    <n v="0.49649140000000003"/>
    <m/>
    <m/>
    <n v="3.5354850999999998"/>
    <n v="1.8278270999999999"/>
    <n v="1.9342558000000001"/>
    <n v="4.3553984000000003"/>
    <n v="7.0742514999999999"/>
    <n v="27128.1721215"/>
    <n v="24151.64"/>
    <n v="12486.27"/>
    <n v="16131.628401399999"/>
    <n v="18946.6266559"/>
    <n v="21599.256694200001"/>
    <n v="24151.64"/>
    <n v="27438.848671399999"/>
    <n v="30923.108902"/>
    <n v="35716.485000000001"/>
    <n v="44145.021419600002"/>
    <n v="560472"/>
    <m/>
    <n v="8510.9850721999992"/>
    <x v="48"/>
    <x v="48"/>
    <n v="20332.799701"/>
    <n v="22832.1775944"/>
    <n v="25792.336966499999"/>
    <n v="29120.5929034"/>
    <n v="33055.814355900002"/>
    <n v="39406.732956400003"/>
    <n v="60208.848732099999"/>
    <n v="27128.1721215"/>
    <n v="2304.9181297"/>
    <n v="4663.3409523"/>
    <n v="6447.7357309999998"/>
    <n v="8261.5628398000008"/>
    <n v="9982.5532908000005"/>
    <n v="11644.713345599999"/>
    <n v="13362.230730900001"/>
    <n v="15835.5548335"/>
    <n v="18853.413467400002"/>
    <n v="29022.113645699999"/>
    <n v="12043.303885900001"/>
    <n v="556.65046849999999"/>
    <n v="1723.5052564"/>
    <n v="3405.5251831999999"/>
    <n v="4765.8887875"/>
    <n v="4920.2595353999995"/>
    <n v="7037.6811479999997"/>
    <n v="7996.3861273000002"/>
    <n v="9866.9159514000003"/>
    <n v="14624.120031"/>
    <n v="19656.773797400001"/>
    <n v="7459.2492788"/>
    <n v="215.8940455"/>
    <n v="387.18136190000001"/>
    <n v="315.41368499999999"/>
    <n v="1125.5470273999999"/>
    <n v="1544.4125484000001"/>
    <n v="2481.9932176000002"/>
    <n v="3432.3078463000002"/>
    <n v="5257.1467648999997"/>
    <n v="5016.3153001999999"/>
    <n v="6912.2353948"/>
    <n v="2669.9092936000002"/>
    <n v="447.44492589999999"/>
    <n v="487.92744670000002"/>
    <n v="420.39778460000002"/>
    <n v="621.14179720000004"/>
    <n v="540.06922840000004"/>
    <n v="468.53547570000001"/>
    <n v="830.11792690000004"/>
    <n v="778.66889579999997"/>
    <n v="1312.9223049"/>
    <n v="5972.1583780000001"/>
    <n v="1189.4650859000001"/>
    <n v="743.89382139999998"/>
    <n v="1533.6255357"/>
    <n v="1568.3364248"/>
    <n v="2376.9020228999998"/>
    <n v="2465.5290411000001"/>
    <n v="2485.0195044000002"/>
    <n v="3536.3393191"/>
    <n v="3493.9054864999998"/>
    <n v="5301.8495822000004"/>
    <n v="13549.8532113"/>
    <n v="3708.6619833"/>
    <n v="5143.8381699000001"/>
    <n v="7783.2081288999998"/>
    <n v="8968.2429262999995"/>
    <n v="8650.5690422000007"/>
    <n v="9372.2892221000002"/>
    <n v="9673.2499884000008"/>
    <n v="9786.4969689999998"/>
    <n v="9361.3053462999997"/>
    <n v="10213.0656898"/>
    <n v="13001.7264099"/>
    <n v="9197.0976730000002"/>
    <n v="-901.6544887"/>
    <n v="-2218.0242555999998"/>
    <n v="-3572.8478921999999"/>
    <n v="-5468.8118162000001"/>
    <n v="-5992.9352718"/>
    <n v="-7998.8557131999996"/>
    <n v="-9823.2860161000008"/>
    <n v="-11537.6829225"/>
    <n v="-15914.9534191"/>
    <n v="-27906.012105099999"/>
    <n v="-9139.5150788999999"/>
    <n v="8510.9850721999992"/>
    <n v="14360.764426399999"/>
    <n v="17552.8038428"/>
    <n v="20332.799701"/>
    <n v="22832.1775944"/>
    <n v="25792.336966499999"/>
    <n v="29120.5929034"/>
    <n v="33055.814355900002"/>
    <n v="39406.732956400003"/>
    <n v="60208.848732099999"/>
    <n v="27128.1721215"/>
    <n v="0.36130990000000002"/>
    <n v="0.71076620000000001"/>
    <n v="0.88823050000000003"/>
    <n v="0.15242220000000001"/>
    <n v="0.293846"/>
    <n v="0.22124869999999999"/>
    <n v="0.31692599999999999"/>
    <n v="0.75807559999999996"/>
    <n v="0.94785790000000003"/>
    <n v="9.0279999999999999E-2"/>
    <n v="0.32885809999999999"/>
    <n v="0.23127400000000001"/>
    <m/>
    <m/>
    <m/>
    <m/>
    <m/>
    <m/>
    <n v="0.345831"/>
    <n v="0.24120730000000001"/>
    <n v="7.4022000000000004E-2"/>
    <n v="0.77446190000000004"/>
    <n v="0.95801049999999999"/>
    <n v="0.30311129999999997"/>
    <m/>
    <n v="1"/>
    <m/>
    <m/>
    <m/>
    <n v="9.0279999999999999E-2"/>
    <n v="0.31692599999999999"/>
    <n v="27128.1721215"/>
    <m/>
    <m/>
    <m/>
    <m/>
    <m/>
    <m/>
    <m/>
    <m/>
    <m/>
    <m/>
    <m/>
    <m/>
    <m/>
    <m/>
    <m/>
    <m/>
    <m/>
    <m/>
    <m/>
    <m/>
    <m/>
    <m/>
    <m/>
    <m/>
    <m/>
    <m/>
    <m/>
    <m/>
    <m/>
    <m/>
    <m/>
    <m/>
    <m/>
    <m/>
    <m/>
    <m/>
    <m/>
    <m/>
    <m/>
    <m/>
    <n v="0.18576719999999999"/>
    <n v="0.1051479"/>
    <n v="0.18120320000000001"/>
    <n v="0.17275699999999999"/>
    <n v="0.19093350000000001"/>
    <n v="9.7276500000000002E-2"/>
    <n v="6.6914699999999994E-2"/>
    <n v="23913.3217601"/>
    <n v="28146.4224923"/>
    <n v="25039.504067000002"/>
    <n v="30194.562686199999"/>
    <n v="31046.476748199999"/>
    <n v="25785.719840500002"/>
    <n v="22963.665925500001"/>
    <n v="9.1040599999999999E-2"/>
    <n v="0.1214037"/>
    <n v="9.9324800000000005E-2"/>
    <n v="5.9046599999999998E-2"/>
    <n v="7.92321E-2"/>
    <n v="0.10402459999999999"/>
    <n v="0.10694770000000001"/>
    <n v="0.20713000000000001"/>
    <n v="0.17116100000000001"/>
    <n v="0.17733380000000001"/>
    <n v="0.12355960000000001"/>
    <n v="0.37505569999999999"/>
    <n v="0.80631229999999998"/>
    <n v="0.85071889999999994"/>
    <n v="103.28660000000001"/>
    <n v="0.8475838"/>
  </r>
  <r>
    <x v="1"/>
    <n v="12"/>
    <x v="5"/>
    <s v="2011"/>
    <s v="EU SILC"/>
    <s v="2012"/>
    <s v="2011"/>
    <s v=""/>
    <s v="current"/>
    <s v=""/>
    <x v="2"/>
    <n v="5424138.6197800003"/>
    <m/>
    <n v="0.28310869999999999"/>
    <n v="0.42900919999999998"/>
    <m/>
    <m/>
    <n v="3.6523132999999999"/>
    <n v="1.8044601"/>
    <n v="2.0240477000000001"/>
    <n v="4.4845069000000004"/>
    <n v="7.4374576000000001"/>
    <n v="28676.487474099999"/>
    <n v="25903.9094057"/>
    <n v="12798.0724593"/>
    <n v="16858.82"/>
    <n v="20187.530907299999"/>
    <n v="22869.787732100001"/>
    <n v="25903.9094057"/>
    <n v="29222.197050399998"/>
    <n v="32786.618113199998"/>
    <n v="37864.535000000003"/>
    <n v="46742.57"/>
    <n v="560472"/>
    <m/>
    <n v="8531.5839240999994"/>
    <x v="49"/>
    <x v="49"/>
    <n v="21567.582941299999"/>
    <n v="24403.156969399999"/>
    <n v="27670.0996395"/>
    <n v="30952.599757399999"/>
    <n v="35122.849593400002"/>
    <n v="41477.821331799998"/>
    <n v="63453.293473099999"/>
    <n v="28676.487474099999"/>
    <n v="2930.9605314"/>
    <n v="5918.0018234999998"/>
    <n v="9369.7358017000006"/>
    <n v="10405.804361300001"/>
    <n v="13518.339375400001"/>
    <n v="15507.144224199999"/>
    <n v="15540.3808021"/>
    <n v="19552.459363000002"/>
    <n v="21621.4683358"/>
    <n v="33874.5493756"/>
    <n v="14830.8689388"/>
    <n v="628.21359559999996"/>
    <n v="2349.7425822"/>
    <n v="3838.5572481999998"/>
    <n v="5895.8824538999997"/>
    <n v="6582.1784991000004"/>
    <n v="8027.2086953999997"/>
    <n v="10217.652700500001"/>
    <n v="11446.45912"/>
    <n v="17344.6859864"/>
    <n v="21770.219494500001"/>
    <n v="8814.7036243999992"/>
    <n v="236.79451349999999"/>
    <n v="480.66584089999998"/>
    <n v="761.63831589999995"/>
    <n v="1437.9951142"/>
    <n v="2758.3047336"/>
    <n v="3518.2422921000002"/>
    <n v="4995.3759983"/>
    <n v="6208.2557495000001"/>
    <n v="5699.8723569000003"/>
    <n v="8784.9548952999994"/>
    <n v="3490.2701602000002"/>
    <n v="481.99981489999999"/>
    <n v="447.1402539"/>
    <n v="598.90442919999998"/>
    <n v="675.14148639999996"/>
    <n v="438.52400080000001"/>
    <n v="419.27557300000001"/>
    <n v="545.75110889999996"/>
    <n v="782.01641910000001"/>
    <n v="1315.2990152"/>
    <n v="5294.6296785000004"/>
    <n v="1100.0366457"/>
    <n v="1010.7773997"/>
    <n v="1872.0359031999999"/>
    <n v="2238.8253666000001"/>
    <n v="2949.3021785000001"/>
    <n v="2720.0199481999998"/>
    <n v="2631.4269276"/>
    <n v="3438.3771929"/>
    <n v="4274.1772145000004"/>
    <n v="5337.8683895000004"/>
    <n v="15379.8676297"/>
    <n v="4186.6232864000003"/>
    <n v="4345.8608334999999"/>
    <n v="6396.0231550999997"/>
    <n v="6426.9758105000001"/>
    <n v="6481.9247692999998"/>
    <n v="6142.0229536999996"/>
    <n v="6692.0602310000004"/>
    <n v="6976.8509049000004"/>
    <n v="6027.4182744"/>
    <n v="7542.7794026000001"/>
    <n v="8522.6066783999995"/>
    <n v="6556.6345639000001"/>
    <n v="-1103.0227645"/>
    <n v="-2596.6089093999999"/>
    <n v="-4626.9319886000003"/>
    <n v="-6278.4674222000003"/>
    <n v="-7756.2325412999999"/>
    <n v="-9125.2583037999993"/>
    <n v="-10761.7889502"/>
    <n v="-13167.936547200001"/>
    <n v="-17384.1521545"/>
    <n v="-30173.534278899999"/>
    <n v="-10302.6497454"/>
    <n v="8531.5839240999994"/>
    <n v="14867.0006495"/>
    <n v="18607.704983600001"/>
    <n v="21567.582941299999"/>
    <n v="24403.156969399999"/>
    <n v="27670.0996395"/>
    <n v="30952.599757399999"/>
    <n v="35122.849593400002"/>
    <n v="41477.821331799998"/>
    <n v="63453.293473099999"/>
    <n v="28676.487474099999"/>
    <n v="0.26327600000000001"/>
    <n v="0.61424970000000001"/>
    <n v="0.68379849999999998"/>
    <n v="0.14011199999999999"/>
    <n v="0.309867"/>
    <n v="0.23832739999999999"/>
    <n v="0.22012000000000001"/>
    <n v="0.66147440000000002"/>
    <n v="0.76253700000000002"/>
    <n v="8.6290000000000006E-2"/>
    <n v="0.34302959999999999"/>
    <n v="0.24430769999999999"/>
    <m/>
    <m/>
    <m/>
    <m/>
    <m/>
    <m/>
    <n v="0.35295209999999999"/>
    <n v="0.261347"/>
    <n v="7.29186E-2"/>
    <n v="0.68227470000000001"/>
    <n v="0.79335710000000004"/>
    <n v="0.20564569999999999"/>
    <n v="27662.1272169"/>
    <m/>
    <n v="0.83986539999999998"/>
    <n v="8.5988499999999995E-2"/>
    <n v="0.2138111"/>
    <m/>
    <m/>
    <m/>
    <n v="8.2057500000000005E-2"/>
    <n v="2.2762999999999999E-2"/>
    <n v="2.67756E-2"/>
    <n v="2.3197999999999999E-3"/>
    <n v="0.21961339999999999"/>
    <n v="6.2853099999999995E-2"/>
    <n v="2.7030999999999999E-2"/>
    <n v="0.31715339999999997"/>
    <n v="7.4623800000000004E-2"/>
    <n v="4.6747000000000004E-3"/>
    <n v="25342.890828899999"/>
    <n v="15622.3866819"/>
    <n v="16745.346263700001"/>
    <n v="11179.0465024"/>
    <n v="35703.3760435"/>
    <n v="27018.933578200002"/>
    <n v="24864.499088299999"/>
    <n v="27389.6972541"/>
    <n v="18558.001847"/>
    <n v="8576.8406780999994"/>
    <n v="0.1569004"/>
    <n v="0.38353809999999999"/>
    <n v="0.24639820000000001"/>
    <n v="0.61992080000000005"/>
    <n v="2.3754299999999999E-2"/>
    <n v="0.1287721"/>
    <n v="0.14400109999999999"/>
    <n v="2.24145E-2"/>
    <n v="0.20711170000000001"/>
    <n v="0.60122560000000003"/>
    <n v="0.2364542"/>
    <n v="0.97810739999999996"/>
    <n v="0.43553439999999999"/>
    <n v="1"/>
    <n v="5.59389E-2"/>
    <n v="0.36626249999999999"/>
    <n v="0.93611250000000001"/>
    <n v="9.4712099999999994E-2"/>
    <n v="0.38520330000000003"/>
    <n v="0.96908510000000003"/>
    <m/>
    <m/>
    <m/>
    <m/>
    <m/>
    <m/>
    <m/>
    <m/>
    <m/>
    <m/>
    <m/>
    <m/>
    <m/>
    <m/>
    <m/>
    <m/>
    <m/>
    <m/>
    <m/>
    <m/>
    <m/>
    <m/>
    <m/>
    <m/>
    <m/>
    <m/>
    <m/>
    <m/>
    <n v="103.28660000000001"/>
    <n v="0.8475838"/>
  </r>
  <r>
    <x v="2"/>
    <n v="2"/>
    <x v="6"/>
    <s v="1983"/>
    <s v="Tax records"/>
    <s v=""/>
    <s v="1983"/>
    <s v="1"/>
    <s v="previous"/>
    <s v=""/>
    <x v="0"/>
    <m/>
    <m/>
    <m/>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76430000000003"/>
    <n v="0.99841340000000001"/>
  </r>
  <r>
    <x v="2"/>
    <n v="2"/>
    <x v="6"/>
    <s v="1983"/>
    <s v="Tax records"/>
    <s v=""/>
    <s v="1983"/>
    <s v="1"/>
    <s v="previous"/>
    <s v=""/>
    <x v="1"/>
    <n v="9388443.8719999995"/>
    <n v="4730869.7920000004"/>
    <n v="0.2594032"/>
    <m/>
    <m/>
    <m/>
    <m/>
    <m/>
    <m/>
    <n v="4.0651164"/>
    <n v="6.7164681000000002"/>
    <n v="9292.7946733999997"/>
    <n v="8696.3109985999999"/>
    <m/>
    <m/>
    <m/>
    <m/>
    <m/>
    <m/>
    <m/>
    <m/>
    <m/>
    <m/>
    <m/>
    <n v="2874.9764080999998"/>
    <x v="50"/>
    <x v="50"/>
    <n v="7327.0218973999999"/>
    <n v="8254.2899813000004"/>
    <n v="9149.3067276999991"/>
    <n v="10121.4764079"/>
    <n v="11294.9455788"/>
    <n v="12959.2751727"/>
    <n v="19309.6872286"/>
    <n v="9292.7946733999997"/>
    <m/>
    <m/>
    <m/>
    <m/>
    <m/>
    <m/>
    <m/>
    <m/>
    <m/>
    <m/>
    <m/>
    <m/>
    <m/>
    <m/>
    <m/>
    <m/>
    <m/>
    <m/>
    <m/>
    <m/>
    <m/>
    <m/>
    <m/>
    <m/>
    <m/>
    <m/>
    <m/>
    <m/>
    <m/>
    <m/>
    <m/>
    <m/>
    <m/>
    <m/>
    <m/>
    <m/>
    <m/>
    <m/>
    <m/>
    <m/>
    <m/>
    <m/>
    <m/>
    <m/>
    <m/>
    <m/>
    <m/>
    <m/>
    <m/>
    <m/>
    <m/>
    <m/>
    <m/>
    <m/>
    <m/>
    <m/>
    <m/>
    <m/>
    <m/>
    <m/>
    <m/>
    <m/>
    <m/>
    <m/>
    <m/>
    <m/>
    <m/>
    <m/>
    <m/>
    <m/>
    <m/>
    <m/>
    <m/>
    <m/>
    <m/>
    <m/>
    <m/>
    <n v="2874.9764080999998"/>
    <n v="5063.0403666000002"/>
    <n v="6414.8901266000003"/>
    <n v="7327.0218973999999"/>
    <n v="8254.2899813000004"/>
    <n v="9149.3067276999991"/>
    <n v="10121.4764079"/>
    <n v="11294.9455788"/>
    <n v="12959.2751727"/>
    <n v="19309.6872286"/>
    <n v="9292.7946733999997"/>
    <m/>
    <m/>
    <m/>
    <n v="0.15494240000000001"/>
    <m/>
    <m/>
    <m/>
    <m/>
    <m/>
    <n v="0.1051675"/>
    <n v="0.29952450000000003"/>
    <m/>
    <m/>
    <m/>
    <m/>
    <m/>
    <m/>
    <m/>
    <m/>
    <m/>
    <m/>
    <m/>
    <m/>
    <m/>
    <m/>
    <m/>
    <m/>
    <m/>
    <m/>
    <m/>
    <m/>
    <m/>
    <m/>
    <m/>
    <m/>
    <m/>
    <m/>
    <m/>
    <m/>
    <m/>
    <m/>
    <m/>
    <m/>
    <m/>
    <m/>
    <m/>
    <m/>
    <m/>
    <m/>
    <m/>
    <m/>
    <m/>
    <m/>
    <m/>
    <m/>
    <m/>
    <m/>
    <m/>
    <m/>
    <m/>
    <m/>
    <m/>
    <m/>
    <m/>
    <m/>
    <m/>
    <m/>
    <m/>
    <m/>
    <m/>
    <m/>
    <m/>
    <m/>
    <m/>
    <m/>
    <m/>
    <m/>
    <m/>
    <m/>
    <m/>
    <m/>
    <m/>
    <m/>
    <m/>
    <m/>
    <m/>
    <m/>
    <m/>
    <m/>
    <m/>
    <m/>
    <m/>
    <m/>
    <m/>
    <m/>
    <m/>
    <m/>
    <m/>
    <m/>
    <m/>
    <n v="53.676430000000003"/>
    <n v="0.99841340000000001"/>
  </r>
  <r>
    <x v="2"/>
    <n v="2"/>
    <x v="6"/>
    <s v="1983"/>
    <s v="Tax records"/>
    <s v=""/>
    <s v="1983"/>
    <s v="1"/>
    <s v="previous"/>
    <s v=""/>
    <x v="2"/>
    <m/>
    <m/>
    <m/>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76430000000003"/>
    <n v="0.99841340000000001"/>
  </r>
  <r>
    <x v="2"/>
    <n v="2"/>
    <x v="6"/>
    <s v="1983"/>
    <s v="Spliced"/>
    <s v=""/>
    <s v="1983 fixed"/>
    <s v="2"/>
    <s v="current"/>
    <s v="break 2004"/>
    <x v="0"/>
    <m/>
    <m/>
    <m/>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76430000000003"/>
    <n v="0.99841340000000001"/>
  </r>
  <r>
    <x v="2"/>
    <n v="2"/>
    <x v="6"/>
    <s v="1983"/>
    <s v="Spliced"/>
    <s v=""/>
    <s v="1983 fixed"/>
    <s v="2"/>
    <s v="current"/>
    <s v="break 2004"/>
    <x v="1"/>
    <n v="9718154.1432635002"/>
    <n v="3981430.3785370998"/>
    <n v="0.27365679999999998"/>
    <m/>
    <m/>
    <m/>
    <m/>
    <m/>
    <m/>
    <n v="4.6370092999999999"/>
    <n v="8.3420670999999995"/>
    <n v="10191.908351100001"/>
    <n v="9909.1160545999992"/>
    <m/>
    <m/>
    <m/>
    <m/>
    <m/>
    <m/>
    <m/>
    <m/>
    <m/>
    <m/>
    <m/>
    <n v="2487.1235645000002"/>
    <x v="51"/>
    <x v="51"/>
    <n v="7901.2772169"/>
    <n v="9310.9672773000002"/>
    <n v="10464.1356168"/>
    <n v="11629.4078562"/>
    <n v="12839.590348"/>
    <n v="14746.369363399999"/>
    <n v="20747.751683499999"/>
    <n v="10191.908351100001"/>
    <m/>
    <m/>
    <m/>
    <m/>
    <m/>
    <m/>
    <m/>
    <m/>
    <m/>
    <m/>
    <m/>
    <m/>
    <m/>
    <m/>
    <m/>
    <m/>
    <m/>
    <m/>
    <m/>
    <m/>
    <m/>
    <m/>
    <m/>
    <m/>
    <m/>
    <m/>
    <m/>
    <m/>
    <m/>
    <m/>
    <m/>
    <m/>
    <m/>
    <m/>
    <m/>
    <m/>
    <m/>
    <m/>
    <m/>
    <m/>
    <m/>
    <m/>
    <m/>
    <m/>
    <m/>
    <m/>
    <m/>
    <m/>
    <m/>
    <m/>
    <m/>
    <m/>
    <m/>
    <m/>
    <m/>
    <m/>
    <m/>
    <m/>
    <m/>
    <m/>
    <m/>
    <m/>
    <m/>
    <m/>
    <m/>
    <m/>
    <m/>
    <m/>
    <m/>
    <m/>
    <m/>
    <m/>
    <m/>
    <m/>
    <m/>
    <m/>
    <m/>
    <n v="2487.1454497999998"/>
    <n v="5167.4051599000004"/>
    <n v="6585.3595163999998"/>
    <n v="7901.2772169"/>
    <n v="9310.9672773000002"/>
    <n v="10464.1356168"/>
    <n v="11629.4078562"/>
    <n v="12839.590348"/>
    <n v="14746.369363399999"/>
    <n v="20747.751683499999"/>
    <n v="10191.908351100001"/>
    <m/>
    <m/>
    <m/>
    <n v="0.2067638"/>
    <m/>
    <m/>
    <m/>
    <m/>
    <m/>
    <n v="0.14601159999999999"/>
    <n v="0.37333719999999998"/>
    <m/>
    <m/>
    <m/>
    <m/>
    <m/>
    <m/>
    <m/>
    <m/>
    <m/>
    <m/>
    <m/>
    <m/>
    <m/>
    <m/>
    <m/>
    <m/>
    <m/>
    <m/>
    <m/>
    <m/>
    <m/>
    <m/>
    <m/>
    <m/>
    <m/>
    <m/>
    <m/>
    <m/>
    <m/>
    <m/>
    <m/>
    <m/>
    <m/>
    <m/>
    <m/>
    <m/>
    <m/>
    <m/>
    <m/>
    <m/>
    <m/>
    <m/>
    <m/>
    <m/>
    <m/>
    <m/>
    <m/>
    <m/>
    <m/>
    <m/>
    <m/>
    <m/>
    <m/>
    <m/>
    <m/>
    <m/>
    <m/>
    <m/>
    <m/>
    <m/>
    <m/>
    <m/>
    <m/>
    <m/>
    <m/>
    <m/>
    <m/>
    <m/>
    <m/>
    <m/>
    <m/>
    <m/>
    <m/>
    <m/>
    <m/>
    <m/>
    <m/>
    <m/>
    <m/>
    <m/>
    <m/>
    <m/>
    <m/>
    <m/>
    <m/>
    <m/>
    <m/>
    <m/>
    <m/>
    <n v="53.676430000000003"/>
    <n v="0.99841340000000001"/>
  </r>
  <r>
    <x v="2"/>
    <n v="2"/>
    <x v="6"/>
    <s v="1983"/>
    <s v="Spliced"/>
    <s v=""/>
    <s v="1983 fixed"/>
    <s v="2"/>
    <s v="current"/>
    <s v="break 2004"/>
    <x v="2"/>
    <m/>
    <m/>
    <m/>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3.676430000000003"/>
    <n v="0.99841340000000001"/>
  </r>
  <r>
    <x v="2"/>
    <n v="4"/>
    <x v="8"/>
    <s v="1995"/>
    <s v="Tax records"/>
    <s v=""/>
    <s v="1995 old"/>
    <s v="1"/>
    <s v="previous"/>
    <s v=""/>
    <x v="0"/>
    <n v="1569267"/>
    <m/>
    <n v="0.25389489999999998"/>
    <m/>
    <m/>
    <m/>
    <m/>
    <m/>
    <m/>
    <n v="3.6941978"/>
    <n v="5.8715086000000003"/>
    <n v="11138.9373842"/>
    <n v="10040.986952900001"/>
    <m/>
    <m/>
    <m/>
    <m/>
    <m/>
    <m/>
    <m/>
    <m/>
    <m/>
    <m/>
    <m/>
    <n v="4307.1843298000003"/>
    <x v="52"/>
    <x v="52"/>
    <n v="8948.0725115000005"/>
    <n v="9716.2097931999997"/>
    <n v="10390.2416763"/>
    <n v="11247.2359079"/>
    <n v="12451.817314100001"/>
    <n v="14523.474854800001"/>
    <n v="25289.669828499998"/>
    <n v="11138.9373842"/>
    <m/>
    <m/>
    <m/>
    <m/>
    <m/>
    <m/>
    <m/>
    <m/>
    <m/>
    <m/>
    <m/>
    <m/>
    <m/>
    <m/>
    <m/>
    <m/>
    <m/>
    <m/>
    <m/>
    <m/>
    <m/>
    <m/>
    <m/>
    <m/>
    <m/>
    <m/>
    <m/>
    <m/>
    <m/>
    <m/>
    <m/>
    <m/>
    <m/>
    <m/>
    <m/>
    <m/>
    <m/>
    <m/>
    <m/>
    <m/>
    <m/>
    <m/>
    <m/>
    <m/>
    <m/>
    <m/>
    <m/>
    <m/>
    <m/>
    <m/>
    <m/>
    <m/>
    <m/>
    <m/>
    <m/>
    <m/>
    <m/>
    <m/>
    <m/>
    <m/>
    <m/>
    <m/>
    <m/>
    <m/>
    <m/>
    <m/>
    <m/>
    <m/>
    <m/>
    <m/>
    <m/>
    <m/>
    <m/>
    <m/>
    <m/>
    <m/>
    <m/>
    <n v="4307.1843298000003"/>
    <n v="6470.0255006999996"/>
    <n v="7918.6555930000004"/>
    <n v="8948.0725115000005"/>
    <n v="9716.2097931999997"/>
    <n v="10390.2416763"/>
    <n v="11247.2359079"/>
    <n v="12451.817314100001"/>
    <n v="14523.474854800001"/>
    <n v="25289.669828499998"/>
    <n v="11138.9373842"/>
    <m/>
    <m/>
    <m/>
    <m/>
    <m/>
    <m/>
    <m/>
    <m/>
    <m/>
    <m/>
    <m/>
    <m/>
    <m/>
    <m/>
    <m/>
    <m/>
    <m/>
    <m/>
    <m/>
    <m/>
    <m/>
    <m/>
    <m/>
    <m/>
    <m/>
    <m/>
    <m/>
    <m/>
    <m/>
    <m/>
    <m/>
    <m/>
    <m/>
    <m/>
    <m/>
    <m/>
    <m/>
    <m/>
    <m/>
    <m/>
    <m/>
    <m/>
    <m/>
    <m/>
    <m/>
    <m/>
    <m/>
    <m/>
    <m/>
    <m/>
    <m/>
    <m/>
    <m/>
    <m/>
    <m/>
    <m/>
    <m/>
    <m/>
    <m/>
    <m/>
    <m/>
    <m/>
    <m/>
    <m/>
    <m/>
    <m/>
    <m/>
    <m/>
    <m/>
    <m/>
    <m/>
    <m/>
    <m/>
    <m/>
    <m/>
    <m/>
    <m/>
    <m/>
    <m/>
    <m/>
    <m/>
    <m/>
    <m/>
    <m/>
    <m/>
    <m/>
    <m/>
    <m/>
    <m/>
    <m/>
    <m/>
    <m/>
    <m/>
    <m/>
    <m/>
    <m/>
    <m/>
    <m/>
    <m/>
    <m/>
    <n v="74.978129999999993"/>
    <n v="0.93668830000000003"/>
  </r>
  <r>
    <x v="2"/>
    <n v="4"/>
    <x v="8"/>
    <s v="1995"/>
    <s v="Tax records"/>
    <s v=""/>
    <s v="1995 old"/>
    <s v="1"/>
    <s v="previous"/>
    <s v=""/>
    <x v="1"/>
    <n v="9672558"/>
    <n v="4890543"/>
    <n v="0.27160689999999998"/>
    <m/>
    <m/>
    <m/>
    <m/>
    <m/>
    <m/>
    <n v="4.0468092999999996"/>
    <n v="6.5531848999999998"/>
    <n v="14294.5396248"/>
    <n v="12716.1307234"/>
    <m/>
    <m/>
    <m/>
    <m/>
    <m/>
    <m/>
    <m/>
    <m/>
    <m/>
    <m/>
    <m/>
    <n v="4887.0235215000002"/>
    <x v="53"/>
    <x v="53"/>
    <n v="10884.170426799999"/>
    <n v="12095.659791"/>
    <n v="13432.2671114"/>
    <n v="14988.1706471"/>
    <n v="17019.860223"/>
    <n v="19989.059732400001"/>
    <n v="32025.568677899999"/>
    <n v="14294.5396248"/>
    <m/>
    <m/>
    <m/>
    <m/>
    <m/>
    <m/>
    <m/>
    <m/>
    <m/>
    <m/>
    <m/>
    <m/>
    <m/>
    <m/>
    <m/>
    <m/>
    <m/>
    <m/>
    <m/>
    <m/>
    <m/>
    <m/>
    <m/>
    <m/>
    <m/>
    <m/>
    <m/>
    <m/>
    <m/>
    <m/>
    <m/>
    <m/>
    <m/>
    <m/>
    <m/>
    <m/>
    <m/>
    <m/>
    <m/>
    <m/>
    <m/>
    <m/>
    <m/>
    <m/>
    <m/>
    <m/>
    <m/>
    <m/>
    <m/>
    <m/>
    <m/>
    <m/>
    <m/>
    <m/>
    <m/>
    <m/>
    <m/>
    <m/>
    <m/>
    <m/>
    <m/>
    <m/>
    <m/>
    <m/>
    <m/>
    <m/>
    <m/>
    <m/>
    <m/>
    <m/>
    <m/>
    <m/>
    <m/>
    <m/>
    <m/>
    <m/>
    <m/>
    <n v="4886.9805188"/>
    <n v="7966.2208289"/>
    <n v="9660.2539892000004"/>
    <n v="10884.170426799999"/>
    <n v="12095.659791"/>
    <n v="13432.2671114"/>
    <n v="14988.1706471"/>
    <n v="17019.860223"/>
    <n v="19989.059732400001"/>
    <n v="32025.568677899999"/>
    <n v="14294.5396248"/>
    <m/>
    <m/>
    <m/>
    <n v="0.13223889999999999"/>
    <m/>
    <m/>
    <m/>
    <m/>
    <m/>
    <n v="7.7627500000000002E-2"/>
    <n v="0.31091049999999998"/>
    <m/>
    <m/>
    <m/>
    <m/>
    <m/>
    <m/>
    <m/>
    <m/>
    <m/>
    <m/>
    <m/>
    <m/>
    <m/>
    <m/>
    <n v="1"/>
    <m/>
    <m/>
    <m/>
    <n v="7.7633900000000006E-2"/>
    <m/>
    <n v="14294.5396248"/>
    <m/>
    <m/>
    <m/>
    <m/>
    <m/>
    <m/>
    <m/>
    <m/>
    <m/>
    <m/>
    <m/>
    <m/>
    <m/>
    <m/>
    <m/>
    <m/>
    <m/>
    <m/>
    <m/>
    <m/>
    <m/>
    <m/>
    <m/>
    <m/>
    <m/>
    <m/>
    <m/>
    <m/>
    <m/>
    <m/>
    <m/>
    <m/>
    <m/>
    <m/>
    <m/>
    <m/>
    <m/>
    <m/>
    <m/>
    <m/>
    <n v="0.21520500000000001"/>
    <n v="9.7599199999999997E-2"/>
    <n v="0.22518769999999999"/>
    <n v="0.14037620000000001"/>
    <n v="0.1593928"/>
    <n v="9.8630499999999996E-2"/>
    <n v="6.3608600000000001E-2"/>
    <n v="14989.2893532"/>
    <n v="11810.0860539"/>
    <n v="14613.9519127"/>
    <n v="16800.9926462"/>
    <n v="15431.071745699999"/>
    <n v="11802.3502432"/>
    <n v="10110.2602467"/>
    <n v="4.0828099999999999E-2"/>
    <n v="0.18639049999999999"/>
    <n v="6.3564800000000005E-2"/>
    <n v="4.0846300000000002E-2"/>
    <n v="5.1242200000000002E-2"/>
    <n v="0.1074864"/>
    <n v="0.18612190000000001"/>
    <m/>
    <m/>
    <m/>
    <m/>
    <m/>
    <m/>
    <m/>
    <n v="74.978129999999993"/>
    <n v="0.93668830000000003"/>
  </r>
  <r>
    <x v="2"/>
    <n v="4"/>
    <x v="8"/>
    <s v="1995"/>
    <s v="Tax records"/>
    <s v=""/>
    <s v="1995 old"/>
    <s v="1"/>
    <s v="previous"/>
    <s v=""/>
    <x v="2"/>
    <n v="7592172"/>
    <m/>
    <n v="0.27420109999999998"/>
    <m/>
    <m/>
    <m/>
    <m/>
    <m/>
    <m/>
    <n v="4.1797168999999998"/>
    <n v="7.0442394000000004"/>
    <n v="14876.733785799999"/>
    <n v="13330.666320099999"/>
    <m/>
    <m/>
    <m/>
    <m/>
    <m/>
    <m/>
    <m/>
    <m/>
    <m/>
    <m/>
    <m/>
    <n v="4759.2735264000003"/>
    <x v="54"/>
    <x v="54"/>
    <n v="11417.687263100001"/>
    <n v="12677.3146858"/>
    <n v="14048.7585143"/>
    <n v="15591.986846399999"/>
    <n v="17694.463279899999"/>
    <n v="20677.419480299999"/>
    <n v="33525.462140800002"/>
    <n v="14876.733785799999"/>
    <m/>
    <m/>
    <m/>
    <m/>
    <m/>
    <m/>
    <m/>
    <m/>
    <m/>
    <m/>
    <m/>
    <m/>
    <m/>
    <m/>
    <m/>
    <m/>
    <m/>
    <m/>
    <m/>
    <m/>
    <m/>
    <m/>
    <m/>
    <m/>
    <m/>
    <m/>
    <m/>
    <m/>
    <m/>
    <m/>
    <m/>
    <m/>
    <m/>
    <m/>
    <m/>
    <m/>
    <m/>
    <m/>
    <m/>
    <m/>
    <m/>
    <m/>
    <m/>
    <m/>
    <m/>
    <m/>
    <m/>
    <m/>
    <m/>
    <m/>
    <m/>
    <m/>
    <m/>
    <m/>
    <m/>
    <m/>
    <m/>
    <m/>
    <m/>
    <m/>
    <m/>
    <m/>
    <m/>
    <m/>
    <m/>
    <m/>
    <m/>
    <m/>
    <m/>
    <m/>
    <m/>
    <m/>
    <m/>
    <m/>
    <m/>
    <m/>
    <m/>
    <n v="4759.2735264000003"/>
    <n v="8208.8013967000006"/>
    <n v="10107.644811300001"/>
    <n v="11417.687263100001"/>
    <n v="12677.3146858"/>
    <n v="14048.7585143"/>
    <n v="15591.986846399999"/>
    <n v="17694.463279899999"/>
    <n v="20677.419480299999"/>
    <n v="33525.462140800002"/>
    <n v="14876.733785799999"/>
    <m/>
    <m/>
    <m/>
    <m/>
    <m/>
    <m/>
    <m/>
    <m/>
    <m/>
    <n v="7.4542800000000006E-2"/>
    <m/>
    <m/>
    <m/>
    <m/>
    <m/>
    <m/>
    <m/>
    <m/>
    <m/>
    <m/>
    <m/>
    <m/>
    <m/>
    <m/>
    <n v="14926.5341477"/>
    <m/>
    <n v="0.82711820000000003"/>
    <n v="6.5582799999999997E-2"/>
    <m/>
    <m/>
    <m/>
    <m/>
    <n v="0.13802490000000001"/>
    <n v="3.9559400000000002E-2"/>
    <n v="5.1645900000000002E-2"/>
    <n v="8.1264000000000006E-3"/>
    <n v="4.9624599999999998E-2"/>
    <n v="6.0514800000000001E-2"/>
    <n v="4.4055799999999999E-2"/>
    <n v="0.25303189999999998"/>
    <n v="0.1669004"/>
    <n v="1.5633999999999999E-2"/>
    <n v="12962.773786199999"/>
    <n v="8623.3665736000003"/>
    <n v="10833.707641200001"/>
    <n v="8361.1261541000003"/>
    <n v="21771.153371"/>
    <n v="17226.016543900001"/>
    <n v="11055.670254500001"/>
    <n v="17791.5241269"/>
    <n v="14070.3039795"/>
    <n v="8198.8502368999998"/>
    <n v="0.14315600000000001"/>
    <n v="0.27632950000000001"/>
    <n v="0.11421729999999999"/>
    <n v="0.2284264"/>
    <n v="8.3125999999999999E-3"/>
    <n v="4.3626400000000003E-2"/>
    <n v="9.1760300000000003E-2"/>
    <n v="5.8688999999999998E-3"/>
    <n v="2.8176E-2"/>
    <n v="0.16094990000000001"/>
    <m/>
    <m/>
    <m/>
    <m/>
    <m/>
    <m/>
    <m/>
    <m/>
    <m/>
    <m/>
    <m/>
    <m/>
    <m/>
    <m/>
    <m/>
    <m/>
    <m/>
    <m/>
    <m/>
    <m/>
    <m/>
    <m/>
    <m/>
    <m/>
    <m/>
    <m/>
    <m/>
    <m/>
    <m/>
    <m/>
    <m/>
    <m/>
    <m/>
    <m/>
    <m/>
    <m/>
    <m/>
    <m/>
    <n v="74.978129999999993"/>
    <n v="0.93668830000000003"/>
  </r>
  <r>
    <x v="2"/>
    <n v="5"/>
    <x v="0"/>
    <s v="1995"/>
    <s v="ECHP"/>
    <s v=""/>
    <s v="1995"/>
    <s v="2"/>
    <s v="current"/>
    <s v="break 2004"/>
    <x v="0"/>
    <n v="1476774.2620270001"/>
    <m/>
    <n v="0.31385049999999998"/>
    <m/>
    <m/>
    <m/>
    <m/>
    <m/>
    <m/>
    <n v="5.2170008000000001"/>
    <n v="10.277652700000001"/>
    <n v="12672.336129200001"/>
    <n v="10546.3039269"/>
    <m/>
    <m/>
    <m/>
    <m/>
    <m/>
    <m/>
    <m/>
    <m/>
    <m/>
    <m/>
    <m/>
    <n v="3041.2157765000002"/>
    <x v="55"/>
    <x v="55"/>
    <n v="9001.0765503999992"/>
    <n v="10097.3075474"/>
    <n v="11340.3413807"/>
    <n v="12967.7424739"/>
    <n v="15393.4007724"/>
    <n v="18963.2070231"/>
    <n v="31256.5594604"/>
    <n v="12672.336129200001"/>
    <m/>
    <m/>
    <m/>
    <m/>
    <m/>
    <m/>
    <m/>
    <m/>
    <m/>
    <m/>
    <m/>
    <m/>
    <m/>
    <m/>
    <m/>
    <m/>
    <m/>
    <m/>
    <m/>
    <m/>
    <m/>
    <m/>
    <m/>
    <m/>
    <m/>
    <m/>
    <m/>
    <m/>
    <m/>
    <m/>
    <m/>
    <m/>
    <m/>
    <m/>
    <m/>
    <m/>
    <m/>
    <m/>
    <m/>
    <m/>
    <m/>
    <m/>
    <m/>
    <m/>
    <m/>
    <m/>
    <m/>
    <m/>
    <m/>
    <m/>
    <m/>
    <m/>
    <m/>
    <m/>
    <m/>
    <m/>
    <m/>
    <m/>
    <m/>
    <m/>
    <m/>
    <m/>
    <m/>
    <m/>
    <m/>
    <m/>
    <m/>
    <m/>
    <m/>
    <m/>
    <m/>
    <m/>
    <m/>
    <m/>
    <m/>
    <m/>
    <m/>
    <n v="3041.2157765000002"/>
    <n v="6584.960032"/>
    <n v="8055.2698145000004"/>
    <n v="9001.0765503999992"/>
    <n v="10097.3075474"/>
    <n v="11340.3413807"/>
    <n v="12967.7424739"/>
    <n v="15393.4007724"/>
    <n v="18963.2070231"/>
    <n v="31256.5594604"/>
    <n v="12672.336129200001"/>
    <m/>
    <m/>
    <m/>
    <m/>
    <m/>
    <m/>
    <m/>
    <m/>
    <m/>
    <m/>
    <m/>
    <m/>
    <m/>
    <m/>
    <m/>
    <m/>
    <m/>
    <m/>
    <m/>
    <m/>
    <m/>
    <m/>
    <m/>
    <m/>
    <m/>
    <m/>
    <m/>
    <m/>
    <m/>
    <m/>
    <m/>
    <m/>
    <m/>
    <m/>
    <m/>
    <m/>
    <m/>
    <m/>
    <m/>
    <m/>
    <m/>
    <m/>
    <m/>
    <m/>
    <m/>
    <m/>
    <m/>
    <m/>
    <m/>
    <m/>
    <m/>
    <m/>
    <m/>
    <m/>
    <m/>
    <m/>
    <m/>
    <m/>
    <m/>
    <m/>
    <m/>
    <m/>
    <m/>
    <m/>
    <m/>
    <m/>
    <m/>
    <m/>
    <m/>
    <m/>
    <m/>
    <m/>
    <m/>
    <m/>
    <m/>
    <m/>
    <m/>
    <m/>
    <m/>
    <m/>
    <m/>
    <m/>
    <m/>
    <m/>
    <m/>
    <m/>
    <m/>
    <m/>
    <m/>
    <m/>
    <m/>
    <m/>
    <m/>
    <m/>
    <m/>
    <m/>
    <m/>
    <m/>
    <m/>
    <m/>
    <n v="74.978129999999993"/>
    <n v="0.93668830000000003"/>
  </r>
  <r>
    <x v="2"/>
    <n v="5"/>
    <x v="0"/>
    <s v="1995"/>
    <s v="ECHP"/>
    <s v=""/>
    <s v="1995"/>
    <s v="2"/>
    <s v="current"/>
    <s v="break 2004"/>
    <x v="1"/>
    <n v="10012246"/>
    <n v="4115809"/>
    <n v="0.28653109999999998"/>
    <m/>
    <m/>
    <m/>
    <m/>
    <m/>
    <m/>
    <n v="4.6249757999999996"/>
    <n v="8.1392641999999995"/>
    <n v="15677.591391600001"/>
    <n v="14489.5479387"/>
    <m/>
    <m/>
    <m/>
    <m/>
    <m/>
    <m/>
    <m/>
    <m/>
    <m/>
    <m/>
    <m/>
    <n v="4227.7325567999997"/>
    <x v="56"/>
    <x v="56"/>
    <n v="11737.2172517"/>
    <n v="13644.092074100001"/>
    <n v="15362.5918201"/>
    <n v="17221.1584998"/>
    <n v="19347.417968500002"/>
    <n v="22745.566716699999"/>
    <n v="34410.632268900001"/>
    <n v="15677.591391600001"/>
    <m/>
    <m/>
    <m/>
    <m/>
    <m/>
    <m/>
    <m/>
    <m/>
    <m/>
    <m/>
    <m/>
    <m/>
    <m/>
    <m/>
    <m/>
    <m/>
    <m/>
    <m/>
    <m/>
    <m/>
    <m/>
    <m/>
    <m/>
    <m/>
    <m/>
    <m/>
    <m/>
    <m/>
    <m/>
    <m/>
    <m/>
    <m/>
    <m/>
    <m/>
    <m/>
    <m/>
    <m/>
    <m/>
    <m/>
    <m/>
    <m/>
    <m/>
    <m/>
    <m/>
    <m/>
    <m/>
    <m/>
    <m/>
    <m/>
    <m/>
    <m/>
    <m/>
    <m/>
    <m/>
    <m/>
    <m/>
    <m/>
    <m/>
    <m/>
    <m/>
    <m/>
    <m/>
    <m/>
    <m/>
    <m/>
    <m/>
    <m/>
    <m/>
    <m/>
    <m/>
    <m/>
    <m/>
    <m/>
    <m/>
    <m/>
    <m/>
    <m/>
    <n v="4227.7325567999997"/>
    <n v="8130.4290772000004"/>
    <n v="9916.9657287000009"/>
    <n v="11737.2172517"/>
    <n v="13644.092074100001"/>
    <n v="15362.5918201"/>
    <n v="17221.1584998"/>
    <n v="19347.417968500002"/>
    <n v="22745.566716699999"/>
    <n v="34410.632268900001"/>
    <n v="15677.591391600001"/>
    <m/>
    <m/>
    <m/>
    <n v="0.17646700000000001"/>
    <n v="0.33047880000000002"/>
    <n v="0.2323924"/>
    <m/>
    <m/>
    <m/>
    <n v="0.1077758"/>
    <n v="0.38752900000000001"/>
    <n v="0.24139440000000001"/>
    <m/>
    <m/>
    <m/>
    <n v="0.1077758"/>
    <n v="0.38752900000000001"/>
    <n v="0.24139440000000001"/>
    <m/>
    <m/>
    <m/>
    <m/>
    <m/>
    <m/>
    <m/>
    <n v="1"/>
    <m/>
    <m/>
    <m/>
    <n v="0.10786999999999999"/>
    <m/>
    <n v="15677.5913917"/>
    <m/>
    <m/>
    <m/>
    <m/>
    <m/>
    <m/>
    <m/>
    <m/>
    <m/>
    <m/>
    <m/>
    <m/>
    <m/>
    <m/>
    <m/>
    <m/>
    <m/>
    <m/>
    <m/>
    <m/>
    <m/>
    <m/>
    <m/>
    <m/>
    <m/>
    <m/>
    <m/>
    <m/>
    <m/>
    <m/>
    <m/>
    <m/>
    <m/>
    <m/>
    <m/>
    <m/>
    <m/>
    <m/>
    <m/>
    <m/>
    <n v="0.21649979999999999"/>
    <n v="0.103313"/>
    <n v="0.2378738"/>
    <n v="0.13248589999999999"/>
    <n v="0.1622883"/>
    <n v="9.0920600000000004E-2"/>
    <n v="5.6618599999999998E-2"/>
    <n v="14917.7405595"/>
    <n v="16296.1155349"/>
    <n v="16426.663614500001"/>
    <n v="16935.790531800001"/>
    <n v="16904.548417000002"/>
    <n v="13123.1380209"/>
    <n v="11948.419597100001"/>
    <n v="0.10111000000000001"/>
    <n v="0.12121999999999999"/>
    <n v="7.3969999999999994E-2"/>
    <n v="8.3970000000000003E-2"/>
    <n v="0.10357"/>
    <n v="0.18184"/>
    <n v="0.20132"/>
    <m/>
    <m/>
    <m/>
    <m/>
    <m/>
    <m/>
    <m/>
    <n v="74.978129999999993"/>
    <n v="0.93668830000000003"/>
  </r>
  <r>
    <x v="2"/>
    <n v="5"/>
    <x v="0"/>
    <s v="1995"/>
    <s v="ECHP"/>
    <s v=""/>
    <s v="1995"/>
    <s v="2"/>
    <s v="current"/>
    <s v="break 2004"/>
    <x v="2"/>
    <n v="6369742.8468960999"/>
    <m/>
    <n v="0.28134999999999999"/>
    <m/>
    <m/>
    <m/>
    <m/>
    <m/>
    <m/>
    <n v="4.5704747000000001"/>
    <n v="8.1397858000000003"/>
    <n v="16633.468664200002"/>
    <n v="15521.272263000001"/>
    <m/>
    <m/>
    <m/>
    <m/>
    <m/>
    <m/>
    <m/>
    <m/>
    <m/>
    <m/>
    <m/>
    <n v="4433.0744316999999"/>
    <x v="57"/>
    <x v="57"/>
    <n v="12819.1277073"/>
    <n v="14647.4302912"/>
    <n v="16391.986949400001"/>
    <n v="18158.485214799999"/>
    <n v="20446.1084677"/>
    <n v="23936.841276200001"/>
    <n v="36084.276150899997"/>
    <n v="16633.468664200002"/>
    <m/>
    <m/>
    <m/>
    <m/>
    <m/>
    <m/>
    <m/>
    <m/>
    <m/>
    <m/>
    <m/>
    <m/>
    <m/>
    <m/>
    <m/>
    <m/>
    <m/>
    <m/>
    <m/>
    <m/>
    <m/>
    <m/>
    <m/>
    <m/>
    <m/>
    <m/>
    <m/>
    <m/>
    <m/>
    <m/>
    <m/>
    <m/>
    <m/>
    <m/>
    <m/>
    <m/>
    <m/>
    <m/>
    <m/>
    <m/>
    <m/>
    <m/>
    <m/>
    <m/>
    <m/>
    <m/>
    <m/>
    <m/>
    <m/>
    <m/>
    <m/>
    <m/>
    <m/>
    <m/>
    <m/>
    <m/>
    <m/>
    <m/>
    <m/>
    <m/>
    <m/>
    <m/>
    <m/>
    <m/>
    <m/>
    <m/>
    <m/>
    <m/>
    <m/>
    <m/>
    <m/>
    <m/>
    <m/>
    <m/>
    <m/>
    <m/>
    <m/>
    <n v="4433.0744316999999"/>
    <n v="8699.2851757999997"/>
    <n v="10782.4920088"/>
    <n v="12819.1277073"/>
    <n v="14647.4302912"/>
    <n v="16391.986949400001"/>
    <n v="18158.485214799999"/>
    <n v="20446.1084677"/>
    <n v="23936.841276200001"/>
    <n v="36084.276150899997"/>
    <n v="16633.468664200002"/>
    <m/>
    <m/>
    <m/>
    <m/>
    <m/>
    <m/>
    <m/>
    <m/>
    <m/>
    <n v="9.1282600000000005E-2"/>
    <m/>
    <m/>
    <m/>
    <m/>
    <m/>
    <m/>
    <m/>
    <m/>
    <m/>
    <m/>
    <m/>
    <m/>
    <m/>
    <m/>
    <n v="16168.524685599999"/>
    <m/>
    <n v="0.8322157"/>
    <n v="9.4159999999999994E-2"/>
    <m/>
    <m/>
    <m/>
    <m/>
    <n v="3.3727699999999999E-2"/>
    <n v="2.3805099999999999E-2"/>
    <n v="1.8412600000000001E-2"/>
    <n v="9.2563000000000003E-3"/>
    <n v="0.13324359999999999"/>
    <n v="0.1005007"/>
    <n v="6.51814E-2"/>
    <n v="0.25421850000000001"/>
    <n v="0.15060409999999999"/>
    <n v="4.3265499999999998E-2"/>
    <n v="16906.952021900001"/>
    <n v="13424.6432745"/>
    <n v="11366.9489729"/>
    <n v="7843.5493826000002"/>
    <n v="21404.174902700001"/>
    <n v="16470.440676800001"/>
    <n v="11640.696255999999"/>
    <n v="18591.1565329"/>
    <n v="13106.760093299999"/>
    <n v="7345.9775195000002"/>
    <n v="0.11233"/>
    <n v="0.21703"/>
    <n v="0.15210000000000001"/>
    <n v="0.3372"/>
    <n v="2.198E-2"/>
    <n v="0.10165"/>
    <n v="0.19392000000000001"/>
    <n v="1.4579999999999999E-2"/>
    <n v="7.3709999999999998E-2"/>
    <n v="0.52917000000000003"/>
    <m/>
    <m/>
    <m/>
    <m/>
    <m/>
    <m/>
    <m/>
    <m/>
    <m/>
    <m/>
    <m/>
    <m/>
    <m/>
    <m/>
    <m/>
    <m/>
    <m/>
    <m/>
    <m/>
    <m/>
    <m/>
    <m/>
    <m/>
    <m/>
    <m/>
    <m/>
    <m/>
    <m/>
    <m/>
    <m/>
    <m/>
    <m/>
    <m/>
    <m/>
    <m/>
    <m/>
    <m/>
    <m/>
    <n v="74.978129999999993"/>
    <n v="0.93668830000000003"/>
  </r>
  <r>
    <x v="2"/>
    <n v="7"/>
    <x v="1"/>
    <s v="2000"/>
    <s v="ECHP"/>
    <s v=""/>
    <s v="2000"/>
    <s v=""/>
    <s v="current"/>
    <s v="break 2004"/>
    <x v="0"/>
    <n v="1632743.3236626999"/>
    <m/>
    <n v="0.28722029999999998"/>
    <m/>
    <m/>
    <m/>
    <m/>
    <m/>
    <m/>
    <n v="4.2899848"/>
    <n v="7.7308386999999996"/>
    <n v="14160.157522899999"/>
    <n v="12197.924014300001"/>
    <m/>
    <m/>
    <m/>
    <m/>
    <m/>
    <m/>
    <m/>
    <m/>
    <m/>
    <m/>
    <m/>
    <n v="4405.0752775999999"/>
    <x v="58"/>
    <x v="58"/>
    <n v="10337.764071"/>
    <n v="11574.3037021"/>
    <n v="13067.244168699999"/>
    <n v="14559.7220198"/>
    <n v="16517.028906299998"/>
    <n v="19816.809603099999"/>
    <n v="34054.926588200004"/>
    <n v="14160.157522899999"/>
    <m/>
    <m/>
    <m/>
    <m/>
    <m/>
    <m/>
    <m/>
    <m/>
    <m/>
    <m/>
    <m/>
    <m/>
    <m/>
    <m/>
    <m/>
    <m/>
    <m/>
    <m/>
    <m/>
    <m/>
    <m/>
    <m/>
    <m/>
    <m/>
    <m/>
    <m/>
    <m/>
    <m/>
    <m/>
    <m/>
    <m/>
    <m/>
    <m/>
    <m/>
    <m/>
    <m/>
    <m/>
    <m/>
    <m/>
    <m/>
    <m/>
    <m/>
    <m/>
    <m/>
    <m/>
    <m/>
    <m/>
    <m/>
    <m/>
    <m/>
    <m/>
    <m/>
    <m/>
    <m/>
    <m/>
    <m/>
    <m/>
    <m/>
    <m/>
    <m/>
    <m/>
    <m/>
    <m/>
    <m/>
    <m/>
    <m/>
    <m/>
    <m/>
    <m/>
    <m/>
    <m/>
    <m/>
    <m/>
    <m/>
    <m/>
    <m/>
    <m/>
    <n v="4405.0752775999999"/>
    <n v="8152.483518"/>
    <n v="9300.8554070999999"/>
    <n v="10337.764071"/>
    <n v="11574.3037021"/>
    <n v="13067.244168699999"/>
    <n v="14559.7220198"/>
    <n v="16517.028906299998"/>
    <n v="19816.809603099999"/>
    <n v="34054.926588200004"/>
    <n v="14160.157522899999"/>
    <m/>
    <m/>
    <m/>
    <m/>
    <m/>
    <m/>
    <m/>
    <m/>
    <m/>
    <m/>
    <m/>
    <m/>
    <m/>
    <m/>
    <m/>
    <m/>
    <m/>
    <m/>
    <m/>
    <m/>
    <m/>
    <m/>
    <m/>
    <m/>
    <m/>
    <m/>
    <m/>
    <m/>
    <m/>
    <m/>
    <m/>
    <m/>
    <m/>
    <m/>
    <m/>
    <m/>
    <m/>
    <m/>
    <m/>
    <m/>
    <m/>
    <m/>
    <m/>
    <m/>
    <m/>
    <m/>
    <m/>
    <m/>
    <m/>
    <m/>
    <m/>
    <m/>
    <m/>
    <m/>
    <m/>
    <m/>
    <m/>
    <m/>
    <m/>
    <m/>
    <m/>
    <m/>
    <m/>
    <m/>
    <m/>
    <m/>
    <m/>
    <m/>
    <m/>
    <m/>
    <m/>
    <m/>
    <m/>
    <m/>
    <m/>
    <m/>
    <m/>
    <m/>
    <m/>
    <m/>
    <m/>
    <m/>
    <m/>
    <m/>
    <m/>
    <m/>
    <m/>
    <m/>
    <m/>
    <m/>
    <m/>
    <m/>
    <m/>
    <m/>
    <m/>
    <m/>
    <m/>
    <m/>
    <m/>
    <m/>
    <n v="81.420339999999996"/>
    <n v="0.9121283"/>
  </r>
  <r>
    <x v="2"/>
    <n v="7"/>
    <x v="1"/>
    <s v="2000"/>
    <s v="ECHP"/>
    <s v=""/>
    <s v="2000"/>
    <s v=""/>
    <s v="current"/>
    <s v="break 2004"/>
    <x v="1"/>
    <n v="10263414"/>
    <n v="4277670"/>
    <n v="0.2891783"/>
    <m/>
    <m/>
    <m/>
    <m/>
    <m/>
    <m/>
    <n v="4.7017902999999999"/>
    <n v="8.0717695999999997"/>
    <n v="18316.777709099999"/>
    <n v="16724.446046500001"/>
    <m/>
    <m/>
    <m/>
    <m/>
    <m/>
    <m/>
    <m/>
    <m/>
    <m/>
    <m/>
    <m/>
    <n v="4997.0753419000002"/>
    <x v="59"/>
    <x v="59"/>
    <n v="13852.4139696"/>
    <n v="15740.513682299999"/>
    <n v="17613.612541900002"/>
    <n v="19733.175730499999"/>
    <n v="22771.020370400001"/>
    <n v="27272.555334000001"/>
    <n v="40335.2406587"/>
    <n v="18316.777709099999"/>
    <m/>
    <m/>
    <m/>
    <m/>
    <m/>
    <m/>
    <m/>
    <m/>
    <m/>
    <m/>
    <m/>
    <m/>
    <m/>
    <m/>
    <m/>
    <m/>
    <m/>
    <m/>
    <m/>
    <m/>
    <m/>
    <m/>
    <m/>
    <m/>
    <m/>
    <m/>
    <m/>
    <m/>
    <m/>
    <m/>
    <m/>
    <m/>
    <m/>
    <m/>
    <m/>
    <m/>
    <m/>
    <m/>
    <m/>
    <m/>
    <m/>
    <m/>
    <m/>
    <m/>
    <m/>
    <m/>
    <m/>
    <m/>
    <m/>
    <m/>
    <m/>
    <m/>
    <m/>
    <m/>
    <m/>
    <m/>
    <m/>
    <m/>
    <m/>
    <m/>
    <m/>
    <m/>
    <m/>
    <m/>
    <m/>
    <m/>
    <m/>
    <m/>
    <m/>
    <m/>
    <m/>
    <m/>
    <m/>
    <m/>
    <m/>
    <m/>
    <m/>
    <n v="4997.0753419000002"/>
    <n v="9382.0848666000002"/>
    <n v="11455.894568899999"/>
    <n v="13852.4139696"/>
    <n v="15740.513682299999"/>
    <n v="17613.612541900002"/>
    <n v="19733.175730499999"/>
    <n v="22771.020370400001"/>
    <n v="27272.555334000001"/>
    <n v="40335.2406587"/>
    <n v="18316.777709099999"/>
    <m/>
    <m/>
    <m/>
    <n v="0.17763789999999999"/>
    <n v="0.32071060000000001"/>
    <n v="0.2254408"/>
    <m/>
    <m/>
    <m/>
    <n v="0.10447770000000001"/>
    <n v="0.38423170000000001"/>
    <n v="0.2377359"/>
    <m/>
    <m/>
    <m/>
    <n v="9.2399999999999996E-2"/>
    <n v="0.39650000000000002"/>
    <n v="0.21609999999999999"/>
    <m/>
    <m/>
    <m/>
    <m/>
    <m/>
    <m/>
    <m/>
    <n v="1"/>
    <m/>
    <m/>
    <m/>
    <n v="0.10466"/>
    <m/>
    <n v="18316.777708900001"/>
    <m/>
    <m/>
    <m/>
    <m/>
    <m/>
    <m/>
    <m/>
    <m/>
    <m/>
    <m/>
    <m/>
    <m/>
    <m/>
    <m/>
    <m/>
    <m/>
    <m/>
    <m/>
    <m/>
    <m/>
    <m/>
    <m/>
    <m/>
    <m/>
    <m/>
    <m/>
    <m/>
    <m/>
    <m/>
    <m/>
    <m/>
    <m/>
    <m/>
    <m/>
    <m/>
    <m/>
    <m/>
    <m/>
    <m/>
    <m/>
    <n v="0.2143989"/>
    <n v="9.6985299999999997E-2"/>
    <n v="0.2222459"/>
    <n v="0.14259169999999999"/>
    <n v="0.16506960000000001"/>
    <n v="9.3166499999999999E-2"/>
    <n v="6.5542100000000006E-2"/>
    <n v="18071.571011"/>
    <n v="19387.598092200002"/>
    <n v="19554.8940764"/>
    <n v="19627.832687800001"/>
    <n v="19203.056531999999"/>
    <n v="14591.2195821"/>
    <n v="13547.412956100001"/>
    <n v="9.3590000000000007E-2"/>
    <n v="0.10699"/>
    <n v="7.3440000000000005E-2"/>
    <n v="8.9349999999999999E-2"/>
    <n v="0.12542"/>
    <n v="0.13041"/>
    <n v="0.18770999999999999"/>
    <m/>
    <m/>
    <m/>
    <m/>
    <m/>
    <m/>
    <m/>
    <n v="81.420339999999996"/>
    <n v="0.9121283"/>
  </r>
  <r>
    <x v="2"/>
    <n v="7"/>
    <x v="1"/>
    <s v="2000"/>
    <s v="ECHP"/>
    <s v=""/>
    <s v="2000"/>
    <s v=""/>
    <s v="current"/>
    <s v="break 2004"/>
    <x v="2"/>
    <n v="6433835.3028776003"/>
    <m/>
    <n v="0.2840625"/>
    <m/>
    <m/>
    <m/>
    <m/>
    <m/>
    <m/>
    <n v="4.7064988999999997"/>
    <n v="8.2813791000000005"/>
    <n v="19452.958776700001"/>
    <n v="17850.620508700002"/>
    <m/>
    <m/>
    <m/>
    <m/>
    <m/>
    <m/>
    <m/>
    <m/>
    <m/>
    <m/>
    <m/>
    <n v="5006.3929619999999"/>
    <x v="60"/>
    <x v="60"/>
    <n v="15061.992409099999"/>
    <n v="16886.186847199999"/>
    <n v="18824.6298021"/>
    <n v="21353.838449899999"/>
    <n v="24405.148060200001"/>
    <n v="29001.802822400001"/>
    <n v="41459.838265500002"/>
    <n v="19452.958776700001"/>
    <m/>
    <m/>
    <m/>
    <m/>
    <m/>
    <m/>
    <m/>
    <m/>
    <m/>
    <m/>
    <m/>
    <m/>
    <m/>
    <m/>
    <m/>
    <m/>
    <m/>
    <m/>
    <m/>
    <m/>
    <m/>
    <m/>
    <m/>
    <m/>
    <m/>
    <m/>
    <m/>
    <m/>
    <m/>
    <m/>
    <m/>
    <m/>
    <m/>
    <m/>
    <m/>
    <m/>
    <m/>
    <m/>
    <m/>
    <m/>
    <m/>
    <m/>
    <m/>
    <m/>
    <m/>
    <m/>
    <m/>
    <m/>
    <m/>
    <m/>
    <m/>
    <m/>
    <m/>
    <m/>
    <m/>
    <m/>
    <m/>
    <m/>
    <m/>
    <m/>
    <m/>
    <m/>
    <m/>
    <m/>
    <m/>
    <m/>
    <m/>
    <m/>
    <m/>
    <m/>
    <m/>
    <m/>
    <m/>
    <m/>
    <m/>
    <m/>
    <m/>
    <n v="5006.3929619999999"/>
    <n v="9964.7443598999998"/>
    <n v="12559.396595599999"/>
    <n v="15061.992409099999"/>
    <n v="16886.186847199999"/>
    <n v="18824.6298021"/>
    <n v="21353.838449899999"/>
    <n v="24405.148060200001"/>
    <n v="29001.802822400001"/>
    <n v="41459.838265500002"/>
    <n v="19452.958776700001"/>
    <m/>
    <m/>
    <m/>
    <m/>
    <m/>
    <m/>
    <m/>
    <m/>
    <m/>
    <n v="9.5936400000000005E-2"/>
    <m/>
    <m/>
    <m/>
    <m/>
    <m/>
    <m/>
    <m/>
    <m/>
    <m/>
    <m/>
    <m/>
    <m/>
    <m/>
    <m/>
    <n v="19194.728961699999"/>
    <m/>
    <n v="0.8179727"/>
    <n v="9.3969999999999998E-2"/>
    <m/>
    <m/>
    <m/>
    <m/>
    <n v="3.0887299999999999E-2"/>
    <n v="1.5704599999999999E-2"/>
    <n v="1.55687E-2"/>
    <n v="9.6863999999999995E-3"/>
    <n v="0.1483805"/>
    <n v="9.5494499999999996E-2"/>
    <n v="6.3859899999999997E-2"/>
    <n v="0.27101510000000001"/>
    <n v="0.1353992"/>
    <n v="3.1976400000000002E-2"/>
    <n v="19713.655926399999"/>
    <n v="12735.8232209"/>
    <n v="13712.436277000001"/>
    <n v="8982.4942489999994"/>
    <n v="25822.323600799999"/>
    <n v="18312.809460600001"/>
    <n v="12539.5969888"/>
    <n v="21795.584381600002"/>
    <n v="15236.4768294"/>
    <n v="7516.1392851000001"/>
    <n v="6.7599999999999993E-2"/>
    <n v="0.20904"/>
    <n v="0.12109"/>
    <n v="0.48881000000000002"/>
    <n v="1.5140000000000001E-2"/>
    <n v="0.1003"/>
    <n v="0.26455000000000001"/>
    <n v="5.1500000000000001E-3"/>
    <n v="0.10375"/>
    <n v="0.64763999999999999"/>
    <m/>
    <m/>
    <m/>
    <m/>
    <m/>
    <m/>
    <m/>
    <m/>
    <m/>
    <m/>
    <m/>
    <m/>
    <m/>
    <m/>
    <m/>
    <m/>
    <m/>
    <m/>
    <m/>
    <m/>
    <m/>
    <m/>
    <m/>
    <m/>
    <m/>
    <m/>
    <m/>
    <m/>
    <m/>
    <m/>
    <m/>
    <m/>
    <m/>
    <m/>
    <m/>
    <m/>
    <m/>
    <m/>
    <n v="81.420339999999996"/>
    <n v="0.9121283"/>
  </r>
  <r>
    <x v="2"/>
    <m/>
    <x v="7"/>
    <s v="2004"/>
    <s v="EU SILC"/>
    <s v="2005"/>
    <s v="2004"/>
    <s v=""/>
    <s v="current"/>
    <s v=""/>
    <x v="0"/>
    <n v="1493431.2257999999"/>
    <m/>
    <n v="0.23487279999999999"/>
    <n v="0.88928260000000003"/>
    <m/>
    <m/>
    <n v="2.6790098000000002"/>
    <n v="1.7407589000000001"/>
    <n v="1.5389896000000001"/>
    <n v="3.1589263999999999"/>
    <n v="4.3502524999999999"/>
    <n v="14889.787043599999"/>
    <n v="13070.161743500001"/>
    <n v="8492.69"/>
    <n v="9960"/>
    <n v="11160"/>
    <n v="12156.1201628"/>
    <n v="13070.161743500001"/>
    <n v="14078.496013399999"/>
    <n v="15995.6392739"/>
    <n v="18705.017900999999"/>
    <n v="22752"/>
    <n v="106168.13753930001"/>
    <m/>
    <n v="7221.3952596999998"/>
    <x v="61"/>
    <x v="61"/>
    <n v="11694.309538"/>
    <n v="12558.540853799999"/>
    <n v="13524.8161425"/>
    <n v="14950.694039800001"/>
    <n v="17276.2222917"/>
    <n v="20403.984407299999"/>
    <n v="31414.892693599999"/>
    <n v="14889.787043599999"/>
    <n v="2.1070457999999999"/>
    <n v="5.5803488999999997"/>
    <n v="102.16352019999999"/>
    <n v="34.6167728"/>
    <n v="190.58473620000001"/>
    <n v="243.93412979999999"/>
    <n v="97.913253299999994"/>
    <n v="768.73550580000006"/>
    <n v="1399.8120656999999"/>
    <n v="2852.6859662000002"/>
    <n v="571.66218619999995"/>
    <m/>
    <n v="50.972461500000001"/>
    <m/>
    <n v="41.8251822"/>
    <n v="37.931783099999997"/>
    <n v="91.313019400000002"/>
    <n v="183.20541130000001"/>
    <n v="462.1773862"/>
    <n v="621.34616559999995"/>
    <n v="1660.5860789000001"/>
    <n v="316.10348699999997"/>
    <m/>
    <m/>
    <m/>
    <n v="71.904910400000006"/>
    <m/>
    <n v="128.8579551"/>
    <n v="532.74451429999999"/>
    <n v="796.62137970000003"/>
    <n v="1940.1687191000001"/>
    <n v="4573.2554375999998"/>
    <n v="807.29455199999995"/>
    <n v="-1.5153443"/>
    <n v="260.35393520000002"/>
    <n v="288.92457230000002"/>
    <n v="310.93035600000002"/>
    <n v="463.80921899999998"/>
    <n v="220.05237249999999"/>
    <n v="617.03949829999999"/>
    <n v="1494.2010008"/>
    <n v="1643.8597804999999"/>
    <n v="6663.4448054000004"/>
    <n v="1201.3817541000001"/>
    <n v="56.874693999999998"/>
    <n v="35.2031177"/>
    <m/>
    <n v="47.409499400000001"/>
    <n v="25.125727399999999"/>
    <n v="138.2629402"/>
    <n v="56.777664700000003"/>
    <n v="380.74986569999999"/>
    <n v="677.35669010000004"/>
    <n v="2376.5764097000001"/>
    <n v="381.22203830000001"/>
    <n v="7971.8380659000004"/>
    <n v="9631.4863757000003"/>
    <n v="11221.7702525"/>
    <n v="12358.8420869"/>
    <n v="13480.5592275"/>
    <n v="14684.7926448"/>
    <n v="16033.400208499999"/>
    <n v="17045.584952500001"/>
    <n v="19276.005659599999"/>
    <n v="22539.4785596"/>
    <n v="14431.503472799999"/>
    <n v="-807.90920170000004"/>
    <n v="-801.03944379999996"/>
    <n v="-1092.4017822000001"/>
    <n v="-1171.2192697"/>
    <n v="-1639.4698392"/>
    <n v="-1982.3969193"/>
    <n v="-2570.3865108"/>
    <n v="-3671.8477990000001"/>
    <n v="-5154.5646734000002"/>
    <n v="-9251.1345636999995"/>
    <n v="-2819.3804467999998"/>
    <n v="7221.3952596999998"/>
    <n v="9182.5567952000001"/>
    <n v="10520.456562900001"/>
    <n v="11694.309538"/>
    <n v="12558.540853799999"/>
    <n v="13524.8161425"/>
    <n v="14950.694039800001"/>
    <n v="17276.2222917"/>
    <n v="20403.984407299999"/>
    <n v="31414.892693599999"/>
    <n v="14889.787043599999"/>
    <n v="0.89287300000000003"/>
    <n v="0.93092699999999995"/>
    <n v="0.99315719999999996"/>
    <n v="0.26261879999999999"/>
    <n v="0.18429039999999999"/>
    <n v="0.1610365"/>
    <n v="0.88290279999999999"/>
    <n v="0.92853989999999997"/>
    <n v="0.99204709999999996"/>
    <n v="0.1238199"/>
    <n v="0.1561333"/>
    <n v="0.11126469999999999"/>
    <m/>
    <m/>
    <m/>
    <m/>
    <m/>
    <m/>
    <m/>
    <m/>
    <m/>
    <m/>
    <m/>
    <m/>
    <m/>
    <m/>
    <m/>
    <m/>
    <m/>
    <m/>
    <m/>
    <m/>
    <m/>
    <m/>
    <m/>
    <m/>
    <m/>
    <m/>
    <m/>
    <m/>
    <m/>
    <m/>
    <m/>
    <m/>
    <m/>
    <m/>
    <m/>
    <m/>
    <m/>
    <m/>
    <m/>
    <m/>
    <m/>
    <m/>
    <m/>
    <m/>
    <m/>
    <m/>
    <m/>
    <m/>
    <m/>
    <m/>
    <m/>
    <m/>
    <m/>
    <m/>
    <m/>
    <m/>
    <m/>
    <m/>
    <m/>
    <m/>
    <m/>
    <m/>
    <m/>
    <m/>
    <m/>
    <m/>
    <m/>
    <m/>
    <m/>
    <m/>
    <m/>
    <m/>
    <m/>
    <m/>
    <m/>
    <m/>
    <m/>
    <m/>
    <m/>
    <m/>
    <m/>
    <m/>
    <m/>
    <m/>
    <m/>
    <m/>
    <m/>
    <m/>
    <n v="87.957759999999993"/>
    <n v="0.92505879999999996"/>
  </r>
  <r>
    <x v="2"/>
    <m/>
    <x v="7"/>
    <s v="2004"/>
    <s v="EU SILC"/>
    <s v="2005"/>
    <s v="2004"/>
    <s v=""/>
    <s v="current"/>
    <s v=""/>
    <x v="1"/>
    <n v="10369501.00698"/>
    <n v="4477601.0088099996"/>
    <n v="0.28695690000000001"/>
    <n v="0.50335110000000005"/>
    <m/>
    <m/>
    <n v="3.3157220000000001"/>
    <n v="1.7134100999999999"/>
    <n v="1.9351596"/>
    <n v="4.2114548999999997"/>
    <n v="6.4308797999999996"/>
    <n v="19937.401472500002"/>
    <n v="17782.388290999999"/>
    <n v="9189.1068844000001"/>
    <n v="11406.9"/>
    <n v="13385.1101425"/>
    <n v="15501.369753499999"/>
    <n v="17782.388290999999"/>
    <n v="19964.439999999999"/>
    <n v="22411"/>
    <n v="25371"/>
    <n v="30468.524094500001"/>
    <n v="4978000"/>
    <m/>
    <n v="7268.2210618999998"/>
    <x v="62"/>
    <x v="62"/>
    <n v="14401.7017211"/>
    <n v="16632.697773200001"/>
    <n v="18830.745691399999"/>
    <n v="21180.196087100001"/>
    <n v="23835.9590847"/>
    <n v="27649.466365699998"/>
    <n v="46741.056184499997"/>
    <n v="19937.401472500002"/>
    <n v="1189.0625401"/>
    <n v="2240.4554050000002"/>
    <n v="3873.4091533000001"/>
    <n v="6246.0702300000003"/>
    <n v="9341.6142514999992"/>
    <n v="11872.950952900001"/>
    <n v="12392.0554414"/>
    <n v="15636.0781107"/>
    <n v="17115.650734800001"/>
    <n v="25057.1548454"/>
    <n v="10499.683139500001"/>
    <n v="114.4054927"/>
    <n v="825.12223329999995"/>
    <n v="1427.6512493"/>
    <n v="2401.4340412000001"/>
    <n v="4709.8465190999996"/>
    <n v="6012.9654707999998"/>
    <n v="8371.9046140999999"/>
    <n v="10137.3279681"/>
    <n v="13118.632731600001"/>
    <n v="14513.5153902"/>
    <n v="6165.1802423999998"/>
    <n v="212.5307593"/>
    <n v="133.26146130000001"/>
    <n v="271.76972060000003"/>
    <n v="387.99534119999998"/>
    <n v="776.00681510000004"/>
    <n v="1239.9606831000001"/>
    <n v="1718.1588915"/>
    <n v="1588.2648082999999"/>
    <n v="2619.7362800000001"/>
    <n v="4299.7237525999999"/>
    <n v="1325.3386777000001"/>
    <n v="36.252587800000001"/>
    <n v="207.45039030000001"/>
    <n v="380.6360932"/>
    <n v="431.01664840000001"/>
    <n v="504.25800220000002"/>
    <n v="646.84247029999995"/>
    <n v="648.32823169999995"/>
    <n v="786.82172579999997"/>
    <n v="1023.6890502"/>
    <n v="4074.8499495000001"/>
    <n v="874.48903069999994"/>
    <n v="638.1449867"/>
    <n v="633.48121449999996"/>
    <n v="1109.2851740999999"/>
    <n v="1586.0914025"/>
    <n v="836.74920050000003"/>
    <n v="1152.5106879"/>
    <n v="1688.0856291"/>
    <n v="1957.2765116999999"/>
    <n v="3008.4555025999998"/>
    <n v="13046.346443799999"/>
    <n v="2567.0255398999998"/>
    <n v="6164.4393421000004"/>
    <n v="7975.7639382999996"/>
    <n v="7976.5563755000003"/>
    <n v="7456.9486194999999"/>
    <n v="6002.9149311000001"/>
    <n v="5128.8646231000002"/>
    <n v="5036.7739037000001"/>
    <n v="4454.3201961000004"/>
    <n v="4132.1511817000001"/>
    <n v="4314.7720063999996"/>
    <n v="5863.7768795000002"/>
    <n v="-1086.6146467999999"/>
    <n v="-1619.9020329"/>
    <n v="-2648.4812765000001"/>
    <n v="-4107.8545617999998"/>
    <n v="-5538.6919461999996"/>
    <n v="-7223.3491966000001"/>
    <n v="-8675.1106244999992"/>
    <n v="-10724.1302361"/>
    <n v="-13368.8491153"/>
    <n v="-18565.3062034"/>
    <n v="-7358.0920372999999"/>
    <n v="7268.2210618999998"/>
    <n v="10395.6326099"/>
    <n v="12390.826489700001"/>
    <n v="14401.7017211"/>
    <n v="16632.697773200001"/>
    <n v="18830.745691399999"/>
    <n v="21180.196087100001"/>
    <n v="23835.9590847"/>
    <n v="27649.466365699998"/>
    <n v="46741.056184499997"/>
    <n v="19937.401472500002"/>
    <n v="0.34736850000000002"/>
    <n v="0.81713380000000002"/>
    <n v="0.98421000000000003"/>
    <n v="0.1613174"/>
    <n v="0.2218657"/>
    <n v="0.19020999999999999"/>
    <n v="0.3236753"/>
    <n v="0.84514750000000005"/>
    <n v="0.98807069999999997"/>
    <n v="8.7344099999999994E-2"/>
    <n v="0.21108109999999999"/>
    <n v="0.14308889999999999"/>
    <m/>
    <m/>
    <m/>
    <m/>
    <m/>
    <m/>
    <m/>
    <m/>
    <m/>
    <m/>
    <m/>
    <m/>
    <m/>
    <n v="1"/>
    <m/>
    <m/>
    <m/>
    <n v="8.7344099999999994E-2"/>
    <n v="0.3236753"/>
    <n v="19937.401472500002"/>
    <m/>
    <m/>
    <m/>
    <m/>
    <m/>
    <m/>
    <m/>
    <m/>
    <m/>
    <m/>
    <m/>
    <m/>
    <m/>
    <m/>
    <m/>
    <m/>
    <m/>
    <m/>
    <m/>
    <m/>
    <m/>
    <m/>
    <m/>
    <m/>
    <m/>
    <m/>
    <m/>
    <m/>
    <m/>
    <m/>
    <m/>
    <m/>
    <m/>
    <m/>
    <m/>
    <m/>
    <m/>
    <m/>
    <m/>
    <m/>
    <n v="0.24052680000000001"/>
    <n v="8.9424600000000007E-2"/>
    <n v="0.20788980000000001"/>
    <n v="0.1478922"/>
    <n v="0.17024500000000001"/>
    <n v="8.7510000000000004E-2"/>
    <n v="5.6511600000000002E-2"/>
    <n v="18737.6841456"/>
    <n v="20396.751442299999"/>
    <n v="20791.331898199998"/>
    <n v="24220.854670000001"/>
    <n v="20897.424536099999"/>
    <n v="15439.1340628"/>
    <n v="14039.1056893"/>
    <n v="0.11066090000000001"/>
    <n v="9.8035800000000006E-2"/>
    <n v="6.9643200000000002E-2"/>
    <n v="6.0467E-2"/>
    <n v="6.2891500000000003E-2"/>
    <n v="0.1131407"/>
    <n v="0.14035690000000001"/>
    <n v="0.2246215"/>
    <n v="0.1714753"/>
    <n v="0.14376340000000001"/>
    <n v="0.15125730000000001"/>
    <n v="0.43995380000000001"/>
    <n v="0.86658659999999998"/>
    <n v="0.908169"/>
    <n v="87.957759999999993"/>
    <n v="0.92505879999999996"/>
  </r>
  <r>
    <x v="2"/>
    <m/>
    <x v="7"/>
    <s v="2004"/>
    <s v="EU SILC"/>
    <s v="2005"/>
    <s v="2004"/>
    <s v=""/>
    <s v="current"/>
    <s v=""/>
    <x v="2"/>
    <n v="6381926.8114999998"/>
    <m/>
    <n v="0.28707860000000002"/>
    <n v="0.44528790000000001"/>
    <m/>
    <m/>
    <n v="3.2160394000000001"/>
    <n v="1.6675541"/>
    <n v="1.9285968"/>
    <n v="4.2751589000000001"/>
    <n v="6.7460193999999998"/>
    <n v="21587.456675400001"/>
    <n v="19301.396849299999"/>
    <n v="10008"/>
    <n v="12493.05"/>
    <n v="14857.7701127"/>
    <n v="17229.16"/>
    <n v="19301.396849299999"/>
    <n v="21486.720000000001"/>
    <n v="23851.785"/>
    <n v="26863.226254500001"/>
    <n v="32186.122806799998"/>
    <n v="4978000"/>
    <m/>
    <n v="7612.4821235999998"/>
    <x v="63"/>
    <x v="63"/>
    <n v="16076.1006454"/>
    <n v="18244.679496000001"/>
    <n v="20370.321560299999"/>
    <n v="22632.902797800001"/>
    <n v="25265.377463299999"/>
    <n v="29282.545900500001"/>
    <n v="51353.95175"/>
    <n v="21587.456675400001"/>
    <n v="1491.6280334"/>
    <n v="3938.1835685000001"/>
    <n v="6330.8575964000001"/>
    <n v="9807.8516404000002"/>
    <n v="12869.4077631"/>
    <n v="13336.339003999999"/>
    <n v="14921.6886443"/>
    <n v="17922.4089609"/>
    <n v="18369.227634999999"/>
    <n v="30002.134452999999"/>
    <n v="12903.816191899999"/>
    <n v="196.38452150000001"/>
    <n v="1326.1319947"/>
    <n v="2438.0330606000002"/>
    <n v="4199.4899150000001"/>
    <n v="5488.8396011000004"/>
    <n v="7874.5282000999996"/>
    <n v="8861.3779223000001"/>
    <n v="10862.427122200001"/>
    <n v="14115.0423018"/>
    <n v="15430.8539798"/>
    <n v="7084.2828722000004"/>
    <n v="209.81851510000001"/>
    <n v="316.89885529999998"/>
    <n v="524.82271189999994"/>
    <n v="827.7392486"/>
    <n v="1090.5606296999999"/>
    <n v="1993.3929929999999"/>
    <n v="1767.3776468000001"/>
    <n v="2138.1519254"/>
    <n v="3673.9557598000001"/>
    <n v="5268.0697061000001"/>
    <n v="1783.1040920999999"/>
    <n v="26.167136500000002"/>
    <n v="177.5505191"/>
    <n v="364.36252539999998"/>
    <n v="399.22535790000001"/>
    <n v="504.17396500000001"/>
    <n v="459.11196999999999"/>
    <n v="751.95026299999995"/>
    <n v="686.79625220000003"/>
    <n v="1129.7980024000001"/>
    <n v="4359.5075077000001"/>
    <n v="886.77224509999996"/>
    <n v="927.03530609999996"/>
    <n v="1140.8859804000001"/>
    <n v="1706.108434"/>
    <n v="997.934662"/>
    <n v="1211.1985066"/>
    <n v="1089.9833584999999"/>
    <n v="2057.9081575999999"/>
    <n v="2269.6438057"/>
    <n v="3146.6787104"/>
    <n v="13612.2652745"/>
    <n v="2818.6645690999999"/>
    <n v="6013.8783169999997"/>
    <n v="6830.4567993000001"/>
    <n v="6266.5801879999999"/>
    <n v="5292.7972258"/>
    <n v="4159.7694453000004"/>
    <n v="4176.1630925999998"/>
    <n v="4161.5979729000001"/>
    <n v="3364.9566460999999"/>
    <n v="3629.6762001000002"/>
    <n v="3402.4807755000002"/>
    <n v="4729.4975125999999"/>
    <n v="-1252.4297058"/>
    <n v="-2480.9523577999998"/>
    <n v="-3944.5730358999999"/>
    <n v="-5448.9374042999998"/>
    <n v="-7079.2704148000003"/>
    <n v="-8559.1970579999997"/>
    <n v="-9888.9978090999994"/>
    <n v="-11979.007249300001"/>
    <n v="-14781.832708899999"/>
    <n v="-20721.359946600001"/>
    <n v="-8618.6808075999998"/>
    <n v="7612.4821235999998"/>
    <n v="11249.155359599999"/>
    <n v="13686.1914803"/>
    <n v="16076.1006454"/>
    <n v="18244.679496000001"/>
    <n v="20370.321560299999"/>
    <n v="22632.902797800001"/>
    <n v="25265.377463299999"/>
    <n v="29282.545900500001"/>
    <n v="51353.95175"/>
    <n v="21587.456675400001"/>
    <n v="0.2543531"/>
    <n v="0.77820339999999999"/>
    <n v="0.97739149999999997"/>
    <n v="0.12633230000000001"/>
    <n v="0.23293539999999999"/>
    <n v="0.19354759999999999"/>
    <n v="0.23152229999999999"/>
    <n v="0.8168029"/>
    <n v="0.98551040000000001"/>
    <n v="6.9695900000000005E-2"/>
    <n v="0.2338276"/>
    <n v="0.15646879999999999"/>
    <m/>
    <m/>
    <m/>
    <m/>
    <m/>
    <m/>
    <m/>
    <m/>
    <m/>
    <m/>
    <m/>
    <m/>
    <n v="20842.608935299999"/>
    <m/>
    <n v="0.84054320000000005"/>
    <n v="7.9647700000000002E-2"/>
    <n v="0.22355530000000001"/>
    <m/>
    <m/>
    <m/>
    <n v="6.0608599999999999E-2"/>
    <n v="3.3734899999999998E-2"/>
    <n v="4.1323699999999998E-2"/>
    <n v="2.1975000000000001E-2"/>
    <n v="0.12872330000000001"/>
    <n v="7.6694200000000004E-2"/>
    <n v="4.9238999999999998E-2"/>
    <n v="0.2932051"/>
    <n v="0.1074334"/>
    <n v="2.7605899999999999E-2"/>
    <n v="27727.4361861"/>
    <n v="11972.171215"/>
    <n v="13150.4502873"/>
    <n v="8876.2528376999999"/>
    <n v="27588.998703099998"/>
    <n v="20271.668247599999"/>
    <n v="16279.797162000001"/>
    <n v="23310.133594999999"/>
    <n v="15685.736249699999"/>
    <n v="9734.9067699999996"/>
    <n v="6.8362000000000006E-2"/>
    <n v="0.24980579999999999"/>
    <n v="0.15158759999999999"/>
    <n v="0.51504059999999996"/>
    <n v="5.9576000000000004E-3"/>
    <n v="4.7869399999999999E-2"/>
    <n v="0.10444009999999999"/>
    <n v="6.4622000000000004E-3"/>
    <n v="0.1246124"/>
    <n v="0.43221179999999998"/>
    <n v="9.2405200000000007E-2"/>
    <n v="0.96679519999999997"/>
    <n v="0.2429713"/>
    <n v="0.98445419999999995"/>
    <n v="3.0902E-3"/>
    <n v="0.16783680000000001"/>
    <n v="0.93437800000000004"/>
    <n v="1.36328E-2"/>
    <n v="0.25456780000000001"/>
    <n v="0.99234659999999997"/>
    <m/>
    <m/>
    <m/>
    <m/>
    <m/>
    <m/>
    <m/>
    <m/>
    <m/>
    <m/>
    <m/>
    <m/>
    <m/>
    <m/>
    <m/>
    <m/>
    <m/>
    <m/>
    <m/>
    <m/>
    <m/>
    <m/>
    <m/>
    <m/>
    <m/>
    <m/>
    <m/>
    <m/>
    <n v="87.957759999999993"/>
    <n v="0.92505879999999996"/>
  </r>
  <r>
    <x v="2"/>
    <n v="9"/>
    <x v="2"/>
    <s v="2005"/>
    <s v="EU SILC"/>
    <s v="2006"/>
    <s v="2005"/>
    <s v=""/>
    <s v="current"/>
    <s v=""/>
    <x v="0"/>
    <n v="1568279.2908999999"/>
    <m/>
    <n v="0.2478563"/>
    <n v="0.96571189999999996"/>
    <m/>
    <m/>
    <n v="2.7465586000000002"/>
    <n v="1.7513373999999999"/>
    <n v="1.5682635"/>
    <n v="3.4949710999999999"/>
    <n v="5.3659284999999999"/>
    <n v="15223.2170554"/>
    <n v="13436.8814623"/>
    <n v="8568"/>
    <n v="10224.764056"/>
    <n v="11400"/>
    <n v="12483.09"/>
    <n v="13436.8814623"/>
    <n v="14622.3671942"/>
    <n v="16625.830000000002"/>
    <n v="19400.3442832"/>
    <n v="23532.513677899999"/>
    <n v="126053.63"/>
    <m/>
    <n v="6027.5511834999998"/>
    <x v="64"/>
    <x v="64"/>
    <n v="11981.836013800001"/>
    <n v="12921.8443032"/>
    <n v="13930.813251"/>
    <n v="15514.3761037"/>
    <n v="17909.5273791"/>
    <n v="21346.506953"/>
    <n v="32343.408785700001"/>
    <n v="15223.2170554"/>
    <n v="20.444535900000002"/>
    <n v="162.77290719999999"/>
    <n v="64.778334200000003"/>
    <n v="140.20330060000001"/>
    <n v="4.5786581000000002"/>
    <m/>
    <n v="129.92075919999999"/>
    <n v="513.65737799999999"/>
    <n v="1190.0562609999999"/>
    <n v="2266.2053904999998"/>
    <n v="450.1204975"/>
    <n v="40.197724899999997"/>
    <n v="78.941662100000002"/>
    <n v="33.4087909"/>
    <n v="2.6480065000000002"/>
    <n v="10.5283491"/>
    <n v="99.273988799999998"/>
    <n v="48.138376399999999"/>
    <n v="292.47839069999998"/>
    <n v="956.73717060000001"/>
    <n v="1771.6642135"/>
    <n v="334.15086409999998"/>
    <m/>
    <n v="23.084320099999999"/>
    <n v="33.107626600000003"/>
    <n v="71.412284400000004"/>
    <n v="184.6829764"/>
    <n v="278.2329507"/>
    <n v="220.96232760000001"/>
    <n v="1785.3048506"/>
    <n v="2794.9018898999998"/>
    <n v="5061.1102620000001"/>
    <n v="1046.8685485000001"/>
    <n v="-1357.8721324999999"/>
    <n v="136.386743"/>
    <n v="309.12541579999998"/>
    <n v="184.04686290000001"/>
    <n v="363.76620229999997"/>
    <n v="399.24371430000002"/>
    <n v="852.09951790000002"/>
    <n v="1362.496952"/>
    <n v="1789.0041792"/>
    <n v="5484.4949991000003"/>
    <n v="953.40317349999998"/>
    <n v="142.3095251"/>
    <n v="58.7752883"/>
    <m/>
    <n v="98.228949900000003"/>
    <n v="52.694290600000002"/>
    <n v="102.34636570000001"/>
    <n v="206.98854710000001"/>
    <n v="236.671999"/>
    <n v="448.03555310000002"/>
    <n v="2869.0520495999999"/>
    <n v="422.13501439999999"/>
    <n v="7589.0982764999999"/>
    <n v="9284.8567198000001"/>
    <n v="11004.907925"/>
    <n v="12201.220936600001"/>
    <n v="13234.467114900001"/>
    <n v="14505.286776700001"/>
    <n v="16218.197323"/>
    <n v="17459.9707313"/>
    <n v="19556.422119300001"/>
    <n v="25121.8700422"/>
    <n v="14623.513274200001"/>
    <n v="-406.62674650000002"/>
    <n v="-410.3204728"/>
    <n v="-599.53652099999999"/>
    <n v="-715.92432699999995"/>
    <n v="-928.87328830000001"/>
    <n v="-1453.5705453"/>
    <n v="-2161.9307477000002"/>
    <n v="-3741.0529222999999"/>
    <n v="-5388.6502202000001"/>
    <n v="-10230.9881711"/>
    <n v="-2606.9743168"/>
    <n v="6027.5511834999998"/>
    <n v="9334.4971678000002"/>
    <n v="10845.7915715"/>
    <n v="11981.836013800001"/>
    <n v="12921.8443032"/>
    <n v="13930.813251"/>
    <n v="15514.3761037"/>
    <n v="17909.5273791"/>
    <n v="21346.506953"/>
    <n v="32343.408785700001"/>
    <n v="15223.2170554"/>
    <n v="0.88761849999999998"/>
    <n v="0.94031039999999999"/>
    <n v="0.99250700000000003"/>
    <n v="0.29538510000000001"/>
    <n v="0.23333989999999999"/>
    <n v="0.18166679999999999"/>
    <n v="0.87856979999999996"/>
    <n v="0.93859720000000002"/>
    <n v="0.99164560000000002"/>
    <n v="0.15947159999999999"/>
    <n v="0.2450765"/>
    <n v="0.1114224"/>
    <m/>
    <m/>
    <m/>
    <m/>
    <m/>
    <m/>
    <n v="0.2450765"/>
    <n v="0.1114224"/>
    <n v="0.15947159999999999"/>
    <n v="0.93859720000000002"/>
    <n v="0.99164560000000002"/>
    <n v="0.87856979999999996"/>
    <m/>
    <m/>
    <m/>
    <m/>
    <m/>
    <m/>
    <m/>
    <m/>
    <m/>
    <m/>
    <m/>
    <m/>
    <m/>
    <m/>
    <m/>
    <m/>
    <m/>
    <m/>
    <m/>
    <m/>
    <m/>
    <m/>
    <m/>
    <m/>
    <m/>
    <m/>
    <m/>
    <m/>
    <m/>
    <m/>
    <m/>
    <m/>
    <m/>
    <m/>
    <m/>
    <m/>
    <m/>
    <m/>
    <m/>
    <m/>
    <m/>
    <m/>
    <m/>
    <m/>
    <m/>
    <m/>
    <m/>
    <m/>
    <m/>
    <m/>
    <m/>
    <m/>
    <m/>
    <m/>
    <m/>
    <m/>
    <m/>
    <m/>
    <m/>
    <m/>
    <m/>
    <m/>
    <m/>
    <m/>
    <m/>
    <m/>
    <m/>
    <m/>
    <m/>
    <m/>
    <m/>
    <m/>
    <m/>
    <m/>
    <m/>
    <m/>
    <n v="90.404250000000005"/>
    <n v="0.92408619999999997"/>
  </r>
  <r>
    <x v="2"/>
    <n v="9"/>
    <x v="2"/>
    <s v="2005"/>
    <s v="EU SILC"/>
    <s v="2006"/>
    <s v="2005"/>
    <s v=""/>
    <s v="current"/>
    <s v=""/>
    <x v="1"/>
    <n v="10432483.029899999"/>
    <n v="4521958.0108000003"/>
    <n v="0.27919539999999998"/>
    <n v="0.48990040000000001"/>
    <m/>
    <m/>
    <n v="3.3657742000000002"/>
    <n v="1.7231334"/>
    <n v="1.9532871000000001"/>
    <n v="4.1927456999999997"/>
    <n v="6.6390536000000004"/>
    <n v="20826.471159000001"/>
    <n v="18906.621115400001"/>
    <n v="9679.3867377999995"/>
    <n v="12264.1"/>
    <n v="14354"/>
    <n v="16673.5405073"/>
    <n v="18906.621115400001"/>
    <n v="21090.732541099998"/>
    <n v="23534"/>
    <n v="26913.382117599998"/>
    <n v="32578.629724599999"/>
    <n v="2333000"/>
    <m/>
    <n v="7053.6663294999998"/>
    <x v="65"/>
    <x v="65"/>
    <n v="15494.2985804"/>
    <n v="17771.925540200002"/>
    <n v="19994.0441613"/>
    <n v="22291.068925700001"/>
    <n v="25140.272572400001"/>
    <n v="29232.504323100002"/>
    <n v="46829.668943999997"/>
    <n v="20826.471159000001"/>
    <n v="831.6904174"/>
    <n v="2593.9670996999998"/>
    <n v="4624.4363302000002"/>
    <n v="6550.5672226999995"/>
    <n v="10124.7657132"/>
    <n v="12053.2823611"/>
    <n v="13157.257879000001"/>
    <n v="15943.9072944"/>
    <n v="18093.181015099999"/>
    <n v="25483.650780100001"/>
    <n v="10947.818634699999"/>
    <n v="284.1188846"/>
    <n v="654.58167760000003"/>
    <n v="2075.1432263000002"/>
    <n v="3503.4622195000002"/>
    <n v="4391.5413176000002"/>
    <n v="6967.5349237"/>
    <n v="8142.6715046999998"/>
    <n v="10306.102289799999"/>
    <n v="12331.816452700001"/>
    <n v="15698.4621677"/>
    <n v="6437.0184080999998"/>
    <n v="75.422829500000006"/>
    <n v="232.69031279999999"/>
    <n v="355.72991910000002"/>
    <n v="804.58600980000006"/>
    <n v="1158.3004971"/>
    <n v="1478.5162722"/>
    <n v="1883.2868784"/>
    <n v="1848.0391615000001"/>
    <n v="3398.2471512000002"/>
    <n v="4596.4089461000003"/>
    <n v="1583.5990391"/>
    <n v="-137.8924098"/>
    <n v="284.4694993"/>
    <n v="254.0046016"/>
    <n v="404.92974479999998"/>
    <n v="650.56870830000003"/>
    <n v="596.35314110000002"/>
    <n v="664.21559869999999"/>
    <n v="890.81262579999998"/>
    <n v="1240.5063491000001"/>
    <n v="7251.9277476999996"/>
    <n v="1210.6286694"/>
    <n v="1103.1733523"/>
    <n v="501.74455230000001"/>
    <n v="899.28376639999999"/>
    <n v="1467.8427403999999"/>
    <n v="1312.5469436000001"/>
    <n v="1560.8043372"/>
    <n v="1850.2375638999999"/>
    <n v="1906.7141614"/>
    <n v="2658.8502690999999"/>
    <n v="9110.1082960999993"/>
    <n v="2237.9901632999999"/>
    <n v="6223.1204140999998"/>
    <n v="8206.1113638000006"/>
    <n v="7986.0589559999999"/>
    <n v="6888.9648963"/>
    <n v="5857.2826238999996"/>
    <n v="5208.4449506999999"/>
    <n v="5079.8740879999996"/>
    <n v="4598.9970841000004"/>
    <n v="4917.3691447000001"/>
    <n v="5598.8215480999997"/>
    <n v="6056.0713222000004"/>
    <n v="-1325.9671585000001"/>
    <n v="-1385.8553254999999"/>
    <n v="-2858.5944576000002"/>
    <n v="-4126.0542531000001"/>
    <n v="-5723.0802635999999"/>
    <n v="-7870.8918248999998"/>
    <n v="-8486.4745870000006"/>
    <n v="-10354.3000445"/>
    <n v="-13407.466058800001"/>
    <n v="-20909.710542000001"/>
    <n v="-7646.6550777000002"/>
    <n v="7053.6663294999998"/>
    <n v="11087.70918"/>
    <n v="13336.062341999999"/>
    <n v="15494.2985804"/>
    <n v="17771.925540200002"/>
    <n v="19994.0441613"/>
    <n v="22291.068925700001"/>
    <n v="25140.272572400001"/>
    <n v="29232.504323100002"/>
    <n v="46829.668943999997"/>
    <n v="20826.471159000001"/>
    <n v="0.3275884"/>
    <n v="0.82062279999999999"/>
    <n v="0.98236950000000001"/>
    <n v="0.15947800000000001"/>
    <n v="0.2622871"/>
    <n v="0.20603969999999999"/>
    <n v="0.30504249999999999"/>
    <n v="0.85067649999999995"/>
    <n v="0.98504000000000003"/>
    <n v="9.2961000000000002E-2"/>
    <n v="0.27394849999999998"/>
    <n v="0.14950430000000001"/>
    <m/>
    <m/>
    <m/>
    <m/>
    <m/>
    <m/>
    <n v="0.27394849999999998"/>
    <n v="0.14950430000000001"/>
    <n v="9.2961000000000002E-2"/>
    <n v="0.85067649999999995"/>
    <n v="0.98504000000000003"/>
    <n v="0.30504249999999999"/>
    <m/>
    <n v="1"/>
    <m/>
    <m/>
    <m/>
    <n v="9.2961000000000002E-2"/>
    <n v="0.30504249999999999"/>
    <n v="20826.471159000001"/>
    <m/>
    <m/>
    <m/>
    <m/>
    <m/>
    <m/>
    <m/>
    <m/>
    <m/>
    <m/>
    <m/>
    <m/>
    <m/>
    <m/>
    <m/>
    <m/>
    <m/>
    <m/>
    <m/>
    <m/>
    <m/>
    <m/>
    <m/>
    <m/>
    <m/>
    <m/>
    <m/>
    <m/>
    <m/>
    <m/>
    <m/>
    <m/>
    <m/>
    <m/>
    <m/>
    <m/>
    <m/>
    <m/>
    <m/>
    <m/>
    <n v="0.21515570000000001"/>
    <n v="9.5677200000000004E-2"/>
    <n v="0.20727590000000001"/>
    <n v="0.14972079999999999"/>
    <n v="0.1818438"/>
    <n v="8.6439000000000002E-2"/>
    <n v="6.3887600000000003E-2"/>
    <n v="20243.4204316"/>
    <n v="21388.488281999998"/>
    <n v="22104.324526100001"/>
    <n v="23840.156101299999"/>
    <n v="21914.838263199999"/>
    <n v="16092.426061599999"/>
    <n v="14047.1904366"/>
    <n v="9.3368499999999993E-2"/>
    <n v="8.9611499999999997E-2"/>
    <n v="7.54967E-2"/>
    <n v="7.0565299999999997E-2"/>
    <n v="7.7604500000000007E-2"/>
    <n v="0.13248699999999999"/>
    <n v="0.1959814"/>
    <n v="0.1769435"/>
    <n v="0.1634196"/>
    <n v="0.1181495"/>
    <n v="0.14346829999999999"/>
    <n v="0.4030627"/>
    <n v="0.85689289999999996"/>
    <n v="0.90789830000000005"/>
    <n v="90.404250000000005"/>
    <n v="0.92408619999999997"/>
  </r>
  <r>
    <x v="2"/>
    <n v="9"/>
    <x v="2"/>
    <s v="2005"/>
    <s v="EU SILC"/>
    <s v="2006"/>
    <s v="2005"/>
    <s v=""/>
    <s v="current"/>
    <s v=""/>
    <x v="2"/>
    <n v="6619595.4239999996"/>
    <m/>
    <n v="0.27748109999999998"/>
    <n v="0.43023980000000001"/>
    <m/>
    <m/>
    <n v="3.3259085000000002"/>
    <n v="1.7031636999999999"/>
    <n v="1.9527827"/>
    <n v="4.1956670999999996"/>
    <n v="6.7417112000000001"/>
    <n v="22351.668280099999"/>
    <n v="20211.3008735"/>
    <n v="10350"/>
    <n v="13404"/>
    <n v="15847.535758599999"/>
    <n v="18079.0568117"/>
    <n v="20211.3008735"/>
    <n v="22391.9847267"/>
    <n v="25131.4093894"/>
    <n v="28246.505000000001"/>
    <n v="34423.153118599999"/>
    <n v="2333000"/>
    <m/>
    <n v="7514.9508341000001"/>
    <x v="66"/>
    <x v="66"/>
    <n v="17013.118497799998"/>
    <n v="19191.1467686"/>
    <n v="21302.322033199998"/>
    <n v="23672.892527600001"/>
    <n v="26649.000229199999"/>
    <n v="30893.078737399999"/>
    <n v="50663.628269200002"/>
    <n v="22351.668280099999"/>
    <n v="1110.4717874"/>
    <n v="4700.2051997999997"/>
    <n v="7507.5246024999997"/>
    <n v="10081.2594663"/>
    <n v="12018.566948199999"/>
    <n v="13989.2432857"/>
    <n v="15873.5377799"/>
    <n v="17735.294809700001"/>
    <n v="18889.782917299999"/>
    <n v="28950.053599399998"/>
    <n v="13089.7402195"/>
    <n v="304.57842920000002"/>
    <n v="1812.9802892"/>
    <n v="2667.1548145000002"/>
    <n v="4399.6019364000003"/>
    <n v="5560.9447851000004"/>
    <n v="8276.1755962000007"/>
    <n v="9243.6343197000006"/>
    <n v="11333.9993134"/>
    <n v="12906.2989177"/>
    <n v="16238.4067854"/>
    <n v="7276.6551448"/>
    <n v="116.6939229"/>
    <n v="541.92837669999994"/>
    <n v="724.16557869999997"/>
    <n v="1261.1411195999999"/>
    <n v="1837.0922316000001"/>
    <n v="1763.5168535"/>
    <n v="1838.0138654"/>
    <n v="2859.7310692000001"/>
    <n v="4787.2486566999996"/>
    <n v="5178.2469689"/>
    <n v="2091.5096818000002"/>
    <n v="122.7808283"/>
    <n v="53.247160700000002"/>
    <n v="367.91863569999998"/>
    <n v="433.8501248"/>
    <n v="607.59611480000001"/>
    <n v="522.88562130000003"/>
    <n v="688.19410200000004"/>
    <n v="673.81340520000003"/>
    <n v="1568.1031086999999"/>
    <n v="9251.9180658000005"/>
    <n v="1430.4735178999999"/>
    <n v="1355.060653"/>
    <n v="931.44796010000005"/>
    <n v="1739.2478633000001"/>
    <n v="1212.9710253999999"/>
    <n v="1708.0352358"/>
    <n v="1412.6396248999999"/>
    <n v="1760.9593904000001"/>
    <n v="1943.5866242"/>
    <n v="3096.7454484"/>
    <n v="9326.9606653999999"/>
    <n v="2450.0733150999999"/>
    <n v="5987.3711405000004"/>
    <n v="6488.5802684999999"/>
    <n v="5670.7292993999999"/>
    <n v="5065.3243237999995"/>
    <n v="4664.5935079000001"/>
    <n v="3970.0478834"/>
    <n v="3832.6070930000001"/>
    <n v="3800.5968198"/>
    <n v="4199.2848575999997"/>
    <n v="5267.5460985"/>
    <n v="4894.5166726999996"/>
    <n v="-1482.0059272000001"/>
    <n v="-2605.0229555999999"/>
    <n v="-4048.1653480999998"/>
    <n v="-5441.0294985999999"/>
    <n v="-7205.6820547999996"/>
    <n v="-8632.1868317999997"/>
    <n v="-9564.0540228000009"/>
    <n v="-11698.0218123"/>
    <n v="-14554.3851691"/>
    <n v="-23549.503914100002"/>
    <n v="-8881.3002716999999"/>
    <n v="7514.9508341000001"/>
    <n v="11923.3662993"/>
    <n v="14628.575446000001"/>
    <n v="17013.118497799998"/>
    <n v="19191.1467686"/>
    <n v="21302.322033199998"/>
    <n v="23672.892527600001"/>
    <n v="26649.000229199999"/>
    <n v="30893.078737399999"/>
    <n v="50663.628269200002"/>
    <n v="22351.668280099999"/>
    <n v="0.23600109999999999"/>
    <n v="0.76052419999999998"/>
    <n v="0.9610417"/>
    <n v="0.12959419999999999"/>
    <n v="0.26996179999999997"/>
    <n v="0.2069423"/>
    <n v="0.21260190000000001"/>
    <n v="0.80327159999999997"/>
    <n v="0.97755999999999998"/>
    <n v="7.7065499999999995E-2"/>
    <n v="0.27969729999999998"/>
    <n v="0.16740279999999999"/>
    <m/>
    <m/>
    <m/>
    <m/>
    <m/>
    <m/>
    <n v="0.27969729999999998"/>
    <n v="0.16740279999999999"/>
    <n v="7.7065499999999995E-2"/>
    <n v="0.80327159999999997"/>
    <n v="0.97755999999999998"/>
    <n v="0.21260190000000001"/>
    <n v="21871.357245800002"/>
    <m/>
    <n v="0.83679689999999995"/>
    <n v="7.9977900000000005E-2"/>
    <n v="0.19792860000000001"/>
    <m/>
    <m/>
    <m/>
    <n v="5.93664E-2"/>
    <n v="3.17893E-2"/>
    <n v="2.95179E-2"/>
    <n v="1.71136E-2"/>
    <n v="0.1536526"/>
    <n v="8.0685599999999996E-2"/>
    <n v="5.0164E-2"/>
    <n v="0.30316369999999998"/>
    <n v="9.0890399999999996E-2"/>
    <n v="2.0453599999999999E-2"/>
    <n v="26075.839735900001"/>
    <n v="11424.490136500001"/>
    <n v="14839.1464493"/>
    <n v="9430.6690206000003"/>
    <n v="28630.762050199999"/>
    <n v="20323.5877311"/>
    <n v="15861.8999086"/>
    <n v="24226.5101608"/>
    <n v="15561.446680999999"/>
    <n v="9659.7779754000003"/>
    <n v="5.5338600000000002E-2"/>
    <n v="0.38326159999999998"/>
    <n v="0.10954800000000001"/>
    <n v="0.57029319999999994"/>
    <n v="9.1150999999999992E-3"/>
    <n v="5.07967E-2"/>
    <n v="0.1613552"/>
    <n v="1.6667399999999999E-2"/>
    <n v="9.2135800000000004E-2"/>
    <n v="0.55943399999999999"/>
    <n v="8.2389100000000007E-2"/>
    <n v="0.97156520000000002"/>
    <n v="0.18073149999999999"/>
    <n v="0.98657099999999998"/>
    <n v="1.02375E-2"/>
    <n v="0.13220850000000001"/>
    <n v="0.93361439999999996"/>
    <n v="1.59065E-2"/>
    <n v="0.25614229999999999"/>
    <n v="1"/>
    <m/>
    <m/>
    <m/>
    <m/>
    <m/>
    <m/>
    <m/>
    <m/>
    <m/>
    <m/>
    <m/>
    <m/>
    <m/>
    <m/>
    <m/>
    <m/>
    <m/>
    <m/>
    <m/>
    <m/>
    <m/>
    <m/>
    <m/>
    <m/>
    <m/>
    <m/>
    <m/>
    <m/>
    <n v="90.404250000000005"/>
    <n v="0.92408619999999997"/>
  </r>
  <r>
    <x v="2"/>
    <m/>
    <x v="7"/>
    <s v="2006"/>
    <s v="EU SILC"/>
    <s v="2007"/>
    <s v="2006"/>
    <s v=""/>
    <s v="current"/>
    <s v=""/>
    <x v="0"/>
    <n v="1601424.4683999999"/>
    <m/>
    <n v="0.25104789999999999"/>
    <n v="0.85566189999999998"/>
    <m/>
    <m/>
    <n v="2.8938958000000001"/>
    <n v="1.8320666000000001"/>
    <n v="1.57958"/>
    <n v="3.4856672999999998"/>
    <n v="5.0497847"/>
    <n v="16219.597736399999"/>
    <n v="14216.22"/>
    <n v="9000"/>
    <n v="10345.9904425"/>
    <n v="11868.582261199999"/>
    <n v="13030.896103900001"/>
    <n v="14216.22"/>
    <n v="15433.036834500001"/>
    <n v="17971.240000000002"/>
    <n v="20760.655095599999"/>
    <n v="26045.062061299999"/>
    <n v="126252.9187603"/>
    <m/>
    <n v="6853.1848043"/>
    <x v="67"/>
    <x v="67"/>
    <n v="12446.5234255"/>
    <n v="13589.021962500001"/>
    <n v="14847.5410713"/>
    <n v="16661.7846336"/>
    <n v="19265.604547499999"/>
    <n v="23006.9571731"/>
    <n v="34607.107810200003"/>
    <n v="16219.597736399999"/>
    <n v="132.65611699999999"/>
    <n v="38.716441099999997"/>
    <n v="73.194944300000003"/>
    <n v="41.392970300000002"/>
    <n v="73.742244700000001"/>
    <n v="116.8619817"/>
    <n v="150.35344269999999"/>
    <n v="799.15510170000005"/>
    <n v="1614.9597733999999"/>
    <n v="2036.6814471"/>
    <n v="508.72870799999998"/>
    <m/>
    <n v="27.298271199999999"/>
    <m/>
    <n v="12.215529699999999"/>
    <n v="82.662477100000004"/>
    <n v="56.427683700000003"/>
    <n v="29.0565392"/>
    <n v="461.71845910000002"/>
    <n v="521.08300010000005"/>
    <n v="1755.6582123000001"/>
    <n v="295.46115659999998"/>
    <n v="19.672031199999999"/>
    <n v="6.7018250999999998"/>
    <n v="40.389499299999997"/>
    <n v="103.0598471"/>
    <n v="97.908496400000004"/>
    <n v="223.92017559999999"/>
    <n v="688.85874290000004"/>
    <n v="3036.5308224999999"/>
    <n v="3058.5751538999998"/>
    <n v="4022.4590177999999"/>
    <n v="1131.0298167999999"/>
    <n v="334.41449249999999"/>
    <n v="250.35271030000001"/>
    <n v="571.07233199999996"/>
    <n v="259.91963479999998"/>
    <n v="527.93128239999999"/>
    <n v="807.00210349999998"/>
    <n v="990.96013649999998"/>
    <n v="1537.8335374000001"/>
    <n v="1904.0566123000001"/>
    <n v="7266.9804482"/>
    <n v="1448.7427938999999"/>
    <n v="59.2924577"/>
    <n v="20.3107981"/>
    <n v="4.6507877000000004"/>
    <n v="11.435781800000001"/>
    <n v="141.84061220000001"/>
    <n v="11.635917299999999"/>
    <n v="253.20053970000001"/>
    <n v="140.3455065"/>
    <n v="646.68660599999998"/>
    <n v="2261.9960913"/>
    <n v="356.39733680000001"/>
    <n v="7172.8679873999999"/>
    <n v="9903.6667911000004"/>
    <n v="11091.0627559"/>
    <n v="12989.778327"/>
    <n v="13750.4240433"/>
    <n v="14987.978087"/>
    <n v="16511.911630499999"/>
    <n v="16636.5945842"/>
    <n v="20329.210804599999"/>
    <n v="26041.728716000001"/>
    <n v="14950.3215788"/>
    <n v="-865.71828159999995"/>
    <n v="-571.38344459999996"/>
    <n v="-668.55624720000003"/>
    <n v="-971.27866519999998"/>
    <n v="-1085.4871936"/>
    <n v="-1356.2848776000001"/>
    <n v="-1962.5563979000001"/>
    <n v="-3346.5734639000002"/>
    <n v="-5067.6147770999996"/>
    <n v="-8778.3961225999992"/>
    <n v="-2471.0836543999999"/>
    <n v="6853.1848043"/>
    <n v="9675.6633920999993"/>
    <n v="11111.8140719"/>
    <n v="12446.5234255"/>
    <n v="13589.021962500001"/>
    <n v="14847.5410713"/>
    <n v="16661.7846336"/>
    <n v="19265.604547499999"/>
    <n v="23006.9571731"/>
    <n v="34607.107810200003"/>
    <n v="16219.597736399999"/>
    <n v="0.87863999999999998"/>
    <n v="0.91647979999999996"/>
    <n v="0.98787650000000005"/>
    <n v="0.28691309999999998"/>
    <n v="0.21935199999999999"/>
    <n v="0.1770274"/>
    <n v="0.86493779999999998"/>
    <n v="0.91536839999999997"/>
    <n v="0.98618280000000003"/>
    <n v="0.15568219999999999"/>
    <n v="0.20112179999999999"/>
    <n v="0.11795269999999999"/>
    <m/>
    <m/>
    <m/>
    <m/>
    <m/>
    <m/>
    <n v="0.200763"/>
    <n v="0.115317"/>
    <n v="0.149646"/>
    <n v="0.91579129999999997"/>
    <n v="0.98607370000000005"/>
    <n v="0.8637127"/>
    <m/>
    <m/>
    <m/>
    <m/>
    <m/>
    <m/>
    <m/>
    <m/>
    <m/>
    <m/>
    <m/>
    <m/>
    <m/>
    <m/>
    <m/>
    <m/>
    <m/>
    <m/>
    <m/>
    <m/>
    <m/>
    <m/>
    <m/>
    <m/>
    <m/>
    <m/>
    <m/>
    <m/>
    <m/>
    <m/>
    <m/>
    <m/>
    <m/>
    <m/>
    <m/>
    <m/>
    <m/>
    <m/>
    <m/>
    <m/>
    <m/>
    <m/>
    <m/>
    <m/>
    <m/>
    <m/>
    <m/>
    <m/>
    <m/>
    <m/>
    <m/>
    <m/>
    <m/>
    <m/>
    <m/>
    <m/>
    <m/>
    <m/>
    <m/>
    <m/>
    <m/>
    <m/>
    <m/>
    <m/>
    <m/>
    <m/>
    <m/>
    <m/>
    <m/>
    <m/>
    <m/>
    <m/>
    <m/>
    <m/>
    <m/>
    <m/>
    <n v="92.025369999999995"/>
    <n v="0.9243458"/>
  </r>
  <r>
    <x v="2"/>
    <m/>
    <x v="7"/>
    <s v="2006"/>
    <s v="EU SILC"/>
    <s v="2007"/>
    <s v="2006"/>
    <s v=""/>
    <s v="current"/>
    <s v=""/>
    <x v="1"/>
    <n v="10484424.023399999"/>
    <n v="4543511.0166999996"/>
    <n v="0.264932"/>
    <n v="0.47927370000000002"/>
    <m/>
    <m/>
    <n v="3.3579618"/>
    <n v="1.6875567"/>
    <n v="1.9898363999999999"/>
    <n v="3.9519205999999998"/>
    <n v="5.8894472999999996"/>
    <n v="20994.719822499999"/>
    <n v="19441.716637199999"/>
    <n v="9770.5101524999991"/>
    <n v="12578.856511100001"/>
    <n v="14767.084999999999"/>
    <n v="17129.089017800001"/>
    <n v="19441.716637199999"/>
    <n v="21737.5"/>
    <n v="24320.9730943"/>
    <n v="27580.564999999999"/>
    <n v="32809"/>
    <n v="253500"/>
    <m/>
    <n v="7489.6699191999996"/>
    <x v="68"/>
    <x v="68"/>
    <n v="15909.9596869"/>
    <n v="18262.7712522"/>
    <n v="20607.8742814"/>
    <n v="22933.530771900001"/>
    <n v="25871.3692863"/>
    <n v="29866.045088700001"/>
    <n v="44110.016019199997"/>
    <n v="20994.719822499999"/>
    <n v="974.20002299999999"/>
    <n v="2691.176837"/>
    <n v="4646.2322530000001"/>
    <n v="7052.1496164"/>
    <n v="9234.3066201000001"/>
    <n v="12252.096412499999"/>
    <n v="13313.807511999999"/>
    <n v="15831.9073966"/>
    <n v="18280.215816399999"/>
    <n v="24613.726131799998"/>
    <n v="10890.9877048"/>
    <n v="252.3644807"/>
    <n v="832.6807761"/>
    <n v="2184.3778010999999"/>
    <n v="2776.8074320999999"/>
    <n v="4405.8352875999999"/>
    <n v="6678.9387370000004"/>
    <n v="8448.8278073000001"/>
    <n v="10359.405253700001"/>
    <n v="13526.3882285"/>
    <n v="15706.755631100001"/>
    <n v="6518.7759210000004"/>
    <n v="146.94789159999999"/>
    <n v="220.4512052"/>
    <n v="363.4882796"/>
    <n v="582.6507474"/>
    <n v="1611.0537581000001"/>
    <n v="1522.4845981999999"/>
    <n v="1678.5928446999999"/>
    <n v="2175.5799861999999"/>
    <n v="2646.8141043000001"/>
    <n v="5112.3341309999996"/>
    <n v="1606.2695636000001"/>
    <n v="121.22939030000001"/>
    <n v="392.20255320000001"/>
    <n v="468.05845369999997"/>
    <n v="525.74810549999995"/>
    <n v="650.7065983"/>
    <n v="689.3175463"/>
    <n v="717.74705759999995"/>
    <n v="842.21219140000005"/>
    <n v="1612.0815651"/>
    <n v="5573.2656045000003"/>
    <n v="1159.4204298"/>
    <n v="545.79586879999999"/>
    <n v="703.59698149999997"/>
    <n v="833.43769659999998"/>
    <n v="1485.5844943"/>
    <n v="1755.4859243000001"/>
    <n v="1205.9220146"/>
    <n v="1846.4435215000001"/>
    <n v="2050.0373872999999"/>
    <n v="2198.3737117999999"/>
    <n v="6173.4982628999996"/>
    <n v="1880.0283440000001"/>
    <n v="6343.4400306999996"/>
    <n v="7823.1567397999997"/>
    <n v="7700.2173380000004"/>
    <n v="7205.5244104000003"/>
    <n v="6082.3421041000001"/>
    <n v="5317.4839953000001"/>
    <n v="5158.9348215"/>
    <n v="4902.7576044999996"/>
    <n v="4973.6010673999999"/>
    <n v="5857.2919744999999"/>
    <n v="6136.3638736000003"/>
    <n v="-894.30776590000005"/>
    <n v="-1433.9199707"/>
    <n v="-2555.9252553000001"/>
    <n v="-3718.5051192000001"/>
    <n v="-5476.9590402000003"/>
    <n v="-7058.3690225"/>
    <n v="-8230.8227927999997"/>
    <n v="-10290.530533499999"/>
    <n v="-13371.429404799999"/>
    <n v="-18926.855716499998"/>
    <n v="-7197.1260143999998"/>
    <n v="7489.6699191999996"/>
    <n v="11229.345122000001"/>
    <n v="13639.8865668"/>
    <n v="15909.9596869"/>
    <n v="18262.7712522"/>
    <n v="20607.8742814"/>
    <n v="22933.530771900001"/>
    <n v="25871.3692863"/>
    <n v="29866.045088700001"/>
    <n v="44110.016019199997"/>
    <n v="20994.719822499999"/>
    <n v="0.3366709"/>
    <n v="0.80063269999999997"/>
    <n v="0.96969119999999998"/>
    <n v="0.1648635"/>
    <n v="0.24768499999999999"/>
    <n v="0.20274529999999999"/>
    <n v="0.31127510000000003"/>
    <n v="0.83105119999999999"/>
    <n v="0.97454059999999998"/>
    <n v="9.8377400000000004E-2"/>
    <n v="0.23296220000000001"/>
    <n v="0.1532926"/>
    <m/>
    <m/>
    <m/>
    <m/>
    <m/>
    <m/>
    <n v="0.23290959999999999"/>
    <n v="0.1497019"/>
    <n v="9.50989E-2"/>
    <n v="0.83213020000000004"/>
    <n v="0.97477069999999999"/>
    <n v="0.31021789999999999"/>
    <m/>
    <n v="1"/>
    <m/>
    <m/>
    <m/>
    <n v="9.8377400000000004E-2"/>
    <n v="0.31127510000000003"/>
    <n v="20994.719822499999"/>
    <m/>
    <m/>
    <m/>
    <m/>
    <m/>
    <m/>
    <m/>
    <m/>
    <m/>
    <m/>
    <m/>
    <m/>
    <m/>
    <m/>
    <m/>
    <m/>
    <m/>
    <m/>
    <m/>
    <m/>
    <m/>
    <m/>
    <m/>
    <m/>
    <m/>
    <m/>
    <m/>
    <m/>
    <m/>
    <m/>
    <m/>
    <m/>
    <m/>
    <m/>
    <m/>
    <m/>
    <m/>
    <m/>
    <m/>
    <m/>
    <n v="0.21469930000000001"/>
    <n v="9.4799099999999997E-2"/>
    <n v="0.2065939"/>
    <n v="0.14966170000000001"/>
    <n v="0.18150289999999999"/>
    <n v="8.7122500000000005E-2"/>
    <n v="6.5620700000000004E-2"/>
    <n v="20286.456361799999"/>
    <n v="21810.055226699998"/>
    <n v="22293.994477699998"/>
    <n v="22886.113723300001"/>
    <n v="22386.690190099998"/>
    <n v="17072.547450400001"/>
    <n v="15087.163400199999"/>
    <n v="0.1069355"/>
    <n v="0.1076392"/>
    <n v="7.5051199999999998E-2"/>
    <n v="7.4257100000000006E-2"/>
    <n v="8.1631700000000001E-2"/>
    <n v="0.12888269999999999"/>
    <n v="0.19126299999999999"/>
    <n v="0.18500369999999999"/>
    <n v="0.1788149"/>
    <n v="0.12924140000000001"/>
    <n v="0.14840700000000001"/>
    <n v="0.40538590000000002"/>
    <n v="0.85065729999999995"/>
    <n v="0.88389759999999995"/>
    <n v="92.025369999999995"/>
    <n v="0.9243458"/>
  </r>
  <r>
    <x v="2"/>
    <m/>
    <x v="7"/>
    <s v="2006"/>
    <s v="EU SILC"/>
    <s v="2007"/>
    <s v="2006"/>
    <s v=""/>
    <s v="current"/>
    <s v=""/>
    <x v="2"/>
    <n v="6632001.5125000002"/>
    <m/>
    <n v="0.26067570000000001"/>
    <n v="0.41709750000000001"/>
    <m/>
    <m/>
    <n v="3.3529008"/>
    <n v="1.6657641000000001"/>
    <n v="2.0128305000000002"/>
    <n v="3.9418563"/>
    <n v="6.0717600000000003"/>
    <n v="22388.159946799999"/>
    <n v="20906.326674600001"/>
    <n v="10386.5313427"/>
    <n v="13639.382702299999"/>
    <n v="16319.001657700001"/>
    <n v="18574.4153998"/>
    <n v="20906.326674600001"/>
    <n v="23069.132744499999"/>
    <n v="25675.125006599999"/>
    <n v="29018.134949200001"/>
    <n v="34825.008973399999"/>
    <n v="253500"/>
    <m/>
    <n v="7697.0645068000003"/>
    <x v="69"/>
    <x v="69"/>
    <n v="17467.137662100002"/>
    <n v="19787.627667199999"/>
    <n v="21958.370969299998"/>
    <n v="24393.605487699999"/>
    <n v="27259.430049400002"/>
    <n v="31434.412321399999"/>
    <n v="46734.728320599999"/>
    <n v="22388.159946799999"/>
    <n v="1467.9523776000001"/>
    <n v="4313.2725934"/>
    <n v="7616.2106037000003"/>
    <n v="10147.2454499"/>
    <n v="12813.7810484"/>
    <n v="13705.144786999999"/>
    <n v="16117.4960859"/>
    <n v="17163.5197635"/>
    <n v="19561.026318299999"/>
    <n v="27575.164597300001"/>
    <n v="13052.8595891"/>
    <n v="270.80041240000003"/>
    <n v="1510.1741092"/>
    <n v="2900.6015492000001"/>
    <n v="3695.5472705000002"/>
    <n v="5844.3735654000002"/>
    <n v="7642.5733835999999"/>
    <n v="9913.9161812999992"/>
    <n v="11593.766960200001"/>
    <n v="14063.7672853"/>
    <n v="16950.5553597"/>
    <n v="7441.8634898"/>
    <n v="226.60431299999999"/>
    <n v="363.68403289999998"/>
    <n v="608.28386499999999"/>
    <n v="1381.648524"/>
    <n v="1900.9962198000001"/>
    <n v="1914.1993471999999"/>
    <n v="2065.6399661"/>
    <n v="2954.1927856000002"/>
    <n v="3998.7732142"/>
    <n v="5423.1525529"/>
    <n v="2084.7348826000002"/>
    <n v="77.022637399999994"/>
    <n v="421.62846880000001"/>
    <n v="408.34709400000003"/>
    <n v="458.46909349999999"/>
    <n v="497.73278599999998"/>
    <n v="702.42710529999999"/>
    <n v="744.02680080000005"/>
    <n v="768.07807939999998"/>
    <n v="1547.5647495999999"/>
    <n v="6105.3057908000001"/>
    <n v="1174.0203217000001"/>
    <n v="846.34971519999999"/>
    <n v="1052.5648297"/>
    <n v="1330.6283960000001"/>
    <n v="1786.3410352000001"/>
    <n v="1211.7932734999999"/>
    <n v="1654.3636715"/>
    <n v="1914.4388784"/>
    <n v="2165.2046799"/>
    <n v="2551.0008269999998"/>
    <n v="6750.6872995000003"/>
    <n v="2127.1854395999999"/>
    <n v="5863.2957757000004"/>
    <n v="6601.3501669999996"/>
    <n v="5725.2273498000004"/>
    <n v="5471.5701178999998"/>
    <n v="4358.4403521000004"/>
    <n v="4195.9560664000001"/>
    <n v="3548.3448945"/>
    <n v="3945.2660043999999"/>
    <n v="4243.3746330000004"/>
    <n v="4680.7443341999997"/>
    <n v="4862.7776596000003"/>
    <n v="-1054.9607246"/>
    <n v="-2129.1984259999999"/>
    <n v="-3639.4963766000001"/>
    <n v="-5473.6838287999999"/>
    <n v="-6839.4895778"/>
    <n v="-7856.2933916000002"/>
    <n v="-9910.2573193999997"/>
    <n v="-11330.598223499999"/>
    <n v="-14531.094706"/>
    <n v="-20750.881613900001"/>
    <n v="-8355.2814355999999"/>
    <n v="7697.0645068000003"/>
    <n v="12133.475775000001"/>
    <n v="14949.802481000001"/>
    <n v="17467.137662100002"/>
    <n v="19787.627667199999"/>
    <n v="21958.370969299998"/>
    <n v="24393.605487699999"/>
    <n v="27259.430049400002"/>
    <n v="31434.412321399999"/>
    <n v="46734.728320599999"/>
    <n v="22388.159946799999"/>
    <n v="0.24447650000000001"/>
    <n v="0.75401980000000002"/>
    <n v="0.9363515"/>
    <n v="0.13525090000000001"/>
    <n v="0.26482539999999999"/>
    <n v="0.21937889999999999"/>
    <n v="0.2204409"/>
    <n v="0.79306969999999999"/>
    <n v="0.96399489999999999"/>
    <n v="8.1635399999999997E-2"/>
    <n v="0.26329550000000002"/>
    <n v="0.17852460000000001"/>
    <m/>
    <m/>
    <m/>
    <m/>
    <m/>
    <m/>
    <n v="0.26288089999999997"/>
    <n v="0.1760536"/>
    <n v="7.9422999999999994E-2"/>
    <n v="0.79590190000000005"/>
    <n v="0.96448820000000002"/>
    <n v="0.21906539999999999"/>
    <n v="21911.732542999998"/>
    <m/>
    <n v="0.83362610000000004"/>
    <n v="8.7904099999999999E-2"/>
    <n v="0.2049454"/>
    <m/>
    <m/>
    <m/>
    <n v="5.9353400000000001E-2"/>
    <n v="3.25388E-2"/>
    <n v="3.0122099999999999E-2"/>
    <n v="1.5496299999999999E-2"/>
    <n v="0.15993350000000001"/>
    <n v="7.6296600000000006E-2"/>
    <n v="4.7008399999999999E-2"/>
    <n v="0.30244700000000002"/>
    <n v="9.0119199999999997E-2"/>
    <n v="2.03108E-2"/>
    <n v="21614.3055738"/>
    <n v="11503.030937899999"/>
    <n v="14719.226390399999"/>
    <n v="9163.0336516999996"/>
    <n v="28930.278420400002"/>
    <n v="22052.3782226"/>
    <n v="15881.559892400001"/>
    <n v="24212.1802441"/>
    <n v="16248.4539666"/>
    <n v="8883.8875198000005"/>
    <n v="7.0829699999999995E-2"/>
    <n v="0.392791"/>
    <n v="0.15185799999999999"/>
    <n v="0.67144159999999997"/>
    <n v="3.5144999999999998E-3"/>
    <n v="5.32633E-2"/>
    <n v="0.18648580000000001"/>
    <n v="1.1572600000000001E-2"/>
    <n v="0.10822660000000001"/>
    <n v="0.72224730000000004"/>
    <n v="9.2573799999999998E-2"/>
    <n v="0.96298329999999999"/>
    <n v="0.30009590000000003"/>
    <n v="0.99352499999999999"/>
    <n v="1.38858E-2"/>
    <n v="0.18175459999999999"/>
    <n v="0.96160710000000005"/>
    <n v="2.0572799999999999E-2"/>
    <n v="0.24290310000000001"/>
    <n v="0.99353400000000003"/>
    <m/>
    <m/>
    <m/>
    <m/>
    <m/>
    <m/>
    <m/>
    <m/>
    <m/>
    <m/>
    <m/>
    <m/>
    <m/>
    <m/>
    <m/>
    <m/>
    <m/>
    <m/>
    <m/>
    <m/>
    <m/>
    <m/>
    <m/>
    <m/>
    <m/>
    <m/>
    <m/>
    <m/>
    <n v="92.025369999999995"/>
    <n v="0.9243458"/>
  </r>
  <r>
    <x v="2"/>
    <n v="10"/>
    <x v="3"/>
    <s v="2007"/>
    <s v="EU SILC"/>
    <s v="2008"/>
    <s v="2007"/>
    <s v=""/>
    <s v="current"/>
    <s v=""/>
    <x v="0"/>
    <n v="1609903.6964"/>
    <m/>
    <n v="0.23464099999999999"/>
    <n v="0.85297809999999996"/>
    <m/>
    <m/>
    <n v="2.6680093999999999"/>
    <n v="1.7435065999999999"/>
    <n v="1.5302548"/>
    <n v="3.1848668"/>
    <n v="4.4605170999999997"/>
    <n v="16419.313325899999"/>
    <n v="14578.215446800001"/>
    <n v="9526.6587440999992"/>
    <n v="10948.6646232"/>
    <n v="12130.374404800001"/>
    <n v="13266.51"/>
    <n v="14578.215446800001"/>
    <n v="15966.768104000001"/>
    <n v="18312.8140537"/>
    <n v="21145.6535248"/>
    <n v="25417.214879300001"/>
    <n v="140961.9"/>
    <m/>
    <n v="7475.7815711000003"/>
    <x v="70"/>
    <x v="70"/>
    <n v="12695.480948599999"/>
    <n v="13898.0072624"/>
    <n v="15193.8061557"/>
    <n v="17050.984073299998"/>
    <n v="19624.648202"/>
    <n v="23062.070104300001"/>
    <n v="33345.8516265"/>
    <n v="16419.313325899999"/>
    <n v="128.9359006"/>
    <n v="211.42598570000001"/>
    <n v="37.328742200000001"/>
    <n v="98.375308000000004"/>
    <n v="318.8133401"/>
    <n v="392.01586880000002"/>
    <n v="669.83094500000004"/>
    <n v="828.82866439999998"/>
    <n v="1287.7046063"/>
    <n v="2636.7731601"/>
    <n v="661.36836870000002"/>
    <n v="7.0583944000000001"/>
    <n v="14.2938794"/>
    <n v="4.4719559000000002"/>
    <n v="1.8771918000000001"/>
    <n v="24.5749453"/>
    <n v="140.4313793"/>
    <n v="242.04858590000001"/>
    <n v="393.41140589999998"/>
    <n v="296.75238639999998"/>
    <n v="1553.9567477999999"/>
    <n v="268.02704160000002"/>
    <n v="49.686542899999999"/>
    <n v="53.590514400000004"/>
    <n v="287.27097129999999"/>
    <n v="126.1481599"/>
    <n v="212.24510739999999"/>
    <n v="414.26451830000002"/>
    <n v="647.47939589999999"/>
    <n v="1159.528135"/>
    <n v="2803.1303081000001"/>
    <n v="2955.3465528000002"/>
    <n v="871.39511240000002"/>
    <n v="121.5569508"/>
    <n v="176.56557989999999"/>
    <n v="281.17999959999997"/>
    <n v="380.29384820000001"/>
    <n v="687.37536220000004"/>
    <n v="672.270443"/>
    <n v="1054.7399527"/>
    <n v="1692.7513320999999"/>
    <n v="2249.9769434"/>
    <n v="5825.8056968999999"/>
    <n v="1314.873636"/>
    <n v="60.952415899999998"/>
    <n v="15.4090905"/>
    <n v="23.7184414"/>
    <m/>
    <n v="103.6570272"/>
    <n v="89.2337165"/>
    <n v="318.44768319999997"/>
    <n v="70.553638599999999"/>
    <n v="693.57957620000002"/>
    <n v="1371.2380387999999"/>
    <n v="274.89332400000001"/>
    <n v="8101.1721989999996"/>
    <n v="10283.5563693"/>
    <n v="11741.412578400001"/>
    <n v="13017.0377546"/>
    <n v="13782.842141499999"/>
    <n v="14847.3046982"/>
    <n v="15985.1707874"/>
    <n v="18222.262151800001"/>
    <n v="19925.207298599998"/>
    <n v="25494.020477800001"/>
    <n v="15143.7420623"/>
    <n v="-993.58083260000001"/>
    <n v="-519.38894000000005"/>
    <n v="-812.04030020000005"/>
    <n v="-928.25131380000005"/>
    <n v="-1231.5006612"/>
    <n v="-1361.7144684"/>
    <n v="-1866.7332768000001"/>
    <n v="-2742.6871259"/>
    <n v="-4194.2810147"/>
    <n v="-6491.2890477000001"/>
    <n v="-2114.9862191000002"/>
    <n v="7475.7815711000003"/>
    <n v="10235.4524793"/>
    <n v="11563.342388499999"/>
    <n v="12695.480948599999"/>
    <n v="13898.0072624"/>
    <n v="15193.8061557"/>
    <n v="17050.984073299998"/>
    <n v="19624.648202"/>
    <n v="23062.070104300001"/>
    <n v="33345.8516265"/>
    <n v="16419.313325899999"/>
    <n v="0.896366"/>
    <n v="0.89860459999999998"/>
    <n v="0.98534619999999995"/>
    <n v="0.28466599999999997"/>
    <n v="0.19536519999999999"/>
    <n v="0.15321470000000001"/>
    <n v="0.87967759999999995"/>
    <n v="0.8965533"/>
    <n v="0.98398909999999995"/>
    <n v="0.1306639"/>
    <n v="0.19774439999999999"/>
    <n v="0.11316089999999999"/>
    <m/>
    <m/>
    <m/>
    <m/>
    <m/>
    <m/>
    <n v="0.20363780000000001"/>
    <n v="0.109136"/>
    <n v="0.1177846"/>
    <n v="0.89597709999999997"/>
    <n v="0.98371569999999997"/>
    <n v="0.8783417"/>
    <m/>
    <m/>
    <m/>
    <m/>
    <m/>
    <m/>
    <m/>
    <m/>
    <m/>
    <m/>
    <m/>
    <m/>
    <m/>
    <m/>
    <m/>
    <m/>
    <m/>
    <m/>
    <m/>
    <m/>
    <m/>
    <m/>
    <m/>
    <m/>
    <m/>
    <m/>
    <m/>
    <m/>
    <m/>
    <m/>
    <m/>
    <m/>
    <m/>
    <m/>
    <m/>
    <m/>
    <m/>
    <m/>
    <m/>
    <m/>
    <m/>
    <m/>
    <m/>
    <m/>
    <m/>
    <m/>
    <m/>
    <m/>
    <m/>
    <m/>
    <m/>
    <m/>
    <m/>
    <m/>
    <m/>
    <m/>
    <m/>
    <m/>
    <m/>
    <m/>
    <m/>
    <m/>
    <m/>
    <m/>
    <m/>
    <m/>
    <m/>
    <m/>
    <m/>
    <m/>
    <m/>
    <m/>
    <m/>
    <m/>
    <m/>
    <m/>
    <n v="93.703010000000006"/>
    <n v="0.92273709999999998"/>
  </r>
  <r>
    <x v="2"/>
    <n v="10"/>
    <x v="3"/>
    <s v="2007"/>
    <s v="EU SILC"/>
    <s v="2008"/>
    <s v="2007"/>
    <s v=""/>
    <s v="current"/>
    <s v=""/>
    <x v="1"/>
    <n v="10549075.96926"/>
    <n v="4584496.0031700004"/>
    <n v="0.27691690000000002"/>
    <n v="0.4747035"/>
    <m/>
    <m/>
    <n v="3.2681629000000001"/>
    <n v="1.6851932000000001"/>
    <n v="1.9393402"/>
    <n v="4.1445433999999999"/>
    <n v="6.5007244000000002"/>
    <n v="21936.332877600002"/>
    <n v="19967.634999999998"/>
    <n v="10296.096987999999"/>
    <n v="12812.106840599999"/>
    <n v="15159.520860500001"/>
    <n v="17588.508297100001"/>
    <n v="19967.634999999998"/>
    <n v="22433.881872000002"/>
    <n v="25258.798784499999"/>
    <n v="28507.883444899999"/>
    <n v="33649.322371299997"/>
    <n v="676701.18959550001"/>
    <m/>
    <n v="7439.9392048999998"/>
    <x v="71"/>
    <x v="71"/>
    <n v="16348.954263400001"/>
    <n v="18782.0222373"/>
    <n v="21194.3791002"/>
    <n v="23744.963731"/>
    <n v="26852.919133899999"/>
    <n v="30779.376365100001"/>
    <n v="48364.994587900001"/>
    <n v="21936.332877600002"/>
    <n v="1435.6582054"/>
    <n v="3402.5287911999999"/>
    <n v="5098.8452092999996"/>
    <n v="7739.9215427999998"/>
    <n v="9519.5007444000003"/>
    <n v="12235.7771763"/>
    <n v="14087.4882614"/>
    <n v="16526.439626799998"/>
    <n v="18560.3132659"/>
    <n v="24968.157451999999"/>
    <n v="11365.134158000001"/>
    <n v="433.43702209999998"/>
    <n v="1158.4165039"/>
    <n v="2054.4015343999999"/>
    <n v="3599.6444882000001"/>
    <n v="4578.1787519999998"/>
    <n v="7181.4408018000004"/>
    <n v="8518.8181168999999"/>
    <n v="10561.4724773"/>
    <n v="12774.1365504"/>
    <n v="15430.3064521"/>
    <n v="6633.7844855000003"/>
    <n v="124.5775752"/>
    <n v="250.02326909999999"/>
    <n v="691.70001060000004"/>
    <n v="600.46351809999999"/>
    <n v="1402.0813977"/>
    <n v="1506.8966"/>
    <n v="1825.9129564"/>
    <n v="2430.7928249000001"/>
    <n v="3230.7641305000002"/>
    <n v="4130.5867786999997"/>
    <n v="1620.7741596999999"/>
    <n v="57.223188700000001"/>
    <n v="178.5160156"/>
    <n v="235.45622309999999"/>
    <n v="414.27314380000001"/>
    <n v="482.93347230000001"/>
    <n v="479.71449439999998"/>
    <n v="749.81306749999999"/>
    <n v="817.55545710000001"/>
    <n v="1310.8043078000001"/>
    <n v="4649.5189462999997"/>
    <n v="940.12028459999999"/>
    <n v="1070.5834990000001"/>
    <n v="757.57949680000002"/>
    <n v="810.3946823"/>
    <n v="1842.3388508999999"/>
    <n v="1837.3987990999999"/>
    <n v="1067.8806460000001"/>
    <n v="1612.3953637"/>
    <n v="2446.3851961"/>
    <n v="4500.8825473999996"/>
    <n v="11884.820764599999"/>
    <n v="2789.2512620000002"/>
    <n v="6179.9477570999998"/>
    <n v="7426.4572887000004"/>
    <n v="7694.2211857000002"/>
    <n v="6550.3514633000004"/>
    <n v="6172.8117853000003"/>
    <n v="5749.3200663999996"/>
    <n v="5227.3175226000003"/>
    <n v="4464.8909264000004"/>
    <n v="4089.4803781999999"/>
    <n v="5484.3515152"/>
    <n v="5904.3260486999998"/>
    <n v="-1861.4880426"/>
    <n v="-1517.4197073"/>
    <n v="-2551.7623830000002"/>
    <n v="-4398.0387436999999"/>
    <n v="-5210.8827136"/>
    <n v="-7026.6506846000002"/>
    <n v="-8276.7815575999994"/>
    <n v="-10394.617374699999"/>
    <n v="-13687.004815099999"/>
    <n v="-18182.7473212"/>
    <n v="-7317.0575208999999"/>
    <n v="7439.9392048999998"/>
    <n v="11656.101657900001"/>
    <n v="14033.2564623"/>
    <n v="16348.954263400001"/>
    <n v="18782.0222373"/>
    <n v="21194.3791002"/>
    <n v="23744.963731"/>
    <n v="26852.919133899999"/>
    <n v="30779.376365100001"/>
    <n v="48364.994587900001"/>
    <n v="21936.332877600002"/>
    <n v="0.33080579999999998"/>
    <n v="0.75726669999999996"/>
    <n v="0.9528702"/>
    <n v="0.1611987"/>
    <n v="0.26018649999999999"/>
    <n v="0.19298570000000001"/>
    <n v="0.30247170000000001"/>
    <n v="0.7844392"/>
    <n v="0.96458739999999998"/>
    <n v="8.9884699999999998E-2"/>
    <n v="0.28473749999999998"/>
    <n v="0.1679475"/>
    <m/>
    <m/>
    <m/>
    <m/>
    <m/>
    <m/>
    <n v="0.28972789999999998"/>
    <n v="0.17031270000000001"/>
    <n v="8.4306900000000004E-2"/>
    <n v="0.78820590000000001"/>
    <n v="0.9648371"/>
    <n v="0.29949379999999998"/>
    <m/>
    <n v="1"/>
    <m/>
    <m/>
    <m/>
    <n v="8.9884699999999998E-2"/>
    <n v="0.30247170000000001"/>
    <n v="21936.332877600002"/>
    <m/>
    <m/>
    <m/>
    <m/>
    <m/>
    <m/>
    <m/>
    <m/>
    <m/>
    <m/>
    <m/>
    <m/>
    <m/>
    <m/>
    <m/>
    <m/>
    <m/>
    <m/>
    <m/>
    <m/>
    <m/>
    <m/>
    <m/>
    <m/>
    <m/>
    <m/>
    <m/>
    <m/>
    <m/>
    <m/>
    <m/>
    <m/>
    <m/>
    <m/>
    <m/>
    <m/>
    <m/>
    <m/>
    <m/>
    <m/>
    <n v="0.21312020000000001"/>
    <n v="9.5918600000000007E-2"/>
    <n v="0.20060220000000001"/>
    <n v="0.15290219999999999"/>
    <n v="0.18484590000000001"/>
    <n v="8.4537399999999999E-2"/>
    <n v="6.8073499999999995E-2"/>
    <n v="21357.2067169"/>
    <n v="22490.306336099999"/>
    <n v="23219.575475599999"/>
    <n v="24480.311344099999"/>
    <n v="23374.520192"/>
    <n v="17234.043654199999"/>
    <n v="15407.535970299999"/>
    <n v="0.1001676"/>
    <n v="8.5636100000000007E-2"/>
    <n v="7.4094199999999999E-2"/>
    <n v="6.23825E-2"/>
    <n v="8.6451799999999995E-2"/>
    <n v="0.11309089999999999"/>
    <n v="0.15248700000000001"/>
    <n v="0.17105819999999999"/>
    <n v="0.1630665"/>
    <n v="0.12815460000000001"/>
    <n v="0.1156417"/>
    <n v="0.39349719999999999"/>
    <n v="0.87524000000000002"/>
    <n v="0.88518850000000004"/>
    <n v="93.703010000000006"/>
    <n v="0.92273709999999998"/>
  </r>
  <r>
    <x v="2"/>
    <n v="10"/>
    <x v="3"/>
    <s v="2007"/>
    <s v="EU SILC"/>
    <s v="2008"/>
    <s v="2007"/>
    <s v=""/>
    <s v="current"/>
    <s v=""/>
    <x v="2"/>
    <n v="6690951.4369299999"/>
    <m/>
    <n v="0.27509139999999999"/>
    <n v="0.41153410000000001"/>
    <m/>
    <m/>
    <n v="3.2438617999999999"/>
    <n v="1.652504"/>
    <n v="1.9629979"/>
    <n v="4.1717817999999998"/>
    <n v="6.7687030999999998"/>
    <n v="23458.369581399998"/>
    <n v="21487"/>
    <n v="10946.012972799999"/>
    <n v="14140.75"/>
    <n v="16638.194276999999"/>
    <n v="19076.079255500001"/>
    <n v="21487"/>
    <n v="23879.148817199999"/>
    <n v="26849.766644700001"/>
    <n v="29974.256454499999"/>
    <n v="35507.352875099998"/>
    <n v="676701.18959550001"/>
    <m/>
    <n v="7703.9917394000004"/>
    <x v="72"/>
    <x v="72"/>
    <n v="17878.981638699999"/>
    <n v="20251.803341300001"/>
    <n v="22670.853657700001"/>
    <n v="25361.4717189"/>
    <n v="28297.141276599999"/>
    <n v="32305.459600300001"/>
    <n v="52146.032847199996"/>
    <n v="23458.369581399998"/>
    <n v="2079.5197677000001"/>
    <n v="5213.7078521000003"/>
    <n v="8825.7362427000007"/>
    <n v="9845.0072345999997"/>
    <n v="13323.026343899999"/>
    <n v="14265.910730600001"/>
    <n v="16027.2915648"/>
    <n v="18606.610084100001"/>
    <n v="20741.389428300001"/>
    <n v="26961.707503599999"/>
    <n v="13591.454145"/>
    <n v="460.54883719999998"/>
    <n v="1903.5401078"/>
    <n v="3129.9274730000002"/>
    <n v="4772.2850851000003"/>
    <n v="6062.7066430000004"/>
    <n v="8419.3755156999996"/>
    <n v="9683.7002190000003"/>
    <n v="11601.4464541"/>
    <n v="13856.0440328"/>
    <n v="15923.594462900001"/>
    <n v="7582.9659007999999"/>
    <n v="169.07162289999999"/>
    <n v="643.14923980000003"/>
    <n v="794.16486299999997"/>
    <n v="1181.4483342999999"/>
    <n v="1977.4417989999999"/>
    <n v="1736.9782167999999"/>
    <n v="2876.4145629"/>
    <n v="3099.0900059000001"/>
    <n v="4051.5926107999999"/>
    <n v="5039.1783764000002"/>
    <n v="2157.4365174999998"/>
    <n v="14.914898600000001"/>
    <n v="127.90451899999999"/>
    <n v="279.96797880000003"/>
    <n v="374.1587983"/>
    <n v="182.93816129999999"/>
    <n v="526.88619019999999"/>
    <n v="644.91269139999997"/>
    <n v="842.17687279999996"/>
    <n v="1120.9215982000001"/>
    <n v="5389.3338575999996"/>
    <n v="950.83170770000004"/>
    <n v="1171.6636129999999"/>
    <n v="1030.3558840999999"/>
    <n v="1638.1386950000001"/>
    <n v="1699.3625093999999"/>
    <n v="1532.9732053"/>
    <n v="1203.1856382000001"/>
    <n v="2458.2473749000001"/>
    <n v="2670.3431131000002"/>
    <n v="4192.2634738999996"/>
    <n v="14630.3831572"/>
    <n v="3223.9969280999999"/>
    <n v="5542.9595290999996"/>
    <n v="5821.9159725"/>
    <n v="5166.7910424000002"/>
    <n v="5030.3998364999998"/>
    <n v="4226.8977150000001"/>
    <n v="4427.5643129999999"/>
    <n v="3527.7290855000001"/>
    <n v="3348.5048080000001"/>
    <n v="3646.4635420999998"/>
    <n v="3957.5502835000002"/>
    <n v="4469.6131767999996"/>
    <n v="-1734.6865290999999"/>
    <n v="-2201.0584868999999"/>
    <n v="-4447.4303766000003"/>
    <n v="-5023.6801593999999"/>
    <n v="-7054.1805262999997"/>
    <n v="-7909.0469469"/>
    <n v="-9856.8237797000002"/>
    <n v="-11871.030061400001"/>
    <n v="-15303.2150858"/>
    <n v="-19755.714794"/>
    <n v="-8517.9287944999996"/>
    <n v="7703.9917394000004"/>
    <n v="12539.5150885"/>
    <n v="15387.295918399999"/>
    <n v="17878.981638699999"/>
    <n v="20251.803341300001"/>
    <n v="22670.853657700001"/>
    <n v="25361.4717189"/>
    <n v="28297.141276599999"/>
    <n v="32305.459600300001"/>
    <n v="52146.032847199996"/>
    <n v="23458.369581399998"/>
    <n v="0.23440800000000001"/>
    <n v="0.69106719999999999"/>
    <n v="0.86561849999999996"/>
    <n v="0.1314883"/>
    <n v="0.28162720000000002"/>
    <n v="0.2091711"/>
    <n v="0.20774690000000001"/>
    <n v="0.72317030000000004"/>
    <n v="0.92563340000000005"/>
    <n v="7.6617699999999997E-2"/>
    <n v="0.3124091"/>
    <n v="0.2002883"/>
    <m/>
    <m/>
    <m/>
    <m/>
    <m/>
    <m/>
    <n v="0.31643070000000001"/>
    <n v="0.19537869999999999"/>
    <n v="7.2594900000000004E-2"/>
    <n v="0.72813490000000003"/>
    <n v="0.93047100000000005"/>
    <n v="0.20486860000000001"/>
    <n v="22984.145254999999"/>
    <m/>
    <n v="0.83740110000000001"/>
    <n v="8.2767999999999994E-2"/>
    <n v="0.19335069999999999"/>
    <m/>
    <m/>
    <m/>
    <n v="7.0161500000000002E-2"/>
    <n v="2.44038E-2"/>
    <n v="3.1611199999999999E-2"/>
    <n v="1.0692E-2"/>
    <n v="0.17232"/>
    <n v="7.1961899999999995E-2"/>
    <n v="4.2260300000000001E-2"/>
    <n v="0.31689390000000001"/>
    <n v="8.5860400000000003E-2"/>
    <n v="1.1236100000000001E-2"/>
    <n v="22056.904653500002"/>
    <n v="10983.1424425"/>
    <n v="13936.9598807"/>
    <n v="8757.1997527000003"/>
    <n v="30404.0564591"/>
    <n v="21450.148967699999"/>
    <n v="17224.661520500002"/>
    <n v="25173.731351900002"/>
    <n v="15211.024905300001"/>
    <n v="9167.7218749999993"/>
    <n v="8.1859399999999999E-2"/>
    <n v="0.4217147"/>
    <n v="0.21911259999999999"/>
    <n v="0.82993910000000004"/>
    <n v="5.4957000000000001E-3"/>
    <n v="5.6026300000000001E-2"/>
    <n v="0.1788295"/>
    <n v="1.37918E-2"/>
    <n v="0.14626639999999999"/>
    <n v="0.71287370000000005"/>
    <n v="0.13504150000000001"/>
    <n v="0.99795310000000004"/>
    <n v="0.34812599999999999"/>
    <n v="1"/>
    <n v="1.8959500000000001E-2"/>
    <n v="0.23025889999999999"/>
    <n v="0.95165909999999998"/>
    <n v="3.0216400000000001E-2"/>
    <n v="0.29868869999999997"/>
    <n v="0.98891960000000001"/>
    <m/>
    <m/>
    <m/>
    <m/>
    <m/>
    <m/>
    <m/>
    <m/>
    <m/>
    <m/>
    <m/>
    <m/>
    <m/>
    <m/>
    <m/>
    <m/>
    <m/>
    <m/>
    <m/>
    <m/>
    <m/>
    <m/>
    <m/>
    <m/>
    <m/>
    <m/>
    <m/>
    <m/>
    <n v="93.703010000000006"/>
    <n v="0.92273709999999998"/>
  </r>
  <r>
    <x v="2"/>
    <m/>
    <x v="7"/>
    <s v="2008"/>
    <s v="EU SILC"/>
    <s v="2009"/>
    <s v="2008"/>
    <s v=""/>
    <s v="current"/>
    <s v=""/>
    <x v="0"/>
    <n v="1607592.3533000001"/>
    <m/>
    <n v="0.23837630000000001"/>
    <n v="0.88571460000000002"/>
    <m/>
    <m/>
    <n v="2.6512370000000001"/>
    <n v="1.7895331000000001"/>
    <n v="1.4815244999999999"/>
    <n v="3.1994794999999998"/>
    <n v="4.4381706000000003"/>
    <n v="17871.386733799998"/>
    <n v="15558.97"/>
    <n v="10502"/>
    <n v="11710.8096556"/>
    <n v="13011.46"/>
    <n v="14240.6"/>
    <n v="15558.97"/>
    <n v="17333.12"/>
    <n v="19560"/>
    <n v="23247.1536653"/>
    <n v="27843.291174400001"/>
    <n v="170186.27785740001"/>
    <m/>
    <n v="8319.6603051999991"/>
    <x v="73"/>
    <x v="73"/>
    <n v="13598.730498200001"/>
    <n v="14863.681210799999"/>
    <n v="16483.4555836"/>
    <n v="18382.975953900001"/>
    <n v="21306.244409399998"/>
    <n v="25243.074277799999"/>
    <n v="36924.071804799998"/>
    <n v="17871.386733799998"/>
    <n v="58.553799400000003"/>
    <m/>
    <n v="23.573824500000001"/>
    <n v="121.03822769999999"/>
    <n v="214.8092485"/>
    <n v="121.30187100000001"/>
    <n v="805.25333799999999"/>
    <n v="894.64295279999999"/>
    <n v="2325.3188239999999"/>
    <n v="3367.2506578000002"/>
    <n v="794.238159"/>
    <m/>
    <n v="66.736104499999996"/>
    <n v="75.380482999999998"/>
    <m/>
    <m/>
    <n v="96.019638400000005"/>
    <n v="14.170094300000001"/>
    <n v="193.91429009999999"/>
    <n v="750.43680429999995"/>
    <n v="1845.4298653000001"/>
    <n v="304.63574190000003"/>
    <m/>
    <m/>
    <m/>
    <m/>
    <n v="121.7135287"/>
    <n v="527.87627880000002"/>
    <n v="837.78700819999995"/>
    <n v="1409.3818802000001"/>
    <n v="1931.2164478"/>
    <n v="3885.8407686999999"/>
    <n v="872.33975320000002"/>
    <n v="-262.39986249999998"/>
    <n v="323.3797988"/>
    <n v="354.01677059999997"/>
    <n v="712.30409689999999"/>
    <n v="637.39176299999997"/>
    <n v="712.53558429999998"/>
    <n v="1347.4761595"/>
    <n v="1226.2550406"/>
    <n v="2294.1026754999998"/>
    <n v="6197.3568751000003"/>
    <n v="1355.8511174"/>
    <n v="57.004155500000003"/>
    <n v="53.357089299999998"/>
    <n v="157.8861757"/>
    <n v="147.0158611"/>
    <m/>
    <n v="233.92631249999999"/>
    <n v="170.28757210000001"/>
    <n v="143.37361709999999"/>
    <n v="655.57511030000001"/>
    <n v="1323.2080694000001"/>
    <n v="294.47335820000001"/>
    <n v="9225.1391136999991"/>
    <n v="11116.711327000001"/>
    <n v="12374.780160800001"/>
    <n v="13239.692059499999"/>
    <n v="14809.0715521"/>
    <n v="16009.4399022"/>
    <n v="16941.8430783"/>
    <n v="20071.342212799998"/>
    <n v="21890.4301633"/>
    <n v="27718.2675753"/>
    <n v="16345.149742"/>
    <n v="-758.63690080000003"/>
    <n v="-449.4512254"/>
    <n v="-585.17291360000002"/>
    <n v="-621.31974709999997"/>
    <n v="-919.30488149999996"/>
    <n v="-1217.6440035999999"/>
    <n v="-1733.8412966000001"/>
    <n v="-2632.6655841000002"/>
    <n v="-4604.0057473999996"/>
    <n v="-7413.2820068000001"/>
    <n v="-2095.3011379"/>
    <n v="8319.6603051999991"/>
    <n v="11110.7330943"/>
    <n v="12400.464501"/>
    <n v="13598.730498200001"/>
    <n v="14863.681210799999"/>
    <n v="16483.4555836"/>
    <n v="18382.975953900001"/>
    <n v="21306.244409399998"/>
    <n v="25243.074277799999"/>
    <n v="36924.071804799998"/>
    <n v="17871.386733799998"/>
    <n v="0.89079830000000004"/>
    <n v="0.91083670000000005"/>
    <n v="0.98808799999999997"/>
    <n v="0.27969179999999999"/>
    <n v="0.1825648"/>
    <n v="0.1400855"/>
    <n v="0.87069980000000002"/>
    <n v="0.91531399999999996"/>
    <n v="0.98672329999999997"/>
    <n v="0.1176883"/>
    <n v="0.18606339999999999"/>
    <n v="8.9194399999999993E-2"/>
    <m/>
    <m/>
    <m/>
    <m/>
    <m/>
    <m/>
    <n v="0.22998560000000001"/>
    <n v="0.1266842"/>
    <n v="8.1944299999999998E-2"/>
    <n v="0.91670830000000003"/>
    <n v="0.98652309999999999"/>
    <n v="0.86621429999999999"/>
    <m/>
    <m/>
    <m/>
    <m/>
    <m/>
    <m/>
    <m/>
    <m/>
    <m/>
    <m/>
    <m/>
    <m/>
    <m/>
    <m/>
    <m/>
    <m/>
    <m/>
    <m/>
    <m/>
    <m/>
    <m/>
    <m/>
    <m/>
    <m/>
    <m/>
    <m/>
    <m/>
    <m/>
    <m/>
    <m/>
    <m/>
    <m/>
    <m/>
    <m/>
    <m/>
    <m/>
    <m/>
    <m/>
    <m/>
    <m/>
    <m/>
    <m/>
    <m/>
    <m/>
    <m/>
    <m/>
    <m/>
    <m/>
    <m/>
    <m/>
    <m/>
    <m/>
    <m/>
    <m/>
    <m/>
    <m/>
    <m/>
    <m/>
    <m/>
    <m/>
    <m/>
    <m/>
    <m/>
    <m/>
    <m/>
    <m/>
    <m/>
    <m/>
    <m/>
    <m/>
    <m/>
    <m/>
    <m/>
    <m/>
    <m/>
    <m/>
    <n v="97.910579999999996"/>
    <n v="0.91680419999999996"/>
  </r>
  <r>
    <x v="2"/>
    <m/>
    <x v="7"/>
    <s v="2008"/>
    <s v="EU SILC"/>
    <s v="2009"/>
    <s v="2008"/>
    <s v=""/>
    <s v="current"/>
    <s v=""/>
    <x v="1"/>
    <n v="10632503.989739999"/>
    <n v="4634693.9981399998"/>
    <n v="0.26535009999999998"/>
    <n v="0.47454200000000002"/>
    <m/>
    <m/>
    <n v="3.3079675000000002"/>
    <n v="1.6940753"/>
    <n v="1.9526684999999999"/>
    <n v="3.9885505999999999"/>
    <n v="6.0656347999999998"/>
    <n v="23030.7780312"/>
    <n v="21303.642392900001"/>
    <n v="10910.0150669"/>
    <n v="13722.63"/>
    <n v="16334.1737165"/>
    <n v="18855.5180005"/>
    <n v="21303.642392900001"/>
    <n v="23997.48"/>
    <n v="26608.428176000001"/>
    <n v="30393.365714799998"/>
    <n v="36089.9748015"/>
    <n v="641356.79654919996"/>
    <m/>
    <n v="7915.1056570000001"/>
    <x v="74"/>
    <x v="74"/>
    <n v="17583.672281499999"/>
    <n v="20040.881337899998"/>
    <n v="22653.297754499999"/>
    <n v="25231.972339799999"/>
    <n v="28424.5592368"/>
    <n v="32916.964820100002"/>
    <n v="48010.140303699998"/>
    <n v="23030.7780312"/>
    <n v="1480.9125503"/>
    <n v="2740.5766026000001"/>
    <n v="5426.1506058000004"/>
    <n v="8235.9669154999992"/>
    <n v="11043.2796254"/>
    <n v="11747.993100899999"/>
    <n v="14467.893551700001"/>
    <n v="17275.974697099999"/>
    <n v="18895.1668637"/>
    <n v="26648.3183536"/>
    <n v="11802.326995400001"/>
    <n v="338.35222529999999"/>
    <n v="1029.4721810999999"/>
    <n v="2856.8537126000001"/>
    <n v="2351.3980449000001"/>
    <n v="5172.0548552"/>
    <n v="7525.5600893999999"/>
    <n v="8208.0799397999999"/>
    <n v="11104.669154699999"/>
    <n v="14206.8792314"/>
    <n v="15950.908347000001"/>
    <n v="6877.6268260999996"/>
    <n v="59.050955100000003"/>
    <n v="19.697941"/>
    <n v="230.86870110000001"/>
    <n v="1379.3496772999999"/>
    <n v="940.94727450000005"/>
    <n v="1641.2817717999999"/>
    <n v="1978.6504187999999"/>
    <n v="2223.1800495000002"/>
    <n v="3993.2482135"/>
    <n v="4990.2804323"/>
    <n v="1745.9818580000001"/>
    <n v="-488.18525399999999"/>
    <n v="366.2361497"/>
    <n v="314.78494499999999"/>
    <n v="677.50114640000004"/>
    <n v="615.40947419999998"/>
    <n v="593.24407450000001"/>
    <n v="781.7545801"/>
    <n v="856.08690939999997"/>
    <n v="1327.1564332"/>
    <n v="4519.8659254000004"/>
    <n v="957.80886369999996"/>
    <n v="730.4152722"/>
    <n v="1008.2185587"/>
    <n v="745.1300377"/>
    <n v="1296.5349527999999"/>
    <n v="1843.1060868"/>
    <n v="2159.7075798999999"/>
    <n v="2469.4341058"/>
    <n v="2174.7812964999998"/>
    <n v="2315.9541307999998"/>
    <n v="7540.7418310000003"/>
    <n v="2230.7914215000001"/>
    <n v="6877.7730044"/>
    <n v="8551.4460949999993"/>
    <n v="8342.9457751000009"/>
    <n v="7529.4558004999999"/>
    <n v="5938.0334807999998"/>
    <n v="6056.4163564"/>
    <n v="5765.1663111999997"/>
    <n v="5155.3115244000001"/>
    <n v="5281.6643536000001"/>
    <n v="6606.4706754999997"/>
    <n v="6610.2460159000002"/>
    <n v="-1083.2130964"/>
    <n v="-1340.9002332"/>
    <n v="-2855.6020446000002"/>
    <n v="-3886.5342559000001"/>
    <n v="-5511.9494588999996"/>
    <n v="-7070.9052184000002"/>
    <n v="-8439.0065675999995"/>
    <n v="-10365.4443949"/>
    <n v="-13103.104406099999"/>
    <n v="-18246.445261000001"/>
    <n v="-7194.0039494000002"/>
    <n v="7915.1056570000001"/>
    <n v="12374.7472951"/>
    <n v="15061.1317327"/>
    <n v="17583.672281499999"/>
    <n v="20040.881337899998"/>
    <n v="22653.297754499999"/>
    <n v="25231.972339799999"/>
    <n v="28424.5592368"/>
    <n v="32916.964820100002"/>
    <n v="48010.140303699998"/>
    <n v="23030.7780312"/>
    <n v="0.33358339999999997"/>
    <n v="0.80727119999999997"/>
    <n v="0.97291669999999997"/>
    <n v="0.16253889999999999"/>
    <n v="0.26162869999999999"/>
    <n v="0.19378110000000001"/>
    <n v="0.30476340000000002"/>
    <n v="0.84983399999999998"/>
    <n v="0.98085679999999997"/>
    <n v="9.4114000000000003E-2"/>
    <n v="0.27320090000000002"/>
    <n v="0.15358830000000001"/>
    <m/>
    <m/>
    <m/>
    <m/>
    <m/>
    <m/>
    <n v="0.29348859999999999"/>
    <n v="0.148173"/>
    <n v="7.92934E-2"/>
    <n v="0.85508989999999996"/>
    <n v="0.98106689999999996"/>
    <n v="0.3008228"/>
    <m/>
    <n v="1"/>
    <m/>
    <m/>
    <m/>
    <n v="9.4114000000000003E-2"/>
    <n v="0.30476340000000002"/>
    <n v="23030.7780312"/>
    <m/>
    <m/>
    <m/>
    <m/>
    <m/>
    <m/>
    <m/>
    <m/>
    <m/>
    <m/>
    <m/>
    <m/>
    <m/>
    <m/>
    <m/>
    <m/>
    <m/>
    <m/>
    <m/>
    <m/>
    <m/>
    <m/>
    <m/>
    <m/>
    <m/>
    <m/>
    <m/>
    <m/>
    <m/>
    <m/>
    <m/>
    <m/>
    <m/>
    <m/>
    <m/>
    <m/>
    <m/>
    <m/>
    <m/>
    <m/>
    <n v="0.21010690000000001"/>
    <n v="9.7632700000000003E-2"/>
    <n v="0.20220859999999999"/>
    <n v="0.14798500000000001"/>
    <n v="0.1908707"/>
    <n v="8.2622899999999999E-2"/>
    <n v="6.8573099999999998E-2"/>
    <n v="21784.128511700001"/>
    <n v="23528.488338300001"/>
    <n v="24766.914581500001"/>
    <n v="25427.014089100001"/>
    <n v="24538.330319600002"/>
    <n v="18842.803014699999"/>
    <n v="16700.938037700002"/>
    <n v="0.1128644"/>
    <n v="0.1118999"/>
    <n v="6.7493600000000001E-2"/>
    <n v="7.7329700000000001E-2"/>
    <n v="8.6917099999999997E-2"/>
    <n v="9.9546300000000004E-2"/>
    <n v="0.13954739999999999"/>
    <n v="0.17896670000000001"/>
    <n v="0.15836839999999999"/>
    <n v="0.1111326"/>
    <n v="0.13878740000000001"/>
    <n v="0.40363739999999998"/>
    <n v="0.87305659999999996"/>
    <n v="0.86785999999999996"/>
    <n v="97.910579999999996"/>
    <n v="0.91680419999999996"/>
  </r>
  <r>
    <x v="2"/>
    <m/>
    <x v="7"/>
    <s v="2008"/>
    <s v="EU SILC"/>
    <s v="2009"/>
    <s v="2008"/>
    <s v=""/>
    <s v="current"/>
    <s v=""/>
    <x v="2"/>
    <n v="6790949.1166000003"/>
    <m/>
    <n v="0.26491029999999999"/>
    <n v="0.41150429999999999"/>
    <m/>
    <m/>
    <n v="3.2378992000000002"/>
    <n v="1.6323175000000001"/>
    <n v="1.9836209"/>
    <n v="4.0858524999999997"/>
    <n v="6.6546306"/>
    <n v="24662.238687000001"/>
    <n v="23004.25"/>
    <n v="11597.1"/>
    <n v="15069.19"/>
    <n v="18073.355506200001"/>
    <n v="20497.265942400001"/>
    <n v="23004.25"/>
    <n v="25480.216750700001"/>
    <n v="28561.0186995"/>
    <n v="32091.2775888"/>
    <n v="37550.240934499998"/>
    <n v="641356.79654919996"/>
    <m/>
    <n v="7751.8967461000002"/>
    <x v="75"/>
    <x v="75"/>
    <n v="19301.985788499998"/>
    <n v="21784.771947500001"/>
    <n v="24308.278537400001"/>
    <n v="26918.081945999998"/>
    <n v="30261.609691199999"/>
    <n v="34636.255764599999"/>
    <n v="51586.009249299997"/>
    <n v="24662.238687000001"/>
    <n v="2044.2084511"/>
    <n v="4877.2720995999998"/>
    <n v="8948.0957873999996"/>
    <n v="11669.168395299999"/>
    <n v="13239.235195400001"/>
    <n v="14710.512217699999"/>
    <n v="17302.636345800001"/>
    <n v="19001.398659400002"/>
    <n v="19902.571569899999"/>
    <n v="29490.052808100001"/>
    <n v="14123.7393801"/>
    <n v="354.36626840000002"/>
    <n v="1932.9225518000001"/>
    <n v="2745.8005297999998"/>
    <n v="4687.7627678999997"/>
    <n v="6347.0712643999996"/>
    <n v="8245.0024632999994"/>
    <n v="10094.109039299999"/>
    <n v="12863.019640500001"/>
    <n v="14655.1173992"/>
    <n v="17054.060782699999"/>
    <n v="7900.6545002000003"/>
    <n v="104.7203092"/>
    <n v="184.66799689999999"/>
    <n v="1207.6564828"/>
    <n v="877.25817549999999"/>
    <n v="1813.7944686999999"/>
    <n v="1880.5556719000001"/>
    <n v="2722.5913048000002"/>
    <n v="3683.1922831000002"/>
    <n v="4781.3662455000003"/>
    <n v="5928.6848563000003"/>
    <n v="2319.4933848999999"/>
    <n v="-762.06018719999997"/>
    <n v="147.12474270000001"/>
    <n v="401.27871190000002"/>
    <n v="647.41658810000001"/>
    <n v="445.03512239999998"/>
    <n v="528.5542676"/>
    <n v="725.04354550000005"/>
    <n v="864.69038260000002"/>
    <n v="1268.9535524"/>
    <n v="5120.2094710000001"/>
    <n v="940.21142769999994"/>
    <n v="1086.4163046000001"/>
    <n v="1258.5481299"/>
    <n v="1435.9255321999999"/>
    <n v="1661.7765013000001"/>
    <n v="2357.4542243000001"/>
    <n v="2551.9673232999999"/>
    <n v="2099.2396736000001"/>
    <n v="1932.3650493"/>
    <n v="3595.0075096"/>
    <n v="8334.7858228999994"/>
    <n v="2633.5385442000002"/>
    <n v="6363.6793237000002"/>
    <n v="7248.8890241999998"/>
    <n v="6088.8470768999996"/>
    <n v="5095.6895212999998"/>
    <n v="4590.4188611999998"/>
    <n v="4746.8410864999996"/>
    <n v="4028.1000168"/>
    <n v="3777.0182356"/>
    <n v="4484.6237563000004"/>
    <n v="5782.5835520000001"/>
    <n v="5220.9568551000002"/>
    <n v="-1439.4337237"/>
    <n v="-2298.6833744"/>
    <n v="-4197.6047050999996"/>
    <n v="-5337.0861607999996"/>
    <n v="-7008.2371887999998"/>
    <n v="-8355.154493"/>
    <n v="-10053.6379796"/>
    <n v="-11860.0745592"/>
    <n v="-14051.3842683"/>
    <n v="-20124.368043800001"/>
    <n v="-8476.3554050999992"/>
    <n v="7751.8967461000002"/>
    <n v="13350.741170699999"/>
    <n v="16629.999415900002"/>
    <n v="19301.985788499998"/>
    <n v="21784.771947500001"/>
    <n v="24308.278537400001"/>
    <n v="26918.081945999998"/>
    <n v="30261.609691199999"/>
    <n v="34636.255764599999"/>
    <n v="51586.009249299997"/>
    <n v="24662.238687000001"/>
    <n v="0.23683390000000001"/>
    <n v="0.78143209999999996"/>
    <n v="0.94673870000000004"/>
    <n v="0.13348489999999999"/>
    <n v="0.30732660000000001"/>
    <n v="0.2140707"/>
    <n v="0.212174"/>
    <n v="0.83412569999999997"/>
    <n v="0.97437189999999996"/>
    <n v="8.2365300000000002E-2"/>
    <n v="0.34113250000000001"/>
    <n v="0.1627258"/>
    <m/>
    <m/>
    <m/>
    <m/>
    <m/>
    <m/>
    <n v="0.35933150000000003"/>
    <n v="0.16021050000000001"/>
    <n v="7.2627399999999995E-2"/>
    <n v="0.8407422"/>
    <n v="0.97614970000000001"/>
    <n v="0.2089028"/>
    <n v="23950.1916924"/>
    <m/>
    <n v="0.8413178"/>
    <n v="9.0148699999999998E-2"/>
    <n v="0.19912160000000001"/>
    <m/>
    <m/>
    <m/>
    <n v="6.6380999999999996E-2"/>
    <n v="2.8674999999999999E-2"/>
    <n v="2.9559800000000001E-2"/>
    <n v="1.41894E-2"/>
    <n v="0.1708692"/>
    <n v="7.58635E-2"/>
    <n v="5.03317E-2"/>
    <n v="0.30156319999999998"/>
    <n v="8.5976200000000003E-2"/>
    <n v="1.79087E-2"/>
    <n v="24336.953446"/>
    <n v="12982.8650688"/>
    <n v="15672.9722552"/>
    <n v="10030.6805147"/>
    <n v="31617.78904"/>
    <n v="23575.7535962"/>
    <n v="17043.441327500001"/>
    <n v="26243.259245900001"/>
    <n v="16418.1125617"/>
    <n v="10155.2310308"/>
    <n v="7.3166800000000004E-2"/>
    <n v="0.3628902"/>
    <n v="0.17467150000000001"/>
    <n v="0.68333359999999999"/>
    <n v="6.3536E-3"/>
    <n v="9.0500200000000003E-2"/>
    <n v="0.16760420000000001"/>
    <n v="9.6853000000000009E-3"/>
    <n v="0.16229270000000001"/>
    <n v="0.69577520000000004"/>
    <n v="0.11423800000000001"/>
    <n v="0.9795024"/>
    <n v="0.2959348"/>
    <n v="1"/>
    <n v="7.1758000000000004E-3"/>
    <n v="0.16964370000000001"/>
    <n v="0.95450009999999996"/>
    <n v="2.29181E-2"/>
    <n v="0.2590962"/>
    <n v="0.98231650000000004"/>
    <m/>
    <m/>
    <m/>
    <m/>
    <m/>
    <m/>
    <m/>
    <m/>
    <m/>
    <m/>
    <m/>
    <m/>
    <m/>
    <m/>
    <m/>
    <m/>
    <m/>
    <m/>
    <m/>
    <m/>
    <m/>
    <m/>
    <m/>
    <m/>
    <m/>
    <m/>
    <m/>
    <m/>
    <n v="97.910579999999996"/>
    <n v="0.91680419999999996"/>
  </r>
  <r>
    <x v="2"/>
    <m/>
    <x v="7"/>
    <s v="2009"/>
    <s v="EU SILC"/>
    <s v="2010"/>
    <s v="2009"/>
    <s v=""/>
    <s v="current"/>
    <s v=""/>
    <x v="0"/>
    <n v="1629482.2409000001"/>
    <m/>
    <n v="0.2606559"/>
    <n v="0.88023090000000004"/>
    <m/>
    <m/>
    <n v="2.7142902000000002"/>
    <n v="1.8286944999999999"/>
    <n v="1.4842774999999999"/>
    <n v="3.4983759999999999"/>
    <n v="5.1636835999999997"/>
    <n v="18630.445322799998"/>
    <n v="15792.1637636"/>
    <n v="10639.63"/>
    <n v="12000"/>
    <n v="13168"/>
    <n v="14527.508819500001"/>
    <n v="15792.1637636"/>
    <n v="17420.367514099999"/>
    <n v="19842.130457899999"/>
    <n v="23684.364859099998"/>
    <n v="28879.043144399999"/>
    <n v="286101.06052230002"/>
    <m/>
    <n v="8270.2022491999996"/>
    <x v="76"/>
    <x v="76"/>
    <n v="13778.0246314"/>
    <n v="15147.899186099999"/>
    <n v="16612.303112099999"/>
    <n v="18650.422902999999"/>
    <n v="21374.570934700001"/>
    <n v="25825.885915999999"/>
    <n v="42704.707692600001"/>
    <n v="18630.445322799998"/>
    <n v="35.480747700000002"/>
    <n v="158.6024042"/>
    <n v="98.038335099999998"/>
    <n v="8.1356214999999992"/>
    <m/>
    <n v="211.9575336"/>
    <n v="384.24924629999998"/>
    <n v="1353.0375509999999"/>
    <n v="2652.6472764999999"/>
    <n v="3503.1713125000001"/>
    <n v="842.03939430000003"/>
    <n v="14.724853700000001"/>
    <m/>
    <n v="70.944360500000002"/>
    <n v="42.544063800000004"/>
    <m/>
    <n v="18.407135199999999"/>
    <n v="111.42586369999999"/>
    <n v="174.0099348"/>
    <n v="1018.7143413"/>
    <n v="1809.8677408000001"/>
    <n v="326.7094409"/>
    <n v="31.038267399999999"/>
    <n v="19.205882200000001"/>
    <n v="2.2964036000000001"/>
    <m/>
    <n v="106.2668141"/>
    <n v="279.44150459999997"/>
    <n v="813.29498760000001"/>
    <n v="1558.3742913999999"/>
    <n v="2373.4839431999999"/>
    <n v="3226.0985071999999"/>
    <n v="842.2509417"/>
    <n v="-233.31315169999999"/>
    <n v="218.1698446"/>
    <n v="318.30603719999999"/>
    <n v="339.53475650000001"/>
    <n v="659.85049679999997"/>
    <n v="943.59018709999998"/>
    <n v="614.7250196"/>
    <n v="1752.3799300999999"/>
    <n v="2244.6898593999999"/>
    <n v="11712.6321735"/>
    <n v="1859.0343511999999"/>
    <n v="53.846825500000001"/>
    <n v="277.71050000000002"/>
    <n v="133.71474169999999"/>
    <m/>
    <n v="15.2514462"/>
    <n v="44.340416400000002"/>
    <n v="276.3517263"/>
    <n v="271.01517139999999"/>
    <n v="389.498559"/>
    <n v="1652.3723854"/>
    <n v="311.6496348"/>
    <n v="9405.4773019999993"/>
    <n v="11520.6777329"/>
    <n v="13146.296508400001"/>
    <n v="14565.639480399999"/>
    <n v="15909.5932049"/>
    <n v="16891.3018386"/>
    <n v="18904.3342065"/>
    <n v="19789.911606599999"/>
    <n v="22385.566323800002"/>
    <n v="28740.114308799999"/>
    <n v="17131.5773414"/>
    <n v="-1037.0525952999999"/>
    <n v="-875.30982080000001"/>
    <n v="-1237.5674421000001"/>
    <n v="-1177.8292908999999"/>
    <n v="-1543.062776"/>
    <n v="-1776.7355034"/>
    <n v="-2453.9581471000001"/>
    <n v="-3524.1575506999998"/>
    <n v="-5238.7143871999997"/>
    <n v="-7939.5487354999996"/>
    <n v="-2682.8157817000001"/>
    <n v="8270.2022491999996"/>
    <n v="11319.056543000001"/>
    <n v="12532.0289445"/>
    <n v="13778.0246314"/>
    <n v="15147.899186099999"/>
    <n v="16612.303112099999"/>
    <n v="18650.422902999999"/>
    <n v="21374.570934700001"/>
    <n v="25825.885915999999"/>
    <n v="42704.707692600001"/>
    <n v="18630.445322799998"/>
    <n v="0.88205659999999997"/>
    <n v="0.91513440000000001"/>
    <n v="0.99032419999999999"/>
    <n v="0.28195019999999998"/>
    <n v="0.1824916"/>
    <n v="0.13573650000000001"/>
    <n v="0.86857110000000004"/>
    <n v="0.91351950000000004"/>
    <n v="0.98838899999999996"/>
    <n v="0.1099551"/>
    <n v="0.21111479999999999"/>
    <n v="0.1149143"/>
    <m/>
    <m/>
    <m/>
    <m/>
    <m/>
    <m/>
    <n v="0.25086249999999999"/>
    <n v="0.13663020000000001"/>
    <n v="7.8376699999999994E-2"/>
    <n v="0.9164021"/>
    <n v="0.9877901"/>
    <n v="0.86182170000000002"/>
    <m/>
    <m/>
    <m/>
    <m/>
    <m/>
    <m/>
    <m/>
    <m/>
    <m/>
    <m/>
    <m/>
    <m/>
    <m/>
    <m/>
    <m/>
    <m/>
    <m/>
    <m/>
    <m/>
    <m/>
    <m/>
    <m/>
    <m/>
    <m/>
    <m/>
    <m/>
    <m/>
    <m/>
    <m/>
    <m/>
    <m/>
    <m/>
    <m/>
    <m/>
    <m/>
    <m/>
    <m/>
    <m/>
    <m/>
    <m/>
    <m/>
    <m/>
    <m/>
    <m/>
    <m/>
    <m/>
    <m/>
    <m/>
    <m/>
    <m/>
    <m/>
    <m/>
    <m/>
    <m/>
    <m/>
    <m/>
    <m/>
    <m/>
    <m/>
    <m/>
    <m/>
    <m/>
    <m/>
    <m/>
    <m/>
    <m/>
    <m/>
    <m/>
    <m/>
    <m/>
    <m/>
    <m/>
    <m/>
    <m/>
    <m/>
    <m/>
    <n v="97.857640000000004"/>
    <n v="0.89925319999999997"/>
  </r>
  <r>
    <x v="2"/>
    <m/>
    <x v="7"/>
    <s v="2009"/>
    <s v="EU SILC"/>
    <s v="2010"/>
    <s v="2009"/>
    <s v=""/>
    <s v="current"/>
    <s v=""/>
    <x v="1"/>
    <n v="10728643.71548"/>
    <n v="4680198.0091300001"/>
    <n v="0.26925369999999998"/>
    <n v="0.47845789999999999"/>
    <m/>
    <m/>
    <n v="3.3545807000000001"/>
    <n v="1.7019806"/>
    <n v="1.9709865"/>
    <n v="4.0321597000000002"/>
    <n v="6.0718017"/>
    <n v="23392.486927499998"/>
    <n v="21531.272968599998"/>
    <n v="10924.11"/>
    <n v="13783.519348600001"/>
    <n v="16343.656018400001"/>
    <n v="19048"/>
    <n v="21531.272968599998"/>
    <n v="24206.737941399999"/>
    <n v="27059.252416399999"/>
    <n v="30575.834619699999"/>
    <n v="36645.808935000001"/>
    <n v="534978.60586939997"/>
    <m/>
    <n v="8235.1316841999997"/>
    <x v="77"/>
    <x v="77"/>
    <n v="17669.520235700002"/>
    <n v="20248.119817300001"/>
    <n v="22835.5092817"/>
    <n v="25506.937988199999"/>
    <n v="28728.393255999999"/>
    <n v="33214.522263699997"/>
    <n v="50002.0864736"/>
    <n v="23392.486927499998"/>
    <n v="1491.7742945"/>
    <n v="2721.5286231999999"/>
    <n v="5480.7342662999999"/>
    <n v="7927.3418057999997"/>
    <n v="10811.839998199999"/>
    <n v="13764.045744700001"/>
    <n v="14615.7083963"/>
    <n v="17426.615041900001"/>
    <n v="20456.543481100001"/>
    <n v="26197.369936300001"/>
    <n v="12093.1072606"/>
    <n v="406.21410459999998"/>
    <n v="876.36998549999998"/>
    <n v="1568.9895805000001"/>
    <n v="3159.6279758999999"/>
    <n v="4534.4504090999999"/>
    <n v="6841.7944616000004"/>
    <n v="8924.3934941999996"/>
    <n v="11003.1760574"/>
    <n v="14230.0776443"/>
    <n v="17631.270636699999"/>
    <n v="6920.2563630000004"/>
    <n v="160.4245186"/>
    <n v="103.44230159999999"/>
    <n v="327.08075769999999"/>
    <n v="850.51904100000002"/>
    <n v="1292.3638073"/>
    <n v="1679.9784232"/>
    <n v="2101.6026056999999"/>
    <n v="1978.6060502"/>
    <n v="2739.3767628999999"/>
    <n v="4063.2121219000001"/>
    <n v="1530.2333005999999"/>
    <n v="27.294259700000001"/>
    <n v="313.98665490000002"/>
    <n v="403.15928079999998"/>
    <n v="526.64909250000005"/>
    <n v="720.49737970000001"/>
    <n v="759.10748599999999"/>
    <n v="910.02624660000004"/>
    <n v="1007.0377247"/>
    <n v="1408.6688641000001"/>
    <n v="6565.0410970000003"/>
    <n v="1264.5913083999999"/>
    <n v="898.72749150000004"/>
    <n v="630.59862039999996"/>
    <n v="918.40044839999996"/>
    <n v="1497.2539939999999"/>
    <n v="1653.7025630000001"/>
    <n v="1255.8556060999999"/>
    <n v="1804.8649042"/>
    <n v="3144.8470008999998"/>
    <n v="2703.1008671999998"/>
    <n v="6640.3424726000003"/>
    <n v="2115.3753787000001"/>
    <n v="6459.0296133000002"/>
    <n v="9186.7709075000002"/>
    <n v="9064.0342497000001"/>
    <n v="7984.0167344000001"/>
    <n v="6787.1847378000002"/>
    <n v="5943.8937287999997"/>
    <n v="6036.6893436999999"/>
    <n v="5501.5450227000001"/>
    <n v="5454.0413618000002"/>
    <n v="7824.6097977999998"/>
    <n v="7023.3822247999997"/>
    <n v="-1208.3325979000001"/>
    <n v="-1429.6064140000001"/>
    <n v="-2728.1791440000002"/>
    <n v="-4275.8884078999999"/>
    <n v="-5551.9190779"/>
    <n v="-7409.1661686999996"/>
    <n v="-8886.3470025000006"/>
    <n v="-11333.4336418"/>
    <n v="-13777.2867176"/>
    <n v="-18919.759588500001"/>
    <n v="-7554.4589085999996"/>
    <n v="8235.1316841999997"/>
    <n v="12403.090679000001"/>
    <n v="15034.2194392"/>
    <n v="17669.520235700002"/>
    <n v="20248.119817300001"/>
    <n v="22835.5092817"/>
    <n v="25506.937988199999"/>
    <n v="28728.393255999999"/>
    <n v="33214.522263699997"/>
    <n v="50002.0864736"/>
    <n v="23392.486927499998"/>
    <n v="0.34408149999999998"/>
    <n v="0.78943989999999997"/>
    <n v="0.97263259999999996"/>
    <n v="0.1686154"/>
    <n v="0.24467059999999999"/>
    <n v="0.19187309999999999"/>
    <n v="0.3186467"/>
    <n v="0.81580660000000005"/>
    <n v="0.97318550000000004"/>
    <n v="9.3937699999999999E-2"/>
    <n v="0.25065080000000001"/>
    <n v="0.17260790000000001"/>
    <m/>
    <m/>
    <m/>
    <m/>
    <m/>
    <m/>
    <n v="0.2551505"/>
    <n v="0.16943829999999999"/>
    <n v="7.9685800000000001E-2"/>
    <n v="0.82933590000000001"/>
    <n v="0.97927909999999996"/>
    <n v="0.31003340000000001"/>
    <m/>
    <n v="1"/>
    <m/>
    <m/>
    <m/>
    <n v="9.3937699999999999E-2"/>
    <n v="0.3186467"/>
    <n v="23392.486927499998"/>
    <m/>
    <m/>
    <m/>
    <m/>
    <m/>
    <m/>
    <m/>
    <m/>
    <m/>
    <m/>
    <m/>
    <m/>
    <m/>
    <m/>
    <m/>
    <m/>
    <m/>
    <m/>
    <m/>
    <m/>
    <m/>
    <m/>
    <m/>
    <m/>
    <m/>
    <m/>
    <m/>
    <m/>
    <m/>
    <m/>
    <m/>
    <m/>
    <m/>
    <m/>
    <m/>
    <m/>
    <m/>
    <m/>
    <m/>
    <m/>
    <n v="0.210926"/>
    <n v="9.7941500000000001E-2"/>
    <n v="0.20140540000000001"/>
    <n v="0.14768690000000001"/>
    <n v="0.19015879999999999"/>
    <n v="8.1899200000000005E-2"/>
    <n v="6.9982299999999997E-2"/>
    <n v="22204.8902628"/>
    <n v="24193.895133599999"/>
    <n v="24179.254937000002"/>
    <n v="25209.664945799999"/>
    <n v="25855.887492599999"/>
    <n v="19788.841058099999"/>
    <n v="17274.792509399998"/>
    <n v="0.1232317"/>
    <n v="9.0362200000000004E-2"/>
    <n v="8.5349999999999995E-2"/>
    <n v="6.8049100000000001E-2"/>
    <n v="7.9694799999999996E-2"/>
    <n v="0.11031249999999999"/>
    <n v="0.10953690000000001"/>
    <n v="0.20944750000000001"/>
    <n v="0.1665674"/>
    <n v="0.1451142"/>
    <n v="0.15075959999999999"/>
    <n v="0.39305630000000003"/>
    <n v="0.86218159999999999"/>
    <n v="0.87604859999999996"/>
    <n v="97.857640000000004"/>
    <n v="0.89925319999999997"/>
  </r>
  <r>
    <x v="2"/>
    <m/>
    <x v="7"/>
    <s v="2009"/>
    <s v="EU SILC"/>
    <s v="2010"/>
    <s v="2009"/>
    <s v=""/>
    <s v="current"/>
    <s v=""/>
    <x v="2"/>
    <n v="6836211.1566899996"/>
    <m/>
    <n v="0.26361289999999998"/>
    <n v="0.41145379999999998"/>
    <m/>
    <m/>
    <n v="3.3231459999999999"/>
    <n v="1.6697153"/>
    <n v="1.9902470999999999"/>
    <n v="3.9906432000000001"/>
    <n v="6.1593178000000002"/>
    <n v="24920.6922792"/>
    <n v="23220.734100900001"/>
    <n v="11667.2618896"/>
    <n v="15089.6587105"/>
    <n v="17985.32"/>
    <n v="20632.189999999999"/>
    <n v="23220.734100900001"/>
    <n v="25657.353586699999"/>
    <n v="28511.906108200001"/>
    <n v="32050.48"/>
    <n v="38772.015062500002"/>
    <n v="534978.60586939997"/>
    <m/>
    <n v="8563.0401149000008"/>
    <x v="78"/>
    <x v="78"/>
    <n v="19378.565380299999"/>
    <n v="21870.4068525"/>
    <n v="24415.5629744"/>
    <n v="27121.400276199998"/>
    <n v="30276.7294621"/>
    <n v="34818.874663199997"/>
    <n v="52742.4856908"/>
    <n v="24920.6922792"/>
    <n v="1994.6998862"/>
    <n v="5171.6718287000003"/>
    <n v="8106.1204211000004"/>
    <n v="11952.258176400001"/>
    <n v="14207.4858602"/>
    <n v="15351.1343975"/>
    <n v="16305.856051799999"/>
    <n v="19756.136205999999"/>
    <n v="22725.990135700002"/>
    <n v="28237.8849118"/>
    <n v="14384.990941800001"/>
    <n v="482.43568820000002"/>
    <n v="1633.1212301999999"/>
    <n v="2739.9942984999998"/>
    <n v="4507.8816182"/>
    <n v="5942.5034274"/>
    <n v="7689.6140482000001"/>
    <n v="10709.6132547"/>
    <n v="12416.1628659"/>
    <n v="14704.4546465"/>
    <n v="18957.926336699999"/>
    <n v="7981.0462535999995"/>
    <n v="233.3079314"/>
    <n v="229.959765"/>
    <n v="908.96576560000005"/>
    <n v="1394.0136646999999"/>
    <n v="1549.8052651999999"/>
    <n v="2253.9207694000002"/>
    <n v="2491.1995121999998"/>
    <n v="2613.1596506000001"/>
    <n v="4060.9021991"/>
    <n v="4676.4411999000004"/>
    <n v="2041.7401805"/>
    <n v="23.864650099999999"/>
    <n v="300.5272956"/>
    <n v="373.33562510000002"/>
    <n v="490.26344920000003"/>
    <n v="562.79925379999997"/>
    <n v="734.15698069999996"/>
    <n v="689.95872050000003"/>
    <n v="990.9332422"/>
    <n v="1492.2255800999999"/>
    <n v="6677.3603627000002"/>
    <n v="1234.6169339999999"/>
    <n v="1065.4666342"/>
    <n v="1253.7623880000001"/>
    <n v="1210.1316675"/>
    <n v="1765.6823351"/>
    <n v="1403.0593018"/>
    <n v="1994.6801613"/>
    <n v="2837.7717256999999"/>
    <n v="2497.4844976999998"/>
    <n v="2590.3859258000002"/>
    <n v="7580.2199363999998"/>
    <n v="2420.8497155999999"/>
    <n v="6108.7882228999997"/>
    <n v="7187.2493998"/>
    <n v="7068.0903119000004"/>
    <n v="5086.5166465000002"/>
    <n v="5326.5072994000002"/>
    <n v="4963.1279758999999"/>
    <n v="4340.4065522000001"/>
    <n v="4612.9323443000003"/>
    <n v="4235.0376066999997"/>
    <n v="7198.1495765"/>
    <n v="5612.9118823999997"/>
    <n v="-1345.5228982000001"/>
    <n v="-2397.6657424999999"/>
    <n v="-3832.4007277999999"/>
    <n v="-5818.05051"/>
    <n v="-7121.7535553999996"/>
    <n v="-8571.0713587999999"/>
    <n v="-10253.4055408"/>
    <n v="-12610.0793447"/>
    <n v="-14990.1214306"/>
    <n v="-20585.496633300001"/>
    <n v="-8755.4636286999994"/>
    <n v="8563.0401149000008"/>
    <n v="13378.626164699999"/>
    <n v="16574.237361899999"/>
    <n v="19378.565380299999"/>
    <n v="21870.4068525"/>
    <n v="24415.5629744"/>
    <n v="27121.400276199998"/>
    <n v="30276.7294621"/>
    <n v="34818.874663199997"/>
    <n v="52742.4856908"/>
    <n v="24920.6922792"/>
    <n v="0.246785"/>
    <n v="0.74572470000000002"/>
    <n v="0.93431819999999999"/>
    <n v="0.13567190000000001"/>
    <n v="0.26128950000000001"/>
    <n v="0.216142"/>
    <n v="0.2237141"/>
    <n v="0.77778369999999997"/>
    <n v="0.95430510000000002"/>
    <n v="8.0422800000000003E-2"/>
    <n v="0.26384920000000001"/>
    <n v="0.18554519999999999"/>
    <m/>
    <m/>
    <m/>
    <m/>
    <m/>
    <m/>
    <n v="0.2610883"/>
    <n v="0.17079140000000001"/>
    <n v="7.0654099999999997E-2"/>
    <n v="0.7956143"/>
    <n v="0.96546520000000002"/>
    <n v="0.2157355"/>
    <n v="24349.541784000001"/>
    <m/>
    <n v="0.83864260000000002"/>
    <n v="8.8550400000000001E-2"/>
    <n v="0.2126161"/>
    <m/>
    <m/>
    <m/>
    <n v="6.5972199999999995E-2"/>
    <n v="2.9652899999999999E-2"/>
    <n v="3.1671600000000001E-2"/>
    <n v="1.6479500000000001E-2"/>
    <n v="0.16020590000000001"/>
    <n v="7.9061800000000002E-2"/>
    <n v="4.9826299999999997E-2"/>
    <n v="0.29717569999999999"/>
    <n v="9.3679200000000004E-2"/>
    <n v="1.49176E-2"/>
    <n v="23615.385628"/>
    <n v="13306.1073652"/>
    <n v="16053.7067498"/>
    <n v="10220.530830899999"/>
    <n v="31634.933933699998"/>
    <n v="25143.538323000001"/>
    <n v="19754.3535558"/>
    <n v="27097.901188799999"/>
    <n v="16625.797128800001"/>
    <n v="9422.0335950000008"/>
    <n v="5.61918E-2"/>
    <n v="0.2995738"/>
    <n v="0.15939449999999999"/>
    <n v="0.56360540000000003"/>
    <n v="5.1858E-3"/>
    <n v="6.7061599999999999E-2"/>
    <n v="0.17254559999999999"/>
    <n v="1.00506E-2"/>
    <n v="0.1953106"/>
    <n v="0.75897829999999999"/>
    <n v="0.109057"/>
    <n v="0.98465049999999998"/>
    <n v="0.2517935"/>
    <n v="1"/>
    <n v="9.0296999999999999E-3"/>
    <n v="0.19152810000000001"/>
    <n v="0.93579670000000004"/>
    <n v="2.4785000000000001E-2"/>
    <n v="0.34450190000000003"/>
    <n v="0.97922710000000002"/>
    <m/>
    <m/>
    <m/>
    <m/>
    <m/>
    <m/>
    <m/>
    <m/>
    <m/>
    <m/>
    <m/>
    <m/>
    <m/>
    <m/>
    <m/>
    <m/>
    <m/>
    <m/>
    <m/>
    <m/>
    <m/>
    <m/>
    <m/>
    <m/>
    <m/>
    <m/>
    <m/>
    <m/>
    <n v="97.857640000000004"/>
    <n v="0.89925319999999997"/>
  </r>
  <r>
    <x v="2"/>
    <n v="12"/>
    <x v="5"/>
    <s v="2010"/>
    <s v="EU SILC"/>
    <s v="2011"/>
    <s v="2010"/>
    <s v=""/>
    <s v="current"/>
    <s v=""/>
    <x v="0"/>
    <n v="1643219.9888762999"/>
    <m/>
    <n v="0.22714300000000001"/>
    <n v="0.86288160000000003"/>
    <m/>
    <m/>
    <n v="2.5881590999999999"/>
    <n v="1.7476795000000001"/>
    <n v="1.4809117000000001"/>
    <n v="3.0103167000000002"/>
    <n v="4.0604870000000002"/>
    <n v="18270.7243973"/>
    <n v="16183.899894300001"/>
    <n v="10928.3353032"/>
    <n v="12115.959533699999"/>
    <n v="13544.8701172"/>
    <n v="14651.1898193"/>
    <n v="16183.899894300001"/>
    <n v="17968.3395996"/>
    <n v="20282.466711599998"/>
    <n v="23466.519174100002"/>
    <n v="28284.270600100001"/>
    <n v="108360.35998540001"/>
    <m/>
    <n v="9023.8874483"/>
    <x v="79"/>
    <x v="79"/>
    <n v="14093.427798000001"/>
    <n v="15322.3981704"/>
    <n v="16983.589292600001"/>
    <n v="19100.421479799999"/>
    <n v="21704.948621899999"/>
    <n v="25354.084329000001"/>
    <n v="36641.3777644"/>
    <n v="18270.7243973"/>
    <n v="56.2402929"/>
    <m/>
    <n v="9.7689716000000004"/>
    <n v="39.951730099999999"/>
    <n v="134.68542339999999"/>
    <n v="268.22269180000001"/>
    <n v="858.81078809999997"/>
    <n v="1275.6710705999999"/>
    <n v="2049.2731042999999"/>
    <n v="4293.0107128"/>
    <n v="899.50244840000005"/>
    <n v="13.542111"/>
    <m/>
    <m/>
    <n v="33.757085600000003"/>
    <n v="9.7146924000000006"/>
    <n v="220.11825719999999"/>
    <n v="134.20549030000001"/>
    <n v="319.90143649999999"/>
    <n v="559.17305610000005"/>
    <n v="1930.8866911"/>
    <n v="322.7732785"/>
    <n v="1.9015105999999999"/>
    <n v="30.739088299999999"/>
    <n v="69.757185699999994"/>
    <n v="63.310476999999999"/>
    <n v="67.472378699999993"/>
    <n v="449.83680079999999"/>
    <n v="661.96664520000002"/>
    <n v="1456.131065"/>
    <n v="3361.2780268000001"/>
    <n v="3296.1164767"/>
    <n v="947.28460240000004"/>
    <n v="-114.2657318"/>
    <n v="175.1115729"/>
    <n v="469.66548010000002"/>
    <n v="614.62812129999998"/>
    <n v="517.2266181"/>
    <n v="400.26190650000001"/>
    <n v="1366.8595654000001"/>
    <n v="1121.6013508000001"/>
    <n v="2502.8715529000001"/>
    <n v="5904.6865832000003"/>
    <n v="1296.8048593999999"/>
    <n v="24.728089000000001"/>
    <n v="84.930537299999997"/>
    <n v="46.840233900000001"/>
    <n v="73.244171899999998"/>
    <n v="197.02901550000001"/>
    <n v="106.1469567"/>
    <n v="94.298625200000004"/>
    <n v="238.90851559999999"/>
    <n v="450.62522239999998"/>
    <n v="1656.7395535999999"/>
    <n v="297.50037150000003"/>
    <n v="9893.3117629999997"/>
    <n v="11873.2304547"/>
    <n v="13039.5803474"/>
    <n v="14111.9099897"/>
    <n v="15664.617115700001"/>
    <n v="17026.707716600002"/>
    <n v="17695.2049917"/>
    <n v="19951.396481899999"/>
    <n v="20175.818863600001"/>
    <n v="26220.508862499999"/>
    <n v="16569.927750499999"/>
    <n v="-851.57058649999999"/>
    <n v="-593.56710729999998"/>
    <n v="-796.49699569999996"/>
    <n v="-843.37377770000001"/>
    <n v="-1268.3470734"/>
    <n v="-1487.7050369999999"/>
    <n v="-1710.9246261000001"/>
    <n v="-2658.6612986"/>
    <n v="-3744.9554969999999"/>
    <n v="-6660.5711154999999"/>
    <n v="-2063.0689133999999"/>
    <n v="9023.8874483"/>
    <n v="11570.444545799999"/>
    <n v="12839.115223000001"/>
    <n v="14093.427798000001"/>
    <n v="15322.3981704"/>
    <n v="16983.589292600001"/>
    <n v="19100.421479799999"/>
    <n v="21704.948621899999"/>
    <n v="25354.084329000001"/>
    <n v="36641.3777644"/>
    <n v="18270.7243973"/>
    <n v="0.88944230000000002"/>
    <n v="0.91027930000000001"/>
    <n v="0.99244209999999999"/>
    <n v="0.28022809999999998"/>
    <n v="0.16951649999999999"/>
    <n v="0.1326078"/>
    <n v="0.87277780000000005"/>
    <n v="0.91098730000000006"/>
    <n v="0.99093050000000005"/>
    <n v="0.1049856"/>
    <n v="0.1730923"/>
    <n v="0.10857890000000001"/>
    <m/>
    <m/>
    <m/>
    <m/>
    <m/>
    <m/>
    <n v="0.18439810000000001"/>
    <n v="0.1323791"/>
    <n v="7.7156199999999994E-2"/>
    <n v="0.91453280000000003"/>
    <n v="0.99043720000000002"/>
    <n v="0.8649502"/>
    <m/>
    <m/>
    <m/>
    <m/>
    <m/>
    <m/>
    <m/>
    <m/>
    <m/>
    <m/>
    <m/>
    <m/>
    <m/>
    <m/>
    <m/>
    <m/>
    <m/>
    <m/>
    <m/>
    <m/>
    <m/>
    <m/>
    <m/>
    <m/>
    <m/>
    <m/>
    <m/>
    <m/>
    <m/>
    <m/>
    <m/>
    <m/>
    <m/>
    <m/>
    <m/>
    <m/>
    <m/>
    <m/>
    <m/>
    <m/>
    <m/>
    <m/>
    <m/>
    <m/>
    <m/>
    <m/>
    <m/>
    <m/>
    <m/>
    <m/>
    <m/>
    <m/>
    <m/>
    <m/>
    <m/>
    <m/>
    <m/>
    <m/>
    <m/>
    <m/>
    <m/>
    <m/>
    <m/>
    <m/>
    <m/>
    <m/>
    <m/>
    <m/>
    <m/>
    <m/>
    <m/>
    <m/>
    <m/>
    <m/>
    <m/>
    <m/>
    <n v="100"/>
    <n v="0.90346409999999999"/>
  </r>
  <r>
    <x v="2"/>
    <n v="12"/>
    <x v="5"/>
    <s v="2010"/>
    <s v="EU SILC"/>
    <s v="2011"/>
    <s v="2010"/>
    <s v=""/>
    <s v="current"/>
    <s v=""/>
    <x v="1"/>
    <n v="10826442.013854999"/>
    <n v="4730510.0033112001"/>
    <n v="0.26433899999999999"/>
    <n v="0.48329490000000003"/>
    <m/>
    <m/>
    <n v="3.3303850000000002"/>
    <n v="1.6856618999999999"/>
    <n v="1.9757136"/>
    <n v="3.9503514000000002"/>
    <n v="5.8136077000000004"/>
    <n v="23672.219856899999"/>
    <n v="22051.9433187"/>
    <n v="11161.5082613"/>
    <n v="13993.5803223"/>
    <n v="16675.9605878"/>
    <n v="19331.0400391"/>
    <n v="22051.9433187"/>
    <n v="24689.304549199998"/>
    <n v="27610.4853516"/>
    <n v="31005.3847656"/>
    <n v="37172.119731500003"/>
    <n v="1684066.6875"/>
    <m/>
    <n v="8486.6546223000005"/>
    <x v="80"/>
    <x v="80"/>
    <n v="17958.745714199998"/>
    <n v="20627.248180899998"/>
    <n v="23360.637785700001"/>
    <n v="26027.246293"/>
    <n v="29245.933231300001"/>
    <n v="33712.916194500001"/>
    <n v="49338.080609199998"/>
    <n v="23672.219856899999"/>
    <n v="1347.8027843"/>
    <n v="2808.611519"/>
    <n v="4781.1394698000004"/>
    <n v="7750.2827618000001"/>
    <n v="10200.6258141"/>
    <n v="12679.840722499999"/>
    <n v="15765.547934300001"/>
    <n v="17535.436233699998"/>
    <n v="21729.2593877"/>
    <n v="27759.368868400001"/>
    <n v="12242.092582499999"/>
    <n v="390.39319469999998"/>
    <n v="701.72417570000005"/>
    <n v="1908.6506850999999"/>
    <n v="3611.4272903999999"/>
    <n v="4421.8211220000003"/>
    <n v="7290.8752119000001"/>
    <n v="9640.4687462999991"/>
    <n v="11075.6725456"/>
    <n v="12696.9954158"/>
    <n v="17868.647366000001"/>
    <n v="6964.7526814000003"/>
    <n v="87.987679200000002"/>
    <n v="129.34638649999999"/>
    <n v="521.40020979999997"/>
    <n v="620.94657740000002"/>
    <n v="1424.5278948"/>
    <n v="2353.3157732999998"/>
    <n v="2275.8152003999999"/>
    <n v="2417.839794"/>
    <n v="4181.1108242999999"/>
    <n v="4906.3918191000002"/>
    <n v="1893.1158826000001"/>
    <n v="196.8142058"/>
    <n v="322.45534140000001"/>
    <n v="392.93673030000002"/>
    <n v="527.0472168"/>
    <n v="701.11741730000006"/>
    <n v="627.43643039999995"/>
    <n v="650.92085559999998"/>
    <n v="1042.7982984"/>
    <n v="1309.6660555999999"/>
    <n v="4125.5189759000004"/>
    <n v="990.47021989999996"/>
    <n v="317.79097009999998"/>
    <n v="829.02807059999998"/>
    <n v="916.12171539999997"/>
    <n v="1172.6070747000001"/>
    <n v="1696.6421759"/>
    <n v="1400.5761130000001"/>
    <n v="1941.0350066999999"/>
    <n v="2167.3092981"/>
    <n v="2375.0525437000001"/>
    <n v="8132.9356694999997"/>
    <n v="2096.6874864000001"/>
    <n v="6885.7689877000003"/>
    <n v="9078.2773515999997"/>
    <n v="9134.3460054000006"/>
    <n v="7921.2718778999997"/>
    <n v="7230.9936693"/>
    <n v="6220.8691310000004"/>
    <n v="4771.0298325000003"/>
    <n v="5747.1003781999998"/>
    <n v="5046.2730810000003"/>
    <n v="6076.2416928000002"/>
    <n v="6811.6889745999997"/>
    <n v="-739.90319950000003"/>
    <n v="-1332.3989770000001"/>
    <n v="-2329.638269"/>
    <n v="-3644.8370845999998"/>
    <n v="-5048.4799125"/>
    <n v="-7212.2755964999997"/>
    <n v="-9017.5712827000007"/>
    <n v="-10740.223316699999"/>
    <n v="-13625.441113499999"/>
    <n v="-19531.0237824"/>
    <n v="-7326.5879704999998"/>
    <n v="8486.6546223000005"/>
    <n v="12537.043867799999"/>
    <n v="15324.956546699999"/>
    <n v="17958.745714199998"/>
    <n v="20627.248180899998"/>
    <n v="23360.637785700001"/>
    <n v="26027.246293"/>
    <n v="29245.933231300001"/>
    <n v="33712.916194500001"/>
    <n v="49338.080609199998"/>
    <n v="23672.219856899999"/>
    <n v="0.35642859999999998"/>
    <n v="0.77397550000000004"/>
    <n v="0.97327870000000005"/>
    <n v="0.17538329999999999"/>
    <n v="0.23752470000000001"/>
    <n v="0.18781229999999999"/>
    <n v="0.32576060000000001"/>
    <n v="0.80727570000000004"/>
    <n v="0.97730360000000005"/>
    <n v="9.5470700000000006E-2"/>
    <n v="0.23973040000000001"/>
    <n v="0.16081329999999999"/>
    <m/>
    <m/>
    <m/>
    <m/>
    <m/>
    <m/>
    <n v="0.249331"/>
    <n v="0.1628966"/>
    <n v="7.7806299999999995E-2"/>
    <n v="0.82728210000000002"/>
    <n v="0.98647620000000003"/>
    <n v="0.31406849999999997"/>
    <m/>
    <n v="1"/>
    <m/>
    <m/>
    <m/>
    <n v="9.5470700000000006E-2"/>
    <n v="0.32576060000000001"/>
    <n v="23672.219856899999"/>
    <m/>
    <m/>
    <m/>
    <m/>
    <m/>
    <m/>
    <m/>
    <m/>
    <m/>
    <m/>
    <m/>
    <m/>
    <m/>
    <m/>
    <m/>
    <m/>
    <m/>
    <m/>
    <m/>
    <m/>
    <m/>
    <m/>
    <m/>
    <m/>
    <m/>
    <m/>
    <m/>
    <m/>
    <m/>
    <m/>
    <m/>
    <m/>
    <m/>
    <m/>
    <m/>
    <m/>
    <m/>
    <m/>
    <m/>
    <m/>
    <n v="0.20988219999999999"/>
    <n v="9.8528299999999999E-2"/>
    <n v="0.20068739999999999"/>
    <n v="0.14591670000000001"/>
    <n v="0.19320709999999999"/>
    <n v="8.1089900000000006E-2"/>
    <n v="7.0688500000000001E-2"/>
    <n v="22528.303764100001"/>
    <n v="25031.499718200001"/>
    <n v="24646.258363699999"/>
    <n v="25367.5797518"/>
    <n v="26172.811310100002"/>
    <n v="19002.710777200002"/>
    <n v="17431.030921400001"/>
    <n v="0.12725890000000001"/>
    <n v="8.7658700000000006E-2"/>
    <n v="9.9333500000000005E-2"/>
    <n v="6.6190200000000005E-2"/>
    <n v="7.5549199999999997E-2"/>
    <n v="0.1011372"/>
    <n v="0.1094002"/>
    <n v="0.2203746"/>
    <n v="0.17691390000000001"/>
    <n v="0.1628714"/>
    <n v="0.16372310000000001"/>
    <n v="0.37799820000000001"/>
    <n v="0.86694979999999999"/>
    <n v="0.87946329999999995"/>
    <n v="100"/>
    <n v="0.90346409999999999"/>
  </r>
  <r>
    <x v="2"/>
    <n v="12"/>
    <x v="5"/>
    <s v="2010"/>
    <s v="EU SILC"/>
    <s v="2011"/>
    <s v="2010"/>
    <s v=""/>
    <s v="current"/>
    <s v=""/>
    <x v="2"/>
    <n v="6910944.5367125999"/>
    <m/>
    <n v="0.26218350000000001"/>
    <n v="0.4183402"/>
    <m/>
    <m/>
    <n v="3.3310673999999998"/>
    <n v="1.6435327"/>
    <n v="2.0267727999999998"/>
    <n v="3.9920532999999998"/>
    <n v="6.1298360000000001"/>
    <n v="25332.649923199999"/>
    <n v="23814.186442499999"/>
    <n v="11749.805480200001"/>
    <n v="15350.929503699999"/>
    <n v="18309.203215199999"/>
    <n v="21181.301197100001"/>
    <n v="23814.186442499999"/>
    <n v="26199.975921500001"/>
    <n v="29272.870056700001"/>
    <n v="32966.8398438"/>
    <n v="39139.3945313"/>
    <n v="1684066.6875"/>
    <m/>
    <n v="8600.1565525000005"/>
    <x v="81"/>
    <x v="81"/>
    <n v="19715.023184400001"/>
    <n v="22474.096155800002"/>
    <n v="25010.402419599999"/>
    <n v="27707.837843699999"/>
    <n v="30966.3507727"/>
    <n v="35666.646444700003"/>
    <n v="52717.549314199998"/>
    <n v="25332.649923199999"/>
    <n v="1740.9065203"/>
    <n v="5108.4546450999997"/>
    <n v="7620.6157678999998"/>
    <n v="11750.380020299999"/>
    <n v="13065.9584485"/>
    <n v="15995.364441"/>
    <n v="17651.3051614"/>
    <n v="20277.335641599999"/>
    <n v="22524.661221499999"/>
    <n v="30612.227434199998"/>
    <n v="14640.0542835"/>
    <n v="481.44436880000001"/>
    <n v="1103.7604712"/>
    <n v="3776.6650315000002"/>
    <n v="4031.0284376"/>
    <n v="6385.3012218000003"/>
    <n v="9878.4731133000005"/>
    <n v="9877.0562802000004"/>
    <n v="11775.467421900001"/>
    <n v="13992.8675614"/>
    <n v="19046.918765900002"/>
    <n v="8038.9771154999999"/>
    <n v="157.51460560000001"/>
    <n v="241.17603690000001"/>
    <n v="772.41879689999996"/>
    <n v="1663.0250266999999"/>
    <n v="2025.5408944999999"/>
    <n v="2594.1569444000002"/>
    <n v="2709.0424526000002"/>
    <n v="3322.6711338"/>
    <n v="6070.5333051999996"/>
    <n v="5109.3559773999996"/>
    <n v="2467.1238131999999"/>
    <n v="263.9967216"/>
    <n v="305.72632870000001"/>
    <n v="296.22006900000002"/>
    <n v="583.59138159999998"/>
    <n v="577.95558540000002"/>
    <n v="403.26786600000003"/>
    <n v="806.1111095"/>
    <n v="986.92425019999996"/>
    <n v="1378.092204"/>
    <n v="4330.2488812000001"/>
    <n v="994.10462140000004"/>
    <n v="661.61838539999997"/>
    <n v="1025.9464149999999"/>
    <n v="1539.4337685999999"/>
    <n v="1174.9211353999999"/>
    <n v="2169.1420763000001"/>
    <n v="1283.1433943"/>
    <n v="2227.7705571000001"/>
    <n v="2213.6501269"/>
    <n v="2775.9024660999999"/>
    <n v="9750.2441901999991"/>
    <n v="2484.3993421"/>
    <n v="6187.2848559000004"/>
    <n v="7690.0098424999996"/>
    <n v="6443.1531328999999"/>
    <n v="5714.3022626000002"/>
    <n v="5042.1716748999997"/>
    <n v="4010.1750262"/>
    <n v="4513.6174651000001"/>
    <n v="4661.8740371000004"/>
    <n v="3677.1830702000002"/>
    <n v="5458.7003292999998"/>
    <n v="5339.6050993999997"/>
    <n v="-892.60890500000005"/>
    <n v="-1935.1961389000001"/>
    <n v="-3606.7824735999998"/>
    <n v="-5202.2250797999995"/>
    <n v="-6791.9737456000003"/>
    <n v="-9154.1783654999999"/>
    <n v="-10077.065182300001"/>
    <n v="-12271.571838899999"/>
    <n v="-14752.593383699999"/>
    <n v="-21590.146263999999"/>
    <n v="-8631.6143518999997"/>
    <n v="8600.1565525000005"/>
    <n v="13539.877600600001"/>
    <n v="16841.724093199999"/>
    <n v="19715.023184400001"/>
    <n v="22474.096155800002"/>
    <n v="25010.402419599999"/>
    <n v="27707.837843699999"/>
    <n v="30966.3507727"/>
    <n v="35666.646444700003"/>
    <n v="52717.549314199998"/>
    <n v="25332.649923199999"/>
    <n v="0.25887959999999999"/>
    <n v="0.72255659999999999"/>
    <n v="0.91983619999999999"/>
    <n v="0.14316490000000001"/>
    <n v="0.26198120000000003"/>
    <n v="0.20279130000000001"/>
    <n v="0.2303463"/>
    <n v="0.76250549999999995"/>
    <n v="0.96793450000000003"/>
    <n v="8.2756499999999997E-2"/>
    <n v="0.27211380000000002"/>
    <n v="0.18555930000000001"/>
    <m/>
    <m/>
    <m/>
    <m/>
    <m/>
    <m/>
    <n v="0.28104299999999999"/>
    <n v="0.17399590000000001"/>
    <n v="6.9661299999999995E-2"/>
    <n v="0.78308460000000002"/>
    <n v="0.9661904"/>
    <n v="0.2207673"/>
    <n v="24666.962670100002"/>
    <m/>
    <n v="0.83963069999999995"/>
    <n v="9.2822399999999999E-2"/>
    <n v="0.22211159999999999"/>
    <m/>
    <m/>
    <m/>
    <n v="6.4691600000000002E-2"/>
    <n v="3.4008400000000001E-2"/>
    <n v="3.2315099999999999E-2"/>
    <n v="1.7199099999999998E-2"/>
    <n v="0.16664760000000001"/>
    <n v="7.5590299999999999E-2"/>
    <n v="4.7191499999999997E-2"/>
    <n v="0.29147620000000002"/>
    <n v="8.8844999999999993E-2"/>
    <n v="2.1666100000000001E-2"/>
    <n v="26588.8126223"/>
    <n v="13395.4536856"/>
    <n v="16392.380388199999"/>
    <n v="10464.0380774"/>
    <n v="32136.745396400001"/>
    <n v="23740.353141399999"/>
    <n v="18178.556109699999"/>
    <n v="27574.9945635"/>
    <n v="17580.055970500001"/>
    <n v="10086.639366199999"/>
    <n v="5.7404900000000002E-2"/>
    <n v="0.37389030000000001"/>
    <n v="0.16904440000000001"/>
    <n v="0.66987560000000002"/>
    <n v="1.32347E-2"/>
    <n v="5.9729900000000002E-2"/>
    <n v="0.17242550000000001"/>
    <n v="9.6212999999999993E-3"/>
    <n v="0.1512474"/>
    <n v="0.61959120000000001"/>
    <n v="8.8103500000000001E-2"/>
    <n v="0.9729447"/>
    <n v="0.32385570000000002"/>
    <n v="0.9691379"/>
    <n v="2.7562300000000001E-2"/>
    <n v="0.19713820000000001"/>
    <n v="0.94345000000000001"/>
    <n v="3.0310900000000002E-2"/>
    <n v="0.29322419999999999"/>
    <n v="1"/>
    <m/>
    <m/>
    <m/>
    <m/>
    <m/>
    <m/>
    <m/>
    <m/>
    <m/>
    <m/>
    <m/>
    <m/>
    <m/>
    <m/>
    <m/>
    <m/>
    <m/>
    <m/>
    <m/>
    <m/>
    <m/>
    <m/>
    <m/>
    <m/>
    <m/>
    <m/>
    <m/>
    <m/>
    <n v="100"/>
    <n v="0.90346409999999999"/>
  </r>
  <r>
    <x v="3"/>
    <m/>
    <x v="7"/>
    <s v="2006"/>
    <s v="EU SILC"/>
    <s v="2007"/>
    <s v="2006"/>
    <s v=""/>
    <s v="current"/>
    <s v=""/>
    <x v="0"/>
    <n v="1214822.3570900001"/>
    <m/>
    <n v="0.30050929999999998"/>
    <n v="0.73174260000000002"/>
    <m/>
    <m/>
    <n v="3.8147262"/>
    <n v="2.0795397000000002"/>
    <n v="1.834409"/>
    <n v="4.4943776"/>
    <n v="6.4971493999999996"/>
    <n v="3041.3643851000002"/>
    <n v="2531.5072598000002"/>
    <n v="1380.0124800000001"/>
    <n v="1664.9920979999999"/>
    <n v="1968.5736185999999"/>
    <n v="2282.8326794999998"/>
    <n v="2531.5072598000002"/>
    <n v="2933.0633634999999"/>
    <n v="3343.1530299000001"/>
    <n v="4054.5466643999998"/>
    <n v="5264.3697382"/>
    <n v="40864.797645699997"/>
    <m/>
    <n v="1118.2957123000001"/>
    <x v="82"/>
    <x v="82"/>
    <n v="2132.2943470999999"/>
    <n v="2408.1737447"/>
    <n v="2716.8600151000001"/>
    <n v="3118.0539884"/>
    <n v="3662.8331078000001"/>
    <n v="4620.9077626999997"/>
    <n v="7265.7343265"/>
    <n v="3041.3643851000002"/>
    <n v="7.4829480999999998"/>
    <n v="21.023494599999999"/>
    <n v="9.1655961999999995"/>
    <n v="32.869693499999997"/>
    <n v="84.348077200000006"/>
    <n v="141.1551795"/>
    <n v="215.19169579999999"/>
    <n v="480.75292489999998"/>
    <n v="632.64829010000005"/>
    <n v="1369.2413812"/>
    <n v="299.85520330000003"/>
    <m/>
    <n v="13.131344199999999"/>
    <n v="20.971838200000001"/>
    <n v="32.269768900000003"/>
    <n v="46.311152399999997"/>
    <n v="179.6434027"/>
    <n v="287.91717540000002"/>
    <n v="578.02256869999997"/>
    <n v="1061.9373452"/>
    <n v="2176.3749057999999"/>
    <n v="440.41681970000002"/>
    <n v="10.7987798"/>
    <n v="27.980947100000002"/>
    <n v="37.3646958"/>
    <n v="24.183784299999999"/>
    <n v="105.59832590000001"/>
    <n v="148.12390719999999"/>
    <n v="225.40767629999999"/>
    <n v="514.04792069999996"/>
    <n v="964.37539779999997"/>
    <n v="923.01747209999996"/>
    <n v="298.61772330000002"/>
    <n v="-33.8613"/>
    <n v="23.2089341"/>
    <n v="34.923915600000001"/>
    <n v="78.3232754"/>
    <n v="110.1800424"/>
    <n v="92.109456100000003"/>
    <n v="90.851852199999996"/>
    <n v="125.95772890000001"/>
    <n v="122.82427730000001"/>
    <n v="160.1257339"/>
    <n v="80.598165899999998"/>
    <n v="24.22317"/>
    <n v="50.019506700000001"/>
    <n v="44.404953800000001"/>
    <n v="97.125513299999994"/>
    <n v="91.132392100000004"/>
    <n v="152.94081750000001"/>
    <n v="284.34492699999998"/>
    <n v="246.08300750000001"/>
    <n v="423.04398789999999"/>
    <n v="1860.5626923"/>
    <n v="327.99936179999997"/>
    <n v="1208.1411490999999"/>
    <n v="1482.1759515000001"/>
    <n v="1742.5232733"/>
    <n v="1949.7568819000001"/>
    <n v="2082.2141167"/>
    <n v="2149.1167215"/>
    <n v="2216.6765386000002"/>
    <n v="2092.5124322000001"/>
    <n v="1999.4168191000001"/>
    <n v="1868.6143466999999"/>
    <n v="1879.9765606999999"/>
    <n v="-98.489034599999997"/>
    <n v="-91.055417399999996"/>
    <n v="-75.473844799999995"/>
    <n v="-82.234570300000001"/>
    <n v="-111.61036199999999"/>
    <n v="-146.22946930000001"/>
    <n v="-202.33587679999999"/>
    <n v="-374.54347510000002"/>
    <n v="-583.33835480000005"/>
    <n v="-1092.2022053999999"/>
    <n v="-286.09944960000001"/>
    <n v="1118.2957123000001"/>
    <n v="1526.4847606999999"/>
    <n v="1813.8804282000001"/>
    <n v="2132.2943470999999"/>
    <n v="2408.1737447"/>
    <n v="2716.8600151000001"/>
    <n v="3118.0539884"/>
    <n v="3662.8331078000001"/>
    <n v="4620.9077626999997"/>
    <n v="7265.7343265"/>
    <n v="3041.3643851000002"/>
    <n v="0.72773770000000004"/>
    <n v="0.85569850000000003"/>
    <n v="0.97834049999999995"/>
    <n v="0.29733189999999998"/>
    <n v="0.24237890000000001"/>
    <n v="0.2246493"/>
    <n v="0.70043270000000002"/>
    <n v="0.86268120000000004"/>
    <n v="0.98267519999999997"/>
    <n v="0.18799950000000001"/>
    <n v="0.20200219999999999"/>
    <n v="0.16832620000000001"/>
    <m/>
    <m/>
    <m/>
    <m/>
    <m/>
    <m/>
    <m/>
    <m/>
    <m/>
    <m/>
    <m/>
    <m/>
    <m/>
    <m/>
    <m/>
    <m/>
    <m/>
    <m/>
    <m/>
    <m/>
    <m/>
    <m/>
    <m/>
    <m/>
    <m/>
    <m/>
    <m/>
    <m/>
    <m/>
    <m/>
    <m/>
    <m/>
    <m/>
    <m/>
    <m/>
    <m/>
    <m/>
    <m/>
    <m/>
    <m/>
    <m/>
    <m/>
    <m/>
    <m/>
    <m/>
    <m/>
    <m/>
    <m/>
    <m/>
    <m/>
    <m/>
    <m/>
    <m/>
    <m/>
    <m/>
    <m/>
    <m/>
    <m/>
    <m/>
    <m/>
    <m/>
    <m/>
    <m/>
    <m/>
    <m/>
    <m/>
    <m/>
    <m/>
    <m/>
    <m/>
    <m/>
    <m/>
    <m/>
    <m/>
    <m/>
    <m/>
    <m/>
    <m/>
    <m/>
    <m/>
    <m/>
    <m/>
    <m/>
    <m/>
    <m/>
    <m/>
    <m/>
    <m/>
    <m/>
    <m/>
  </r>
  <r>
    <x v="3"/>
    <m/>
    <x v="7"/>
    <s v="2006"/>
    <s v="EU SILC"/>
    <s v="2007"/>
    <s v="2006"/>
    <s v=""/>
    <s v="current"/>
    <s v=""/>
    <x v="1"/>
    <n v="7679289.9513800004"/>
    <n v="2623819.7884"/>
    <n v="0.35432760000000002"/>
    <n v="0.49326409999999998"/>
    <m/>
    <m/>
    <n v="5.5933697000000002"/>
    <n v="2.0301426999999999"/>
    <n v="2.7551608999999999"/>
    <n v="7.1691776000000003"/>
    <n v="14.3649734"/>
    <n v="3778.4428504000002"/>
    <n v="3264.8646761"/>
    <n v="1184.9996619999999"/>
    <n v="1780.4911344"/>
    <n v="2319.9037131999999"/>
    <n v="2769.5551406999998"/>
    <n v="3264.8646761"/>
    <n v="3779.8447028999999"/>
    <n v="4451.8506340000004"/>
    <n v="5327.0026809999999"/>
    <n v="6628.1411465000001"/>
    <n v="83144.597997999997"/>
    <m/>
    <n v="671.73448599999995"/>
    <x v="83"/>
    <x v="83"/>
    <n v="2536.9242423000001"/>
    <n v="3009.2131591000002"/>
    <n v="3507.5783886999998"/>
    <n v="4098.2264428999997"/>
    <n v="4866.3551821000001"/>
    <n v="5888.2273015000001"/>
    <n v="9649.4480048999994"/>
    <n v="3778.4428504000002"/>
    <n v="120.2781612"/>
    <n v="325.30133590000003"/>
    <n v="422.79558680000002"/>
    <n v="725.73025359999997"/>
    <n v="879.38488419999999"/>
    <n v="1242.5275237999999"/>
    <n v="1196.0148459"/>
    <n v="1462.043394"/>
    <n v="1925.4749394"/>
    <n v="2937.3342819999998"/>
    <n v="1124.2047213999999"/>
    <n v="98.054215099999993"/>
    <n v="308.3718973"/>
    <n v="427.4230728"/>
    <n v="625.18414849999999"/>
    <n v="1038.6033164999999"/>
    <n v="1298.6083106999999"/>
    <n v="1713.3382360000001"/>
    <n v="2233.4237410999999"/>
    <n v="2643.1604932"/>
    <n v="3145.638586"/>
    <n v="1353.7911273"/>
    <n v="22.025899299999999"/>
    <n v="83.1321145"/>
    <n v="154.54714079999999"/>
    <n v="256.34498730000001"/>
    <n v="202.81693849999999"/>
    <n v="398.51778200000001"/>
    <n v="642.33469460000003"/>
    <n v="732.84888980000005"/>
    <n v="1014.7969703"/>
    <n v="1337.9086583999999"/>
    <n v="484.9020764"/>
    <n v="-6.5708989000000004"/>
    <n v="25.634768900000001"/>
    <n v="45.456903799999999"/>
    <n v="39.063668200000002"/>
    <n v="71.690529100000006"/>
    <n v="45.503575699999999"/>
    <n v="41.373034599999997"/>
    <n v="72.143949899999996"/>
    <n v="71.348802300000003"/>
    <n v="97.487164100000001"/>
    <n v="50.301488999999997"/>
    <n v="76.349565499999997"/>
    <n v="139.96642550000001"/>
    <n v="165.23501519999999"/>
    <n v="188.88203429999999"/>
    <n v="290.81657689999997"/>
    <n v="368.40448409999999"/>
    <n v="370.09802769999999"/>
    <n v="541.02346609999995"/>
    <n v="707.32265859999995"/>
    <n v="3404.4644057999999"/>
    <n v="625.71890329999997"/>
    <n v="449.9631023"/>
    <n v="806.1085018"/>
    <n v="1064.9888642000001"/>
    <n v="1049.2456678999999"/>
    <n v="992.44436180000002"/>
    <n v="797.56381590000001"/>
    <n v="892.42482219999999"/>
    <n v="766.05592569999999"/>
    <n v="723.037554"/>
    <n v="683.04643590000001"/>
    <n v="822.43125039999995"/>
    <n v="-88.3655586"/>
    <n v="-192.96113629999999"/>
    <n v="-234.59838250000001"/>
    <n v="-347.52651750000001"/>
    <n v="-466.5434477"/>
    <n v="-643.54710339999997"/>
    <n v="-757.35721820000003"/>
    <n v="-941.18418450000001"/>
    <n v="-1196.9141162000001"/>
    <n v="-1956.4315274"/>
    <n v="-682.90671740000005"/>
    <n v="671.73448599999995"/>
    <n v="1495.5539076"/>
    <n v="2045.848201"/>
    <n v="2536.9242423000001"/>
    <n v="3009.2131591000002"/>
    <n v="3507.5783886999998"/>
    <n v="4098.2264428999997"/>
    <n v="4866.3551821000001"/>
    <n v="5888.2273015000001"/>
    <n v="9649.4480048999994"/>
    <n v="3778.4428504000002"/>
    <n v="0.35714839999999998"/>
    <n v="0.71016080000000004"/>
    <n v="0.85561279999999995"/>
    <n v="0.23447889999999999"/>
    <n v="0.38697579999999998"/>
    <n v="0.32768209999999998"/>
    <n v="0.3177082"/>
    <n v="0.7449886"/>
    <n v="0.90811249999999999"/>
    <n v="0.17683189999999999"/>
    <n v="0.38543319999999998"/>
    <n v="0.31754480000000002"/>
    <m/>
    <m/>
    <m/>
    <m/>
    <m/>
    <m/>
    <m/>
    <m/>
    <m/>
    <m/>
    <m/>
    <m/>
    <m/>
    <n v="1"/>
    <m/>
    <m/>
    <m/>
    <n v="0.17683189999999999"/>
    <n v="0.3177082"/>
    <n v="3778.4428504000002"/>
    <m/>
    <m/>
    <m/>
    <m/>
    <m/>
    <m/>
    <m/>
    <m/>
    <m/>
    <m/>
    <m/>
    <m/>
    <m/>
    <m/>
    <m/>
    <m/>
    <m/>
    <m/>
    <m/>
    <m/>
    <m/>
    <m/>
    <m/>
    <m/>
    <m/>
    <m/>
    <m/>
    <m/>
    <m/>
    <m/>
    <m/>
    <m/>
    <m/>
    <m/>
    <m/>
    <m/>
    <m/>
    <m/>
    <m/>
    <m/>
    <n v="0.19538069999999999"/>
    <n v="0.1054196"/>
    <n v="0.21120349999999999"/>
    <n v="0.1331949"/>
    <n v="0.1966067"/>
    <n v="9.5355700000000002E-2"/>
    <n v="6.2838900000000003E-2"/>
    <n v="3342.6353333000002"/>
    <n v="4016.4324385"/>
    <n v="4107.7199922"/>
    <n v="4201.6823526999997"/>
    <n v="4036.5398915999999"/>
    <n v="3119.2060885999999"/>
    <n v="2923.2424411000002"/>
    <n v="0.2616079"/>
    <n v="0.17692749999999999"/>
    <n v="0.15107789999999999"/>
    <n v="0.13938320000000001"/>
    <n v="0.13658380000000001"/>
    <n v="0.15814500000000001"/>
    <n v="0.2333028"/>
    <n v="0.28488459999999999"/>
    <n v="0.19794490000000001"/>
    <n v="0.1844547"/>
    <n v="0.1728122"/>
    <n v="0.34790310000000002"/>
    <n v="0.67901670000000003"/>
    <n v="0.73293070000000005"/>
    <m/>
    <m/>
  </r>
  <r>
    <x v="3"/>
    <m/>
    <x v="7"/>
    <s v="2006"/>
    <s v="EU SILC"/>
    <s v="2007"/>
    <s v="2006"/>
    <s v=""/>
    <s v="current"/>
    <s v=""/>
    <x v="2"/>
    <n v="4964082.9148300001"/>
    <m/>
    <n v="0.3451381"/>
    <n v="0.4393415"/>
    <m/>
    <m/>
    <n v="5.6793917"/>
    <n v="1.9790319000000001"/>
    <n v="2.8697827"/>
    <n v="6.9717770999999997"/>
    <n v="14.472654800000001"/>
    <n v="4090.5444705999998"/>
    <n v="3579.5736019000001"/>
    <n v="1247.3326101"/>
    <n v="1997.9963849999999"/>
    <n v="2594.6110266000001"/>
    <n v="3078.008703"/>
    <n v="3579.5736019000001"/>
    <n v="4148.1816694999998"/>
    <n v="4844.2721995000002"/>
    <n v="5725.0074574"/>
    <n v="7084.0904991999996"/>
    <n v="83144.597997999997"/>
    <m/>
    <n v="702.1786065"/>
    <x v="84"/>
    <x v="84"/>
    <n v="2828.4256822000002"/>
    <n v="3331.3840919999998"/>
    <n v="3859.5991708000001"/>
    <n v="4482.6558891000004"/>
    <n v="5267.6300490000003"/>
    <n v="6267.5335170999997"/>
    <n v="10162.388549499999"/>
    <n v="4090.5444705999998"/>
    <n v="129.0571626"/>
    <n v="438.44736660000001"/>
    <n v="720.73825120000004"/>
    <n v="917.56750290000002"/>
    <n v="1224.6709435"/>
    <n v="1204.4108294"/>
    <n v="1467.4290567999999"/>
    <n v="1711.9637381"/>
    <n v="2103.2599578999998"/>
    <n v="3241.5303115000002"/>
    <n v="1317.3365558999999"/>
    <n v="122.02219909999999"/>
    <n v="479.36348850000002"/>
    <n v="510.18003279999999"/>
    <n v="1094.3169025"/>
    <n v="1201.8410518000001"/>
    <n v="1593.8518916"/>
    <n v="1998.5240014000001"/>
    <n v="2413.9825575999998"/>
    <n v="2627.4959457999998"/>
    <n v="3287.0829144999998"/>
    <n v="1534.0668066999999"/>
    <n v="55.907581800000003"/>
    <n v="124.955934"/>
    <n v="270.68992159999999"/>
    <n v="247.1969564"/>
    <n v="444.28052709999997"/>
    <n v="622.85795040000005"/>
    <n v="750.56262960000004"/>
    <n v="843.01826059999996"/>
    <n v="1467.1081147"/>
    <n v="1416.1601108"/>
    <n v="624.41242199999999"/>
    <n v="-8.7790955000000004"/>
    <n v="22.508421599999998"/>
    <n v="41.711071699999998"/>
    <n v="33.100209200000002"/>
    <n v="22.1190079"/>
    <n v="37.213451599999999"/>
    <n v="35.937829299999997"/>
    <n v="70.890867499999999"/>
    <n v="87.096636399999994"/>
    <n v="58.427535499999998"/>
    <n v="40.020192000000002"/>
    <n v="102.3013174"/>
    <n v="147.0265268"/>
    <n v="266.31122979999998"/>
    <n v="260.17101179999997"/>
    <n v="304.84420829999999"/>
    <n v="360.46137729999998"/>
    <n v="492.26037769999999"/>
    <n v="591.97031319999996"/>
    <n v="734.84804750000001"/>
    <n v="3566.7846172999998"/>
    <n v="685.32801140000004"/>
    <n v="392.78820389999998"/>
    <n v="695.49615749999998"/>
    <n v="820.08764480000002"/>
    <n v="761.94349690000001"/>
    <n v="740.16190519999998"/>
    <n v="762.97080410000001"/>
    <n v="639.13863990000004"/>
    <n v="671.56401389999996"/>
    <n v="629.12974029999998"/>
    <n v="629.7232487"/>
    <n v="674.37171009999997"/>
    <n v="-91.118762700000005"/>
    <n v="-253.34321790000001"/>
    <n v="-326.94258610000003"/>
    <n v="-485.87039750000002"/>
    <n v="-606.53355180000005"/>
    <n v="-722.16713360000006"/>
    <n v="-901.19664560000001"/>
    <n v="-1035.7597017000001"/>
    <n v="-1381.4049255"/>
    <n v="-2037.3201887"/>
    <n v="-784.99122750000004"/>
    <n v="702.1786065"/>
    <n v="1654.4546771"/>
    <n v="2302.7755658999999"/>
    <n v="2828.4256822000002"/>
    <n v="3331.3840919999998"/>
    <n v="3859.5991708000001"/>
    <n v="4482.6558891000004"/>
    <n v="5267.6300490000003"/>
    <n v="6267.5335170999997"/>
    <n v="10162.388549499999"/>
    <n v="4090.5444705999998"/>
    <n v="0.27176430000000001"/>
    <n v="0.65352140000000003"/>
    <n v="0.73288500000000001"/>
    <n v="0.19337170000000001"/>
    <n v="0.4116822"/>
    <n v="0.37669399999999997"/>
    <n v="0.2339678"/>
    <n v="0.6939206"/>
    <n v="0.81622510000000004"/>
    <n v="0.14847550000000001"/>
    <n v="0.4163075"/>
    <n v="0.3736565"/>
    <m/>
    <m/>
    <m/>
    <m/>
    <m/>
    <m/>
    <m/>
    <m/>
    <m/>
    <m/>
    <m/>
    <m/>
    <n v="3938.6049609000002"/>
    <m/>
    <n v="0.8201041"/>
    <n v="0.17272889999999999"/>
    <n v="0.24089940000000001"/>
    <m/>
    <m/>
    <m/>
    <n v="2.02927E-2"/>
    <n v="1.1045299999999999E-2"/>
    <n v="2.3007699999999999E-2"/>
    <n v="4.7800999999999998E-3"/>
    <n v="0.20337450000000001"/>
    <n v="7.3305200000000001E-2"/>
    <n v="3.0662499999999999E-2"/>
    <n v="0.31402649999999999"/>
    <n v="9.9232500000000001E-2"/>
    <n v="4.0377000000000003E-2"/>
    <n v="4208.1964787999996"/>
    <n v="1492.8163793000001"/>
    <n v="2336.2341594999998"/>
    <n v="827.64299400000004"/>
    <n v="5432.7680148999998"/>
    <n v="3126.0112472000001"/>
    <n v="2203.5315003000001"/>
    <n v="4482.4566140999996"/>
    <n v="2308.2241330000002"/>
    <n v="797.6754608"/>
    <n v="0.1024592"/>
    <n v="0.59218090000000001"/>
    <n v="0.43847160000000002"/>
    <n v="0.73722949999999998"/>
    <n v="1.7791399999999999E-2"/>
    <n v="0.16200000000000001"/>
    <n v="0.34201179999999998"/>
    <n v="5.8207700000000001E-2"/>
    <n v="0.40198899999999999"/>
    <n v="0.87360640000000001"/>
    <n v="0.17417079999999999"/>
    <n v="0.96812120000000002"/>
    <n v="0.26798909999999998"/>
    <n v="0.90966250000000004"/>
    <n v="3.3228199999999999E-2"/>
    <n v="0.38418910000000001"/>
    <n v="0.99024469999999998"/>
    <n v="6.0351599999999998E-2"/>
    <n v="0.49584430000000002"/>
    <n v="0.97532779999999997"/>
    <m/>
    <m/>
    <m/>
    <m/>
    <m/>
    <m/>
    <m/>
    <m/>
    <m/>
    <m/>
    <m/>
    <m/>
    <m/>
    <m/>
    <m/>
    <m/>
    <m/>
    <m/>
    <m/>
    <m/>
    <m/>
    <m/>
    <m/>
    <m/>
    <m/>
    <m/>
    <m/>
    <m/>
    <m/>
    <m/>
  </r>
  <r>
    <x v="3"/>
    <n v="10"/>
    <x v="3"/>
    <s v="2007"/>
    <s v="EU SILC"/>
    <s v="2008"/>
    <s v="2007"/>
    <s v=""/>
    <s v="current"/>
    <s v=""/>
    <x v="0"/>
    <n v="1230144.6885500001"/>
    <m/>
    <n v="0.30689739999999999"/>
    <n v="0.76635180000000003"/>
    <m/>
    <m/>
    <n v="3.8459042000000001"/>
    <n v="2.2174581"/>
    <n v="1.7343751000000001"/>
    <n v="4.4230999999999998"/>
    <n v="6.1295634999999997"/>
    <n v="4066.7957363999999"/>
    <n v="3286.6307746000002"/>
    <n v="1894.9941779999999"/>
    <n v="2239.9972979999998"/>
    <n v="2538.5603529"/>
    <n v="2863.7909249999998"/>
    <n v="3286.6307746000002"/>
    <n v="3747.6541344000002"/>
    <n v="4446.4773703999999"/>
    <n v="5603.1016706999999"/>
    <n v="7287.9659929999998"/>
    <n v="37770.3090648"/>
    <m/>
    <n v="1615.3607856000001"/>
    <x v="85"/>
    <x v="85"/>
    <n v="2690.3699365000002"/>
    <n v="3063.9567403000001"/>
    <n v="3494.3681885000001"/>
    <n v="4079.5598673"/>
    <n v="4979.4709429000004"/>
    <n v="6362.7363814999999"/>
    <n v="9901.4565478999994"/>
    <n v="4066.7957363999999"/>
    <n v="13.848092400000001"/>
    <n v="9.8642236000000008"/>
    <n v="33.839748899999996"/>
    <n v="23.295228699999999"/>
    <n v="97.926673800000003"/>
    <n v="129.04114949999999"/>
    <n v="400.61577849999998"/>
    <n v="669.35128229999998"/>
    <n v="753.95183340000006"/>
    <n v="1546.009131"/>
    <n v="368.15280910000001"/>
    <n v="22.308585900000001"/>
    <n v="14.568752999999999"/>
    <n v="15.362439699999999"/>
    <n v="35.286613000000003"/>
    <n v="101.0795463"/>
    <n v="156.76913049999999"/>
    <n v="399.57842410000001"/>
    <n v="824.38847780000003"/>
    <n v="2165.3556192999999"/>
    <n v="3530.6465205"/>
    <n v="728.4069657"/>
    <n v="12.303398400000001"/>
    <n v="6.0052300000000001"/>
    <n v="31.580430700000001"/>
    <n v="40.996145400000003"/>
    <n v="59.824741199999998"/>
    <n v="194.04424280000001"/>
    <n v="340.52629430000002"/>
    <n v="835.58947350000005"/>
    <n v="1032.9336065"/>
    <n v="2003.6918485000001"/>
    <n v="456.24366079999999"/>
    <n v="-66.876470699999999"/>
    <n v="26.354559299999998"/>
    <n v="9.7660554000000008"/>
    <n v="15.326049299999999"/>
    <n v="63.153570600000002"/>
    <n v="118.94364849999999"/>
    <n v="158.7956858"/>
    <n v="126.2558691"/>
    <n v="150.6649305"/>
    <n v="227.51520239999999"/>
    <n v="83.173848199999995"/>
    <n v="7.8475215"/>
    <n v="5.0469328999999998"/>
    <n v="20.948851900000001"/>
    <n v="12.500299399999999"/>
    <n v="45.096185300000002"/>
    <n v="60.554668399999997"/>
    <n v="100.6740739"/>
    <n v="229.3369883"/>
    <n v="454.25304490000002"/>
    <n v="1854.5424063"/>
    <n v="279.45368789999998"/>
    <n v="1647.0161923000001"/>
    <n v="2024.9198334"/>
    <n v="2307.1440054"/>
    <n v="2607.1444597"/>
    <n v="2757.6925219"/>
    <n v="2945.3441825"/>
    <n v="2885.2262037999999"/>
    <n v="2727.0009808999998"/>
    <n v="2569.8255224999998"/>
    <n v="2168.3724900000002"/>
    <n v="2464.6845549999998"/>
    <n v="-21.0865343"/>
    <n v="-25.017656500000001"/>
    <n v="-34.522473499999997"/>
    <n v="-44.178859099999997"/>
    <n v="-60.816498600000003"/>
    <n v="-110.3288337"/>
    <n v="-205.856593"/>
    <n v="-432.45212909999998"/>
    <n v="-764.24817559999997"/>
    <n v="-1429.3210508"/>
    <n v="-313.3197902"/>
    <n v="1615.3607856000001"/>
    <n v="2061.7418757999999"/>
    <n v="2384.1190584999999"/>
    <n v="2690.3699365000002"/>
    <n v="3063.9567403000001"/>
    <n v="3494.3681885000001"/>
    <n v="4079.5598673"/>
    <n v="4979.4709429000004"/>
    <n v="6362.7363814999999"/>
    <n v="9901.4565478999994"/>
    <n v="4066.7957363999999"/>
    <n v="0.75496079999999999"/>
    <n v="0.87242339999999996"/>
    <n v="1"/>
    <n v="0.42715979999999998"/>
    <n v="0.24886"/>
    <n v="0.2275925"/>
    <n v="0.72759910000000005"/>
    <n v="0.88253269999999995"/>
    <n v="1"/>
    <n v="0.28487279999999998"/>
    <n v="0.19540150000000001"/>
    <n v="0.18245059999999999"/>
    <m/>
    <m/>
    <m/>
    <m/>
    <m/>
    <m/>
    <m/>
    <m/>
    <m/>
    <m/>
    <m/>
    <m/>
    <m/>
    <m/>
    <m/>
    <m/>
    <m/>
    <m/>
    <m/>
    <m/>
    <m/>
    <m/>
    <m/>
    <m/>
    <m/>
    <m/>
    <m/>
    <m/>
    <m/>
    <m/>
    <m/>
    <m/>
    <m/>
    <m/>
    <m/>
    <m/>
    <m/>
    <m/>
    <m/>
    <m/>
    <m/>
    <m/>
    <m/>
    <m/>
    <m/>
    <m/>
    <m/>
    <m/>
    <m/>
    <m/>
    <m/>
    <m/>
    <m/>
    <m/>
    <m/>
    <m/>
    <m/>
    <m/>
    <m/>
    <m/>
    <m/>
    <m/>
    <m/>
    <m/>
    <m/>
    <m/>
    <m/>
    <m/>
    <m/>
    <m/>
    <m/>
    <m/>
    <m/>
    <m/>
    <m/>
    <m/>
    <m/>
    <m/>
    <m/>
    <m/>
    <m/>
    <m/>
    <m/>
    <m/>
    <m/>
    <m/>
    <m/>
    <m/>
    <m/>
    <m/>
  </r>
  <r>
    <x v="3"/>
    <n v="10"/>
    <x v="3"/>
    <s v="2007"/>
    <s v="EU SILC"/>
    <s v="2008"/>
    <s v="2007"/>
    <s v=""/>
    <s v="current"/>
    <s v=""/>
    <x v="1"/>
    <n v="7640238.0067199999"/>
    <n v="2599605.0620800001"/>
    <n v="0.3642727"/>
    <n v="0.49295309999999998"/>
    <m/>
    <m/>
    <n v="5.3998526"/>
    <n v="2.1284361999999999"/>
    <n v="2.5370045999999999"/>
    <n v="6.8926372999999996"/>
    <n v="11.9877032"/>
    <n v="6026.9495506000003"/>
    <n v="4962.0015059999996"/>
    <n v="1955.8503917999999"/>
    <n v="2762.4990469999998"/>
    <n v="3501.5793364000001"/>
    <n v="4166.2759576999997"/>
    <n v="4962.0015059999996"/>
    <n v="5861.9530969999996"/>
    <n v="6929.3700630000003"/>
    <n v="8206.7617169999994"/>
    <n v="10561.303784"/>
    <n v="61692.083250099997"/>
    <m/>
    <n v="1371.2068075"/>
    <x v="86"/>
    <x v="86"/>
    <n v="3832.6291034000001"/>
    <n v="4533.8977339000003"/>
    <n v="5389.3712752000001"/>
    <n v="6353.0014450999997"/>
    <n v="7543.8733297999997"/>
    <n v="9274.3762762999995"/>
    <n v="16437.620182999999"/>
    <n v="6026.9495506000003"/>
    <n v="221.45906299999999"/>
    <n v="352.86487599999998"/>
    <n v="623.73755570000003"/>
    <n v="1182.8229518000001"/>
    <n v="1225.9230626000001"/>
    <n v="1562.0281411000001"/>
    <n v="1821.5185845999999"/>
    <n v="2148.2556986"/>
    <n v="2948.3477241999999"/>
    <n v="4330.2084722999998"/>
    <n v="1642.7739297000001"/>
    <n v="269.44590119999998"/>
    <n v="450.34266389999999"/>
    <n v="823.41649189999998"/>
    <n v="1184.6664936"/>
    <n v="1703.1956344"/>
    <n v="2242.9731551999998"/>
    <n v="3120.9659018000002"/>
    <n v="3432.8109539000002"/>
    <n v="4255.2415106999997"/>
    <n v="4902.6709721999996"/>
    <n v="2239.6458256000001"/>
    <n v="90.081434900000005"/>
    <n v="139.63085240000001"/>
    <n v="268.7034961"/>
    <n v="439.90920749999998"/>
    <n v="749.21270089999996"/>
    <n v="805.65004499999998"/>
    <n v="932.61893439999994"/>
    <n v="1329.9786039999999"/>
    <n v="1713.1733121"/>
    <n v="2226.6252521000001"/>
    <n v="870.04114070000003"/>
    <n v="15.0696572"/>
    <n v="15.2223959"/>
    <n v="26.775821000000001"/>
    <n v="78.303252700000002"/>
    <n v="52.288598299999997"/>
    <n v="101.28260349999999"/>
    <n v="119.80625000000001"/>
    <n v="99.148215399999998"/>
    <n v="131.34073169999999"/>
    <n v="414.20589810000001"/>
    <n v="105.4377927"/>
    <n v="32.159491000000003"/>
    <n v="26.088871000000001"/>
    <n v="96.411565400000001"/>
    <n v="142.55186800000001"/>
    <n v="219.77321040000001"/>
    <n v="321.68100500000003"/>
    <n v="384.48348270000002"/>
    <n v="775.31737290000001"/>
    <n v="1069.1919367"/>
    <n v="6381.1701356000003"/>
    <n v="945.83328419999998"/>
    <n v="820.95469809999997"/>
    <n v="1524.2866191000001"/>
    <n v="1610.2298932000001"/>
    <n v="1291.7439079000001"/>
    <n v="1278.4060133"/>
    <n v="1195.2746449000001"/>
    <n v="1071.9362209999999"/>
    <n v="1060.9468989"/>
    <n v="931.98058949999995"/>
    <n v="684.73659769999995"/>
    <n v="1146.8251554000001"/>
    <n v="-77.963437999999996"/>
    <n v="-149.28625940000001"/>
    <n v="-303.86931120000003"/>
    <n v="-487.3685782"/>
    <n v="-694.90148590000001"/>
    <n v="-839.5183194"/>
    <n v="-1098.3279293999999"/>
    <n v="-1302.5844139999999"/>
    <n v="-1774.8995285000001"/>
    <n v="-2501.9971449"/>
    <n v="-923.60757769999998"/>
    <n v="1371.2068075"/>
    <n v="2359.1500188"/>
    <n v="3145.4055121000001"/>
    <n v="3832.6291034000001"/>
    <n v="4533.8977339000003"/>
    <n v="5389.3712752000001"/>
    <n v="6353.0014450999997"/>
    <n v="7543.8733297999997"/>
    <n v="9274.3762762999995"/>
    <n v="16437.620182999999"/>
    <n v="6026.9495506000003"/>
    <n v="0.34916259999999999"/>
    <n v="0.66717740000000003"/>
    <n v="0.7656674"/>
    <n v="0.22463540000000001"/>
    <n v="0.33661659999999999"/>
    <n v="0.30541269999999998"/>
    <n v="0.30310550000000003"/>
    <n v="0.70816469999999998"/>
    <n v="0.84894480000000005"/>
    <n v="0.165848"/>
    <n v="0.30947000000000002"/>
    <n v="0.2793485"/>
    <m/>
    <m/>
    <m/>
    <m/>
    <m/>
    <m/>
    <m/>
    <m/>
    <m/>
    <m/>
    <m/>
    <m/>
    <m/>
    <n v="1"/>
    <m/>
    <m/>
    <m/>
    <n v="0.165848"/>
    <n v="0.30310550000000003"/>
    <n v="6026.9495506000003"/>
    <m/>
    <m/>
    <m/>
    <m/>
    <m/>
    <m/>
    <m/>
    <m/>
    <m/>
    <m/>
    <m/>
    <m/>
    <m/>
    <m/>
    <m/>
    <m/>
    <m/>
    <m/>
    <m/>
    <m/>
    <m/>
    <m/>
    <m/>
    <m/>
    <m/>
    <m/>
    <m/>
    <m/>
    <m/>
    <m/>
    <m/>
    <m/>
    <m/>
    <m/>
    <m/>
    <m/>
    <m/>
    <m/>
    <m/>
    <m/>
    <n v="0.1776605"/>
    <n v="0.10881639999999999"/>
    <n v="0.2169674"/>
    <n v="0.13416810000000001"/>
    <n v="0.201379"/>
    <n v="9.5266799999999999E-2"/>
    <n v="6.5741900000000006E-2"/>
    <n v="5622.6680631999998"/>
    <n v="6621.2350055999996"/>
    <n v="6707.7731381000003"/>
    <n v="6991.6882073999996"/>
    <n v="6253.4132774999998"/>
    <n v="4235.2356210999997"/>
    <n v="3822.7087010999999"/>
    <n v="0.21258250000000001"/>
    <n v="0.1449713"/>
    <n v="0.1159781"/>
    <n v="0.1077067"/>
    <n v="0.13320119999999999"/>
    <n v="0.24746290000000001"/>
    <n v="0.33908359999999999"/>
    <n v="0.2637622"/>
    <n v="0.18098529999999999"/>
    <n v="0.171295"/>
    <n v="0.15130540000000001"/>
    <n v="0.3075579"/>
    <n v="0.69797430000000005"/>
    <n v="0.7705284"/>
    <m/>
    <m/>
  </r>
  <r>
    <x v="3"/>
    <n v="10"/>
    <x v="3"/>
    <s v="2007"/>
    <s v="EU SILC"/>
    <s v="2008"/>
    <s v="2007"/>
    <s v=""/>
    <s v="current"/>
    <s v=""/>
    <x v="2"/>
    <n v="5052724.5769300004"/>
    <m/>
    <n v="0.35288399999999998"/>
    <n v="0.43541449999999998"/>
    <m/>
    <m/>
    <n v="5.1356120000000001"/>
    <n v="2.0546459000000001"/>
    <n v="2.4995120000000002"/>
    <n v="6.5306461000000002"/>
    <n v="12.022631499999999"/>
    <n v="6612.7784062000001"/>
    <n v="5524.0808735000001"/>
    <n v="2210.0637790000001"/>
    <n v="3254.7532065999999"/>
    <n v="3993.7794263999999"/>
    <n v="4684.0628043999995"/>
    <n v="5524.0808735000001"/>
    <n v="6502.0763980000002"/>
    <n v="7548.6974182000004"/>
    <n v="8906.4090237"/>
    <n v="11350.030032799999"/>
    <n v="61692.083250099997"/>
    <m/>
    <n v="1472.377152"/>
    <x v="87"/>
    <x v="87"/>
    <n v="4321.0956081000004"/>
    <n v="5116.6022272"/>
    <n v="5999.8764941999998"/>
    <n v="6993.0924014000002"/>
    <n v="8119.6905010999999"/>
    <n v="9946.9864135999997"/>
    <n v="17701.847983700001"/>
    <n v="6612.7784062000001"/>
    <n v="327.6018631"/>
    <n v="698.35130200000003"/>
    <n v="1207.4925846000001"/>
    <n v="1248.5166472000001"/>
    <n v="1613.6207694"/>
    <n v="1777.3456626"/>
    <n v="2185.3192666999998"/>
    <n v="2332.0720581"/>
    <n v="3257.4338478999998"/>
    <n v="4495.4221773999998"/>
    <n v="1915.5671576"/>
    <n v="337.34854869999998"/>
    <n v="898.09584280000001"/>
    <n v="1129.6717507999999"/>
    <n v="1553.4739523000001"/>
    <n v="2153.7192203999998"/>
    <n v="2737.0330426"/>
    <n v="3175.2480876999998"/>
    <n v="3940.9994249000001"/>
    <n v="4206.2547334999999"/>
    <n v="4965.9842510999997"/>
    <n v="2511.0384340999999"/>
    <n v="131.03349470000001"/>
    <n v="341.73238700000002"/>
    <n v="454.18063619999998"/>
    <n v="826.7066873"/>
    <n v="819.40085769999996"/>
    <n v="1083.1616369999999"/>
    <n v="1380.9787828999999"/>
    <n v="1560.980427"/>
    <n v="2105.5047310999998"/>
    <n v="2498.2662977999998"/>
    <n v="1120.7136974"/>
    <n v="14.587233700000001"/>
    <n v="16.935180800000001"/>
    <n v="14.060067699999999"/>
    <n v="65.424900199999996"/>
    <n v="44.936152499999999"/>
    <n v="68.977782199999993"/>
    <n v="135.1225215"/>
    <n v="81.363340800000003"/>
    <n v="197.6193657"/>
    <n v="376.30661220000002"/>
    <n v="101.6127927"/>
    <n v="44.065636599999998"/>
    <n v="71.579994600000006"/>
    <n v="107.1895391"/>
    <n v="250.55719730000001"/>
    <n v="251.02167729999999"/>
    <n v="374.66682179999998"/>
    <n v="496.71821119999998"/>
    <n v="757.60284820000004"/>
    <n v="1240.4867099000001"/>
    <n v="7369.9922715000002"/>
    <n v="1099.667848"/>
    <n v="723.28142749999995"/>
    <n v="1040.8439937000001"/>
    <n v="1213.7550577"/>
    <n v="1055.0275151999999"/>
    <n v="1072.4352739000001"/>
    <n v="1005.324569"/>
    <n v="933.33826739999995"/>
    <n v="950.93380820000004"/>
    <n v="813.95322250000004"/>
    <n v="612.04042530000004"/>
    <n v="942.31518300000005"/>
    <n v="-105.5410523"/>
    <n v="-306.21002720000001"/>
    <n v="-490.38375150000002"/>
    <n v="-678.61129140000003"/>
    <n v="-838.53172419999999"/>
    <n v="-1046.6330210000001"/>
    <n v="-1313.6327358999999"/>
    <n v="-1504.2614060999999"/>
    <n v="-1874.2661969999999"/>
    <n v="-2616.1640514999999"/>
    <n v="-1078.1367064999999"/>
    <n v="1472.377152"/>
    <n v="2761.3286735000001"/>
    <n v="3635.9658844999999"/>
    <n v="4321.0956081000004"/>
    <n v="5116.6022272"/>
    <n v="5999.8764941999998"/>
    <n v="6993.0924014000002"/>
    <n v="8119.6905010999999"/>
    <n v="9946.9864135999997"/>
    <n v="17701.847983700001"/>
    <n v="6612.7784062000001"/>
    <n v="0.26020880000000002"/>
    <n v="0.55713659999999998"/>
    <n v="0.53458249999999996"/>
    <n v="0.1649979"/>
    <n v="0.35789080000000001"/>
    <n v="0.319328"/>
    <n v="0.21032690000000001"/>
    <n v="0.60567389999999999"/>
    <n v="0.59781340000000005"/>
    <n v="0.1243152"/>
    <n v="0.3355341"/>
    <n v="0.30142409999999997"/>
    <m/>
    <m/>
    <m/>
    <m/>
    <m/>
    <m/>
    <m/>
    <m/>
    <m/>
    <m/>
    <m/>
    <m/>
    <n v="6476.2302768"/>
    <m/>
    <n v="0.80832099999999996"/>
    <n v="0.14053170000000001"/>
    <n v="0.215276"/>
    <m/>
    <m/>
    <m/>
    <n v="1.6243400000000002E-2"/>
    <n v="6.7358000000000001E-3"/>
    <n v="1.38286E-2"/>
    <n v="3.7750000000000001E-3"/>
    <n v="0.24672640000000001"/>
    <n v="5.9097200000000003E-2"/>
    <n v="2.3443200000000001E-2"/>
    <n v="0.34298699999999999"/>
    <n v="7.9633899999999994E-2"/>
    <n v="1.5850699999999999E-2"/>
    <n v="5769.2594773999999"/>
    <n v="2107.0050670999999"/>
    <n v="4912.4395225999997"/>
    <n v="2145.1909397999998"/>
    <n v="8219.3326858"/>
    <n v="4747.8270310999997"/>
    <n v="2980.2274280000001"/>
    <n v="6828.6117667999997"/>
    <n v="3860.8092551999998"/>
    <n v="1450.2065654"/>
    <n v="0.15811639999999999"/>
    <n v="0.7350023"/>
    <n v="0.286995"/>
    <n v="0.65367699999999995"/>
    <n v="3.9211999999999997E-2"/>
    <n v="0.1515262"/>
    <n v="0.38038499999999997"/>
    <n v="7.2924699999999995E-2"/>
    <n v="0.42134379999999999"/>
    <n v="0.85339319999999996"/>
    <n v="0.17567369999999999"/>
    <n v="0.98757410000000001"/>
    <n v="0.29887629999999998"/>
    <n v="0.82317030000000002"/>
    <n v="6.3536400000000007E-2"/>
    <n v="0.41903639999999998"/>
    <n v="0.97886819999999997"/>
    <n v="9.8776199999999995E-2"/>
    <n v="0.56108530000000001"/>
    <n v="0.96638789999999997"/>
    <m/>
    <m/>
    <m/>
    <m/>
    <m/>
    <m/>
    <m/>
    <m/>
    <m/>
    <m/>
    <m/>
    <m/>
    <m/>
    <m/>
    <m/>
    <m/>
    <m/>
    <m/>
    <m/>
    <m/>
    <m/>
    <m/>
    <m/>
    <m/>
    <m/>
    <m/>
    <m/>
    <m/>
    <m/>
    <m/>
  </r>
  <r>
    <x v="3"/>
    <m/>
    <x v="7"/>
    <s v="2008"/>
    <s v="EU SILC"/>
    <s v="2009"/>
    <s v="2008"/>
    <s v=""/>
    <s v="current"/>
    <s v=""/>
    <x v="0"/>
    <n v="1236933.7797000001"/>
    <m/>
    <n v="0.30441679999999999"/>
    <n v="0.777335"/>
    <m/>
    <m/>
    <n v="3.8479488000000002"/>
    <n v="2.2227730999999999"/>
    <n v="1.7311478"/>
    <n v="4.4037145000000004"/>
    <n v="6.0923268000000004"/>
    <n v="4887.0526576000002"/>
    <n v="3942.8312006000001"/>
    <n v="2277.5820764999999"/>
    <n v="2684.3104486000002"/>
    <n v="3062.8600759000001"/>
    <n v="3520.0190102000001"/>
    <n v="3942.8312006000001"/>
    <n v="4558.9893579999998"/>
    <n v="5432.5945757"/>
    <n v="6713.6595919000001"/>
    <n v="8764.0192167999994"/>
    <n v="31102.247297000002"/>
    <m/>
    <n v="1932.4881711999999"/>
    <x v="88"/>
    <x v="88"/>
    <n v="3290.4302959000001"/>
    <n v="3715.6587371999999"/>
    <n v="4236.7601082000001"/>
    <n v="4945.8958807999998"/>
    <n v="5984.1174406"/>
    <n v="7631.0718354999999"/>
    <n v="11773.349488600001"/>
    <n v="4887.0526576000002"/>
    <n v="14.2754984"/>
    <n v="4.2448405999999999"/>
    <n v="53.679168400000002"/>
    <n v="65.420945500000002"/>
    <n v="67.868162299999995"/>
    <n v="139.05435539999999"/>
    <n v="226.35599260000001"/>
    <n v="651.06043929999998"/>
    <n v="1111.5579424"/>
    <n v="2312.5892299000002"/>
    <n v="465.33953700000001"/>
    <n v="11.934835100000001"/>
    <n v="12.225447000000001"/>
    <n v="23.485965799999999"/>
    <n v="56.012453299999997"/>
    <n v="42.409983799999999"/>
    <n v="92.154827499999996"/>
    <n v="569.67306240000005"/>
    <n v="696.92545399999995"/>
    <n v="1774.9585422"/>
    <n v="4517.6060551"/>
    <n v="781.30933960000004"/>
    <n v="11.602112099999999"/>
    <n v="19.376342000000001"/>
    <n v="17.727152499999999"/>
    <n v="45.887479300000003"/>
    <n v="101.6421844"/>
    <n v="301.91451369999999"/>
    <n v="361.05398000000002"/>
    <n v="741.71107540000003"/>
    <n v="1531.0256678000001"/>
    <n v="2361.6763055000001"/>
    <n v="550.06232150000005"/>
    <n v="-27.245472899999999"/>
    <n v="-4.4012640999999997"/>
    <n v="48.292611200000003"/>
    <n v="70.052761799999999"/>
    <n v="75.247086899999999"/>
    <n v="55.665060799999999"/>
    <n v="177.1666487"/>
    <n v="376.1667076"/>
    <n v="381.48878669999999"/>
    <n v="445.88574449999999"/>
    <n v="159.95269730000001"/>
    <n v="2.3662264999999998"/>
    <n v="2.6057559000000001"/>
    <n v="10.0303477"/>
    <n v="12.3646362"/>
    <n v="32.802800699999999"/>
    <n v="67.761239700000004"/>
    <n v="263.2002961"/>
    <n v="177.7580189"/>
    <n v="460.62590219999998"/>
    <n v="1290.2627643999999"/>
    <n v="232.43963640000001"/>
    <n v="1947.5913591000001"/>
    <n v="2468.0027358000002"/>
    <n v="2738.5704525000001"/>
    <n v="3087.7027535000002"/>
    <n v="3463.0811896"/>
    <n v="3689.9509029000001"/>
    <n v="3567.2133368"/>
    <n v="3680.6517023000001"/>
    <n v="3105.7645272999998"/>
    <n v="2421.674884"/>
    <n v="3017.3076040000001"/>
    <n v="-28.036387099999999"/>
    <n v="-28.166118999999998"/>
    <n v="-38.474324099999997"/>
    <n v="-47.010733799999997"/>
    <n v="-67.392670600000002"/>
    <n v="-109.7407917"/>
    <n v="-218.76743569999999"/>
    <n v="-340.15595689999998"/>
    <n v="-734.34953299999995"/>
    <n v="-1576.3454947"/>
    <n v="-319.35847819999998"/>
    <n v="1932.4881711999999"/>
    <n v="2473.8877382000001"/>
    <n v="2853.3113739999999"/>
    <n v="3290.4302959000001"/>
    <n v="3715.6587371999999"/>
    <n v="4236.7601082000001"/>
    <n v="4945.8958807999998"/>
    <n v="5984.1174406"/>
    <n v="7631.0718354999999"/>
    <n v="11773.349488600001"/>
    <n v="4887.0526576000002"/>
    <n v="0.77955129999999995"/>
    <n v="0.86937330000000002"/>
    <n v="1"/>
    <n v="0.4868458"/>
    <n v="0.27215539999999999"/>
    <n v="0.27508729999999998"/>
    <n v="0.74346020000000002"/>
    <n v="0.88945439999999998"/>
    <n v="1"/>
    <n v="0.33614889999999997"/>
    <n v="0.22721769999999999"/>
    <n v="0.21287249999999999"/>
    <m/>
    <m/>
    <m/>
    <m/>
    <m/>
    <m/>
    <m/>
    <m/>
    <m/>
    <m/>
    <m/>
    <m/>
    <m/>
    <m/>
    <m/>
    <m/>
    <m/>
    <m/>
    <m/>
    <m/>
    <m/>
    <m/>
    <m/>
    <m/>
    <m/>
    <m/>
    <m/>
    <m/>
    <m/>
    <m/>
    <m/>
    <m/>
    <m/>
    <m/>
    <m/>
    <m/>
    <m/>
    <m/>
    <m/>
    <m/>
    <m/>
    <m/>
    <m/>
    <m/>
    <m/>
    <m/>
    <m/>
    <m/>
    <m/>
    <m/>
    <m/>
    <m/>
    <m/>
    <m/>
    <m/>
    <m/>
    <m/>
    <m/>
    <m/>
    <m/>
    <m/>
    <m/>
    <m/>
    <m/>
    <m/>
    <m/>
    <m/>
    <m/>
    <m/>
    <m/>
    <m/>
    <m/>
    <m/>
    <m/>
    <m/>
    <m/>
    <m/>
    <m/>
    <m/>
    <m/>
    <m/>
    <m/>
    <m/>
    <m/>
    <m/>
    <m/>
    <m/>
    <m/>
    <m/>
    <m/>
  </r>
  <r>
    <x v="3"/>
    <m/>
    <x v="7"/>
    <s v="2008"/>
    <s v="EU SILC"/>
    <s v="2009"/>
    <s v="2008"/>
    <s v=""/>
    <s v="current"/>
    <s v=""/>
    <x v="1"/>
    <n v="7606550.9809699999"/>
    <n v="2622067.3886000002"/>
    <n v="0.33363769999999998"/>
    <n v="0.45829219999999998"/>
    <m/>
    <m/>
    <n v="5.0085337000000001"/>
    <n v="2.0041690999999999"/>
    <n v="2.4990573999999999"/>
    <n v="5.9883663"/>
    <n v="9.8245851999999996"/>
    <n v="7385.2752430999999"/>
    <n v="6471.7799854000004"/>
    <n v="2589.6883634999999"/>
    <n v="3606.6715895000002"/>
    <n v="4516.2891631000002"/>
    <n v="5475.6012031999999"/>
    <n v="6471.7799854000004"/>
    <n v="7441.6684543000001"/>
    <n v="8582.8984791000003"/>
    <n v="10226.6212062"/>
    <n v="12970.541449099999"/>
    <n v="56691.587284399997"/>
    <m/>
    <n v="1847.3411986999999"/>
    <x v="89"/>
    <x v="89"/>
    <n v="5003.1051132000002"/>
    <n v="5972.0547753000001"/>
    <n v="6955.1272631000002"/>
    <n v="7955.6371095000004"/>
    <n v="9319.1365865000007"/>
    <n v="11429.600575300001"/>
    <n v="18149.361031199998"/>
    <n v="7385.2752430999999"/>
    <n v="240.13816299999999"/>
    <n v="616.87780339999995"/>
    <n v="854.00321870000005"/>
    <n v="1132.7091175999999"/>
    <n v="1809.3303033"/>
    <n v="2024.530354"/>
    <n v="2373.5746472999999"/>
    <n v="2903.5755588000002"/>
    <n v="3739.7476614000002"/>
    <n v="5582.7450603999996"/>
    <n v="2130.0282185000001"/>
    <n v="241.9551869"/>
    <n v="447.46646920000001"/>
    <n v="915.12550050000004"/>
    <n v="1488.6329249999999"/>
    <n v="1986.0459877000001"/>
    <n v="2879.1875587"/>
    <n v="3195.1597949000002"/>
    <n v="3885.9301564000002"/>
    <n v="4778.7344950999995"/>
    <n v="6396.7637820999998"/>
    <n v="2624.2373720000001"/>
    <n v="110.9939942"/>
    <n v="138.8438117"/>
    <n v="405.13471509999999"/>
    <n v="557.9273541"/>
    <n v="828.83009970000001"/>
    <n v="928.55529550000006"/>
    <n v="1141.9290407000001"/>
    <n v="1688.7247276999999"/>
    <n v="2000.1375536999999"/>
    <n v="3171.7634186"/>
    <n v="1098.652691"/>
    <n v="62.047628600000003"/>
    <n v="96.595531699999995"/>
    <n v="68.079081200000005"/>
    <n v="151.98970639999999"/>
    <n v="126.5605384"/>
    <n v="140.26826449999999"/>
    <n v="137.38600260000001"/>
    <n v="138.27238070000001"/>
    <n v="178.89682959999999"/>
    <n v="662.4990593"/>
    <n v="176.63457740000001"/>
    <n v="87.545251199999996"/>
    <n v="127.9615259"/>
    <n v="270.73606580000001"/>
    <n v="433.82242860000002"/>
    <n v="428.05349710000002"/>
    <n v="658.35744780000005"/>
    <n v="958.56317490000004"/>
    <n v="972.0417976"/>
    <n v="1406.3681438000001"/>
    <n v="4214.8382713999999"/>
    <n v="958.41088060000004"/>
    <n v="1187.0815459999999"/>
    <n v="1850.3743796000001"/>
    <n v="1842.8894166"/>
    <n v="1716.1606337999999"/>
    <n v="1498.4721465"/>
    <n v="1226.7970736"/>
    <n v="1211.8513481"/>
    <n v="1060.1064292999999"/>
    <n v="1102.9561507000001"/>
    <n v="824.04452570000001"/>
    <n v="1351.5791466000001"/>
    <n v="-82.420571300000006"/>
    <n v="-186.05655290000001"/>
    <n v="-303.52076449999998"/>
    <n v="-478.13705220000003"/>
    <n v="-705.23779739999998"/>
    <n v="-902.56873099999996"/>
    <n v="-1062.8268991"/>
    <n v="-1329.5144640000001"/>
    <n v="-1777.2402589000001"/>
    <n v="-2703.2930863000001"/>
    <n v="-954.26764300000002"/>
    <n v="1847.3411986999999"/>
    <n v="3092.0629687000001"/>
    <n v="4052.4472332999999"/>
    <n v="5003.1051132000002"/>
    <n v="5972.0547753000001"/>
    <n v="6955.1272631000002"/>
    <n v="7955.6371095000004"/>
    <n v="9319.1365865000007"/>
    <n v="11429.600575300001"/>
    <n v="18149.361031199998"/>
    <n v="7385.2752430999999"/>
    <n v="0.3418467"/>
    <n v="0.64638229999999997"/>
    <n v="0.71789480000000006"/>
    <n v="0.23060059999999999"/>
    <n v="0.32024979999999997"/>
    <n v="0.29823620000000001"/>
    <n v="0.29211979999999999"/>
    <n v="0.69179469999999998"/>
    <n v="0.82518389999999997"/>
    <n v="0.16449340000000001"/>
    <n v="0.30098989999999998"/>
    <n v="0.25911580000000001"/>
    <m/>
    <m/>
    <m/>
    <m/>
    <m/>
    <m/>
    <m/>
    <m/>
    <m/>
    <m/>
    <m/>
    <m/>
    <m/>
    <n v="1"/>
    <m/>
    <m/>
    <m/>
    <n v="0.16449340000000001"/>
    <n v="0.29211979999999999"/>
    <n v="7385.2752430999999"/>
    <m/>
    <m/>
    <m/>
    <m/>
    <m/>
    <m/>
    <m/>
    <m/>
    <m/>
    <m/>
    <m/>
    <m/>
    <m/>
    <m/>
    <m/>
    <m/>
    <m/>
    <m/>
    <m/>
    <m/>
    <m/>
    <m/>
    <m/>
    <m/>
    <m/>
    <m/>
    <m/>
    <m/>
    <m/>
    <m/>
    <m/>
    <m/>
    <m/>
    <m/>
    <m/>
    <m/>
    <m/>
    <m/>
    <m/>
    <m/>
    <n v="0.17057020000000001"/>
    <n v="0.1078963"/>
    <n v="0.2225009"/>
    <n v="0.13286800000000001"/>
    <n v="0.20355029999999999"/>
    <n v="9.6337099999999995E-2"/>
    <n v="6.6277199999999994E-2"/>
    <n v="6944.7402896000003"/>
    <n v="8302.9885716999997"/>
    <n v="8131.5406626000004"/>
    <n v="8171.5981958000002"/>
    <n v="7934.7660024999996"/>
    <n v="5093.0828031000001"/>
    <n v="4587.5776644999996"/>
    <n v="0.1835118"/>
    <n v="0.1070053"/>
    <n v="0.1130327"/>
    <n v="0.11660180000000001"/>
    <n v="0.12940840000000001"/>
    <n v="0.28555619999999998"/>
    <n v="0.40968769999999999"/>
    <n v="0.2279938"/>
    <n v="0.14378460000000001"/>
    <n v="0.1609785"/>
    <n v="0.16642129999999999"/>
    <n v="0.2893136"/>
    <n v="0.71281459999999996"/>
    <n v="0.78800510000000001"/>
    <m/>
    <m/>
  </r>
  <r>
    <x v="3"/>
    <m/>
    <x v="7"/>
    <s v="2008"/>
    <s v="EU SILC"/>
    <s v="2009"/>
    <s v="2008"/>
    <s v=""/>
    <s v="current"/>
    <s v=""/>
    <x v="2"/>
    <n v="5072166.2724299999"/>
    <m/>
    <n v="0.3186698"/>
    <n v="0.3952349"/>
    <m/>
    <m/>
    <n v="4.7789096000000004"/>
    <n v="1.9829920999999999"/>
    <n v="2.4099488999999998"/>
    <n v="5.5786939000000002"/>
    <n v="9.6539123999999994"/>
    <n v="8107.1972372999999"/>
    <n v="7160.6531919999998"/>
    <n v="2971.2883624999999"/>
    <n v="4242.6429780999997"/>
    <n v="5295.1899856999999"/>
    <n v="6232.84123"/>
    <n v="7160.6531919999998"/>
    <n v="8071.1661029999996"/>
    <n v="9328.804177"/>
    <n v="11055.325742999999"/>
    <n v="14199.518624800001"/>
    <n v="56691.587284399997"/>
    <m/>
    <n v="2005.6665078000001"/>
    <x v="90"/>
    <x v="90"/>
    <n v="5772.1655672999996"/>
    <n v="6710.9862752999998"/>
    <n v="7596.3946370000003"/>
    <n v="8680.5584858000002"/>
    <n v="10114.337039399999"/>
    <n v="12306.260223200001"/>
    <n v="19362.5288091"/>
    <n v="8107.1972372999999"/>
    <n v="447.03926139999999"/>
    <n v="958.74121339999999"/>
    <n v="1394.4774763999999"/>
    <n v="1768.8406296999999"/>
    <n v="2079.0872298999998"/>
    <n v="2471.8434815999999"/>
    <n v="2697.3623097999998"/>
    <n v="3429.6723302999999"/>
    <n v="4192.1506227999998"/>
    <n v="5816.8638186999997"/>
    <n v="2527.2624716999999"/>
    <n v="416.56094089999999"/>
    <n v="922.39917170000001"/>
    <n v="1444.9748342"/>
    <n v="1957.32502"/>
    <n v="2565.8301203000001"/>
    <n v="3267.0491382"/>
    <n v="3327.8602191"/>
    <n v="3909.6024787000001"/>
    <n v="5205.1764863999997"/>
    <n v="6486.0573341999998"/>
    <n v="2951.8201841"/>
    <n v="148.05919359999999"/>
    <n v="408.04672870000002"/>
    <n v="657.08134559999996"/>
    <n v="864.82564179999997"/>
    <n v="982.04553880000003"/>
    <n v="1232.0792340999999"/>
    <n v="1595.2642914999999"/>
    <n v="2096.1469910000001"/>
    <n v="2329.7635518000002"/>
    <n v="3788.3352297000001"/>
    <n v="1411.5239501999999"/>
    <n v="86.810942600000004"/>
    <n v="75.053554300000002"/>
    <n v="76.331976900000001"/>
    <n v="89.889442099999997"/>
    <n v="113.36002000000001"/>
    <n v="81.556112799999994"/>
    <n v="105.1356858"/>
    <n v="142.55207759999999"/>
    <n v="146.44365809999999"/>
    <n v="759.95098140000005"/>
    <n v="168.17664819999999"/>
    <n v="144.67115939999999"/>
    <n v="292.69310139999999"/>
    <n v="414.59650440000001"/>
    <n v="546.29278699999998"/>
    <n v="684.27987350000001"/>
    <n v="613.37329609999995"/>
    <n v="1044.8781145"/>
    <n v="1092.8948177"/>
    <n v="1457.5845844999999"/>
    <n v="4640.7987278999999"/>
    <n v="1095.7163166"/>
    <n v="892.93941299999994"/>
    <n v="1348.7335028"/>
    <n v="1317.1883843999999"/>
    <n v="1269.7406837999999"/>
    <n v="1144.0796038999999"/>
    <n v="997.46643949999998"/>
    <n v="1113.6806959999999"/>
    <n v="968.32814989999997"/>
    <n v="917.1259321"/>
    <n v="786.62287920000006"/>
    <n v="1075.4431583000001"/>
    <n v="-130.41440309999999"/>
    <n v="-334.59482789999998"/>
    <n v="-516.98826789999998"/>
    <n v="-724.7486371"/>
    <n v="-857.69611090000001"/>
    <n v="-1066.9730651"/>
    <n v="-1203.6228309000001"/>
    <n v="-1524.8598056999999"/>
    <n v="-1941.9846126"/>
    <n v="-2916.1001620000002"/>
    <n v="-1122.7454918000001"/>
    <n v="2005.6665078000001"/>
    <n v="3671.0724444000002"/>
    <n v="4787.6622539"/>
    <n v="5772.1655672999996"/>
    <n v="6710.9862752999998"/>
    <n v="7596.3946370000003"/>
    <n v="8680.5584858000002"/>
    <n v="10114.337039399999"/>
    <n v="12306.260223200001"/>
    <n v="19362.5288091"/>
    <n v="8107.1972372999999"/>
    <n v="0.24638640000000001"/>
    <n v="0.5262772"/>
    <n v="0.47919650000000003"/>
    <n v="0.16525049999999999"/>
    <n v="0.33541929999999998"/>
    <n v="0.30776320000000001"/>
    <n v="0.1984561"/>
    <n v="0.56105819999999995"/>
    <n v="0.53814419999999996"/>
    <n v="0.11776739999999999"/>
    <n v="0.32891680000000001"/>
    <n v="0.29374359999999999"/>
    <m/>
    <m/>
    <m/>
    <m/>
    <m/>
    <m/>
    <m/>
    <m/>
    <m/>
    <m/>
    <m/>
    <m/>
    <n v="7924.4468797"/>
    <m/>
    <n v="0.80826180000000003"/>
    <n v="0.13048080000000001"/>
    <n v="0.19898969999999999"/>
    <m/>
    <m/>
    <m/>
    <n v="1.67063E-2"/>
    <n v="7.6420000000000004E-3"/>
    <n v="1.1255599999999999E-2"/>
    <n v="2.6516999999999999E-3"/>
    <n v="0.24593709999999999"/>
    <n v="6.7419699999999999E-2"/>
    <n v="2.30478E-2"/>
    <n v="0.34346009999999999"/>
    <n v="7.4177800000000002E-2"/>
    <n v="1.5963700000000001E-2"/>
    <n v="7297.8638106999997"/>
    <n v="2830.9106695999999"/>
    <n v="6096.7110236999997"/>
    <n v="2367.7641785999999"/>
    <n v="10059.807586299999"/>
    <n v="6189.8559569999998"/>
    <n v="3685.6694324999999"/>
    <n v="8200.3437733999999"/>
    <n v="4778.2958398000001"/>
    <n v="2461.4325205"/>
    <n v="0.1591583"/>
    <n v="0.74045680000000003"/>
    <n v="0.23035800000000001"/>
    <n v="0.71495830000000005"/>
    <n v="3.47861E-2"/>
    <n v="0.14419019999999999"/>
    <n v="0.43584980000000001"/>
    <n v="7.3388800000000004E-2"/>
    <n v="0.36939129999999998"/>
    <n v="0.73466129999999996"/>
    <n v="0.1865657"/>
    <n v="0.92479900000000004"/>
    <n v="0.2210308"/>
    <n v="0.75047660000000005"/>
    <n v="5.1057699999999998E-2"/>
    <n v="0.41850789999999999"/>
    <n v="0.98167789999999999"/>
    <n v="8.8985099999999998E-2"/>
    <n v="0.4989323"/>
    <n v="0.95235380000000003"/>
    <m/>
    <m/>
    <m/>
    <m/>
    <m/>
    <m/>
    <m/>
    <m/>
    <m/>
    <m/>
    <m/>
    <m/>
    <m/>
    <m/>
    <m/>
    <m/>
    <m/>
    <m/>
    <m/>
    <m/>
    <m/>
    <m/>
    <m/>
    <m/>
    <m/>
    <m/>
    <m/>
    <m/>
    <m/>
    <m/>
  </r>
  <r>
    <x v="3"/>
    <m/>
    <x v="7"/>
    <s v="2009"/>
    <s v="EU SILC"/>
    <s v="2010"/>
    <s v="2009"/>
    <s v=""/>
    <s v="current"/>
    <s v=""/>
    <x v="0"/>
    <n v="1241175.71902"/>
    <m/>
    <n v="0.3160847"/>
    <n v="0.75521210000000005"/>
    <m/>
    <m/>
    <n v="4.4369401000000002"/>
    <n v="2.1213639999999998"/>
    <n v="2.0915506000000001"/>
    <n v="4.9770367999999996"/>
    <n v="7.0678969"/>
    <n v="5803.3594329999996"/>
    <n v="4907.7220036999997"/>
    <n v="2346.4514920000001"/>
    <n v="2957.2869479999999"/>
    <n v="3541.5101998999999"/>
    <n v="4233.0849496999999"/>
    <n v="4907.7220036999997"/>
    <n v="5673.0102704999999"/>
    <n v="6789.0308814999999"/>
    <n v="7962.1760307000004"/>
    <n v="10411.0646538"/>
    <n v="46784.328599499997"/>
    <m/>
    <n v="1965.7922648000001"/>
    <x v="91"/>
    <x v="91"/>
    <n v="3893.6748754"/>
    <n v="4574.9548979000001"/>
    <n v="5276.3517683999999"/>
    <n v="6180.5579221999997"/>
    <n v="7329.4122673000002"/>
    <n v="9002.0855761999992"/>
    <n v="13894.017046700001"/>
    <n v="5803.3594329999996"/>
    <n v="12.889987"/>
    <n v="18.283497499999999"/>
    <n v="66.079349100000002"/>
    <n v="77.912267999999997"/>
    <n v="200.3704955"/>
    <n v="311.04590469999999"/>
    <n v="482.74536469999998"/>
    <n v="742.44393930000001"/>
    <n v="1002.7459969"/>
    <n v="2320.0690985000001"/>
    <n v="524.20036779999998"/>
    <n v="11.6901648"/>
    <n v="18.390867400000001"/>
    <n v="90.904548599999998"/>
    <n v="76.439955999999995"/>
    <n v="255.71105589999999"/>
    <n v="296.21543600000001"/>
    <n v="720.72519739999996"/>
    <n v="1000.9829869"/>
    <n v="1554.4815969000001"/>
    <n v="3882.6686755999999"/>
    <n v="792.05859280000004"/>
    <n v="9.0109960000000004"/>
    <n v="42.7015697"/>
    <n v="57.143858899999998"/>
    <n v="108.01535869999999"/>
    <n v="259.2492221"/>
    <n v="414.14089180000002"/>
    <n v="556.22177269999997"/>
    <n v="861.79902730000003"/>
    <n v="1439.590056"/>
    <n v="2723.7458577000002"/>
    <n v="648.01306929999998"/>
    <n v="-57.749003299999998"/>
    <n v="50.9652192"/>
    <n v="28.652636600000001"/>
    <n v="127.6593845"/>
    <n v="110.3331422"/>
    <n v="86.034067300000004"/>
    <n v="238.74911449999999"/>
    <n v="263.0744444"/>
    <n v="402.05213129999999"/>
    <n v="533.04571659999999"/>
    <n v="178.4898676"/>
    <n v="6.1964252000000002"/>
    <n v="11.0257068"/>
    <n v="37.165856599999998"/>
    <n v="50.987888900000002"/>
    <n v="98.005279200000004"/>
    <n v="140.74932630000001"/>
    <n v="77.559593199999995"/>
    <n v="417.37661000000003"/>
    <n v="413.25900849999999"/>
    <n v="1663.9648608"/>
    <n v="292.04427809999999"/>
    <n v="2018.4158990999999"/>
    <n v="2531.3791081999998"/>
    <n v="3024.5897172999998"/>
    <n v="3531.0703033999998"/>
    <n v="3769.0521646000002"/>
    <n v="4214.6272065000003"/>
    <n v="4373.0858349"/>
    <n v="4534.0345524000004"/>
    <n v="4832.2267353999996"/>
    <n v="4063.841664"/>
    <n v="3690.0382717000002"/>
    <n v="-34.6622038"/>
    <n v="-38.189935400000003"/>
    <n v="-60.749640800000002"/>
    <n v="-78.410284000000004"/>
    <n v="-117.76646169999999"/>
    <n v="-186.46106420000001"/>
    <n v="-268.52895510000002"/>
    <n v="-490.29929290000001"/>
    <n v="-642.26994879999995"/>
    <n v="-1293.3188264999999"/>
    <n v="-321.48501420000002"/>
    <n v="1965.7922648000001"/>
    <n v="2634.5560332999999"/>
    <n v="3243.7863263999998"/>
    <n v="3893.6748754"/>
    <n v="4574.9548979000001"/>
    <n v="5276.3517683999999"/>
    <n v="6180.5579221999997"/>
    <n v="7329.4122673000002"/>
    <n v="9002.0855761999992"/>
    <n v="13894.017046700001"/>
    <n v="5803.3594329999996"/>
    <n v="0.7618741"/>
    <n v="0.85448570000000001"/>
    <n v="1"/>
    <n v="0.37961250000000002"/>
    <n v="0.30014350000000001"/>
    <n v="0.2988034"/>
    <n v="0.72917869999999996"/>
    <n v="0.86655769999999999"/>
    <n v="1"/>
    <n v="0.28013260000000001"/>
    <n v="0.25226759999999998"/>
    <n v="0.2416913"/>
    <m/>
    <m/>
    <m/>
    <m/>
    <m/>
    <m/>
    <m/>
    <m/>
    <m/>
    <m/>
    <m/>
    <m/>
    <m/>
    <m/>
    <m/>
    <m/>
    <m/>
    <m/>
    <m/>
    <m/>
    <m/>
    <m/>
    <m/>
    <m/>
    <m/>
    <m/>
    <m/>
    <m/>
    <m/>
    <m/>
    <m/>
    <m/>
    <m/>
    <m/>
    <m/>
    <m/>
    <m/>
    <m/>
    <m/>
    <m/>
    <m/>
    <m/>
    <m/>
    <m/>
    <m/>
    <m/>
    <m/>
    <m/>
    <m/>
    <m/>
    <m/>
    <m/>
    <m/>
    <m/>
    <m/>
    <m/>
    <m/>
    <m/>
    <m/>
    <m/>
    <m/>
    <m/>
    <m/>
    <m/>
    <m/>
    <m/>
    <m/>
    <m/>
    <m/>
    <m/>
    <m/>
    <m/>
    <m/>
    <m/>
    <m/>
    <m/>
    <m/>
    <m/>
    <m/>
    <m/>
    <m/>
    <m/>
    <m/>
    <m/>
    <m/>
    <m/>
    <m/>
    <m/>
    <m/>
    <m/>
  </r>
  <r>
    <x v="3"/>
    <m/>
    <x v="7"/>
    <s v="2009"/>
    <s v="EU SILC"/>
    <s v="2010"/>
    <s v="2009"/>
    <s v=""/>
    <s v="current"/>
    <s v=""/>
    <x v="1"/>
    <n v="7563710.0188100003"/>
    <n v="2613504.1027700002"/>
    <n v="0.33374209999999999"/>
    <n v="0.46172229999999997"/>
    <m/>
    <m/>
    <n v="5.0643944000000003"/>
    <n v="2.0249731999999998"/>
    <n v="2.5009686000000002"/>
    <n v="5.9991471000000001"/>
    <n v="10.086323200000001"/>
    <n v="7922.1113163999999"/>
    <n v="6833.5250895999998"/>
    <n v="2732.3514676"/>
    <n v="3986.6831619999998"/>
    <n v="4958.2931127000002"/>
    <n v="5914.3825129999996"/>
    <n v="6833.5250895999998"/>
    <n v="7816.9121029999997"/>
    <n v="9041.2820190000002"/>
    <n v="10904.582458000001"/>
    <n v="13837.705497000001"/>
    <n v="217652.74321750001"/>
    <m/>
    <n v="1951.9758939000001"/>
    <x v="92"/>
    <x v="92"/>
    <n v="5429.5127167000001"/>
    <n v="6351.6231379000001"/>
    <n v="7351.7228489999998"/>
    <n v="8454.7753534000003"/>
    <n v="9967.7922032000006"/>
    <n v="12143.6958447"/>
    <n v="19688.259734800002"/>
    <n v="7922.1113163999999"/>
    <n v="234.62652"/>
    <n v="664.16798989999995"/>
    <n v="1027.8240237"/>
    <n v="1397.7202580000001"/>
    <n v="1721.3220739999999"/>
    <n v="1861.2314076"/>
    <n v="2239.5307023"/>
    <n v="2887.5848799999999"/>
    <n v="3629.3841432999998"/>
    <n v="5792.7466433999998"/>
    <n v="2146.5953098999998"/>
    <n v="269.48143149999999"/>
    <n v="622.05127619999996"/>
    <n v="1054.3930138000001"/>
    <n v="1452.3783298000001"/>
    <n v="2437.7023426999999"/>
    <n v="2689.7271224000001"/>
    <n v="3106.0327278"/>
    <n v="3700.8209476000002"/>
    <n v="4540.2041751999996"/>
    <n v="6737.1934199999996"/>
    <n v="2662.0990081"/>
    <n v="88.395894900000002"/>
    <n v="228.23602510000001"/>
    <n v="397.9397568"/>
    <n v="639.95415390000005"/>
    <n v="712.93611599999997"/>
    <n v="917.18024830000002"/>
    <n v="1184.4758776000001"/>
    <n v="1833.8402191"/>
    <n v="2231.2956276999998"/>
    <n v="3515.7616960999999"/>
    <n v="1175.6446570000001"/>
    <n v="113.228475"/>
    <n v="90.558274800000007"/>
    <n v="142.21586970000001"/>
    <n v="148.4404849"/>
    <n v="138.2137673"/>
    <n v="113.40674799999999"/>
    <n v="203.66508630000001"/>
    <n v="147.18883589999999"/>
    <n v="197.27843559999999"/>
    <n v="550.77064459999997"/>
    <n v="184.53379649999999"/>
    <n v="99.036473700000002"/>
    <n v="214.802492"/>
    <n v="374.60363840000002"/>
    <n v="391.93591609999999"/>
    <n v="276.47203580000001"/>
    <n v="801.41466820000005"/>
    <n v="745.72363729999995"/>
    <n v="611.8851244"/>
    <n v="1104.7870476999999"/>
    <n v="3912.6815163000001"/>
    <n v="854.1043449"/>
    <n v="1256.9982104999999"/>
    <n v="1759.5948349"/>
    <n v="1887.6064825999999"/>
    <n v="1852.9522741000001"/>
    <n v="1680.0254034"/>
    <n v="1813.9251663"/>
    <n v="1924.1462234999999"/>
    <n v="1867.1190512000001"/>
    <n v="1838.9974833000001"/>
    <n v="1694.6917182"/>
    <n v="1757.7848463"/>
    <n v="-109.7911117"/>
    <n v="-225.3065938"/>
    <n v="-389.51213189999999"/>
    <n v="-453.86869999999999"/>
    <n v="-615.04860140000005"/>
    <n v="-845.16251179999995"/>
    <n v="-948.79890150000006"/>
    <n v="-1080.6468549000001"/>
    <n v="-1398.2510682"/>
    <n v="-2515.5859037"/>
    <n v="-858.65064629999995"/>
    <n v="1951.9758939000001"/>
    <n v="3354.1042990999999"/>
    <n v="4495.0706530999996"/>
    <n v="5429.5127167000001"/>
    <n v="6351.6231379000001"/>
    <n v="7351.7228489999998"/>
    <n v="8454.7753534000003"/>
    <n v="9967.7922032000006"/>
    <n v="12143.6958447"/>
    <n v="19688.259734800002"/>
    <n v="7922.1113163999999"/>
    <n v="0.34907650000000001"/>
    <n v="0.63364290000000001"/>
    <n v="0.68598610000000004"/>
    <n v="0.2113437"/>
    <n v="0.33398650000000002"/>
    <n v="0.31860650000000001"/>
    <n v="0.3050986"/>
    <n v="0.65513770000000005"/>
    <n v="0.75165709999999997"/>
    <n v="0.15639449999999999"/>
    <n v="0.30818839999999997"/>
    <n v="0.27982400000000002"/>
    <m/>
    <m/>
    <m/>
    <m/>
    <m/>
    <m/>
    <m/>
    <m/>
    <m/>
    <m/>
    <m/>
    <m/>
    <m/>
    <n v="1"/>
    <m/>
    <m/>
    <m/>
    <n v="0.15639449999999999"/>
    <n v="0.3050986"/>
    <n v="7922.1113163999999"/>
    <m/>
    <m/>
    <m/>
    <m/>
    <m/>
    <m/>
    <m/>
    <m/>
    <m/>
    <m/>
    <m/>
    <m/>
    <m/>
    <m/>
    <m/>
    <m/>
    <m/>
    <m/>
    <m/>
    <m/>
    <m/>
    <m/>
    <m/>
    <m/>
    <m/>
    <m/>
    <m/>
    <m/>
    <m/>
    <m/>
    <m/>
    <m/>
    <m/>
    <m/>
    <m/>
    <m/>
    <m/>
    <m/>
    <m/>
    <m/>
    <n v="0.1712689"/>
    <n v="0.1039331"/>
    <n v="0.2192944"/>
    <n v="0.13542950000000001"/>
    <n v="0.20597789999999999"/>
    <n v="9.5747299999999994E-2"/>
    <n v="6.8348900000000004E-2"/>
    <n v="7236.8176512"/>
    <n v="8336.1751667000008"/>
    <n v="8698.3724700999992"/>
    <n v="8502.5440832000004"/>
    <n v="8762.8624901000003"/>
    <n v="6039.8935349000003"/>
    <n v="5472.0078296000002"/>
    <n v="0.20804310000000001"/>
    <n v="0.1051438"/>
    <n v="0.1133821"/>
    <n v="0.10321089999999999"/>
    <n v="0.12149210000000001"/>
    <n v="0.2317795"/>
    <n v="0.34786859999999997"/>
    <n v="0.28159060000000002"/>
    <n v="0.17509730000000001"/>
    <n v="0.1732949"/>
    <n v="0.15780659999999999"/>
    <n v="0.28955920000000002"/>
    <n v="0.7030573"/>
    <n v="0.76577130000000004"/>
    <m/>
    <m/>
  </r>
  <r>
    <x v="3"/>
    <m/>
    <x v="7"/>
    <s v="2009"/>
    <s v="EU SILC"/>
    <s v="2010"/>
    <s v="2009"/>
    <s v=""/>
    <s v="current"/>
    <s v=""/>
    <x v="2"/>
    <n v="5027105.8171600001"/>
    <m/>
    <n v="0.31976130000000003"/>
    <n v="0.3975823"/>
    <m/>
    <m/>
    <n v="4.5289738000000002"/>
    <n v="1.9515149000000001"/>
    <n v="2.3207477000000001"/>
    <n v="5.4739335000000002"/>
    <n v="9.4054660999999999"/>
    <n v="8621.8165649000002"/>
    <n v="7534.9438865000002"/>
    <n v="3246.7742059000002"/>
    <n v="4584.8296094999996"/>
    <n v="5610.2374338999998"/>
    <n v="6507.504003"/>
    <n v="7534.9438865000002"/>
    <n v="8598.3795596"/>
    <n v="9934.505658"/>
    <n v="11628.019111199999"/>
    <n v="14704.555173000001"/>
    <n v="217652.74321750001"/>
    <m/>
    <n v="2212.6487066999998"/>
    <x v="93"/>
    <x v="93"/>
    <n v="6079.4530445"/>
    <n v="7033.5000299000003"/>
    <n v="7995.7164747999996"/>
    <n v="9202.6129815000004"/>
    <n v="10754.9696657"/>
    <n v="13015.1695834"/>
    <n v="20810.992338600001"/>
    <n v="8621.8165649000002"/>
    <n v="469.71788950000001"/>
    <n v="1093.2779261000001"/>
    <n v="1459.2213807000001"/>
    <n v="1860.1158951"/>
    <n v="1992.0347102999999"/>
    <n v="2087.3759565999999"/>
    <n v="2650.7140070999999"/>
    <n v="3312.7884524999999"/>
    <n v="4037.1799597999998"/>
    <n v="6227.5386269999999"/>
    <n v="2520.481976"/>
    <n v="402.83706050000001"/>
    <n v="1106.3348027"/>
    <n v="1438.5876401999999"/>
    <n v="2258.3473359999998"/>
    <n v="2694.1628515000002"/>
    <n v="2978.4925632999998"/>
    <n v="3459.4361782000001"/>
    <n v="4241.6824231000001"/>
    <n v="4542.5561588999999"/>
    <n v="6860.4016969000004"/>
    <n v="2999.9327856"/>
    <n v="182.1191346"/>
    <n v="322.32897889999998"/>
    <n v="759.32641130000002"/>
    <n v="779.02658440000005"/>
    <n v="1031.8979753000001"/>
    <n v="1278.7292660000001"/>
    <n v="1739.0202936000001"/>
    <n v="2098.6152508"/>
    <n v="2908.4909696"/>
    <n v="3918.1924680000002"/>
    <n v="1502.5475386999999"/>
    <n v="120.63846580000001"/>
    <n v="129.35495420000001"/>
    <n v="95.202238500000007"/>
    <n v="129.92573569999999"/>
    <n v="95.862582599999996"/>
    <n v="142.98169830000001"/>
    <n v="164.12514340000001"/>
    <n v="92.901667500000002"/>
    <n v="191.51573740000001"/>
    <n v="532.96977930000003"/>
    <n v="169.72167529999999"/>
    <n v="210.97030799999999"/>
    <n v="374.95286160000001"/>
    <n v="485.59984329999997"/>
    <n v="350.88942950000001"/>
    <n v="621.57115829999998"/>
    <n v="854.87673940000002"/>
    <n v="716.74129779999998"/>
    <n v="632.57506169999999"/>
    <n v="1389.0552258"/>
    <n v="4068.5805676"/>
    <n v="971.98343209999996"/>
    <n v="1022.3207601"/>
    <n v="1296.3824867999999"/>
    <n v="1383.6732093999999"/>
    <n v="1321.0817864999999"/>
    <n v="1404.9646811"/>
    <n v="1603.0013386000001"/>
    <n v="1536.2572539"/>
    <n v="1589.3524063"/>
    <n v="1643.2386128000001"/>
    <n v="1711.1743346000001"/>
    <n v="1451.2158955"/>
    <n v="-195.95491190000001"/>
    <n v="-355.78259889999998"/>
    <n v="-525.37774620000005"/>
    <n v="-619.93372269999998"/>
    <n v="-806.99392929999999"/>
    <n v="-949.74108739999997"/>
    <n v="-1063.6811924000001"/>
    <n v="-1212.9455961000001"/>
    <n v="-1696.8670810000001"/>
    <n v="-2507.8651347"/>
    <n v="-994.0667383"/>
    <n v="2212.6487066999998"/>
    <n v="3966.8494114"/>
    <n v="5096.2329771000004"/>
    <n v="6079.4530445"/>
    <n v="7033.5000299000003"/>
    <n v="7995.7164747999996"/>
    <n v="9202.6129815000004"/>
    <n v="10754.9696657"/>
    <n v="13015.1695834"/>
    <n v="20810.992338600001"/>
    <n v="8621.8165649000002"/>
    <n v="0.25368810000000003"/>
    <n v="0.51094499999999998"/>
    <n v="0.4583295"/>
    <n v="0.15881039999999999"/>
    <n v="0.32723239999999998"/>
    <n v="0.30050189999999999"/>
    <n v="0.20645240000000001"/>
    <n v="0.52977560000000001"/>
    <n v="0.49533189999999999"/>
    <n v="0.1125347"/>
    <n v="0.31587130000000002"/>
    <n v="0.28016849999999999"/>
    <m/>
    <m/>
    <m/>
    <m/>
    <m/>
    <m/>
    <m/>
    <m/>
    <m/>
    <m/>
    <m/>
    <m/>
    <n v="8405.7175635999993"/>
    <m/>
    <n v="0.80384639999999996"/>
    <n v="0.126226"/>
    <n v="0.21445130000000001"/>
    <m/>
    <m/>
    <m/>
    <n v="1.6796999999999999E-2"/>
    <n v="7.4833E-3"/>
    <n v="1.23643E-2"/>
    <n v="4.6379000000000004E-3"/>
    <n v="0.26029740000000001"/>
    <n v="5.8160799999999999E-2"/>
    <n v="1.6598399999999999E-2"/>
    <n v="0.35277429999999999"/>
    <n v="6.2296299999999999E-2"/>
    <n v="1.2436600000000001E-2"/>
    <n v="7458.8726426000003"/>
    <n v="3675.4619266999998"/>
    <n v="6151.2396477000002"/>
    <n v="1987.4876432000001"/>
    <n v="10438.9848095"/>
    <n v="6719.0613290000001"/>
    <n v="4493.5067935999996"/>
    <n v="8491.2717923"/>
    <n v="4998.6445292999997"/>
    <n v="2358.3081729"/>
    <n v="0.16860559999999999"/>
    <n v="0.61988670000000001"/>
    <n v="0.35147509999999998"/>
    <n v="0.87092919999999996"/>
    <n v="3.1967299999999997E-2"/>
    <n v="0.1317033"/>
    <n v="0.34090959999999998"/>
    <n v="8.2820900000000003E-2"/>
    <n v="0.39684970000000003"/>
    <n v="0.80661070000000001"/>
    <n v="0.2020516"/>
    <n v="0.90527849999999999"/>
    <n v="0.33893109999999999"/>
    <n v="0.94948560000000004"/>
    <n v="5.4290699999999997E-2"/>
    <n v="0.46776659999999998"/>
    <n v="0.96161260000000004"/>
    <n v="0.1394792"/>
    <n v="0.57239629999999997"/>
    <n v="0.92161749999999998"/>
    <m/>
    <m/>
    <m/>
    <m/>
    <m/>
    <m/>
    <m/>
    <m/>
    <m/>
    <m/>
    <m/>
    <m/>
    <m/>
    <m/>
    <m/>
    <m/>
    <m/>
    <m/>
    <m/>
    <m/>
    <m/>
    <m/>
    <m/>
    <m/>
    <m/>
    <m/>
    <m/>
    <m/>
    <m/>
    <m/>
  </r>
  <r>
    <x v="3"/>
    <n v="11"/>
    <x v="4"/>
    <s v="2010"/>
    <s v="EU SILC"/>
    <s v="2011"/>
    <s v="2010"/>
    <s v=""/>
    <s v="current"/>
    <s v=""/>
    <x v="0"/>
    <n v="1238397.6117916"/>
    <m/>
    <n v="0.33538410000000002"/>
    <n v="0.753332"/>
    <m/>
    <m/>
    <n v="4.2499634000000004"/>
    <n v="2.1599636000000002"/>
    <n v="1.9676088"/>
    <n v="5.2031030999999999"/>
    <n v="7.6408050000000003"/>
    <n v="5887.5478913999996"/>
    <n v="4734.0775628000001"/>
    <n v="2406.0055172000002"/>
    <n v="2945.1918071999999"/>
    <n v="3548.2589745"/>
    <n v="4048.9558778999999"/>
    <n v="4734.0775628000001"/>
    <n v="5430.4157099000004"/>
    <n v="6485.3442685999999"/>
    <n v="7862.8028026000002"/>
    <n v="10225.4354343"/>
    <n v="88011.436789600004"/>
    <m/>
    <n v="2046.2099049000001"/>
    <x v="94"/>
    <x v="94"/>
    <n v="3794.8627486"/>
    <n v="4381.3558406000002"/>
    <n v="5066.0118645000002"/>
    <n v="5897.4022168000001"/>
    <n v="7149.4132968000004"/>
    <n v="8922.2445876999991"/>
    <n v="15634.6908738"/>
    <n v="5887.5478913999996"/>
    <n v="6.0955767999999999"/>
    <n v="27.1914935"/>
    <n v="14.481226100000001"/>
    <n v="113.2318375"/>
    <n v="123.3771048"/>
    <n v="211.02836389999999"/>
    <n v="468.0844836"/>
    <n v="685.57352500000002"/>
    <n v="1283.1375522000001"/>
    <n v="2984.9072912000001"/>
    <n v="592.95080199999995"/>
    <n v="17.127966799999999"/>
    <n v="49.437214500000003"/>
    <n v="52.088428899999997"/>
    <n v="105.6384709"/>
    <n v="164.50810329999999"/>
    <n v="260.83438719999998"/>
    <n v="558.28266099999996"/>
    <n v="1009.2006909"/>
    <n v="1619.6509119"/>
    <n v="4070.8604473999999"/>
    <n v="792.46531019999998"/>
    <n v="13.451662499999999"/>
    <n v="32.3890697"/>
    <n v="63.344009700000001"/>
    <n v="81.585761000000005"/>
    <n v="133.380279"/>
    <n v="474.42900780000002"/>
    <n v="729.0372734"/>
    <n v="907.70735549999995"/>
    <n v="1909.6792021000001"/>
    <n v="3449.4272528000001"/>
    <n v="780.91393010000002"/>
    <n v="2.3080607999999998"/>
    <n v="43.8523961"/>
    <n v="59.1907554"/>
    <n v="123.2222309"/>
    <n v="149.43097059999999"/>
    <n v="190.07345699999999"/>
    <n v="221.35070820000001"/>
    <n v="310.38381170000002"/>
    <n v="291.88008109999998"/>
    <n v="644.96432570000002"/>
    <n v="203.9178714"/>
    <n v="13.5882494"/>
    <n v="4.8818590999999998"/>
    <n v="47.065810999999997"/>
    <n v="39.743306199999999"/>
    <n v="106.7270797"/>
    <n v="123.5018166"/>
    <n v="189.8498414"/>
    <n v="398.4728058"/>
    <n v="508.64561320000001"/>
    <n v="2600.0740827999998"/>
    <n v="404.38142759999999"/>
    <n v="2026.0538484000001"/>
    <n v="2556.0722943000001"/>
    <n v="3066.9228954999999"/>
    <n v="3402.1875894"/>
    <n v="3807.0487419000001"/>
    <n v="3999.9529914999998"/>
    <n v="4066.5726427999998"/>
    <n v="4344.5741129999997"/>
    <n v="4202.8475065000002"/>
    <n v="4053.0026678999998"/>
    <n v="3553.3669844000001"/>
    <n v="-32.415459800000001"/>
    <n v="-40.363098200000003"/>
    <n v="-50.539078400000001"/>
    <n v="-70.7464473"/>
    <n v="-103.1164387"/>
    <n v="-193.80815960000001"/>
    <n v="-335.77539359999997"/>
    <n v="-506.4990052"/>
    <n v="-893.59627920000003"/>
    <n v="-2168.5451939999998"/>
    <n v="-440.44843429999997"/>
    <n v="2046.2099049000001"/>
    <n v="2673.461229"/>
    <n v="3252.5540483"/>
    <n v="3794.8627486"/>
    <n v="4381.3558406000002"/>
    <n v="5066.0118645000002"/>
    <n v="5897.4022168000001"/>
    <n v="7149.4132968000004"/>
    <n v="8922.2445876999991"/>
    <n v="15634.6908738"/>
    <n v="5887.5478913999996"/>
    <n v="0.7508821"/>
    <n v="0.84561249999999999"/>
    <n v="1"/>
    <n v="0.38567829999999997"/>
    <n v="0.2685246"/>
    <n v="0.26634750000000001"/>
    <n v="0.71862369999999998"/>
    <n v="0.85499259999999999"/>
    <n v="1"/>
    <n v="0.25643009999999999"/>
    <n v="0.23576839999999999"/>
    <n v="0.22707540000000001"/>
    <m/>
    <m/>
    <m/>
    <m/>
    <m/>
    <m/>
    <m/>
    <m/>
    <m/>
    <m/>
    <m/>
    <m/>
    <m/>
    <m/>
    <m/>
    <m/>
    <m/>
    <m/>
    <m/>
    <m/>
    <m/>
    <m/>
    <m/>
    <m/>
    <m/>
    <m/>
    <m/>
    <m/>
    <m/>
    <m/>
    <m/>
    <m/>
    <m/>
    <m/>
    <m/>
    <m/>
    <m/>
    <m/>
    <m/>
    <m/>
    <m/>
    <m/>
    <m/>
    <m/>
    <m/>
    <m/>
    <m/>
    <m/>
    <m/>
    <m/>
    <m/>
    <m/>
    <m/>
    <m/>
    <m/>
    <m/>
    <m/>
    <m/>
    <m/>
    <m/>
    <m/>
    <m/>
    <m/>
    <m/>
    <m/>
    <m/>
    <m/>
    <m/>
    <m/>
    <m/>
    <m/>
    <m/>
    <m/>
    <m/>
    <m/>
    <m/>
    <m/>
    <m/>
    <m/>
    <m/>
    <m/>
    <m/>
    <m/>
    <m/>
    <m/>
    <m/>
    <m/>
    <m/>
    <m/>
    <m/>
  </r>
  <r>
    <x v="3"/>
    <n v="11"/>
    <x v="4"/>
    <s v="2010"/>
    <s v="EU SILC"/>
    <s v="2011"/>
    <s v="2010"/>
    <s v=""/>
    <s v="current"/>
    <s v=""/>
    <x v="1"/>
    <n v="7518649.3658085"/>
    <n v="2584373.4660224998"/>
    <n v="0.34823179999999998"/>
    <n v="0.47624820000000001"/>
    <m/>
    <m/>
    <n v="5.2498604999999996"/>
    <n v="2.0549045000000001"/>
    <n v="2.5547954000000002"/>
    <n v="6.4715387"/>
    <n v="11.0761079"/>
    <n v="7703.1967186000002"/>
    <n v="6617.5919274999997"/>
    <n v="2590.2629476000002"/>
    <n v="3633.4770499000001"/>
    <n v="4601.7145395999996"/>
    <n v="5554.3992626999998"/>
    <n v="6617.5919274999997"/>
    <n v="7655.6710266999999"/>
    <n v="8903.7208508000003"/>
    <n v="10631.6520377"/>
    <n v="13598.5192453"/>
    <n v="245053.10526690001"/>
    <m/>
    <n v="1786.1276151"/>
    <x v="95"/>
    <x v="95"/>
    <n v="5084.0588519000003"/>
    <n v="6093.2666490000001"/>
    <n v="7118.0775630999997"/>
    <n v="8266.211765"/>
    <n v="9706.7790755000005"/>
    <n v="11941.140797399999"/>
    <n v="19783.342201799998"/>
    <n v="7703.1967186000002"/>
    <n v="299.92286050000001"/>
    <n v="507.94642299999998"/>
    <n v="834.60239209999997"/>
    <n v="1199.2935653"/>
    <n v="1840.3962816999999"/>
    <n v="2038.9129985"/>
    <n v="2417.3329263000001"/>
    <n v="2791.2390107000001"/>
    <n v="3445.0972102000001"/>
    <n v="6908.3709930000005"/>
    <n v="2229.1941870000001"/>
    <n v="238.57394489999999"/>
    <n v="647.19689819999996"/>
    <n v="948.11320060000003"/>
    <n v="1259.9579185"/>
    <n v="1950.6429366"/>
    <n v="2380.5592150000002"/>
    <n v="3145.8144763"/>
    <n v="3766.6136987999998"/>
    <n v="4778.7371437000002"/>
    <n v="7208.1705070999997"/>
    <n v="2633.5887805000002"/>
    <n v="98.765733299999994"/>
    <n v="232.51181389999999"/>
    <n v="285.76052240000001"/>
    <n v="613.13461119999999"/>
    <n v="709.97146329999998"/>
    <n v="1065.6642193"/>
    <n v="1302.0609893000001"/>
    <n v="1778.8138526"/>
    <n v="2318.9399238000001"/>
    <n v="4083.3457376000001"/>
    <n v="1249.5171823999999"/>
    <n v="96.955117000000001"/>
    <n v="161.31235559999999"/>
    <n v="162.01783359999999"/>
    <n v="187.00655979999999"/>
    <n v="147.30851139999999"/>
    <n v="143.45470829999999"/>
    <n v="292.15075469999999"/>
    <n v="193.81509209999999"/>
    <n v="232.24428660000001"/>
    <n v="612.37046550000002"/>
    <n v="222.96230209999999"/>
    <n v="70.155352300000004"/>
    <n v="119.2529256"/>
    <n v="358.04168449999997"/>
    <n v="432.65523280000002"/>
    <n v="493.94940969999999"/>
    <n v="703.44835309999996"/>
    <n v="612.8365708"/>
    <n v="908.12209399999995"/>
    <n v="1380.1475089999999"/>
    <n v="2426.3825753000001"/>
    <n v="750.84920520000003"/>
    <n v="1069.3143098999999"/>
    <n v="1646.8915976000001"/>
    <n v="1872.5003045999999"/>
    <n v="1937.9234279"/>
    <n v="1750.5971850000001"/>
    <n v="1765.5314416000001"/>
    <n v="1702.2101029"/>
    <n v="1788.5565653000001"/>
    <n v="1773.1521488999999"/>
    <n v="1839.5031137000001"/>
    <n v="1714.8681034000001"/>
    <n v="-87.559702700000003"/>
    <n v="-199.08502870000001"/>
    <n v="-352.81111729999998"/>
    <n v="-545.91246360000002"/>
    <n v="-799.59913879999999"/>
    <n v="-979.49337270000001"/>
    <n v="-1206.1940552999999"/>
    <n v="-1520.3812378"/>
    <n v="-1987.1774247999999"/>
    <n v="-3294.8011904"/>
    <n v="-1097.7830418999999"/>
    <n v="1786.1276151"/>
    <n v="3116.0269852000001"/>
    <n v="4108.2248204999996"/>
    <n v="5084.0588519000003"/>
    <n v="6093.2666490000001"/>
    <n v="7118.0775630999997"/>
    <n v="8266.211765"/>
    <n v="9706.7790755000005"/>
    <n v="11941.140797399999"/>
    <n v="19783.342201799998"/>
    <n v="7703.1967186000002"/>
    <n v="0.3587359"/>
    <n v="0.63931780000000005"/>
    <n v="0.67509359999999996"/>
    <n v="0.233708"/>
    <n v="0.33331319999999998"/>
    <n v="0.30231540000000001"/>
    <n v="0.31848589999999999"/>
    <n v="0.6503871"/>
    <n v="0.71363580000000004"/>
    <n v="0.1666049"/>
    <n v="0.32044289999999997"/>
    <n v="0.28358870000000003"/>
    <m/>
    <m/>
    <m/>
    <m/>
    <m/>
    <m/>
    <m/>
    <m/>
    <m/>
    <m/>
    <m/>
    <m/>
    <m/>
    <n v="1"/>
    <m/>
    <m/>
    <m/>
    <n v="0.1666049"/>
    <n v="0.31848589999999999"/>
    <n v="7703.1967186000002"/>
    <m/>
    <m/>
    <m/>
    <m/>
    <m/>
    <m/>
    <m/>
    <m/>
    <m/>
    <m/>
    <m/>
    <m/>
    <m/>
    <m/>
    <m/>
    <m/>
    <m/>
    <m/>
    <m/>
    <m/>
    <m/>
    <m/>
    <m/>
    <m/>
    <m/>
    <m/>
    <m/>
    <m/>
    <m/>
    <m/>
    <m/>
    <m/>
    <m/>
    <m/>
    <m/>
    <m/>
    <m/>
    <m/>
    <m/>
    <m/>
    <n v="0.17212749999999999"/>
    <n v="9.9907099999999999E-2"/>
    <n v="0.2218919"/>
    <n v="0.13444049999999999"/>
    <n v="0.20692289999999999"/>
    <n v="9.4678600000000002E-2"/>
    <n v="7.0031499999999997E-2"/>
    <n v="6954.9055673000003"/>
    <n v="8070.4670899000002"/>
    <n v="8414.9618642000005"/>
    <n v="8178.2046473999999"/>
    <n v="8521.7097204999991"/>
    <n v="6187.2588408000001"/>
    <n v="5482.3559683000003"/>
    <n v="0.2236506"/>
    <n v="0.14204929999999999"/>
    <n v="0.1291765"/>
    <n v="0.1227096"/>
    <n v="0.12816259999999999"/>
    <n v="0.20435110000000001"/>
    <n v="0.32683800000000002"/>
    <n v="0.29909989999999997"/>
    <n v="0.20124110000000001"/>
    <n v="0.19453190000000001"/>
    <n v="0.1753728"/>
    <n v="0.29861529999999997"/>
    <n v="0.69352239999999998"/>
    <n v="0.75255910000000004"/>
    <m/>
    <m/>
  </r>
  <r>
    <x v="3"/>
    <n v="11"/>
    <x v="4"/>
    <s v="2010"/>
    <s v="EU SILC"/>
    <s v="2011"/>
    <s v="2010"/>
    <s v=""/>
    <s v="current"/>
    <s v=""/>
    <x v="2"/>
    <n v="4986085.5683364999"/>
    <m/>
    <n v="0.33614709999999998"/>
    <n v="0.41598560000000001"/>
    <m/>
    <m/>
    <n v="4.9860261000000001"/>
    <n v="1.9792333"/>
    <n v="2.5191705"/>
    <n v="6.1572556000000001"/>
    <n v="10.9153837"/>
    <n v="8348.3738284999999"/>
    <n v="7272.0711510000001"/>
    <n v="2886.6926726000002"/>
    <n v="4166.6167906000001"/>
    <n v="5241.3386643000003"/>
    <n v="6271.1830456999996"/>
    <n v="7272.0711510000001"/>
    <n v="8303.9169495999995"/>
    <n v="9641.6758136999997"/>
    <n v="11406.123244300001"/>
    <n v="14393.125043800001"/>
    <n v="245053.10526690001"/>
    <m/>
    <n v="1913.7678059"/>
    <x v="96"/>
    <x v="96"/>
    <n v="5742.6135714000002"/>
    <n v="6766.4264051999999"/>
    <n v="7789.9244132000003"/>
    <n v="8946.1475613999992"/>
    <n v="10437.136084100001"/>
    <n v="12740.500794699999"/>
    <n v="20889.5098884"/>
    <n v="8348.3738284999999"/>
    <n v="385.12450869999998"/>
    <n v="860.49701689999995"/>
    <n v="1253.3977190000001"/>
    <n v="1977.9938930000001"/>
    <n v="2094.3418532999999"/>
    <n v="2376.7979185999998"/>
    <n v="2774.2199737000001"/>
    <n v="3148.7356887999999"/>
    <n v="3646.7846381999998"/>
    <n v="7530.9749180999997"/>
    <n v="2605.3545715"/>
    <n v="408.96613189999999"/>
    <n v="924.68180299999995"/>
    <n v="1334.0388257"/>
    <n v="1732.9277063"/>
    <n v="2315.7528204999999"/>
    <n v="3004.4406245999999"/>
    <n v="3310.8008371999999"/>
    <n v="4380.7616834999999"/>
    <n v="4806.4581949000003"/>
    <n v="7673.4508211000002"/>
    <n v="2989.6900095999999"/>
    <n v="213.35414040000001"/>
    <n v="322.171222"/>
    <n v="628.81325649999997"/>
    <n v="764.25504639999997"/>
    <n v="1157.6092733"/>
    <n v="1309.5613973"/>
    <n v="1716.7131234000001"/>
    <n v="1927.9075106"/>
    <n v="3113.1962853999999"/>
    <n v="4503.8212036000004"/>
    <n v="1566.0541751000001"/>
    <n v="118.31144740000001"/>
    <n v="184.4204565"/>
    <n v="193.68410180000001"/>
    <n v="134.46133449999999"/>
    <n v="107.4932338"/>
    <n v="180.4424789"/>
    <n v="224.54612650000001"/>
    <n v="128.71777130000001"/>
    <n v="296.82001980000001"/>
    <n v="563.15778720000003"/>
    <n v="213.21085859999999"/>
    <n v="87.676771000000002"/>
    <n v="306.05653849999999"/>
    <n v="446.36467119999998"/>
    <n v="503.76901500000002"/>
    <n v="711.54634080000005"/>
    <n v="654.17399120000005"/>
    <n v="801.23350070000004"/>
    <n v="861.57422250000002"/>
    <n v="1406.4656978"/>
    <n v="2415.2515374"/>
    <n v="819.55243800000005"/>
    <n v="838.43061039999998"/>
    <n v="1276.4418736"/>
    <n v="1400.335525"/>
    <n v="1406.5490508"/>
    <n v="1384.7622845000001"/>
    <n v="1430.0259711000001"/>
    <n v="1515.5713883999999"/>
    <n v="1678.8567522999999"/>
    <n v="1639.2177709"/>
    <n v="1726.1793485000001"/>
    <n v="1429.6962871000001"/>
    <n v="-138.09580399999999"/>
    <n v="-326.18603999999999"/>
    <n v="-559.13070449999998"/>
    <n v="-777.34247449999998"/>
    <n v="-1005.0794011"/>
    <n v="-1165.5179685999999"/>
    <n v="-1396.9373883000001"/>
    <n v="-1689.4175448000001"/>
    <n v="-2168.4418122000002"/>
    <n v="-3523.3257273999998"/>
    <n v="-1275.1845114"/>
    <n v="1913.7678059"/>
    <n v="3548.0828704"/>
    <n v="4697.5033947000002"/>
    <n v="5742.6135714000002"/>
    <n v="6766.4264051999999"/>
    <n v="7789.9244132000003"/>
    <n v="8946.1475613999992"/>
    <n v="10437.136084100001"/>
    <n v="12740.500794699999"/>
    <n v="20889.5098884"/>
    <n v="8348.3738284999999"/>
    <n v="0.26517869999999999"/>
    <n v="0.53527170000000002"/>
    <n v="0.50174240000000003"/>
    <n v="0.18152779999999999"/>
    <n v="0.34597070000000002"/>
    <n v="0.30504399999999998"/>
    <n v="0.22413520000000001"/>
    <n v="0.54054820000000003"/>
    <n v="0.53094850000000005"/>
    <n v="0.1294884"/>
    <n v="0.3406246"/>
    <n v="0.3096913"/>
    <m/>
    <m/>
    <m/>
    <m/>
    <m/>
    <m/>
    <m/>
    <m/>
    <m/>
    <m/>
    <m/>
    <m/>
    <n v="8122.3273098999998"/>
    <m/>
    <n v="0.80384949999999999"/>
    <n v="0.14710219999999999"/>
    <n v="0.23238539999999999"/>
    <m/>
    <m/>
    <m/>
    <n v="1.79402E-2"/>
    <n v="8.3792999999999992E-3"/>
    <n v="1.2433899999999999E-2"/>
    <n v="4.4703E-3"/>
    <n v="0.25547399999999998"/>
    <n v="5.4588900000000003E-2"/>
    <n v="2.0040100000000002E-2"/>
    <n v="0.34632079999999998"/>
    <n v="6.61717E-2"/>
    <n v="1.8030399999999999E-2"/>
    <n v="7471.1128379000002"/>
    <n v="3263.3357455999999"/>
    <n v="6585.7741463000002"/>
    <n v="2767.8017051000002"/>
    <n v="10465.8863404"/>
    <n v="6552.3143712999999"/>
    <n v="4046.5842207000001"/>
    <n v="8148.4150559"/>
    <n v="4544.9407375999999"/>
    <n v="2120.8755203999999"/>
    <n v="0.18055309999999999"/>
    <n v="0.65857319999999997"/>
    <n v="0.28843960000000002"/>
    <n v="0.81558310000000001"/>
    <n v="3.3967200000000003E-2"/>
    <n v="0.17682339999999999"/>
    <n v="0.34832540000000001"/>
    <n v="9.2377899999999999E-2"/>
    <n v="0.45777869999999998"/>
    <n v="0.81324030000000003"/>
    <n v="0.21546680000000001"/>
    <n v="0.88793219999999995"/>
    <n v="0.31886759999999997"/>
    <n v="0.81558310000000001"/>
    <n v="6.16465E-2"/>
    <n v="0.45117040000000003"/>
    <n v="0.96194919999999995"/>
    <n v="0.14168890000000001"/>
    <n v="0.63039029999999996"/>
    <n v="0.96765179999999995"/>
    <m/>
    <m/>
    <m/>
    <m/>
    <m/>
    <m/>
    <m/>
    <m/>
    <m/>
    <m/>
    <m/>
    <m/>
    <m/>
    <m/>
    <m/>
    <m/>
    <m/>
    <m/>
    <m/>
    <m/>
    <m/>
    <m/>
    <m/>
    <m/>
    <m/>
    <m/>
    <m/>
    <m/>
    <m/>
    <m/>
  </r>
  <r>
    <x v="3"/>
    <n v="12"/>
    <x v="5"/>
    <s v="2011"/>
    <s v="EU SILC"/>
    <s v="2012"/>
    <s v="2011"/>
    <s v=""/>
    <s v="current"/>
    <s v=""/>
    <x v="0"/>
    <n v="1269699.8676700001"/>
    <m/>
    <n v="0.3122567"/>
    <n v="0.73750689999999997"/>
    <m/>
    <m/>
    <n v="3.9620910999999999"/>
    <n v="2.0857155000000001"/>
    <n v="1.8996316"/>
    <n v="4.7122413999999999"/>
    <n v="6.9024001000000004"/>
    <n v="5662.5814670999998"/>
    <n v="4657.0052863000001"/>
    <n v="2451.5307152"/>
    <n v="3052.6713140000002"/>
    <n v="3612.0411315000001"/>
    <n v="4112.1607547000003"/>
    <n v="4657.0052863000001"/>
    <n v="5320.7930159999996"/>
    <n v="6303.9716865999999"/>
    <n v="7561.3999006000004"/>
    <n v="9713.1879862000005"/>
    <n v="46834.834278399998"/>
    <m/>
    <n v="2048.3514919999998"/>
    <x v="97"/>
    <x v="97"/>
    <n v="3869.0506750999998"/>
    <n v="4365.1448299000003"/>
    <n v="4978.4797291000004"/>
    <n v="5763.6522189999996"/>
    <n v="6862.9452448000002"/>
    <n v="8466.4112762000004"/>
    <n v="14138.5414939"/>
    <n v="5662.5814670999998"/>
    <n v="7.3813124999999999"/>
    <n v="34.985025"/>
    <n v="38.863991300000002"/>
    <n v="89.663352700000004"/>
    <n v="155.07973759999999"/>
    <n v="230.5701957"/>
    <n v="386.82205110000001"/>
    <n v="797.19926190000001"/>
    <n v="1219.1886325"/>
    <n v="2196.5215323000002"/>
    <n v="516.27777430000003"/>
    <n v="25.110850200000002"/>
    <n v="56.964684099999999"/>
    <n v="60.366928100000003"/>
    <n v="131.2135318"/>
    <n v="123.6409127"/>
    <n v="291.54689960000002"/>
    <n v="465.08461199999999"/>
    <n v="967.47034159999998"/>
    <n v="1542.5419731"/>
    <n v="3523.7344210000001"/>
    <n v="719.75881189999996"/>
    <n v="41.349019699999999"/>
    <n v="37.487627699999997"/>
    <n v="95.210502599999998"/>
    <n v="62.743730399999997"/>
    <n v="162.16629520000001"/>
    <n v="327.28097989999998"/>
    <n v="717.97165749999999"/>
    <n v="1007.0239919000001"/>
    <n v="1542.695354"/>
    <n v="2600.1351261"/>
    <n v="660.11713350000002"/>
    <n v="26.471295099999999"/>
    <n v="75.404022699999999"/>
    <n v="134.05381130000001"/>
    <n v="128.55638279999999"/>
    <n v="150.49251509999999"/>
    <n v="218.59320489999999"/>
    <n v="211.70422239999999"/>
    <n v="206.26854059999999"/>
    <n v="273.20579459999999"/>
    <n v="814.01578610000001"/>
    <n v="224.0406701"/>
    <n v="9.1083289999999995"/>
    <n v="40.222563100000002"/>
    <n v="36.476806500000002"/>
    <n v="62.331526500000002"/>
    <n v="52.544153199999997"/>
    <n v="121.1568941"/>
    <n v="317.07324720000003"/>
    <n v="319.3045391"/>
    <n v="361.48414330000003"/>
    <n v="2420.6807976999999"/>
    <n v="374.51118609999997"/>
    <n v="1976.4981487"/>
    <n v="2561.6398672"/>
    <n v="3065.9656408999999"/>
    <n v="3484.8401211"/>
    <n v="3840.2847796000001"/>
    <n v="3996.9694552999999"/>
    <n v="4024.7315211"/>
    <n v="4126.0099120000004"/>
    <n v="4370.7854958999997"/>
    <n v="3959.2281441999999"/>
    <n v="3541.1513687000001"/>
    <n v="-37.5674633"/>
    <n v="-57.985058299999999"/>
    <n v="-76.898013899999995"/>
    <n v="-90.297970199999995"/>
    <n v="-119.0635635"/>
    <n v="-207.63790030000001"/>
    <n v="-359.73509230000002"/>
    <n v="-560.33134219999999"/>
    <n v="-843.49011729999995"/>
    <n v="-1375.7743135999999"/>
    <n v="-373.27547750000002"/>
    <n v="2048.3514919999998"/>
    <n v="2748.7187315000001"/>
    <n v="3354.039667"/>
    <n v="3869.0506750999998"/>
    <n v="4365.1448299000003"/>
    <n v="4978.4797291000004"/>
    <n v="5763.6522189999996"/>
    <n v="6862.9452448000002"/>
    <n v="8466.4112762000004"/>
    <n v="14138.5414939"/>
    <n v="5662.5814670999998"/>
    <n v="0.7550074"/>
    <n v="0.84402619999999995"/>
    <n v="1"/>
    <n v="0.34372780000000003"/>
    <n v="0.26191560000000003"/>
    <n v="0.25593329999999997"/>
    <n v="0.72422540000000002"/>
    <n v="0.8513598"/>
    <n v="1"/>
    <n v="0.2259728"/>
    <n v="0.22748750000000001"/>
    <n v="0.21080389999999999"/>
    <m/>
    <m/>
    <m/>
    <m/>
    <m/>
    <m/>
    <m/>
    <m/>
    <m/>
    <m/>
    <m/>
    <m/>
    <m/>
    <m/>
    <m/>
    <m/>
    <m/>
    <m/>
    <m/>
    <m/>
    <m/>
    <m/>
    <m/>
    <m/>
    <m/>
    <m/>
    <m/>
    <m/>
    <m/>
    <m/>
    <m/>
    <m/>
    <m/>
    <m/>
    <m/>
    <m/>
    <m/>
    <m/>
    <m/>
    <m/>
    <m/>
    <m/>
    <m/>
    <m/>
    <m/>
    <m/>
    <m/>
    <m/>
    <m/>
    <m/>
    <m/>
    <m/>
    <m/>
    <m/>
    <m/>
    <m/>
    <m/>
    <m/>
    <m/>
    <m/>
    <m/>
    <m/>
    <m/>
    <m/>
    <m/>
    <m/>
    <m/>
    <m/>
    <m/>
    <m/>
    <m/>
    <m/>
    <m/>
    <m/>
    <m/>
    <m/>
    <m/>
    <m/>
    <m/>
    <m/>
    <m/>
    <m/>
    <m/>
    <m/>
    <m/>
    <m/>
    <m/>
    <m/>
    <m/>
    <m/>
  </r>
  <r>
    <x v="3"/>
    <n v="12"/>
    <x v="5"/>
    <s v="2011"/>
    <s v="EU SILC"/>
    <s v="2012"/>
    <s v="2011"/>
    <s v=""/>
    <s v="current"/>
    <s v=""/>
    <x v="1"/>
    <n v="7351619.4588599997"/>
    <n v="2647229.0969099998"/>
    <n v="0.33953349999999999"/>
    <n v="0.46692820000000002"/>
    <m/>
    <m/>
    <n v="5.0776924000000001"/>
    <n v="1.9768760999999999"/>
    <n v="2.5685435999999999"/>
    <n v="6.2907757999999996"/>
    <n v="11.0932244"/>
    <n v="7344.6024465"/>
    <n v="6426.8380668999998"/>
    <n v="2502.1331719999998"/>
    <n v="3597.1328287000001"/>
    <n v="4547.3766532999998"/>
    <n v="5489.7266554999997"/>
    <n v="6426.8380668999998"/>
    <n v="7359.2803781000002"/>
    <n v="8493.2081849999995"/>
    <n v="10071.362762999999"/>
    <n v="12705.062601"/>
    <n v="103494.5010912"/>
    <m/>
    <n v="1674.0956473000001"/>
    <x v="98"/>
    <x v="98"/>
    <n v="5021.3777385000003"/>
    <n v="5951.9131631"/>
    <n v="6863.9284080999996"/>
    <n v="7882.7442601000002"/>
    <n v="9181.2830467000003"/>
    <n v="11128.020982599999"/>
    <n v="18571.1186304"/>
    <n v="7344.6024465"/>
    <n v="306.74504309999998"/>
    <n v="540.24387739999997"/>
    <n v="899.51301100000001"/>
    <n v="1391.7830752"/>
    <n v="1828.2484956999999"/>
    <n v="2270.0161684999998"/>
    <n v="2352.4436964000001"/>
    <n v="2685.6467103999998"/>
    <n v="3264.7358041000002"/>
    <n v="5322.3055476"/>
    <n v="2087.2810140000001"/>
    <n v="213.5008612"/>
    <n v="482.3128069"/>
    <n v="896.93040740000004"/>
    <n v="1474.2384935"/>
    <n v="1760.8258661"/>
    <n v="2320.1171758"/>
    <n v="2978.0901336000002"/>
    <n v="3477.4795684000001"/>
    <n v="4356.3934608999998"/>
    <n v="6688.5965330999998"/>
    <n v="2466.2734317999998"/>
    <n v="105.2183268"/>
    <n v="243.1414288"/>
    <n v="343.29008010000001"/>
    <n v="445.20823840000003"/>
    <n v="779.18164560000002"/>
    <n v="987.96941240000001"/>
    <n v="1270.0485317"/>
    <n v="1555.7725831"/>
    <n v="2064.1133074999998"/>
    <n v="3370.6236146000001"/>
    <n v="1117.0988623999999"/>
    <n v="82.967311699999996"/>
    <n v="232.41277590000001"/>
    <n v="159.8192712"/>
    <n v="180.4916843"/>
    <n v="156.1614715"/>
    <n v="182.4261324"/>
    <n v="145.41005200000001"/>
    <n v="181.72593409999999"/>
    <n v="238.62783300000001"/>
    <n v="819.47251340000003"/>
    <n v="238.13289140000001"/>
    <n v="65.698257999999996"/>
    <n v="175.14423550000001"/>
    <n v="152.69065169999999"/>
    <n v="295.12677000000002"/>
    <n v="517.88896399999999"/>
    <n v="682.45135990000006"/>
    <n v="685.98895519999996"/>
    <n v="958.09256459999995"/>
    <n v="1142.7960055999999"/>
    <n v="3128.5342724000002"/>
    <n v="781.19011409999996"/>
    <n v="1021.9448139"/>
    <n v="1655.1596514"/>
    <n v="2042.3560864999999"/>
    <n v="1894.7394174999999"/>
    <n v="1765.9077066"/>
    <n v="1565.8360845"/>
    <n v="1705.4364132000001"/>
    <n v="1773.9075074"/>
    <n v="1890.5166107"/>
    <n v="1796.4515074999999"/>
    <n v="1711.1730577000001"/>
    <n v="-121.97896729999999"/>
    <n v="-281.44889089999998"/>
    <n v="-405.32621280000001"/>
    <n v="-660.20994029999997"/>
    <n v="-856.30098620000001"/>
    <n v="-1144.8879251999999"/>
    <n v="-1254.6735220999999"/>
    <n v="-1451.3418213"/>
    <n v="-1829.1620392"/>
    <n v="-2554.8653583"/>
    <n v="-1056.5469247999999"/>
    <n v="1674.0956473000001"/>
    <n v="3046.9658849000002"/>
    <n v="4089.2732950999998"/>
    <n v="5021.3777385000003"/>
    <n v="5951.9131631"/>
    <n v="6863.9284080999996"/>
    <n v="7882.7442601000002"/>
    <n v="9181.2830467000003"/>
    <n v="11128.020982599999"/>
    <n v="18571.1186304"/>
    <n v="7344.6024465"/>
    <n v="0.35820770000000002"/>
    <n v="0.65198650000000002"/>
    <n v="0.74485369999999995"/>
    <n v="0.22195239999999999"/>
    <n v="0.35299079999999999"/>
    <n v="0.31884469999999998"/>
    <n v="0.31212960000000001"/>
    <n v="0.68377279999999996"/>
    <n v="0.8172606"/>
    <n v="0.1653789"/>
    <n v="0.33388709999999999"/>
    <n v="0.27725630000000001"/>
    <m/>
    <m/>
    <m/>
    <m/>
    <m/>
    <m/>
    <m/>
    <m/>
    <m/>
    <m/>
    <m/>
    <m/>
    <m/>
    <n v="1"/>
    <m/>
    <m/>
    <m/>
    <n v="0.1653789"/>
    <n v="0.31212960000000001"/>
    <n v="7344.6024465"/>
    <m/>
    <m/>
    <m/>
    <m/>
    <m/>
    <m/>
    <m/>
    <m/>
    <m/>
    <m/>
    <m/>
    <m/>
    <m/>
    <m/>
    <m/>
    <m/>
    <m/>
    <m/>
    <m/>
    <m/>
    <m/>
    <m/>
    <m/>
    <m/>
    <m/>
    <m/>
    <m/>
    <m/>
    <m/>
    <m/>
    <m/>
    <m/>
    <m/>
    <m/>
    <m/>
    <m/>
    <m/>
    <m/>
    <m/>
    <m/>
    <n v="0.1690509"/>
    <n v="9.7389600000000007E-2"/>
    <n v="0.21123620000000001"/>
    <n v="0.13925360000000001"/>
    <n v="0.2103595"/>
    <n v="9.9896200000000004E-2"/>
    <n v="7.2814000000000004E-2"/>
    <n v="6516.4227447000003"/>
    <n v="7877.2024122000003"/>
    <n v="8031.4944102999998"/>
    <n v="7799.3291385000002"/>
    <n v="8153.7807430000003"/>
    <n v="5840.6007960999996"/>
    <n v="5418.3500899000001"/>
    <n v="0.23841680000000001"/>
    <n v="0.1448681"/>
    <n v="0.1402477"/>
    <n v="0.1114851"/>
    <n v="0.1273427"/>
    <n v="0.1824856"/>
    <n v="0.28563460000000002"/>
    <n v="0.29167939999999998"/>
    <n v="0.18399799999999999"/>
    <n v="0.17887500000000001"/>
    <n v="0.1511517"/>
    <n v="0.28991810000000001"/>
    <n v="0.70585019999999998"/>
    <n v="0.74943499999999996"/>
    <m/>
    <m/>
  </r>
  <r>
    <x v="3"/>
    <n v="12"/>
    <x v="5"/>
    <s v="2011"/>
    <s v="EU SILC"/>
    <s v="2012"/>
    <s v="2011"/>
    <s v=""/>
    <s v="current"/>
    <s v=""/>
    <x v="2"/>
    <n v="4839121.4432001002"/>
    <m/>
    <n v="0.3297254"/>
    <n v="0.4023139"/>
    <m/>
    <m/>
    <n v="4.7996053999999999"/>
    <n v="1.9070687"/>
    <n v="2.5167449"/>
    <n v="6.0550803999999996"/>
    <n v="11.280055600000001"/>
    <n v="7998.6306728999998"/>
    <n v="7030.9659707000001"/>
    <n v="2793.6744990000002"/>
    <n v="4151.3517430000002"/>
    <n v="5227.2097818000002"/>
    <n v="6137.145289"/>
    <n v="7030.9659707000001"/>
    <n v="8030.5931473000001"/>
    <n v="9154.5354009000002"/>
    <n v="10669.016127000001"/>
    <n v="13408.535330799999"/>
    <n v="103494.5010912"/>
    <m/>
    <n v="1760.0122570000001"/>
    <x v="99"/>
    <x v="99"/>
    <n v="5712.5513791000003"/>
    <n v="6584.5525371000003"/>
    <n v="7505.3105413000003"/>
    <n v="8554.4051792999999"/>
    <n v="9900.3520738000007"/>
    <n v="11902.5896048"/>
    <n v="19853.036072300001"/>
    <n v="7998.6306728999998"/>
    <n v="448.06866630000002"/>
    <n v="945.70832859999996"/>
    <n v="1525.3527865999999"/>
    <n v="2039.8895648"/>
    <n v="2303.9423123000001"/>
    <n v="2479.2991508999999"/>
    <n v="2672.4773091000002"/>
    <n v="2941.1587109000002"/>
    <n v="3798.5750714000001"/>
    <n v="5819.3564857000001"/>
    <n v="2498.9489469"/>
    <n v="297.4026437"/>
    <n v="858.32569100000001"/>
    <n v="1585.4685830999999"/>
    <n v="1839.3600357"/>
    <n v="2172.6033124"/>
    <n v="3076.7787330000001"/>
    <n v="3189.9488980000001"/>
    <n v="3783.4313763999999"/>
    <n v="4620.0337081999996"/>
    <n v="6948.0570709000003"/>
    <n v="2838.9102412000002"/>
    <n v="157.874031"/>
    <n v="454.72908460000002"/>
    <n v="537.82082639999999"/>
    <n v="725.20359970000004"/>
    <n v="1102.5978381"/>
    <n v="1260.5329618999999"/>
    <n v="1623.371717"/>
    <n v="1914.9644045"/>
    <n v="2389.4045689999998"/>
    <n v="4029.6052238000002"/>
    <n v="1420.6827463"/>
    <n v="102.7779022"/>
    <n v="191.1247807"/>
    <n v="110.6752805"/>
    <n v="199.82254309999999"/>
    <n v="180.61588710000001"/>
    <n v="75.838201900000001"/>
    <n v="148.4959447"/>
    <n v="191.77987669999999"/>
    <n v="287.30402570000001"/>
    <n v="794.46856820000005"/>
    <n v="228.53679919999999"/>
    <n v="105.7532435"/>
    <n v="252.80320209999999"/>
    <n v="276.74302069999999"/>
    <n v="457.06234560000001"/>
    <n v="657.99160099999995"/>
    <n v="668.82824819999996"/>
    <n v="913.50980890000005"/>
    <n v="1102.7177131999999"/>
    <n v="1037.5357231999999"/>
    <n v="3299.7023543"/>
    <n v="877.93755650000003"/>
    <n v="819.0665004"/>
    <n v="1239.7843988"/>
    <n v="1360.3649343"/>
    <n v="1328.6912741000001"/>
    <n v="1293.7467452999999"/>
    <n v="1301.7594173"/>
    <n v="1489.9638949"/>
    <n v="1618.2505000000001"/>
    <n v="1759.7368306999999"/>
    <n v="1734.5229108999999"/>
    <n v="1394.7691883"/>
    <n v="-170.93073010000001"/>
    <n v="-458.02793509999998"/>
    <n v="-715.87746000000004"/>
    <n v="-877.47798390000003"/>
    <n v="-1126.9451590000001"/>
    <n v="-1357.7261719000001"/>
    <n v="-1483.3623932999999"/>
    <n v="-1651.9505079999999"/>
    <n v="-1990.0003234999999"/>
    <n v="-2772.6765414000001"/>
    <n v="-1261.1548054"/>
    <n v="1760.0122570000001"/>
    <n v="3484.4475508"/>
    <n v="4680.5479716"/>
    <n v="5712.5513791000003"/>
    <n v="6584.5525371000003"/>
    <n v="7505.3105413000003"/>
    <n v="8554.4051792999999"/>
    <n v="9900.3520738000007"/>
    <n v="11902.5896048"/>
    <n v="19853.036072300001"/>
    <n v="7998.6306728999998"/>
    <n v="0.25729570000000002"/>
    <n v="0.54091670000000003"/>
    <n v="0.51963970000000004"/>
    <n v="0.17413480000000001"/>
    <n v="0.37308540000000001"/>
    <n v="0.33083089999999998"/>
    <n v="0.2092551"/>
    <n v="0.57627700000000004"/>
    <n v="0.58613059999999995"/>
    <n v="0.13072230000000001"/>
    <n v="0.36192370000000001"/>
    <n v="0.32560169999999999"/>
    <m/>
    <m/>
    <m/>
    <m/>
    <m/>
    <m/>
    <m/>
    <m/>
    <m/>
    <m/>
    <m/>
    <m/>
    <n v="7774.6413300000004"/>
    <m/>
    <n v="0.79621980000000003"/>
    <n v="0.1516729"/>
    <n v="0.2179516"/>
    <m/>
    <m/>
    <m/>
    <n v="2.3167199999999999E-2"/>
    <n v="9.7920000000000004E-3"/>
    <n v="1.27847E-2"/>
    <n v="8.8283000000000007E-3"/>
    <n v="0.2578703"/>
    <n v="6.1756499999999999E-2"/>
    <n v="1.8835999999999999E-2"/>
    <n v="0.32640079999999999"/>
    <n v="6.1249100000000001E-2"/>
    <n v="1.5535E-2"/>
    <n v="6870.7453048999996"/>
    <n v="2894.5353160999998"/>
    <n v="4953.1078605000002"/>
    <n v="2823.4815303"/>
    <n v="9961.6654966999995"/>
    <n v="6308.4700445999997"/>
    <n v="3845.0857764000002"/>
    <n v="7905.4916561"/>
    <n v="4511.4455002000004"/>
    <n v="1740.6264441999999"/>
    <n v="0.16029389999999999"/>
    <n v="0.63746029999999998"/>
    <n v="0.2417686"/>
    <n v="0.76697669999999996"/>
    <n v="3.6356100000000002E-2"/>
    <n v="0.1940287"/>
    <n v="0.3842468"/>
    <n v="9.5835400000000001E-2"/>
    <n v="0.44480779999999998"/>
    <n v="0.89006909999999995"/>
    <n v="0.20497370000000001"/>
    <n v="0.93689809999999996"/>
    <n v="0.29878090000000002"/>
    <n v="0.81521639999999995"/>
    <n v="5.89299E-2"/>
    <n v="0.38844830000000002"/>
    <n v="0.99528700000000003"/>
    <n v="0.12714600000000001"/>
    <n v="0.56051770000000001"/>
    <n v="0.95483859999999998"/>
    <m/>
    <m/>
    <m/>
    <m/>
    <m/>
    <m/>
    <m/>
    <m/>
    <m/>
    <m/>
    <m/>
    <m/>
    <m/>
    <m/>
    <m/>
    <m/>
    <m/>
    <m/>
    <m/>
    <m/>
    <m/>
    <m/>
    <m/>
    <m/>
    <m/>
    <m/>
    <m/>
    <m/>
    <m/>
    <m/>
  </r>
  <r>
    <x v="4"/>
    <n v="1"/>
    <x v="9"/>
    <s v="1976"/>
    <s v="SLID"/>
    <s v="1976"/>
    <s v="1976"/>
    <s v=""/>
    <s v="current"/>
    <s v=""/>
    <x v="0"/>
    <n v="1755528"/>
    <n v="1101739"/>
    <n v="0.34954249999999998"/>
    <n v="0.64885029999999999"/>
    <m/>
    <m/>
    <m/>
    <m/>
    <m/>
    <m/>
    <m/>
    <n v="6479.3817680000002"/>
    <n v="4846.803304"/>
    <m/>
    <m/>
    <m/>
    <m/>
    <m/>
    <m/>
    <m/>
    <m/>
    <m/>
    <m/>
    <m/>
    <m/>
    <x v="12"/>
    <x v="12"/>
    <m/>
    <m/>
    <m/>
    <m/>
    <m/>
    <m/>
    <m/>
    <m/>
    <m/>
    <m/>
    <m/>
    <m/>
    <m/>
    <m/>
    <m/>
    <m/>
    <m/>
    <m/>
    <m/>
    <m/>
    <m/>
    <m/>
    <m/>
    <m/>
    <m/>
    <m/>
    <m/>
    <m/>
    <m/>
    <m/>
    <m/>
    <m/>
    <m/>
    <m/>
    <m/>
    <m/>
    <m/>
    <m/>
    <m/>
    <m/>
    <m/>
    <m/>
    <m/>
    <m/>
    <m/>
    <m/>
    <m/>
    <m/>
    <m/>
    <m/>
    <m/>
    <m/>
    <m/>
    <m/>
    <m/>
    <m/>
    <m/>
    <m/>
    <m/>
    <m/>
    <m/>
    <m/>
    <m/>
    <m/>
    <m/>
    <m/>
    <m/>
    <m/>
    <m/>
    <m/>
    <m/>
    <m/>
    <m/>
    <m/>
    <m/>
    <m/>
    <m/>
    <m/>
    <m/>
    <m/>
    <m/>
    <m/>
    <m/>
    <m/>
    <m/>
    <m/>
    <m/>
    <m/>
    <m/>
    <m/>
    <m/>
    <m/>
    <m/>
    <m/>
    <m/>
    <m/>
    <n v="0.69927450000000002"/>
    <n v="0.72363049999999995"/>
    <n v="0.82288850000000002"/>
    <n v="0.45246839999999999"/>
    <n v="0.26375369999999998"/>
    <n v="0.24562039999999999"/>
    <n v="0.64969460000000001"/>
    <n v="0.72653489999999998"/>
    <n v="0.84673050000000005"/>
    <n v="0.28790480000000002"/>
    <n v="0.2429328"/>
    <n v="0.22840920000000001"/>
    <n v="0.64072969999999996"/>
    <n v="0.7265045"/>
    <n v="0.84729659999999996"/>
    <n v="0.26078649999999998"/>
    <n v="0.24144280000000001"/>
    <n v="0.2118225"/>
    <m/>
    <m/>
    <n v="0.155805"/>
    <n v="0.51225160000000003"/>
    <n v="0.60369779999999995"/>
    <n v="0.59650599999999998"/>
    <m/>
    <m/>
    <m/>
    <m/>
    <m/>
    <m/>
    <m/>
    <m/>
    <m/>
    <m/>
    <m/>
    <m/>
    <m/>
    <m/>
    <m/>
    <m/>
    <m/>
    <m/>
    <m/>
    <m/>
    <m/>
    <m/>
    <m/>
    <m/>
    <m/>
    <m/>
    <m/>
    <m/>
    <m/>
    <m/>
    <m/>
    <m/>
    <m/>
    <m/>
    <m/>
    <m/>
    <m/>
    <m/>
    <m/>
    <m/>
    <m/>
    <m/>
    <m/>
    <m/>
    <m/>
    <m/>
    <m/>
    <m/>
    <m/>
    <m/>
    <m/>
    <m/>
    <m/>
    <m/>
    <m/>
    <m/>
    <m/>
    <m/>
    <m/>
    <m/>
    <m/>
    <m/>
    <m/>
    <m/>
    <m/>
    <m/>
    <m/>
    <m/>
    <m/>
    <m/>
    <m/>
    <m/>
    <m/>
    <m/>
    <m/>
    <m/>
    <n v="26.731539999999999"/>
    <n v="1.0861447"/>
  </r>
  <r>
    <x v="4"/>
    <n v="1"/>
    <x v="9"/>
    <s v="1976"/>
    <s v="SLID"/>
    <s v="1976"/>
    <s v="1976"/>
    <s v=""/>
    <s v="current"/>
    <s v=""/>
    <x v="1"/>
    <n v="23064301"/>
    <n v="7566239"/>
    <n v="0.30358000000000002"/>
    <n v="0.38496629999999998"/>
    <m/>
    <m/>
    <n v="4.1225148000000003"/>
    <n v="1.8331132000000001"/>
    <n v="2.2489143999999999"/>
    <n v="5.0569736000000001"/>
    <n v="8.4772093000000002"/>
    <n v="8429.2723310000001"/>
    <n v="7529.3654180000003"/>
    <n v="3348"/>
    <n v="4614.2684799999997"/>
    <n v="5685.6823119999999"/>
    <n v="6566.311952"/>
    <n v="7529.3654180000003"/>
    <n v="8544.0810650000003"/>
    <n v="9794.2868319999998"/>
    <n v="11429.73084"/>
    <n v="13802.17943"/>
    <m/>
    <m/>
    <n v="2284.3139740000001"/>
    <x v="100"/>
    <x v="100"/>
    <n v="6161.783195"/>
    <n v="7040.7534910000004"/>
    <n v="8027.5476509999999"/>
    <n v="9156.6892609999995"/>
    <n v="10550.72219"/>
    <n v="12523.98933"/>
    <n v="19364.607759999999"/>
    <n v="8429.2723310000001"/>
    <n v="600.18627000000004"/>
    <n v="2018.1475620000001"/>
    <n v="3513.0235459999999"/>
    <n v="4772.8362150000003"/>
    <n v="5674.9978709999996"/>
    <n v="6365.4378129999996"/>
    <n v="7226.4154129999997"/>
    <n v="7719.0619360000001"/>
    <n v="9097.8965110000008"/>
    <n v="11440.79811"/>
    <n v="5843.2571829999997"/>
    <n v="35.515174000000002"/>
    <n v="91.587541099999996"/>
    <n v="279.8912651"/>
    <n v="382.29100599999998"/>
    <n v="586.23898610000003"/>
    <n v="880.83212300000002"/>
    <n v="1410.4861820000001"/>
    <n v="1747.5353620000001"/>
    <n v="2416.6313709999999"/>
    <n v="2873.398338"/>
    <n v="1070.518503"/>
    <n v="95.250722600000003"/>
    <n v="215.54494700000001"/>
    <n v="362.71891099999999"/>
    <n v="544.70570789999999"/>
    <n v="622.49324009999998"/>
    <n v="767.80510419999996"/>
    <n v="1083.5899260000001"/>
    <n v="1674.4264880000001"/>
    <n v="2155.9857480000001"/>
    <n v="3059.3279459999999"/>
    <n v="1058.287916"/>
    <n v="151.11290980000001"/>
    <n v="307.24122879999999"/>
    <n v="359.58423240000002"/>
    <n v="369.94427860000002"/>
    <n v="360.80945939999998"/>
    <n v="471.99126680000001"/>
    <n v="388.71517649999998"/>
    <n v="540.88546499999995"/>
    <n v="701.30990180000003"/>
    <n v="2693.9544839999999"/>
    <n v="634.68467550000003"/>
    <n v="230.205096"/>
    <n v="384.69163880000002"/>
    <n v="431.71252559999999"/>
    <n v="418.56804649999998"/>
    <n v="421.25933240000001"/>
    <n v="483.71917130000003"/>
    <n v="415.23970800000001"/>
    <n v="680.35674229999995"/>
    <n v="691.8228967"/>
    <n v="4447.3890549999996"/>
    <n v="860.72188970000002"/>
    <n v="1272.367162"/>
    <n v="1385.2715470000001"/>
    <n v="932.38637029999995"/>
    <n v="721.99933439999995"/>
    <n v="692.50457140000003"/>
    <n v="666.20667119999996"/>
    <n v="596.46792119999998"/>
    <n v="529.62271989999999"/>
    <n v="500.03488879999998"/>
    <n v="409.17098729999998"/>
    <n v="770.57099960000005"/>
    <n v="-100.6386818"/>
    <n v="-380.93263150000001"/>
    <n v="-725.12522990000002"/>
    <n v="-1048.5613940000001"/>
    <n v="-1317.54997"/>
    <n v="-1608.444499"/>
    <n v="-1964.225066"/>
    <n v="-2341.166518"/>
    <n v="-3039.6919870000002"/>
    <n v="-5559.4311690000004"/>
    <n v="-1808.8003610000001"/>
    <n v="2284.3139740000001"/>
    <n v="4021.551833"/>
    <n v="5154.1916209999999"/>
    <n v="6161.783195"/>
    <n v="7040.7534910000004"/>
    <n v="8027.5476509999999"/>
    <n v="9156.6892609999995"/>
    <n v="10550.72219"/>
    <n v="12523.98933"/>
    <n v="19364.607749999999"/>
    <n v="8429.2723310000001"/>
    <n v="0.25021510000000002"/>
    <n v="0.54012059999999995"/>
    <n v="0.52423640000000005"/>
    <n v="0.1885696"/>
    <n v="0.3209089"/>
    <n v="0.28808479999999997"/>
    <n v="0.20377039999999999"/>
    <n v="0.52317279999999999"/>
    <n v="0.51727970000000001"/>
    <n v="0.12924530000000001"/>
    <n v="0.31692029999999999"/>
    <n v="0.27550200000000002"/>
    <n v="0.19556870000000001"/>
    <n v="0.58283119999999999"/>
    <n v="0.59658489999999997"/>
    <n v="0.12039420000000001"/>
    <n v="0.31650660000000003"/>
    <n v="0.2497867"/>
    <n v="0.22102659999999999"/>
    <n v="0.1625336"/>
    <n v="7.7719099999999999E-2"/>
    <n v="0.43479820000000002"/>
    <n v="0.4599317"/>
    <n v="0.16225220000000001"/>
    <m/>
    <n v="1"/>
    <m/>
    <m/>
    <m/>
    <n v="0.12924530000000001"/>
    <n v="0.20377039999999999"/>
    <n v="8429.2723310000001"/>
    <m/>
    <m/>
    <m/>
    <m/>
    <m/>
    <m/>
    <m/>
    <m/>
    <m/>
    <m/>
    <m/>
    <m/>
    <m/>
    <m/>
    <m/>
    <m/>
    <m/>
    <m/>
    <m/>
    <m/>
    <m/>
    <m/>
    <m/>
    <m/>
    <m/>
    <m/>
    <m/>
    <m/>
    <m/>
    <m/>
    <m/>
    <m/>
    <m/>
    <m/>
    <m/>
    <m/>
    <m/>
    <m/>
    <m/>
    <m/>
    <n v="0.31305349999999998"/>
    <n v="0.15564910000000001"/>
    <n v="0.21508740000000001"/>
    <n v="0.1092571"/>
    <n v="0.1308385"/>
    <n v="5.2614099999999997E-2"/>
    <n v="2.3500400000000001E-2"/>
    <n v="7594.8951729999999"/>
    <n v="9046.5991049999993"/>
    <n v="8862.0587080000005"/>
    <n v="9644.7011340000008"/>
    <n v="9099.19938"/>
    <n v="6612.9033369999997"/>
    <n v="6180.4461929999998"/>
    <n v="0.14257990000000001"/>
    <n v="0.10219010000000001"/>
    <n v="8.4659899999999996E-2"/>
    <n v="9.1330800000000004E-2"/>
    <n v="0.14218159999999999"/>
    <n v="0.25892480000000001"/>
    <n v="0.35278710000000002"/>
    <n v="0.196488"/>
    <n v="0.1516595"/>
    <n v="0.1228395"/>
    <n v="0.13176280000000001"/>
    <n v="0.21694749999999999"/>
    <n v="0.63061520000000004"/>
    <n v="0.69241039999999998"/>
    <n v="26.731539999999999"/>
    <n v="1.0861447"/>
  </r>
  <r>
    <x v="4"/>
    <n v="1"/>
    <x v="9"/>
    <s v="1976"/>
    <s v="SLID"/>
    <s v="1976"/>
    <s v="1976"/>
    <s v=""/>
    <s v="current"/>
    <s v=""/>
    <x v="2"/>
    <n v="14088413"/>
    <n v="6460810"/>
    <n v="0.296045"/>
    <n v="0.3577091"/>
    <m/>
    <m/>
    <n v="3.9537919000000001"/>
    <n v="1.785563"/>
    <n v="2.2143111000000002"/>
    <n v="4.8909266999999996"/>
    <n v="8.4385016999999998"/>
    <n v="9099.8653169999998"/>
    <n v="8218.4183520000006"/>
    <n v="3711.5012360000001"/>
    <n v="5162.3522320000002"/>
    <n v="6263.9065899999996"/>
    <n v="7199.2121930000003"/>
    <n v="8218.4183520000006"/>
    <n v="9336.7802510000001"/>
    <n v="10611.36382"/>
    <n v="12262.45744"/>
    <n v="14674.503479999999"/>
    <m/>
    <m/>
    <n v="2426.3330340000002"/>
    <x v="101"/>
    <x v="101"/>
    <n v="6711.7483220000004"/>
    <n v="7700.6242590000002"/>
    <n v="8773.6530039999998"/>
    <n v="9944.7934089999999"/>
    <n v="11409.514380000001"/>
    <n v="13331.033310000001"/>
    <n v="20474.6155"/>
    <n v="9099.8653169999998"/>
    <n v="912.80672230000005"/>
    <n v="2822.8701590000001"/>
    <n v="4271.5589620000001"/>
    <n v="5420.5528679999998"/>
    <n v="6040.7727279999999"/>
    <n v="7034.084914"/>
    <n v="7488.2734460000001"/>
    <n v="8283.4925810000004"/>
    <n v="9526.2171390000003"/>
    <n v="12202.285900000001"/>
    <n v="6400.7436790000002"/>
    <n v="51.209384499999999"/>
    <n v="183.40323140000001"/>
    <n v="332.98977480000002"/>
    <n v="523.06931499999996"/>
    <n v="732.97707379999997"/>
    <n v="1195.091345"/>
    <n v="1735.889537"/>
    <n v="1930.8866439999999"/>
    <n v="2787.739372"/>
    <n v="3105.1601850000002"/>
    <n v="1257.933949"/>
    <n v="145.5517303"/>
    <n v="374.7129147"/>
    <n v="588.64167099999997"/>
    <n v="665.11190090000002"/>
    <n v="911.2895436"/>
    <n v="1086.9061589999999"/>
    <n v="1545.735195"/>
    <n v="2129.4864790000001"/>
    <n v="2459.9200900000001"/>
    <n v="3771.7036480000002"/>
    <n v="1368.0533559999999"/>
    <n v="182.22023160000001"/>
    <n v="252.73636780000001"/>
    <n v="381.74801769999999"/>
    <n v="302.25669729999998"/>
    <n v="410.72840189999999"/>
    <n v="367.59260540000002"/>
    <n v="367.09615489999999"/>
    <n v="534.41393210000001"/>
    <n v="675.93084529999999"/>
    <n v="2697.8254550000001"/>
    <n v="617.38650910000001"/>
    <n v="256.66563839999998"/>
    <n v="475.7381254"/>
    <n v="445.47836130000002"/>
    <n v="368.70810999999998"/>
    <n v="479.92615860000001"/>
    <n v="414.02609990000002"/>
    <n v="513.22961090000001"/>
    <n v="680.11943399999996"/>
    <n v="719.21103819999996"/>
    <n v="4423.2992199999999"/>
    <n v="877.86057370000003"/>
    <n v="1022.524536"/>
    <n v="909.76804340000001"/>
    <n v="667.4994471"/>
    <n v="643.6832048"/>
    <n v="622.61070210000003"/>
    <n v="530.45108489999996"/>
    <n v="483.73819930000002"/>
    <n v="431.25378740000002"/>
    <n v="367.37174199999998"/>
    <n v="290.17291180000001"/>
    <n v="596.87731640000004"/>
    <n v="-145.1615444"/>
    <n v="-533.65111349999995"/>
    <n v="-954.75102609999999"/>
    <n v="-1211.633775"/>
    <n v="-1497.6803500000001"/>
    <n v="-1854.499206"/>
    <n v="-2189.1687350000002"/>
    <n v="-2580.1384739999999"/>
    <n v="-3205.3569149999998"/>
    <n v="-6015.8318220000001"/>
    <n v="-2019.0416760000001"/>
    <n v="2426.3330329999999"/>
    <n v="4485.5777280000002"/>
    <n v="5733.165207"/>
    <n v="6711.7483220000004"/>
    <n v="7700.6242590000002"/>
    <n v="8773.6530029999994"/>
    <n v="9944.7934079999995"/>
    <n v="11409.514380000001"/>
    <n v="13331.033310000001"/>
    <n v="20474.6155"/>
    <n v="9099.8653169999998"/>
    <n v="0.19340470000000001"/>
    <n v="0.49608000000000002"/>
    <n v="0.44723629999999998"/>
    <n v="0.14857300000000001"/>
    <n v="0.33954879999999998"/>
    <n v="0.28808479999999997"/>
    <n v="0.15193699999999999"/>
    <n v="0.53206379999999998"/>
    <n v="0.52127900000000005"/>
    <n v="0.102641"/>
    <n v="0.34638160000000001"/>
    <n v="0.27550200000000002"/>
    <n v="0.144228"/>
    <n v="0.54295859999999996"/>
    <n v="0.53684270000000001"/>
    <n v="9.6544900000000003E-2"/>
    <n v="0.3456592"/>
    <n v="0.26858739999999998"/>
    <n v="0.2495396"/>
    <n v="0.19315879999999999"/>
    <n v="6.4253400000000002E-2"/>
    <n v="0.40991719999999998"/>
    <n v="0.40645369999999997"/>
    <n v="0.1156413"/>
    <n v="8619.6174389999996"/>
    <m/>
    <n v="0.91264909999999999"/>
    <n v="0.1127367"/>
    <n v="0.16060569999999999"/>
    <m/>
    <m/>
    <m/>
    <n v="3.2017299999999999E-2"/>
    <n v="6.7938E-3"/>
    <n v="1.5872299999999999E-2"/>
    <n v="1.10102E-2"/>
    <n v="0.15779879999999999"/>
    <n v="4.8290399999999997E-2"/>
    <n v="8.7752999999999998E-3"/>
    <n v="0.37732389999999999"/>
    <n v="0.24450179999999999"/>
    <n v="1.02653E-2"/>
    <n v="8445.3059539999995"/>
    <n v="3571.1110699999999"/>
    <n v="5093.5672649999997"/>
    <n v="2375.3173099999999"/>
    <n v="11908.84548"/>
    <n v="8095.735498"/>
    <n v="4034.9300429999998"/>
    <n v="9183.9360280000001"/>
    <n v="6821.5821159999996"/>
    <n v="2558.7104359999998"/>
    <n v="0.14653659999999999"/>
    <n v="0.73093419999999998"/>
    <n v="0.41949229999999998"/>
    <n v="0.96342490000000003"/>
    <n v="2.4137200000000001E-2"/>
    <n v="0.1309814"/>
    <n v="0.54607799999999995"/>
    <n v="3.7113599999999997E-2"/>
    <n v="0.1551911"/>
    <n v="0.88564469999999995"/>
    <n v="0.17753910000000001"/>
    <n v="0.81513009999999997"/>
    <n v="0.52183789999999997"/>
    <n v="0.99284090000000003"/>
    <n v="4.1837699999999999E-2"/>
    <n v="0.23502039999999999"/>
    <n v="0.75928870000000004"/>
    <n v="7.3757000000000003E-2"/>
    <n v="0.2199962"/>
    <n v="0.96504509999999999"/>
    <m/>
    <m/>
    <m/>
    <m/>
    <m/>
    <m/>
    <m/>
    <m/>
    <m/>
    <m/>
    <m/>
    <m/>
    <m/>
    <m/>
    <m/>
    <m/>
    <m/>
    <m/>
    <m/>
    <m/>
    <m/>
    <m/>
    <m/>
    <m/>
    <m/>
    <m/>
    <m/>
    <m/>
    <n v="26.731539999999999"/>
    <n v="1.0861447"/>
  </r>
  <r>
    <x v="4"/>
    <m/>
    <x v="7"/>
    <s v="1977"/>
    <s v="SLID"/>
    <s v="1977"/>
    <s v="1977"/>
    <s v=""/>
    <s v="current"/>
    <s v=""/>
    <x v="0"/>
    <n v="1774704"/>
    <n v="1124413"/>
    <n v="0.3525488"/>
    <n v="0.64161100000000004"/>
    <m/>
    <m/>
    <m/>
    <m/>
    <m/>
    <m/>
    <m/>
    <n v="7041.9689850000004"/>
    <n v="5481.7460160000001"/>
    <m/>
    <m/>
    <m/>
    <m/>
    <m/>
    <m/>
    <m/>
    <m/>
    <m/>
    <m/>
    <m/>
    <m/>
    <x v="12"/>
    <x v="12"/>
    <m/>
    <m/>
    <m/>
    <m/>
    <m/>
    <m/>
    <m/>
    <m/>
    <m/>
    <m/>
    <m/>
    <m/>
    <m/>
    <m/>
    <m/>
    <m/>
    <m/>
    <m/>
    <m/>
    <m/>
    <m/>
    <m/>
    <m/>
    <m/>
    <m/>
    <m/>
    <m/>
    <m/>
    <m/>
    <m/>
    <m/>
    <m/>
    <m/>
    <m/>
    <m/>
    <m/>
    <m/>
    <m/>
    <m/>
    <m/>
    <m/>
    <m/>
    <m/>
    <m/>
    <m/>
    <m/>
    <m/>
    <m/>
    <m/>
    <m/>
    <m/>
    <m/>
    <m/>
    <m/>
    <m/>
    <m/>
    <m/>
    <m/>
    <m/>
    <m/>
    <m/>
    <m/>
    <m/>
    <m/>
    <m/>
    <m/>
    <m/>
    <m/>
    <m/>
    <m/>
    <m/>
    <m/>
    <m/>
    <m/>
    <m/>
    <m/>
    <m/>
    <m/>
    <m/>
    <m/>
    <m/>
    <m/>
    <m/>
    <m/>
    <m/>
    <m/>
    <m/>
    <m/>
    <m/>
    <m/>
    <m/>
    <m/>
    <m/>
    <m/>
    <m/>
    <m/>
    <n v="0.69653189999999998"/>
    <n v="0.7285007"/>
    <n v="0.85582599999999998"/>
    <n v="0.44193060000000001"/>
    <n v="0.30816840000000001"/>
    <n v="0.29436400000000001"/>
    <n v="0.64887830000000002"/>
    <n v="0.73180909999999999"/>
    <n v="0.85968670000000003"/>
    <n v="0.32024269999999999"/>
    <n v="0.2734105"/>
    <n v="0.25331969999999998"/>
    <n v="0.63392539999999997"/>
    <n v="0.73447510000000005"/>
    <n v="0.86258460000000003"/>
    <n v="0.27666469999999999"/>
    <n v="0.26742300000000002"/>
    <n v="0.23949680000000001"/>
    <m/>
    <m/>
    <n v="0.17649590000000001"/>
    <n v="0.52452989999999999"/>
    <n v="0.62251299999999998"/>
    <n v="0.58572299999999999"/>
    <m/>
    <m/>
    <m/>
    <m/>
    <m/>
    <m/>
    <m/>
    <m/>
    <m/>
    <m/>
    <m/>
    <m/>
    <m/>
    <m/>
    <m/>
    <m/>
    <m/>
    <m/>
    <m/>
    <m/>
    <m/>
    <m/>
    <m/>
    <m/>
    <m/>
    <m/>
    <m/>
    <m/>
    <m/>
    <m/>
    <m/>
    <m/>
    <m/>
    <m/>
    <m/>
    <m/>
    <m/>
    <m/>
    <m/>
    <m/>
    <m/>
    <m/>
    <m/>
    <m/>
    <m/>
    <m/>
    <m/>
    <m/>
    <m/>
    <m/>
    <m/>
    <m/>
    <m/>
    <m/>
    <m/>
    <m/>
    <m/>
    <m/>
    <m/>
    <m/>
    <m/>
    <m/>
    <m/>
    <m/>
    <m/>
    <m/>
    <m/>
    <m/>
    <m/>
    <m/>
    <m/>
    <m/>
    <m/>
    <m/>
    <m/>
    <m/>
    <n v="28.863769999999999"/>
    <n v="1.1059933"/>
  </r>
  <r>
    <x v="4"/>
    <m/>
    <x v="7"/>
    <s v="1977"/>
    <s v="SLID"/>
    <s v="1977"/>
    <s v="1977"/>
    <s v=""/>
    <s v="current"/>
    <s v=""/>
    <x v="1"/>
    <n v="23315411"/>
    <n v="7762380"/>
    <n v="0.28817039999999999"/>
    <n v="0.36888490000000002"/>
    <m/>
    <m/>
    <n v="4.2498446999999997"/>
    <n v="1.8132693"/>
    <n v="2.3437470999999999"/>
    <n v="4.8871928999999996"/>
    <n v="8.2060174000000004"/>
    <n v="9077.5866979999992"/>
    <n v="8373.0608659999998"/>
    <n v="3572.5104430000001"/>
    <n v="5135.7165519999999"/>
    <n v="6346.5983319999996"/>
    <n v="7356.1020710000003"/>
    <n v="8373.0608659999998"/>
    <n v="9501.8974969999999"/>
    <n v="10802.04074"/>
    <n v="12503.79472"/>
    <n v="15182.6144"/>
    <m/>
    <m/>
    <n v="2337.7246180000002"/>
    <x v="102"/>
    <x v="102"/>
    <n v="6853.6828910000004"/>
    <n v="7858.0222450000001"/>
    <n v="8924.9999669999997"/>
    <n v="10136.751329999999"/>
    <n v="11599.826080000001"/>
    <n v="13717.6489"/>
    <n v="19183.408869999999"/>
    <n v="9077.5866979999992"/>
    <n v="515.01396569999997"/>
    <n v="2012.3546369999999"/>
    <n v="3832.4445599999999"/>
    <n v="5263.9984249999998"/>
    <n v="6161.7131369999997"/>
    <n v="6968.0182770000001"/>
    <n v="7725.0842460000003"/>
    <n v="8645.5760719999998"/>
    <n v="9496.3002390000001"/>
    <n v="12001.55723"/>
    <n v="6262.2489839999998"/>
    <n v="42.016536799999997"/>
    <n v="118.3802364"/>
    <n v="265.23647590000002"/>
    <n v="431.15551620000002"/>
    <n v="622.03117759999998"/>
    <n v="938.59247979999998"/>
    <n v="1385.9441750000001"/>
    <n v="1837.010743"/>
    <n v="2415.0332910000002"/>
    <n v="3424.1635889999998"/>
    <n v="1147.970356"/>
    <n v="112.69488610000001"/>
    <n v="296.81252260000002"/>
    <n v="444.70995920000001"/>
    <n v="559.76249719999998"/>
    <n v="801.71361509999997"/>
    <n v="988.85825390000002"/>
    <n v="1298.2016470000001"/>
    <n v="1759.0003160000001"/>
    <n v="2707.517546"/>
    <n v="3885.592979"/>
    <n v="1285.4997350000001"/>
    <n v="172.9260171"/>
    <n v="376.63507120000003"/>
    <n v="409.21540750000003"/>
    <n v="390.73493200000001"/>
    <n v="422.21701239999999"/>
    <n v="523.75968639999996"/>
    <n v="573.85864560000005"/>
    <n v="622.62972490000004"/>
    <n v="925.32891229999996"/>
    <n v="2256.647144"/>
    <n v="667.40188550000005"/>
    <n v="195.41820190000001"/>
    <n v="404.57631190000001"/>
    <n v="390.25652079999998"/>
    <n v="369.13880010000003"/>
    <n v="454.33111939999998"/>
    <n v="339.3676456"/>
    <n v="467.03696559999997"/>
    <n v="530.28482550000001"/>
    <n v="677.83267469999998"/>
    <n v="2216.0348629999999"/>
    <n v="604.430566"/>
    <n v="1378.694446"/>
    <n v="1473.1628880000001"/>
    <n v="1089.3636550000001"/>
    <n v="866.7584167"/>
    <n v="751.09793179999997"/>
    <n v="804.8553723"/>
    <n v="704.43790000000001"/>
    <n v="682.5006406"/>
    <n v="583.49963709999997"/>
    <n v="574.59337330000005"/>
    <n v="890.89449009999998"/>
    <n v="-80.369335399999997"/>
    <n v="-287.54906340000002"/>
    <n v="-662.39340449999997"/>
    <n v="-1027.8656960000001"/>
    <n v="-1355.0817489999999"/>
    <n v="-1638.451748"/>
    <n v="-2017.812248"/>
    <n v="-2477.176242"/>
    <n v="-3087.8633949999999"/>
    <n v="-5175.1803090000003"/>
    <n v="-1780.992307"/>
    <n v="2337.7246180000002"/>
    <n v="4394.3726040000001"/>
    <n v="5768.833173"/>
    <n v="6853.6828910000004"/>
    <n v="7858.0222439999998"/>
    <n v="8924.9999669999997"/>
    <n v="10136.751329999999"/>
    <n v="11599.826080000001"/>
    <n v="13717.6489"/>
    <n v="19183.408869999999"/>
    <n v="9077.5866979999992"/>
    <n v="0.2559034"/>
    <n v="0.55016989999999999"/>
    <n v="0.53826459999999998"/>
    <n v="0.1917179"/>
    <n v="0.34476370000000001"/>
    <n v="0.31135030000000002"/>
    <n v="0.2103467"/>
    <n v="0.52308010000000005"/>
    <n v="0.51802490000000001"/>
    <n v="0.1362438"/>
    <n v="0.34321259999999998"/>
    <n v="0.2978941"/>
    <n v="0.19907150000000001"/>
    <n v="0.59293830000000003"/>
    <n v="0.62466140000000003"/>
    <n v="0.1203201"/>
    <n v="0.3452576"/>
    <n v="0.27956959999999997"/>
    <n v="0.2384426"/>
    <n v="0.18287639999999999"/>
    <n v="8.25076E-2"/>
    <n v="0.44504939999999998"/>
    <n v="0.48580180000000001"/>
    <n v="0.165126"/>
    <m/>
    <n v="1"/>
    <m/>
    <m/>
    <m/>
    <n v="0.1362438"/>
    <n v="0.2103467"/>
    <n v="9077.5866979999992"/>
    <m/>
    <m/>
    <m/>
    <m/>
    <m/>
    <m/>
    <m/>
    <m/>
    <m/>
    <m/>
    <m/>
    <m/>
    <m/>
    <m/>
    <m/>
    <m/>
    <m/>
    <m/>
    <m/>
    <m/>
    <m/>
    <m/>
    <m/>
    <m/>
    <m/>
    <m/>
    <m/>
    <m/>
    <m/>
    <m/>
    <m/>
    <m/>
    <m/>
    <m/>
    <m/>
    <m/>
    <m/>
    <m/>
    <m/>
    <m/>
    <n v="0.30538209999999999"/>
    <n v="0.15689510000000001"/>
    <n v="0.21935950000000001"/>
    <n v="0.1086853"/>
    <n v="0.13356080000000001"/>
    <n v="5.0914599999999997E-2"/>
    <n v="2.5202599999999999E-2"/>
    <n v="8112.1074749999998"/>
    <n v="9856.9312759999993"/>
    <n v="9460.3297660000007"/>
    <n v="10368.529479999999"/>
    <n v="9850.6079879999998"/>
    <n v="7275.2109490000003"/>
    <n v="6570.7718699999996"/>
    <n v="0.14535580000000001"/>
    <n v="0.10409599999999999"/>
    <n v="9.7213599999999997E-2"/>
    <n v="8.1388500000000003E-2"/>
    <n v="0.15705330000000001"/>
    <n v="0.28949269999999999"/>
    <n v="0.38236419999999999"/>
    <n v="0.2042591"/>
    <n v="0.1497269"/>
    <n v="0.1365054"/>
    <n v="0.12579109999999999"/>
    <n v="0.23563780000000001"/>
    <n v="0.62635560000000001"/>
    <n v="0.69437890000000002"/>
    <n v="28.863769999999999"/>
    <n v="1.1059933"/>
  </r>
  <r>
    <x v="4"/>
    <m/>
    <x v="7"/>
    <s v="1977"/>
    <s v="SLID"/>
    <s v="1977"/>
    <s v="1977"/>
    <s v=""/>
    <s v="current"/>
    <s v=""/>
    <x v="2"/>
    <n v="14420599"/>
    <n v="6632089"/>
    <n v="0.27867150000000002"/>
    <n v="0.3403272"/>
    <m/>
    <m/>
    <n v="4.0339011999999999"/>
    <n v="1.7594498999999999"/>
    <n v="2.2927059000000001"/>
    <n v="4.6503591999999996"/>
    <n v="7.9681043000000003"/>
    <n v="9804.8058130000009"/>
    <n v="9171.4394229999998"/>
    <n v="4000.2686020000001"/>
    <n v="5763.8196939999998"/>
    <n v="6989.3224639999999"/>
    <n v="8048.5354859999998"/>
    <n v="9171.4394229999998"/>
    <n v="10353.86584"/>
    <n v="11679.40796"/>
    <n v="13501.057339999999"/>
    <n v="16136.68831"/>
    <m/>
    <m/>
    <n v="2521.4085209999998"/>
    <x v="103"/>
    <x v="103"/>
    <n v="7519.6544970000004"/>
    <n v="8605.0640320000002"/>
    <n v="9753.0974189999997"/>
    <n v="10994.151470000001"/>
    <n v="12538.99028"/>
    <n v="14669.585950000001"/>
    <n v="20090.846109999999"/>
    <n v="9804.8058130000009"/>
    <n v="792.66984070000001"/>
    <n v="2891.1335909999998"/>
    <n v="4806.7449850000003"/>
    <n v="5801.4675960000004"/>
    <n v="6891.3634650000004"/>
    <n v="7596.2336500000001"/>
    <n v="8308.4600379999993"/>
    <n v="9004.4845870000008"/>
    <n v="10030.950849999999"/>
    <n v="12932.713900000001"/>
    <n v="6905.7756380000001"/>
    <n v="57.350244699999998"/>
    <n v="190.2383207"/>
    <n v="349.43900129999997"/>
    <n v="557.81526110000004"/>
    <n v="817.74307610000005"/>
    <n v="1193.7471069999999"/>
    <n v="1632.9222400000001"/>
    <n v="2076.2502829999999"/>
    <n v="2842.4482870000002"/>
    <n v="3673.293177"/>
    <n v="1339.1622279999999"/>
    <n v="181.21976129999999"/>
    <n v="483.58554299999997"/>
    <n v="590.11906669999996"/>
    <n v="866.88730480000004"/>
    <n v="990.22154750000004"/>
    <n v="1287.4629729999999"/>
    <n v="1715.833783"/>
    <n v="2380.258609"/>
    <n v="3094.0350629999998"/>
    <n v="4442.7048649999997"/>
    <n v="1603.2721309999999"/>
    <n v="219.6609358"/>
    <n v="366.00975879999999"/>
    <n v="336.77363889999998"/>
    <n v="369.59637500000002"/>
    <n v="403.01472310000003"/>
    <n v="485.29746929999999"/>
    <n v="511.1786419"/>
    <n v="706.63383969999995"/>
    <n v="915.87303699999995"/>
    <n v="1960.6574370000001"/>
    <n v="627.48330490000001"/>
    <n v="265.14665359999998"/>
    <n v="438.70705040000001"/>
    <n v="377.31088679999999"/>
    <n v="456.28609790000002"/>
    <n v="346.10496499999999"/>
    <n v="423.06493899999998"/>
    <n v="474.40429119999999"/>
    <n v="529.11917149999999"/>
    <n v="676.07777820000001"/>
    <n v="2170.5296239999998"/>
    <n v="615.68959840000002"/>
    <n v="1123.749433"/>
    <n v="1028.2927529999999"/>
    <n v="822.68453439999996"/>
    <n v="704.43328859999997"/>
    <n v="697.29997930000002"/>
    <n v="658.97522790000005"/>
    <n v="610.88829650000002"/>
    <n v="552.26908040000001"/>
    <n v="504.16795380000002"/>
    <n v="426.1149704"/>
    <n v="712.87604690000001"/>
    <n v="-119.6412835"/>
    <n v="-444.59129130000002"/>
    <n v="-883.08487000000002"/>
    <n v="-1236.8314270000001"/>
    <n v="-1540.683724"/>
    <n v="-1891.683947"/>
    <n v="-2259.5358230000002"/>
    <n v="-2710.025294"/>
    <n v="-3393.9670169999999"/>
    <n v="-5515.1678670000001"/>
    <n v="-1999.5784149999999"/>
    <n v="2521.4085209999998"/>
    <n v="4953.3757249999999"/>
    <n v="6399.9872429999996"/>
    <n v="7519.6544970000004"/>
    <n v="8605.0640309999999"/>
    <n v="9753.0974189999997"/>
    <n v="10994.151470000001"/>
    <n v="12538.99028"/>
    <n v="14669.585950000001"/>
    <n v="20090.846109999999"/>
    <n v="9804.8058130000009"/>
    <n v="0.20083899999999999"/>
    <n v="0.50693840000000001"/>
    <n v="0.46451510000000001"/>
    <n v="0.1526573"/>
    <n v="0.35961890000000002"/>
    <n v="0.31135030000000002"/>
    <n v="0.15938350000000001"/>
    <n v="0.54183999999999999"/>
    <n v="0.52396900000000002"/>
    <n v="0.10910060000000001"/>
    <n v="0.36629610000000001"/>
    <n v="0.2978941"/>
    <n v="0.14965999999999999"/>
    <n v="0.55197609999999997"/>
    <n v="0.54664159999999995"/>
    <n v="9.6966200000000002E-2"/>
    <n v="0.37039620000000001"/>
    <n v="0.2977746"/>
    <n v="0.26410869999999997"/>
    <n v="0.2088499"/>
    <n v="6.7632499999999998E-2"/>
    <n v="0.41758040000000002"/>
    <n v="0.43157499999999999"/>
    <n v="0.1202691"/>
    <n v="9305.4567779999998"/>
    <m/>
    <n v="0.91042670000000003"/>
    <n v="0.11760230000000001"/>
    <n v="0.1659795"/>
    <m/>
    <m/>
    <m/>
    <n v="3.3684800000000001E-2"/>
    <n v="7.9086999999999994E-3"/>
    <n v="1.8925399999999998E-2"/>
    <n v="1.26987E-2"/>
    <n v="0.16540450000000001"/>
    <n v="4.7881699999999999E-2"/>
    <n v="9.5426E-3"/>
    <n v="0.38022050000000002"/>
    <n v="0.22289149999999999"/>
    <n v="1.12683E-2"/>
    <n v="9391.4648589999997"/>
    <n v="3081.1177050000001"/>
    <n v="6022.2241889999996"/>
    <n v="2556.8600280000001"/>
    <n v="12831.85137"/>
    <n v="8779.5898020000004"/>
    <n v="4295.1882990000004"/>
    <n v="9975.0397150000008"/>
    <n v="7089.9731629999997"/>
    <n v="2480.640214"/>
    <n v="0.15303369999999999"/>
    <n v="0.81124110000000005"/>
    <n v="0.3149728"/>
    <n v="0.94901310000000005"/>
    <n v="2.7434400000000001E-2"/>
    <n v="0.13120519999999999"/>
    <n v="0.62663939999999996"/>
    <n v="4.0990699999999998E-2"/>
    <n v="0.15806190000000001"/>
    <n v="0.87584309999999999"/>
    <n v="0.18523609999999999"/>
    <n v="0.89241519999999996"/>
    <n v="0.39639069999999998"/>
    <n v="0.98491600000000001"/>
    <n v="4.52071E-2"/>
    <n v="0.21264250000000001"/>
    <n v="0.80485859999999998"/>
    <n v="8.3394700000000002E-2"/>
    <n v="0.22376879999999999"/>
    <n v="0.96567879999999995"/>
    <m/>
    <m/>
    <m/>
    <m/>
    <m/>
    <m/>
    <m/>
    <m/>
    <m/>
    <m/>
    <m/>
    <m/>
    <m/>
    <m/>
    <m/>
    <m/>
    <m/>
    <m/>
    <m/>
    <m/>
    <m/>
    <m/>
    <m/>
    <m/>
    <m/>
    <m/>
    <m/>
    <m/>
    <n v="28.863769999999999"/>
    <n v="1.1059933"/>
  </r>
  <r>
    <x v="4"/>
    <m/>
    <x v="7"/>
    <s v="1978"/>
    <s v="SLID"/>
    <s v="1978"/>
    <s v="1978"/>
    <s v=""/>
    <s v="current"/>
    <s v=""/>
    <x v="0"/>
    <n v="1852952"/>
    <n v="1215300"/>
    <n v="0.3576802"/>
    <n v="0.62920799999999999"/>
    <m/>
    <m/>
    <m/>
    <m/>
    <m/>
    <m/>
    <m/>
    <n v="8107.3888660000002"/>
    <n v="6199.9496449999997"/>
    <m/>
    <m/>
    <m/>
    <m/>
    <m/>
    <m/>
    <m/>
    <m/>
    <m/>
    <m/>
    <m/>
    <m/>
    <x v="12"/>
    <x v="12"/>
    <m/>
    <m/>
    <m/>
    <m/>
    <m/>
    <m/>
    <m/>
    <m/>
    <m/>
    <m/>
    <m/>
    <m/>
    <m/>
    <m/>
    <m/>
    <m/>
    <m/>
    <m/>
    <m/>
    <m/>
    <m/>
    <m/>
    <m/>
    <m/>
    <m/>
    <m/>
    <m/>
    <m/>
    <m/>
    <m/>
    <m/>
    <m/>
    <m/>
    <m/>
    <m/>
    <m/>
    <m/>
    <m/>
    <m/>
    <m/>
    <m/>
    <m/>
    <m/>
    <m/>
    <m/>
    <m/>
    <m/>
    <m/>
    <m/>
    <m/>
    <m/>
    <m/>
    <m/>
    <m/>
    <m/>
    <m/>
    <m/>
    <m/>
    <m/>
    <m/>
    <m/>
    <m/>
    <m/>
    <m/>
    <m/>
    <m/>
    <m/>
    <m/>
    <m/>
    <m/>
    <m/>
    <m/>
    <m/>
    <m/>
    <m/>
    <m/>
    <m/>
    <m/>
    <m/>
    <m/>
    <m/>
    <m/>
    <m/>
    <m/>
    <m/>
    <m/>
    <m/>
    <m/>
    <m/>
    <m/>
    <m/>
    <m/>
    <m/>
    <m/>
    <m/>
    <m/>
    <n v="0.65089540000000001"/>
    <n v="0.7397667"/>
    <n v="0.86004250000000004"/>
    <n v="0.43322169999999999"/>
    <n v="0.29761510000000002"/>
    <n v="0.28409600000000002"/>
    <n v="0.60763909999999999"/>
    <n v="0.74293980000000004"/>
    <n v="0.86682300000000001"/>
    <n v="0.30832690000000001"/>
    <n v="0.26145659999999998"/>
    <n v="0.23264099999999999"/>
    <n v="0.59779479999999996"/>
    <n v="0.73979479999999997"/>
    <n v="0.87234639999999997"/>
    <n v="0.26205210000000001"/>
    <n v="0.25206889999999998"/>
    <n v="0.21576619999999999"/>
    <m/>
    <m/>
    <n v="0.1524411"/>
    <n v="0.526057"/>
    <n v="0.62666299999999997"/>
    <n v="0.55511960000000005"/>
    <m/>
    <m/>
    <m/>
    <m/>
    <m/>
    <m/>
    <m/>
    <m/>
    <m/>
    <m/>
    <m/>
    <m/>
    <m/>
    <m/>
    <m/>
    <m/>
    <m/>
    <m/>
    <m/>
    <m/>
    <m/>
    <m/>
    <m/>
    <m/>
    <m/>
    <m/>
    <m/>
    <m/>
    <m/>
    <m/>
    <m/>
    <m/>
    <m/>
    <m/>
    <m/>
    <m/>
    <m/>
    <m/>
    <m/>
    <m/>
    <m/>
    <m/>
    <m/>
    <m/>
    <m/>
    <m/>
    <m/>
    <m/>
    <m/>
    <m/>
    <m/>
    <m/>
    <m/>
    <m/>
    <m/>
    <m/>
    <m/>
    <m/>
    <m/>
    <m/>
    <m/>
    <m/>
    <m/>
    <m/>
    <m/>
    <m/>
    <m/>
    <m/>
    <m/>
    <m/>
    <m/>
    <m/>
    <m/>
    <m/>
    <m/>
    <m/>
    <n v="31.45392"/>
    <n v="1.1220952"/>
  </r>
  <r>
    <x v="4"/>
    <m/>
    <x v="7"/>
    <s v="1978"/>
    <s v="SLID"/>
    <s v="1978"/>
    <s v="1978"/>
    <s v=""/>
    <s v="current"/>
    <s v=""/>
    <x v="1"/>
    <n v="23534806"/>
    <n v="7958515"/>
    <n v="0.29339470000000001"/>
    <n v="0.37517329999999999"/>
    <m/>
    <m/>
    <n v="4.1570150999999997"/>
    <n v="1.8289861000000001"/>
    <n v="2.2728522"/>
    <n v="4.8828050000000003"/>
    <n v="8.1798003999999995"/>
    <n v="10109.93216"/>
    <n v="9179.5363049999996"/>
    <n v="4038.7740439999998"/>
    <n v="5714.3816239999996"/>
    <n v="6985.5561049999997"/>
    <n v="8087.9987339999998"/>
    <n v="9179.5363049999996"/>
    <n v="10413.4895"/>
    <n v="11840.501550000001"/>
    <n v="13633.684869999999"/>
    <n v="16789.244640000001"/>
    <m/>
    <m/>
    <n v="2735.2611419999998"/>
    <x v="104"/>
    <x v="104"/>
    <n v="7540.6012280000004"/>
    <n v="8609.2176830000008"/>
    <n v="9776.0443300000006"/>
    <n v="11109.489"/>
    <n v="12688.854429999999"/>
    <n v="14981.03528"/>
    <n v="22373.89011"/>
    <n v="10109.93216"/>
    <n v="598.39816380000002"/>
    <n v="2224.4875579999998"/>
    <n v="4210.3571540000003"/>
    <n v="5760.0053420000004"/>
    <n v="6718.0468030000002"/>
    <n v="7708.3293430000003"/>
    <n v="8517.8860910000003"/>
    <n v="9245.7246560000003"/>
    <n v="10201.315640000001"/>
    <n v="13335.849120000001"/>
    <n v="6852.1881970000004"/>
    <n v="48.026143699999999"/>
    <n v="142.7783172"/>
    <n v="286.08209640000001"/>
    <n v="449.35834569999997"/>
    <n v="655.82916920000002"/>
    <n v="1134.7727259999999"/>
    <n v="1596.0753340000001"/>
    <n v="1995.3408380000001"/>
    <n v="2778.2574810000001"/>
    <n v="3947.6097880000002"/>
    <n v="1303.464667"/>
    <n v="110.9527116"/>
    <n v="255.70110639999999"/>
    <n v="473.94492600000001"/>
    <n v="566.98080219999997"/>
    <n v="883.47771569999998"/>
    <n v="1032.9553880000001"/>
    <n v="1260.9527290000001"/>
    <n v="1790.418085"/>
    <n v="2561.2773579999998"/>
    <n v="3856.9660079999999"/>
    <n v="1279.410496"/>
    <n v="198.81084190000001"/>
    <n v="443.68192699999997"/>
    <n v="444.65302750000001"/>
    <n v="505.7976481"/>
    <n v="537.93673130000002"/>
    <n v="575.32001930000001"/>
    <n v="681.35752639999998"/>
    <n v="865.61184949999995"/>
    <n v="1249.6270259999999"/>
    <n v="3742.5642039999998"/>
    <n v="924.55780159999995"/>
    <n v="238.58843100000001"/>
    <n v="475.87219110000001"/>
    <n v="488.11315919999998"/>
    <n v="499.74708709999999"/>
    <n v="431.40681009999997"/>
    <n v="423.5341808"/>
    <n v="466.68437089999998"/>
    <n v="643.37760930000002"/>
    <n v="835.43998480000005"/>
    <n v="2881.5155009999999"/>
    <n v="738.44174950000001"/>
    <n v="1599.329489"/>
    <n v="1669.222769"/>
    <n v="1170.143466"/>
    <n v="875.86629389999996"/>
    <n v="861.30135129999996"/>
    <n v="752.41186949999997"/>
    <n v="769.51267170000006"/>
    <n v="759.75907419999999"/>
    <n v="647.32485220000001"/>
    <n v="599.79246330000001"/>
    <n v="970.45449159999998"/>
    <n v="-59.166297700000001"/>
    <n v="-296.70458280000003"/>
    <n v="-705.55334000000005"/>
    <n v="-1117.1542910000001"/>
    <n v="-1478.7808970000001"/>
    <n v="-1851.279196"/>
    <n v="-2182.9797239999998"/>
    <n v="-2611.3776859999998"/>
    <n v="-3292.2070629999998"/>
    <n v="-5990.4069680000002"/>
    <n v="-1958.6174020000001"/>
    <n v="2735.2611419999998"/>
    <n v="4915.0392860000002"/>
    <n v="6367.7404889999998"/>
    <n v="7540.6012280000004"/>
    <n v="8609.2176830000008"/>
    <n v="9776.0443300000006"/>
    <n v="11109.489"/>
    <n v="12688.854429999999"/>
    <n v="14981.03528"/>
    <n v="22373.89011"/>
    <n v="10109.93216"/>
    <n v="0.2503204"/>
    <n v="0.54720480000000005"/>
    <n v="0.53337509999999999"/>
    <n v="0.1884856"/>
    <n v="0.32528960000000001"/>
    <n v="0.2954252"/>
    <n v="0.20588110000000001"/>
    <n v="0.51563829999999999"/>
    <n v="0.49257489999999998"/>
    <n v="0.12826290000000001"/>
    <n v="0.32808409999999999"/>
    <n v="0.28751330000000003"/>
    <n v="0.19336680000000001"/>
    <n v="0.58994579999999996"/>
    <n v="0.60949989999999998"/>
    <n v="0.1121214"/>
    <n v="0.32552680000000001"/>
    <n v="0.2615132"/>
    <n v="0.22434680000000001"/>
    <n v="0.1652035"/>
    <n v="7.4191999999999994E-2"/>
    <n v="0.44292900000000002"/>
    <n v="0.4834968"/>
    <n v="0.16007859999999999"/>
    <m/>
    <n v="1"/>
    <m/>
    <m/>
    <m/>
    <n v="0.12826290000000001"/>
    <n v="0.20588110000000001"/>
    <n v="10109.93216"/>
    <m/>
    <m/>
    <m/>
    <m/>
    <m/>
    <m/>
    <m/>
    <m/>
    <m/>
    <m/>
    <m/>
    <m/>
    <m/>
    <m/>
    <m/>
    <m/>
    <m/>
    <m/>
    <m/>
    <m/>
    <m/>
    <m/>
    <m/>
    <m/>
    <m/>
    <m/>
    <m/>
    <m/>
    <m/>
    <m/>
    <m/>
    <m/>
    <m/>
    <m/>
    <m/>
    <m/>
    <m/>
    <m/>
    <m/>
    <m/>
    <n v="0.29726639999999999"/>
    <n v="0.15779409999999999"/>
    <n v="0.22561819999999999"/>
    <n v="0.1058506"/>
    <n v="0.13473830000000001"/>
    <n v="5.2165799999999998E-2"/>
    <n v="2.6566599999999999E-2"/>
    <n v="8933.5238559999998"/>
    <n v="10838.30091"/>
    <n v="10585.380859999999"/>
    <n v="11617.53248"/>
    <n v="11042.029259999999"/>
    <n v="8343.7758310000008"/>
    <n v="7643.2218030000004"/>
    <n v="0.1369302"/>
    <n v="9.7894999999999996E-2"/>
    <n v="8.6209800000000003E-2"/>
    <n v="8.1008399999999994E-2"/>
    <n v="0.14702779999999999"/>
    <n v="0.2722444"/>
    <n v="0.37917820000000002"/>
    <n v="0.2032689"/>
    <n v="0.15127260000000001"/>
    <n v="0.1313724"/>
    <n v="0.12749379999999999"/>
    <n v="0.22718070000000001"/>
    <n v="0.58137450000000002"/>
    <n v="0.65921189999999996"/>
    <n v="31.45392"/>
    <n v="1.1220952"/>
  </r>
  <r>
    <x v="4"/>
    <m/>
    <x v="7"/>
    <s v="1978"/>
    <s v="SLID"/>
    <s v="1978"/>
    <s v="1978"/>
    <s v=""/>
    <s v="current"/>
    <s v=""/>
    <x v="2"/>
    <n v="14685747"/>
    <n v="6740521"/>
    <n v="0.28676190000000001"/>
    <n v="0.34975149999999999"/>
    <m/>
    <m/>
    <n v="3.9076285999999998"/>
    <n v="1.7880136"/>
    <n v="2.1854578999999998"/>
    <n v="4.7112156000000001"/>
    <n v="8.0755779000000008"/>
    <n v="10923.026309999999"/>
    <n v="9966.4132150000005"/>
    <n v="4560.3317310000002"/>
    <n v="6359.8537079999996"/>
    <n v="7656.7005429999999"/>
    <n v="8771.2997230000001"/>
    <n v="9966.4132150000005"/>
    <n v="11295.324549999999"/>
    <n v="12736.96702"/>
    <n v="14581.40436"/>
    <n v="17820.082569999999"/>
    <m/>
    <m/>
    <n v="2946.92706"/>
    <x v="105"/>
    <x v="105"/>
    <n v="8234.0364740000005"/>
    <n v="9381.6261869999998"/>
    <n v="10634.976290000001"/>
    <n v="11995.46443"/>
    <n v="13618.30978"/>
    <n v="16052.807769999999"/>
    <n v="23798.139050000002"/>
    <n v="10923.026309999999"/>
    <n v="911.7760935"/>
    <n v="3290.619815"/>
    <n v="5140.6085510000003"/>
    <n v="6437.3732650000002"/>
    <n v="7340.9464470000003"/>
    <n v="8199.1632730000001"/>
    <n v="9223.1985600000007"/>
    <n v="9411.6384940000007"/>
    <n v="11083.838"/>
    <n v="14753.693789999999"/>
    <n v="7579.6748559999996"/>
    <n v="66.315354099999993"/>
    <n v="223.7122506"/>
    <n v="372.73033179999999"/>
    <n v="592.17344070000001"/>
    <n v="927.43413559999999"/>
    <n v="1389.5112019999999"/>
    <n v="1831.377933"/>
    <n v="2285.4713339999998"/>
    <n v="3138.8754389999999"/>
    <n v="4416.03989"/>
    <n v="1524.4732799999999"/>
    <n v="162.84994159999999"/>
    <n v="444.74621339999999"/>
    <n v="648.09467050000001"/>
    <n v="864.57499199999995"/>
    <n v="1226.8755369999999"/>
    <n v="1454.5407110000001"/>
    <n v="1546.6690699999999"/>
    <n v="2500.5237619999998"/>
    <n v="3019.3003309999999"/>
    <n v="4245.3613139999998"/>
    <n v="1611.464414"/>
    <n v="256.11967650000003"/>
    <n v="408.52616080000001"/>
    <n v="428.87254030000003"/>
    <n v="416.80209389999999"/>
    <n v="472.35927659999999"/>
    <n v="527.76874840000005"/>
    <n v="620.69564060000005"/>
    <n v="948.59193560000006"/>
    <n v="1196.9277999999999"/>
    <n v="3639.4982020000002"/>
    <n v="891.7184489"/>
    <n v="329.88093249999997"/>
    <n v="499.36191150000002"/>
    <n v="535.85234949999995"/>
    <n v="459.8361969"/>
    <n v="409.56269709999998"/>
    <n v="491.57023390000001"/>
    <n v="474.80052119999999"/>
    <n v="728.85793439999998"/>
    <n v="797.7101285"/>
    <n v="2836.657545"/>
    <n v="756.48872930000005"/>
    <n v="1311.744189"/>
    <n v="1128.3443480000001"/>
    <n v="868.45770270000003"/>
    <n v="792.9053735"/>
    <n v="697.83613879999996"/>
    <n v="659.18595340000002"/>
    <n v="681.209609"/>
    <n v="611.82737459999998"/>
    <n v="499.46578670000002"/>
    <n v="404.77915949999999"/>
    <n v="765.54583639999998"/>
    <n v="-92.016893999999994"/>
    <n v="-483.49803150000002"/>
    <n v="-944.24116760000004"/>
    <n v="-1329.628888"/>
    <n v="-1693.3880449999999"/>
    <n v="-2086.7638299999999"/>
    <n v="-2382.4869039999999"/>
    <n v="-2868.6010590000001"/>
    <n v="-3683.309714"/>
    <n v="-6497.8908510000001"/>
    <n v="-2206.3650229999998"/>
    <n v="2946.92706"/>
    <n v="5511.8126670000001"/>
    <n v="7050.3749779999998"/>
    <n v="8234.0364730000001"/>
    <n v="9381.6261869999998"/>
    <n v="10634.976290000001"/>
    <n v="11995.46443"/>
    <n v="13618.30978"/>
    <n v="16052.807769999999"/>
    <n v="23798.139050000002"/>
    <n v="10923.026309999999"/>
    <n v="0.19553699999999999"/>
    <n v="0.50408739999999996"/>
    <n v="0.46651490000000001"/>
    <n v="0.14876249999999999"/>
    <n v="0.3403217"/>
    <n v="0.2954252"/>
    <n v="0.1564343"/>
    <n v="0.53224510000000003"/>
    <n v="0.50704470000000001"/>
    <n v="0.10141459999999999"/>
    <n v="0.35289239999999999"/>
    <n v="0.28751330000000003"/>
    <n v="0.14484379999999999"/>
    <n v="0.546848"/>
    <n v="0.52238870000000004"/>
    <n v="8.9391600000000002E-2"/>
    <n v="0.35280309999999998"/>
    <n v="0.28215279999999998"/>
    <n v="0.24925839999999999"/>
    <n v="0.19203020000000001"/>
    <n v="6.1055199999999997E-2"/>
    <n v="0.41460839999999999"/>
    <n v="0.42342190000000002"/>
    <n v="0.11580260000000001"/>
    <n v="10339.87924"/>
    <m/>
    <n v="0.90678890000000001"/>
    <n v="0.10880380000000001"/>
    <n v="0.16276099999999999"/>
    <m/>
    <m/>
    <m/>
    <n v="3.4994999999999998E-2"/>
    <n v="7.1932000000000003E-3"/>
    <n v="1.9619000000000001E-2"/>
    <n v="1.2245600000000001E-2"/>
    <n v="0.1684435"/>
    <n v="4.8467900000000001E-2"/>
    <n v="9.1614000000000001E-3"/>
    <n v="0.37781140000000002"/>
    <n v="0.21702959999999999"/>
    <n v="1.18224E-2"/>
    <n v="10293.47695"/>
    <n v="3369.2334700000001"/>
    <n v="6673.6159170000001"/>
    <n v="2807.6384109999999"/>
    <n v="14413.718360000001"/>
    <n v="9713.1543160000001"/>
    <n v="5345.6878079999997"/>
    <n v="10955.45515"/>
    <n v="7843.7791850000003"/>
    <n v="3150.51035"/>
    <n v="0.1515359"/>
    <n v="0.80269480000000004"/>
    <n v="0.30693330000000002"/>
    <n v="0.93496489999999999"/>
    <n v="1.8680800000000001E-2"/>
    <n v="0.137373"/>
    <n v="0.56117269999999997"/>
    <n v="3.3768199999999998E-2"/>
    <n v="0.14836830000000001"/>
    <n v="0.86361319999999997"/>
    <n v="0.20480329999999999"/>
    <n v="0.89180170000000003"/>
    <n v="0.43342960000000003"/>
    <n v="0.98127679999999995"/>
    <n v="3.74436E-2"/>
    <n v="0.23168140000000001"/>
    <n v="0.70941650000000001"/>
    <n v="7.6679600000000001E-2"/>
    <n v="0.2282131"/>
    <n v="0.92648379999999997"/>
    <m/>
    <m/>
    <m/>
    <m/>
    <m/>
    <m/>
    <m/>
    <m/>
    <m/>
    <m/>
    <m/>
    <m/>
    <m/>
    <m/>
    <m/>
    <m/>
    <m/>
    <m/>
    <m/>
    <m/>
    <m/>
    <m/>
    <m/>
    <m/>
    <m/>
    <m/>
    <m/>
    <m/>
    <n v="31.45392"/>
    <n v="1.1220952"/>
  </r>
  <r>
    <x v="4"/>
    <m/>
    <x v="7"/>
    <s v="1979"/>
    <s v="SLID"/>
    <s v="1979"/>
    <s v="1979"/>
    <s v=""/>
    <s v="current"/>
    <s v=""/>
    <x v="0"/>
    <n v="1909731"/>
    <n v="1203829"/>
    <n v="0.32062049999999997"/>
    <n v="0.61652059999999997"/>
    <m/>
    <m/>
    <m/>
    <m/>
    <m/>
    <m/>
    <m/>
    <n v="8787.2697160000007"/>
    <n v="6988.5068510000001"/>
    <m/>
    <m/>
    <m/>
    <m/>
    <m/>
    <m/>
    <m/>
    <m/>
    <m/>
    <m/>
    <m/>
    <m/>
    <x v="12"/>
    <x v="12"/>
    <m/>
    <m/>
    <m/>
    <m/>
    <m/>
    <m/>
    <m/>
    <m/>
    <m/>
    <m/>
    <m/>
    <m/>
    <m/>
    <m/>
    <m/>
    <m/>
    <m/>
    <m/>
    <m/>
    <m/>
    <m/>
    <m/>
    <m/>
    <m/>
    <m/>
    <m/>
    <m/>
    <m/>
    <m/>
    <m/>
    <m/>
    <m/>
    <m/>
    <m/>
    <m/>
    <m/>
    <m/>
    <m/>
    <m/>
    <m/>
    <m/>
    <m/>
    <m/>
    <m/>
    <m/>
    <m/>
    <m/>
    <m/>
    <m/>
    <m/>
    <m/>
    <m/>
    <m/>
    <m/>
    <m/>
    <m/>
    <m/>
    <m/>
    <m/>
    <m/>
    <m/>
    <m/>
    <m/>
    <m/>
    <m/>
    <m/>
    <m/>
    <m/>
    <m/>
    <m/>
    <m/>
    <m/>
    <m/>
    <m/>
    <m/>
    <m/>
    <m/>
    <m/>
    <m/>
    <m/>
    <m/>
    <m/>
    <m/>
    <m/>
    <m/>
    <m/>
    <m/>
    <m/>
    <m/>
    <m/>
    <m/>
    <m/>
    <m/>
    <m/>
    <m/>
    <m/>
    <n v="0.68294960000000005"/>
    <n v="0.7179352"/>
    <n v="0.84103689999999998"/>
    <n v="0.41704200000000002"/>
    <n v="0.25227280000000002"/>
    <n v="0.2389734"/>
    <n v="0.62748210000000004"/>
    <n v="0.72892310000000005"/>
    <n v="0.84891130000000004"/>
    <n v="0.26052150000000002"/>
    <n v="0.22509970000000001"/>
    <n v="0.18672269999999999"/>
    <n v="0.60578430000000005"/>
    <n v="0.73101400000000005"/>
    <n v="0.85255329999999996"/>
    <n v="0.2120833"/>
    <n v="0.20506199999999999"/>
    <n v="0.16699040000000001"/>
    <m/>
    <m/>
    <n v="9.8547399999999993E-2"/>
    <n v="0.5239528"/>
    <n v="0.61785449999999997"/>
    <n v="0.55732349999999997"/>
    <m/>
    <m/>
    <m/>
    <m/>
    <m/>
    <m/>
    <m/>
    <m/>
    <m/>
    <m/>
    <m/>
    <m/>
    <m/>
    <m/>
    <m/>
    <m/>
    <m/>
    <m/>
    <m/>
    <m/>
    <m/>
    <m/>
    <m/>
    <m/>
    <m/>
    <m/>
    <m/>
    <m/>
    <m/>
    <m/>
    <m/>
    <m/>
    <m/>
    <m/>
    <m/>
    <m/>
    <m/>
    <m/>
    <m/>
    <m/>
    <m/>
    <m/>
    <m/>
    <m/>
    <m/>
    <m/>
    <m/>
    <m/>
    <m/>
    <m/>
    <m/>
    <m/>
    <m/>
    <m/>
    <m/>
    <m/>
    <m/>
    <m/>
    <m/>
    <m/>
    <m/>
    <m/>
    <m/>
    <m/>
    <m/>
    <m/>
    <m/>
    <m/>
    <m/>
    <m/>
    <m/>
    <m/>
    <m/>
    <m/>
    <m/>
    <m/>
    <n v="34.330280000000002"/>
    <n v="1.1255609"/>
  </r>
  <r>
    <x v="4"/>
    <m/>
    <x v="7"/>
    <s v="1979"/>
    <s v="SLID"/>
    <s v="1979"/>
    <s v="1979"/>
    <s v=""/>
    <s v="current"/>
    <s v=""/>
    <x v="1"/>
    <n v="23805716"/>
    <n v="8137206"/>
    <n v="0.28850150000000002"/>
    <n v="0.36533650000000001"/>
    <m/>
    <m/>
    <n v="4.0740385999999997"/>
    <n v="1.7992632"/>
    <n v="2.2642815999999999"/>
    <n v="4.7909642999999997"/>
    <n v="7.9193673000000002"/>
    <n v="11018.440629999999"/>
    <n v="10157.33251"/>
    <n v="4485.8964180000003"/>
    <n v="6166.5935300000001"/>
    <n v="7592.7358789999998"/>
    <n v="8879.9010130000006"/>
    <n v="10157.33251"/>
    <n v="11491.659309999999"/>
    <n v="13034.124760000001"/>
    <n v="15045.27556"/>
    <n v="18275.715080000002"/>
    <m/>
    <m/>
    <n v="2979.3647299999998"/>
    <x v="106"/>
    <x v="106"/>
    <n v="8259.625317"/>
    <n v="9510.8565760000001"/>
    <n v="10800.53572"/>
    <n v="12250.54005"/>
    <n v="13962.56609"/>
    <n v="16525.468959999998"/>
    <n v="23594.68361"/>
    <n v="11018.440629999999"/>
    <n v="728.40216299999997"/>
    <n v="2670.9185280000002"/>
    <n v="4760.7330899999997"/>
    <n v="6294.7393689999999"/>
    <n v="7442.2076639999996"/>
    <n v="8190.7868319999998"/>
    <n v="9022.6495919999998"/>
    <n v="9957.7647959999995"/>
    <n v="10921.780220000001"/>
    <n v="14069.43202"/>
    <n v="7406.0440589999998"/>
    <n v="56.548595200000001"/>
    <n v="157.1466552"/>
    <n v="340.38237140000001"/>
    <n v="570.69280170000002"/>
    <n v="851.31558459999997"/>
    <n v="1396.668537"/>
    <n v="1738.1673290000001"/>
    <n v="2359.8559169999999"/>
    <n v="3087.9711499999999"/>
    <n v="4063.6609440000002"/>
    <n v="1462.2724450000001"/>
    <n v="155.4602797"/>
    <n v="349.81665220000002"/>
    <n v="567.36816190000002"/>
    <n v="734.41303760000005"/>
    <n v="1008.86612"/>
    <n v="1170.290442"/>
    <n v="1760.1641030000001"/>
    <n v="2200.9048229999999"/>
    <n v="3385.9816110000002"/>
    <n v="4651.7996009999997"/>
    <n v="1598.5417990000001"/>
    <n v="248.81845129999999"/>
    <n v="441.89068459999999"/>
    <n v="508.67978210000001"/>
    <n v="551.58046860000002"/>
    <n v="566.50257060000001"/>
    <n v="748.93112529999996"/>
    <n v="794.66125639999996"/>
    <n v="1100.8819309999999"/>
    <n v="1365.464039"/>
    <n v="3779.9288980000001"/>
    <n v="1010.757238"/>
    <n v="316.98347189999998"/>
    <n v="469.67727129999997"/>
    <n v="489.00253309999999"/>
    <n v="539.5494228"/>
    <n v="491.19698579999999"/>
    <n v="507.95850250000001"/>
    <n v="706.57608640000001"/>
    <n v="650.19473459999995"/>
    <n v="953.39073629999996"/>
    <n v="2876.9861999999998"/>
    <n v="800.17131610000001"/>
    <n v="1545.239642"/>
    <n v="1703.353854"/>
    <n v="1139.5128179999999"/>
    <n v="877.11132880000002"/>
    <n v="886.65448909999998"/>
    <n v="870.92940080000005"/>
    <n v="733.24008070000002"/>
    <n v="753.90979560000005"/>
    <n v="682.03594399999997"/>
    <n v="596.94564930000001"/>
    <n v="978.88900839999997"/>
    <n v="-72.087872700000005"/>
    <n v="-398.0394316"/>
    <n v="-901.31197699999996"/>
    <n v="-1308.461112"/>
    <n v="-1735.886839"/>
    <n v="-2085.0291200000001"/>
    <n v="-2504.9183950000001"/>
    <n v="-3060.9459099999999"/>
    <n v="-3871.1547329999999"/>
    <n v="-6444.0697030000001"/>
    <n v="-2238.2352369999999"/>
    <n v="2979.3647299999998"/>
    <n v="5394.7642139999998"/>
    <n v="6904.3667800000003"/>
    <n v="8259.625317"/>
    <n v="9510.8565760000001"/>
    <n v="10800.53572"/>
    <n v="12250.54005"/>
    <n v="13962.56609"/>
    <n v="16525.468959999998"/>
    <n v="23594.68361"/>
    <n v="11018.440629999999"/>
    <n v="0.25508409999999998"/>
    <n v="0.52738099999999999"/>
    <n v="0.50379499999999999"/>
    <n v="0.19542689999999999"/>
    <n v="0.32039010000000001"/>
    <n v="0.28893649999999999"/>
    <n v="0.20438780000000001"/>
    <n v="0.49656850000000002"/>
    <n v="0.47096909999999997"/>
    <n v="0.12942809999999999"/>
    <n v="0.33263280000000001"/>
    <n v="0.30611699999999997"/>
    <n v="0.18476870000000001"/>
    <n v="0.58645689999999995"/>
    <n v="0.60107699999999997"/>
    <n v="0.10929"/>
    <n v="0.33464120000000003"/>
    <n v="0.27453680000000003"/>
    <n v="0.2357909"/>
    <n v="0.17357"/>
    <n v="7.2701699999999994E-2"/>
    <n v="0.43865150000000003"/>
    <n v="0.47061629999999999"/>
    <n v="0.15345829999999999"/>
    <m/>
    <n v="1"/>
    <m/>
    <m/>
    <m/>
    <n v="0.12942809999999999"/>
    <n v="0.20438780000000001"/>
    <n v="11018.440629999999"/>
    <m/>
    <m/>
    <m/>
    <m/>
    <m/>
    <m/>
    <m/>
    <m/>
    <m/>
    <m/>
    <m/>
    <m/>
    <m/>
    <m/>
    <m/>
    <m/>
    <m/>
    <m/>
    <m/>
    <m/>
    <m/>
    <m/>
    <m/>
    <m/>
    <m/>
    <m/>
    <m/>
    <m/>
    <m/>
    <m/>
    <m/>
    <m/>
    <m/>
    <m/>
    <m/>
    <m/>
    <m/>
    <m/>
    <m/>
    <m/>
    <n v="0.28979359999999998"/>
    <n v="0.1590937"/>
    <n v="0.22972390000000001"/>
    <n v="0.1069336"/>
    <n v="0.13423360000000001"/>
    <n v="5.3704500000000002E-2"/>
    <n v="2.6517099999999998E-2"/>
    <n v="9761.3198709999997"/>
    <n v="11954.93591"/>
    <n v="11424.37343"/>
    <n v="12609.46565"/>
    <n v="11993.72932"/>
    <n v="8998.0408800000005"/>
    <n v="8360.3994949999997"/>
    <n v="0.14271349999999999"/>
    <n v="9.9492300000000006E-2"/>
    <n v="9.6046000000000006E-2"/>
    <n v="8.3308199999999999E-2"/>
    <n v="0.15175089999999999"/>
    <n v="0.24377360000000001"/>
    <n v="0.2944406"/>
    <n v="0.19599649999999999"/>
    <n v="0.14778769999999999"/>
    <n v="0.1327409"/>
    <n v="0.1217631"/>
    <n v="0.22516949999999999"/>
    <n v="0.61146929999999999"/>
    <n v="0.65991239999999995"/>
    <n v="34.330280000000002"/>
    <n v="1.1255609"/>
  </r>
  <r>
    <x v="4"/>
    <m/>
    <x v="7"/>
    <s v="1979"/>
    <s v="SLID"/>
    <s v="1979"/>
    <s v="1979"/>
    <s v=""/>
    <s v="current"/>
    <s v=""/>
    <x v="2"/>
    <n v="14997240"/>
    <n v="6926398"/>
    <n v="0.28144390000000002"/>
    <n v="0.33828550000000002"/>
    <m/>
    <m/>
    <n v="3.9676477999999999"/>
    <n v="1.7634285999999999"/>
    <n v="2.2499623"/>
    <n v="4.6641107000000002"/>
    <n v="7.8856193000000001"/>
    <n v="11880.8321"/>
    <n v="11051.004499999999"/>
    <n v="4911.6397909999996"/>
    <n v="6890.3684219999996"/>
    <n v="8390.8552519999994"/>
    <n v="9718.8516619999991"/>
    <n v="11051.004499999999"/>
    <n v="12467.664290000001"/>
    <n v="14004.79761"/>
    <n v="16174.676380000001"/>
    <n v="19487.65696"/>
    <m/>
    <m/>
    <n v="3159.0455080000002"/>
    <x v="107"/>
    <x v="107"/>
    <n v="9059.3876130000008"/>
    <n v="10382.64596"/>
    <n v="11754.682640000001"/>
    <n v="13228.296109999999"/>
    <n v="15034.04406"/>
    <n v="17641.13709"/>
    <n v="24911.030340000001"/>
    <n v="11880.8321"/>
    <n v="1036.9561590000001"/>
    <n v="3739.9722980000001"/>
    <n v="5738.3919919999998"/>
    <n v="7022.1367010000004"/>
    <n v="8193.7494189999998"/>
    <n v="8806.1565370000008"/>
    <n v="9585.7350220000008"/>
    <n v="10513.873149999999"/>
    <n v="12010.24646"/>
    <n v="15077.12739"/>
    <n v="8172.5560100000002"/>
    <n v="77.070208199999996"/>
    <n v="243.3057269"/>
    <n v="461.4058675"/>
    <n v="696.43756310000003"/>
    <n v="1136.7131710000001"/>
    <n v="1658.912628"/>
    <n v="2052.4678170000002"/>
    <n v="2723.2198349999999"/>
    <n v="3434.202691"/>
    <n v="4395.1545470000001"/>
    <n v="1687.9340729999999"/>
    <n v="229.37455"/>
    <n v="575.82741150000004"/>
    <n v="783.51902319999999"/>
    <n v="1147.247648"/>
    <n v="1301.825623"/>
    <n v="1706.517699"/>
    <n v="2238.276089"/>
    <n v="2931.2204190000002"/>
    <n v="3838.975461"/>
    <n v="5238.9943810000004"/>
    <n v="1999.2329440000001"/>
    <n v="317.11237310000001"/>
    <n v="422.73411119999997"/>
    <n v="455.57632990000002"/>
    <n v="477.22883419999999"/>
    <n v="544.84621419999996"/>
    <n v="631.62458240000001"/>
    <n v="878.28069740000001"/>
    <n v="1034.5222630000001"/>
    <n v="1169.9105930000001"/>
    <n v="3859.4102889999999"/>
    <n v="979.14909399999999"/>
    <n v="355.75623189999999"/>
    <n v="525.743291"/>
    <n v="571.36716019999994"/>
    <n v="541.40848370000003"/>
    <n v="447.37682799999999"/>
    <n v="645.00526769999999"/>
    <n v="606.51359920000004"/>
    <n v="696.06075850000002"/>
    <n v="969.08974620000004"/>
    <n v="2807.8011470000001"/>
    <n v="816.63236440000003"/>
    <n v="1254.951924"/>
    <n v="1064.9988530000001"/>
    <n v="805.01811180000004"/>
    <n v="753.10063239999999"/>
    <n v="713.39673630000004"/>
    <n v="680.94738150000001"/>
    <n v="675.71054260000005"/>
    <n v="533.149136"/>
    <n v="476.0636657"/>
    <n v="440.0023291"/>
    <n v="739.72872970000003"/>
    <n v="-112.17593840000001"/>
    <n v="-608.30869040000005"/>
    <n v="-1143.4779209999999"/>
    <n v="-1578.172249"/>
    <n v="-1955.2620320000001"/>
    <n v="-2374.4814540000002"/>
    <n v="-2808.6876600000001"/>
    <n v="-3398.001499"/>
    <n v="-4257.3515280000001"/>
    <n v="-6907.4597469999999"/>
    <n v="-2514.4011180000002"/>
    <n v="3159.0455080000002"/>
    <n v="5964.2730000000001"/>
    <n v="7671.8005640000001"/>
    <n v="9059.3876130000008"/>
    <n v="10382.64596"/>
    <n v="11754.682640000001"/>
    <n v="13228.296109999999"/>
    <n v="15034.04406"/>
    <n v="17641.13709"/>
    <n v="24911.030340000001"/>
    <n v="11880.8321"/>
    <n v="0.1988828"/>
    <n v="0.48425119999999999"/>
    <n v="0.44123079999999998"/>
    <n v="0.15561340000000001"/>
    <n v="0.34168110000000002"/>
    <n v="0.28893649999999999"/>
    <n v="0.15437149999999999"/>
    <n v="0.52063930000000003"/>
    <n v="0.48419810000000002"/>
    <n v="0.1066235"/>
    <n v="0.35553410000000002"/>
    <n v="0.30611699999999997"/>
    <n v="0.13718549999999999"/>
    <n v="0.54229570000000005"/>
    <n v="0.51433890000000004"/>
    <n v="9.0588500000000002E-2"/>
    <n v="0.36156890000000003"/>
    <n v="0.29317650000000001"/>
    <n v="0.2521853"/>
    <n v="0.19036330000000001"/>
    <n v="6.3605400000000006E-2"/>
    <n v="0.40614169999999999"/>
    <n v="0.40104590000000001"/>
    <n v="0.1108097"/>
    <n v="11262.08743"/>
    <m/>
    <n v="0.90686719999999998"/>
    <n v="0.1148291"/>
    <n v="0.1601312"/>
    <m/>
    <m/>
    <m/>
    <n v="3.9156200000000002E-2"/>
    <n v="7.2502E-3"/>
    <n v="1.81908E-2"/>
    <n v="8.8648000000000008E-3"/>
    <n v="0.17574899999999999"/>
    <n v="4.8936100000000003E-2"/>
    <n v="9.1281999999999995E-3"/>
    <n v="0.38639370000000001"/>
    <n v="0.20174439999999999"/>
    <n v="1.1453899999999999E-2"/>
    <n v="11305.08352"/>
    <n v="3774.811639"/>
    <n v="6973.2505849999998"/>
    <n v="3201.360318"/>
    <n v="15342.592769999999"/>
    <n v="10691.402609999999"/>
    <n v="5720.6713149999996"/>
    <n v="11936.925370000001"/>
    <n v="8267.8228930000005"/>
    <n v="3121.8683380000002"/>
    <n v="0.1350073"/>
    <n v="0.84633389999999997"/>
    <n v="0.34351399999999999"/>
    <n v="0.95512529999999995"/>
    <n v="2.5085099999999999E-2"/>
    <n v="0.14628840000000001"/>
    <n v="0.5857213"/>
    <n v="4.1353399999999998E-2"/>
    <n v="0.1738498"/>
    <n v="0.8757395"/>
    <n v="0.16051309999999999"/>
    <n v="0.88813699999999995"/>
    <n v="0.41360599999999997"/>
    <n v="0.97318420000000005"/>
    <n v="4.37537E-2"/>
    <n v="0.23523060000000001"/>
    <n v="0.7572238"/>
    <n v="8.1689100000000001E-2"/>
    <n v="0.23833470000000001"/>
    <n v="0.9239444"/>
    <m/>
    <m/>
    <m/>
    <m/>
    <m/>
    <m/>
    <m/>
    <m/>
    <m/>
    <m/>
    <m/>
    <m/>
    <m/>
    <m/>
    <m/>
    <m/>
    <m/>
    <m/>
    <m/>
    <m/>
    <m/>
    <m/>
    <m/>
    <m/>
    <m/>
    <m/>
    <m/>
    <m/>
    <n v="34.330280000000002"/>
    <n v="1.1255609"/>
  </r>
  <r>
    <x v="4"/>
    <m/>
    <x v="7"/>
    <s v="1980"/>
    <s v="SLID"/>
    <s v="1980"/>
    <s v="1980"/>
    <s v=""/>
    <s v="current"/>
    <s v=""/>
    <x v="0"/>
    <n v="1979693"/>
    <n v="1294129"/>
    <n v="0.31566630000000001"/>
    <n v="0.60217600000000004"/>
    <m/>
    <m/>
    <m/>
    <m/>
    <m/>
    <m/>
    <m/>
    <n v="10276.817230000001"/>
    <n v="8125.2415799999999"/>
    <m/>
    <m/>
    <m/>
    <m/>
    <m/>
    <m/>
    <m/>
    <m/>
    <m/>
    <m/>
    <m/>
    <m/>
    <x v="12"/>
    <x v="12"/>
    <m/>
    <m/>
    <m/>
    <m/>
    <m/>
    <m/>
    <m/>
    <m/>
    <m/>
    <m/>
    <m/>
    <m/>
    <m/>
    <m/>
    <m/>
    <m/>
    <m/>
    <m/>
    <m/>
    <m/>
    <m/>
    <m/>
    <m/>
    <m/>
    <m/>
    <m/>
    <m/>
    <m/>
    <m/>
    <m/>
    <m/>
    <m/>
    <m/>
    <m/>
    <m/>
    <m/>
    <m/>
    <m/>
    <m/>
    <m/>
    <m/>
    <m/>
    <m/>
    <m/>
    <m/>
    <m/>
    <m/>
    <m/>
    <m/>
    <m/>
    <m/>
    <m/>
    <m/>
    <m/>
    <m/>
    <m/>
    <m/>
    <m/>
    <m/>
    <m/>
    <m/>
    <m/>
    <m/>
    <m/>
    <m/>
    <m/>
    <m/>
    <m/>
    <m/>
    <m/>
    <m/>
    <m/>
    <m/>
    <m/>
    <m/>
    <m/>
    <m/>
    <m/>
    <m/>
    <m/>
    <m/>
    <m/>
    <m/>
    <m/>
    <m/>
    <m/>
    <m/>
    <m/>
    <m/>
    <m/>
    <m/>
    <m/>
    <m/>
    <m/>
    <m/>
    <m/>
    <n v="0.65339930000000002"/>
    <n v="0.71215099999999998"/>
    <n v="0.79234859999999996"/>
    <n v="0.38561380000000001"/>
    <n v="0.22424230000000001"/>
    <n v="0.2059658"/>
    <n v="0.60829940000000005"/>
    <n v="0.70972650000000004"/>
    <n v="0.80307079999999997"/>
    <n v="0.23382359999999999"/>
    <n v="0.18286089999999999"/>
    <n v="0.15254499999999999"/>
    <n v="0.58935249999999995"/>
    <n v="0.70139850000000004"/>
    <n v="0.80345699999999998"/>
    <n v="0.1573214"/>
    <n v="0.17099900000000001"/>
    <n v="0.1212826"/>
    <m/>
    <m/>
    <n v="4.5529300000000002E-2"/>
    <n v="0.4997683"/>
    <n v="0.57413460000000005"/>
    <n v="0.53799710000000001"/>
    <m/>
    <m/>
    <m/>
    <m/>
    <m/>
    <m/>
    <m/>
    <m/>
    <m/>
    <m/>
    <m/>
    <m/>
    <m/>
    <m/>
    <m/>
    <m/>
    <m/>
    <m/>
    <m/>
    <m/>
    <m/>
    <m/>
    <m/>
    <m/>
    <m/>
    <m/>
    <m/>
    <m/>
    <m/>
    <m/>
    <m/>
    <m/>
    <m/>
    <m/>
    <m/>
    <m/>
    <m/>
    <m/>
    <m/>
    <m/>
    <m/>
    <m/>
    <m/>
    <m/>
    <m/>
    <m/>
    <m/>
    <m/>
    <m/>
    <m/>
    <m/>
    <m/>
    <m/>
    <m/>
    <m/>
    <m/>
    <m/>
    <m/>
    <m/>
    <m/>
    <m/>
    <m/>
    <m/>
    <m/>
    <m/>
    <m/>
    <m/>
    <m/>
    <m/>
    <m/>
    <m/>
    <m/>
    <m/>
    <m/>
    <m/>
    <m/>
    <n v="37.807670000000002"/>
    <n v="1.1218154"/>
  </r>
  <r>
    <x v="4"/>
    <m/>
    <x v="7"/>
    <s v="1980"/>
    <s v="SLID"/>
    <s v="1980"/>
    <s v="1980"/>
    <s v=""/>
    <s v="current"/>
    <s v=""/>
    <x v="1"/>
    <n v="24106581"/>
    <n v="8410217"/>
    <n v="0.2887808"/>
    <n v="0.36979420000000002"/>
    <m/>
    <m/>
    <n v="4.0302828999999996"/>
    <n v="1.7895285000000001"/>
    <n v="2.252148"/>
    <n v="4.7518174000000002"/>
    <n v="7.8507160999999996"/>
    <n v="12442.43982"/>
    <n v="11386.837299999999"/>
    <n v="5055.989853"/>
    <n v="7082.0061569999998"/>
    <n v="8611.8117000000002"/>
    <n v="10002.376630000001"/>
    <n v="11386.837299999999"/>
    <n v="12886.45305"/>
    <n v="14544.08985"/>
    <n v="16808.257310000001"/>
    <n v="20377.069479999998"/>
    <m/>
    <m/>
    <n v="3455.9899030000001"/>
    <x v="108"/>
    <x v="108"/>
    <n v="9313.4890219999997"/>
    <n v="10680.43996"/>
    <n v="12102.679819999999"/>
    <n v="13726.157139999999"/>
    <n v="15617.535889999999"/>
    <n v="18387.048910000001"/>
    <n v="27131.995739999998"/>
    <n v="12442.43982"/>
    <n v="861.06666910000001"/>
    <n v="2778.2348219999999"/>
    <n v="5052.9366200000004"/>
    <n v="6990.2257820000004"/>
    <n v="7904.4140390000002"/>
    <n v="9129.7984699999997"/>
    <n v="10059.279"/>
    <n v="11088.84144"/>
    <n v="12461.218510000001"/>
    <n v="15878.59419"/>
    <n v="8220.6942780000008"/>
    <n v="97.172478499999997"/>
    <n v="182.81128749999999"/>
    <n v="504.84689450000002"/>
    <n v="756.95492809999996"/>
    <n v="1076.154888"/>
    <n v="1612.9795799999999"/>
    <n v="2226.7248930000001"/>
    <n v="2658.1149519999999"/>
    <n v="3574.1867240000001"/>
    <n v="5057.4939430000004"/>
    <n v="1774.833412"/>
    <n v="142.57292240000001"/>
    <n v="352.77381179999998"/>
    <n v="590.82773959999997"/>
    <n v="669.73952259999999"/>
    <n v="1050.511608"/>
    <n v="1278.9451039999999"/>
    <n v="1939.732154"/>
    <n v="2334.1491470000001"/>
    <n v="3147.9573719999999"/>
    <n v="4121.6008410000004"/>
    <n v="1562.953759"/>
    <n v="287.02265190000003"/>
    <n v="556.21385080000005"/>
    <n v="686.31476650000002"/>
    <n v="672.9898144"/>
    <n v="759.02209519999997"/>
    <n v="986.67175380000003"/>
    <n v="1021.3306710000001"/>
    <n v="1339.515355"/>
    <n v="1765.534013"/>
    <n v="5155.3127000000004"/>
    <n v="1323.0897050000001"/>
    <n v="307.13418789999997"/>
    <n v="546.91364480000004"/>
    <n v="581.56257870000002"/>
    <n v="557.08783770000002"/>
    <n v="831.50499739999998"/>
    <n v="572.97954630000004"/>
    <n v="531.23348209999995"/>
    <n v="900.6073973"/>
    <n v="1076.894953"/>
    <n v="3611.2056539999999"/>
    <n v="951.77727760000005"/>
    <n v="1878.755768"/>
    <n v="2189.4751700000002"/>
    <n v="1485.54844"/>
    <n v="1217.0915419999999"/>
    <n v="1029.451875"/>
    <n v="930.71442830000001"/>
    <n v="836.70358899999997"/>
    <n v="784.60672169999998"/>
    <n v="760.19107039999994"/>
    <n v="614.80735879999997"/>
    <n v="1172.708136"/>
    <n v="-118.55619729999999"/>
    <n v="-483.12078079999998"/>
    <n v="-1020.310686"/>
    <n v="-1550.600406"/>
    <n v="-1970.619545"/>
    <n v="-2409.4090649999998"/>
    <n v="-2888.8466509999998"/>
    <n v="-3488.299125"/>
    <n v="-4398.9337349999996"/>
    <n v="-7307.0189440000004"/>
    <n v="-2563.698887"/>
    <n v="3455.9899030000001"/>
    <n v="6123.3018060000004"/>
    <n v="7881.726353"/>
    <n v="9313.4890219999997"/>
    <n v="10680.43996"/>
    <n v="12102.679819999999"/>
    <n v="13726.157139999999"/>
    <n v="15617.535889999999"/>
    <n v="18387.048910000001"/>
    <n v="27131.995739999998"/>
    <n v="12442.43982"/>
    <n v="0.25314209999999998"/>
    <n v="0.54109350000000001"/>
    <n v="0.5181595"/>
    <n v="0.1845464"/>
    <n v="0.32539889999999999"/>
    <n v="0.3123069"/>
    <n v="0.20828659999999999"/>
    <n v="0.48559629999999998"/>
    <n v="0.47995470000000001"/>
    <n v="0.12816330000000001"/>
    <n v="0.31863239999999998"/>
    <n v="0.30312939999999999"/>
    <n v="0.18861810000000001"/>
    <n v="0.58063070000000006"/>
    <n v="0.60649229999999998"/>
    <n v="0.1035823"/>
    <n v="0.31797189999999997"/>
    <n v="0.2494884"/>
    <n v="0.23217889999999999"/>
    <n v="0.17275289999999999"/>
    <n v="6.5044400000000002E-2"/>
    <n v="0.43511830000000001"/>
    <n v="0.46716439999999998"/>
    <n v="0.15560689999999999"/>
    <m/>
    <n v="1"/>
    <m/>
    <m/>
    <m/>
    <n v="0.12816330000000001"/>
    <n v="0.20828659999999999"/>
    <n v="12442.43982"/>
    <m/>
    <m/>
    <m/>
    <m/>
    <m/>
    <m/>
    <m/>
    <m/>
    <m/>
    <m/>
    <m/>
    <m/>
    <m/>
    <m/>
    <m/>
    <m/>
    <m/>
    <m/>
    <m/>
    <m/>
    <m/>
    <m/>
    <m/>
    <m/>
    <m/>
    <m/>
    <m/>
    <m/>
    <m/>
    <m/>
    <m/>
    <m/>
    <m/>
    <m/>
    <m/>
    <m/>
    <m/>
    <m/>
    <m/>
    <m/>
    <n v="0.2827538"/>
    <n v="0.1597903"/>
    <n v="0.23201910000000001"/>
    <n v="0.1085976"/>
    <n v="0.13471649999999999"/>
    <n v="5.5478399999999997E-2"/>
    <n v="2.66441E-2"/>
    <n v="10993.35159"/>
    <n v="13149.551229999999"/>
    <n v="12866.65127"/>
    <n v="14181.03739"/>
    <n v="13833.206389999999"/>
    <n v="10761.631810000001"/>
    <n v="9267.3370309999991"/>
    <n v="0.1435873"/>
    <n v="0.11040419999999999"/>
    <n v="9.7151399999999999E-2"/>
    <n v="8.75692E-2"/>
    <n v="0.13857900000000001"/>
    <n v="0.1967932"/>
    <n v="0.31092839999999999"/>
    <n v="0.20033880000000001"/>
    <n v="0.16387019999999999"/>
    <n v="0.1411926"/>
    <n v="0.1262442"/>
    <n v="0.21549599999999999"/>
    <n v="0.57307350000000001"/>
    <n v="0.68164670000000005"/>
    <n v="37.807670000000002"/>
    <n v="1.1218154"/>
  </r>
  <r>
    <x v="4"/>
    <m/>
    <x v="7"/>
    <s v="1980"/>
    <s v="SLID"/>
    <s v="1980"/>
    <s v="1980"/>
    <s v=""/>
    <s v="current"/>
    <s v=""/>
    <x v="2"/>
    <n v="15310660"/>
    <n v="7109833"/>
    <n v="0.28532360000000001"/>
    <n v="0.34508630000000001"/>
    <m/>
    <m/>
    <n v="4.0089644"/>
    <n v="1.7773833000000001"/>
    <n v="2.2555429"/>
    <n v="4.7198213000000004"/>
    <n v="8.1613620000000004"/>
    <n v="13367.58502"/>
    <n v="12292.41552"/>
    <n v="5449.8699720000004"/>
    <n v="7782.9023619999998"/>
    <n v="9383.8854520000004"/>
    <n v="10862.7004"/>
    <n v="12292.41552"/>
    <n v="13891.135679999999"/>
    <n v="15669.573350000001"/>
    <n v="17926.259979999999"/>
    <n v="21848.33466"/>
    <m/>
    <m/>
    <n v="3527.4350930000001"/>
    <x v="109"/>
    <x v="109"/>
    <n v="10138.985339999999"/>
    <n v="11588.09309"/>
    <n v="13128.486440000001"/>
    <n v="14742.354079999999"/>
    <n v="16762.370159999999"/>
    <n v="19651.611059999999"/>
    <n v="28788.674760000002"/>
    <n v="13367.58502"/>
    <n v="1118.473189"/>
    <n v="3923.9889920000001"/>
    <n v="6227.7925830000004"/>
    <n v="7841.2066240000004"/>
    <n v="8527.9492740000005"/>
    <n v="9834.1998399999993"/>
    <n v="10984.88276"/>
    <n v="11687.41943"/>
    <n v="13496.185439999999"/>
    <n v="17375.788560000001"/>
    <n v="9102.1721049999996"/>
    <n v="105.9506933"/>
    <n v="280.4797744"/>
    <n v="638.8318845"/>
    <n v="957.71367940000005"/>
    <n v="1397.8988649999999"/>
    <n v="1983.8112060000001"/>
    <n v="2484.8326619999998"/>
    <n v="3171.7488309999999"/>
    <n v="3787.4781360000002"/>
    <n v="5589.7313620000004"/>
    <n v="2039.968447"/>
    <n v="224.21558250000001"/>
    <n v="657.90971830000001"/>
    <n v="729.17315159999998"/>
    <n v="1032.085159"/>
    <n v="1495.387964"/>
    <n v="1994.197891"/>
    <n v="2266.6203919999998"/>
    <n v="3013.7540650000001"/>
    <n v="3942.7020870000001"/>
    <n v="4583.741497"/>
    <n v="1994.0875619999999"/>
    <n v="329.26960559999998"/>
    <n v="530.20556509999994"/>
    <n v="611.63705900000002"/>
    <n v="597.062727"/>
    <n v="779.44002820000003"/>
    <n v="805.1245606"/>
    <n v="953.5779301"/>
    <n v="1217.067061"/>
    <n v="1650.132089"/>
    <n v="4898.8793720000003"/>
    <n v="1237.3180609999999"/>
    <n v="366.16019929999999"/>
    <n v="639.60599230000003"/>
    <n v="646.01314960000002"/>
    <n v="575.88221380000005"/>
    <n v="793.03834989999996"/>
    <n v="487.98731620000001"/>
    <n v="688.63749940000002"/>
    <n v="838.06059340000002"/>
    <n v="1102.27108"/>
    <n v="3818.6752980000001"/>
    <n v="995.68536219999999"/>
    <n v="1534.8075650000001"/>
    <n v="1427.7567650000001"/>
    <n v="1060.930124"/>
    <n v="947.97783670000001"/>
    <n v="820.07103259999997"/>
    <n v="732.83496030000003"/>
    <n v="650.24565170000005"/>
    <n v="640.60166990000005"/>
    <n v="510.98820669999998"/>
    <n v="390.92270860000002"/>
    <n v="871.68962680000004"/>
    <n v="-152.63191409999999"/>
    <n v="-724.22082190000003"/>
    <n v="-1307.803457"/>
    <n v="-1812.9428969999999"/>
    <n v="-2225.6924220000001"/>
    <n v="-2709.6693310000001"/>
    <n v="-3286.4428200000002"/>
    <n v="-3806.2814870000002"/>
    <n v="-4838.145982"/>
    <n v="-7869.0640380000004"/>
    <n v="-2873.4551219999998"/>
    <n v="3527.4350930000001"/>
    <n v="6735.725985"/>
    <n v="8606.5744950000008"/>
    <n v="10138.985339999999"/>
    <n v="11588.09309"/>
    <n v="13128.486440000001"/>
    <n v="14742.354079999999"/>
    <n v="16762.370159999999"/>
    <n v="19651.611059999999"/>
    <n v="28788.674760000002"/>
    <n v="13367.58502"/>
    <n v="0.19966719999999999"/>
    <n v="0.50128709999999999"/>
    <n v="0.46080529999999997"/>
    <n v="0.15045629999999999"/>
    <n v="0.3547881"/>
    <n v="0.3123069"/>
    <n v="0.16010260000000001"/>
    <n v="0.52604870000000004"/>
    <n v="0.48408960000000001"/>
    <n v="0.10763449999999999"/>
    <n v="0.35498420000000003"/>
    <n v="0.30312939999999999"/>
    <n v="0.14267540000000001"/>
    <n v="0.53907090000000002"/>
    <n v="0.53280810000000001"/>
    <n v="9.0279899999999996E-2"/>
    <n v="0.35215229999999997"/>
    <n v="0.2870337"/>
    <n v="0.25227369999999999"/>
    <n v="0.1958279"/>
    <n v="6.1084600000000003E-2"/>
    <n v="0.4062711"/>
    <n v="0.42257270000000002"/>
    <n v="0.1142164"/>
    <n v="12672.441430000001"/>
    <m/>
    <n v="0.90631439999999996"/>
    <n v="0.1175076"/>
    <n v="0.1671117"/>
    <m/>
    <m/>
    <m/>
    <n v="3.9531200000000002E-2"/>
    <n v="7.1694999999999997E-3"/>
    <n v="2.09254E-2"/>
    <n v="1.07712E-2"/>
    <n v="0.1848986"/>
    <n v="5.08037E-2"/>
    <n v="1.01241E-2"/>
    <n v="0.38520280000000001"/>
    <n v="0.18626390000000001"/>
    <n v="1.0624E-2"/>
    <n v="12144.15933"/>
    <n v="4741.8759609999997"/>
    <n v="7884.159369"/>
    <n v="3477.5768600000001"/>
    <n v="17245.301439999999"/>
    <n v="12642.79854"/>
    <n v="7402.4164099999998"/>
    <n v="13183.54529"/>
    <n v="9319.5012289999995"/>
    <n v="4575.303312"/>
    <n v="0.1659281"/>
    <n v="0.80390209999999995"/>
    <n v="0.34944229999999998"/>
    <n v="0.94551249999999998"/>
    <n v="2.63352E-2"/>
    <n v="0.14305999999999999"/>
    <n v="0.51497809999999999"/>
    <n v="4.6239000000000002E-2"/>
    <n v="0.1745507"/>
    <n v="0.84756100000000001"/>
    <n v="0.20699590000000001"/>
    <n v="0.86791220000000002"/>
    <n v="0.44285259999999999"/>
    <n v="0.96620139999999999"/>
    <n v="4.62785E-2"/>
    <n v="0.23651040000000001"/>
    <n v="0.73039900000000002"/>
    <n v="8.6903400000000006E-2"/>
    <n v="0.24800800000000001"/>
    <n v="0.91670339999999995"/>
    <m/>
    <m/>
    <m/>
    <m/>
    <m/>
    <m/>
    <m/>
    <m/>
    <m/>
    <m/>
    <m/>
    <m/>
    <m/>
    <m/>
    <m/>
    <m/>
    <m/>
    <m/>
    <m/>
    <m/>
    <m/>
    <m/>
    <m/>
    <m/>
    <m/>
    <m/>
    <m/>
    <m/>
    <n v="37.807670000000002"/>
    <n v="1.1218154"/>
  </r>
  <r>
    <x v="4"/>
    <m/>
    <x v="7"/>
    <s v="1981"/>
    <s v="SLID"/>
    <s v="1981"/>
    <s v="1981"/>
    <s v=""/>
    <s v="current"/>
    <s v=""/>
    <x v="0"/>
    <n v="2030269"/>
    <n v="1328789"/>
    <n v="0.31092779999999998"/>
    <n v="0.60326290000000005"/>
    <m/>
    <m/>
    <m/>
    <m/>
    <m/>
    <m/>
    <m/>
    <n v="11721.63891"/>
    <n v="9301.0783580000007"/>
    <m/>
    <m/>
    <m/>
    <m/>
    <m/>
    <m/>
    <m/>
    <m/>
    <m/>
    <m/>
    <m/>
    <m/>
    <x v="12"/>
    <x v="12"/>
    <m/>
    <m/>
    <m/>
    <m/>
    <m/>
    <m/>
    <m/>
    <m/>
    <m/>
    <m/>
    <m/>
    <m/>
    <m/>
    <m/>
    <m/>
    <m/>
    <m/>
    <m/>
    <m/>
    <m/>
    <m/>
    <m/>
    <m/>
    <m/>
    <m/>
    <m/>
    <m/>
    <m/>
    <m/>
    <m/>
    <m/>
    <m/>
    <m/>
    <m/>
    <m/>
    <m/>
    <m/>
    <m/>
    <m/>
    <m/>
    <m/>
    <m/>
    <m/>
    <m/>
    <m/>
    <m/>
    <m/>
    <m/>
    <m/>
    <m/>
    <m/>
    <m/>
    <m/>
    <m/>
    <m/>
    <m/>
    <m/>
    <m/>
    <m/>
    <m/>
    <m/>
    <m/>
    <m/>
    <m/>
    <m/>
    <m/>
    <m/>
    <m/>
    <m/>
    <m/>
    <m/>
    <m/>
    <m/>
    <m/>
    <m/>
    <m/>
    <m/>
    <m/>
    <m/>
    <m/>
    <m/>
    <m/>
    <m/>
    <m/>
    <m/>
    <m/>
    <m/>
    <m/>
    <m/>
    <m/>
    <m/>
    <m/>
    <m/>
    <m/>
    <m/>
    <m/>
    <n v="0.66126750000000001"/>
    <n v="0.70358069999999995"/>
    <n v="0.80475629999999998"/>
    <n v="0.33863349999999998"/>
    <n v="0.2074308"/>
    <n v="0.18594040000000001"/>
    <n v="0.60969700000000004"/>
    <n v="0.70721979999999995"/>
    <n v="0.79929629999999996"/>
    <n v="0.1824615"/>
    <n v="0.17735770000000001"/>
    <n v="0.12978919999999999"/>
    <n v="0.58438909999999999"/>
    <n v="0.71184309999999995"/>
    <n v="0.81108309999999995"/>
    <n v="0.13726650000000001"/>
    <n v="0.16111149999999999"/>
    <n v="0.1069156"/>
    <m/>
    <m/>
    <n v="4.1708299999999997E-2"/>
    <n v="0.50345320000000005"/>
    <n v="0.58239439999999998"/>
    <n v="0.53996149999999998"/>
    <m/>
    <m/>
    <m/>
    <m/>
    <m/>
    <m/>
    <m/>
    <m/>
    <m/>
    <m/>
    <m/>
    <m/>
    <m/>
    <m/>
    <m/>
    <m/>
    <m/>
    <m/>
    <m/>
    <m/>
    <m/>
    <m/>
    <m/>
    <m/>
    <m/>
    <m/>
    <m/>
    <m/>
    <m/>
    <m/>
    <m/>
    <m/>
    <m/>
    <m/>
    <m/>
    <m/>
    <m/>
    <m/>
    <m/>
    <m/>
    <m/>
    <m/>
    <m/>
    <m/>
    <m/>
    <m/>
    <m/>
    <m/>
    <m/>
    <m/>
    <m/>
    <m/>
    <m/>
    <m/>
    <m/>
    <m/>
    <m/>
    <m/>
    <m/>
    <m/>
    <m/>
    <m/>
    <m/>
    <m/>
    <m/>
    <m/>
    <m/>
    <m/>
    <m/>
    <m/>
    <m/>
    <m/>
    <m/>
    <m/>
    <m/>
    <m/>
    <n v="42.5229"/>
    <n v="1.1515223999999999"/>
  </r>
  <r>
    <x v="4"/>
    <m/>
    <x v="7"/>
    <s v="1981"/>
    <s v="SLID"/>
    <s v="1981"/>
    <s v="1981"/>
    <s v=""/>
    <s v="current"/>
    <s v=""/>
    <x v="1"/>
    <n v="24388571"/>
    <n v="8599846"/>
    <n v="0.28734920000000003"/>
    <n v="0.36917509999999998"/>
    <m/>
    <m/>
    <n v="3.9530962000000001"/>
    <n v="1.8367617999999999"/>
    <n v="2.1522095000000001"/>
    <n v="4.6419335999999998"/>
    <n v="7.4590531000000002"/>
    <n v="13852.79033"/>
    <n v="12525.700489999999"/>
    <n v="5819.9261740000002"/>
    <n v="7866.9879199999996"/>
    <n v="9563.8787389999998"/>
    <n v="10995.62932"/>
    <n v="12525.700489999999"/>
    <n v="14235.002119999999"/>
    <n v="16262.47316"/>
    <n v="18934.602760000002"/>
    <n v="23006.727940000001"/>
    <m/>
    <m/>
    <n v="4003.7479870000002"/>
    <x v="110"/>
    <x v="110"/>
    <n v="10292.313480000001"/>
    <n v="11752.93909"/>
    <n v="13362.114519999999"/>
    <n v="15213.59899"/>
    <n v="17552.480179999999"/>
    <n v="20815.52475"/>
    <n v="29864.168799999999"/>
    <n v="13852.79033"/>
    <n v="1092.6416449999999"/>
    <n v="3241.2278190000002"/>
    <n v="5672.0993179999996"/>
    <n v="7504.471211"/>
    <n v="8675.6224710000006"/>
    <n v="9893.7189159999998"/>
    <n v="11158.641250000001"/>
    <n v="12466.69333"/>
    <n v="13600.688829999999"/>
    <n v="16736.819579999999"/>
    <n v="9004.4738720000005"/>
    <n v="79.750712899999996"/>
    <n v="268.9025006"/>
    <n v="563.4505001"/>
    <n v="803.90390690000004"/>
    <n v="1296.5095980000001"/>
    <n v="1775.0079450000001"/>
    <n v="2462.4106489999999"/>
    <n v="3027.1261939999999"/>
    <n v="4052.062312"/>
    <n v="5469.0685059999996"/>
    <n v="1979.910455"/>
    <n v="168.1274406"/>
    <n v="400.47886149999999"/>
    <n v="640.11228510000001"/>
    <n v="882.28720850000002"/>
    <n v="1168.278824"/>
    <n v="1570.390355"/>
    <n v="1885.4956159999999"/>
    <n v="2692.2535720000001"/>
    <n v="3816.79765"/>
    <n v="5357.0202920000002"/>
    <n v="1858.2025020000001"/>
    <n v="305.40574029999999"/>
    <n v="671.2425763"/>
    <n v="780.15515159999995"/>
    <n v="897.41632440000001"/>
    <n v="949.3662028"/>
    <n v="1113.9575440000001"/>
    <n v="1292.765973"/>
    <n v="1659.2073230000001"/>
    <n v="2295.4762089999999"/>
    <n v="5471.1325749999996"/>
    <n v="1543.715242"/>
    <n v="346.42797580000001"/>
    <n v="509.56273599999997"/>
    <n v="602.58769870000003"/>
    <n v="583.59295680000002"/>
    <n v="668.37173359999997"/>
    <n v="741.56533130000003"/>
    <n v="793.81851170000004"/>
    <n v="816.6805124"/>
    <n v="1286.105511"/>
    <n v="4047.6164880000001"/>
    <n v="1039.7224289999999"/>
    <n v="2145.2763490000002"/>
    <n v="2374.70235"/>
    <n v="1674.697999"/>
    <n v="1356.939308"/>
    <n v="1219.792551"/>
    <n v="1045.369592"/>
    <n v="971.83548299999995"/>
    <n v="941.73237070000005"/>
    <n v="804.71070110000005"/>
    <n v="875.15532099999996"/>
    <n v="1341.0101890000001"/>
    <n v="-134.4696256"/>
    <n v="-552.06689419999998"/>
    <n v="-1180.358972"/>
    <n v="-1736.2974400000001"/>
    <n v="-2225.0022960000001"/>
    <n v="-2777.8951689999999"/>
    <n v="-3351.3684929999999"/>
    <n v="-4051.2131250000002"/>
    <n v="-5040.3164649999999"/>
    <n v="-8092.6439529999998"/>
    <n v="-2914.3031299999998"/>
    <n v="4003.7479870000002"/>
    <n v="6914.0499490000002"/>
    <n v="8752.7439799999993"/>
    <n v="10292.313480000001"/>
    <n v="11752.93909"/>
    <n v="13362.114509999999"/>
    <n v="15213.59899"/>
    <n v="17552.480179999999"/>
    <n v="20815.52475"/>
    <n v="29864.168799999999"/>
    <n v="13852.79033"/>
    <n v="0.25381409999999999"/>
    <n v="0.52829459999999995"/>
    <n v="0.49932199999999999"/>
    <n v="0.1795416"/>
    <n v="0.30743310000000001"/>
    <n v="0.27657080000000001"/>
    <n v="0.20361000000000001"/>
    <n v="0.49240830000000002"/>
    <n v="0.47230680000000003"/>
    <n v="0.1190416"/>
    <n v="0.30849769999999999"/>
    <n v="0.28352650000000001"/>
    <n v="0.18629119999999999"/>
    <n v="0.58037749999999999"/>
    <n v="0.60024619999999995"/>
    <n v="9.9202200000000004E-2"/>
    <n v="0.31154179999999998"/>
    <n v="0.25403720000000002"/>
    <n v="0.22715189999999999"/>
    <n v="0.16738230000000001"/>
    <n v="6.1811499999999998E-2"/>
    <n v="0.43246570000000001"/>
    <n v="0.46344560000000001"/>
    <n v="0.1547396"/>
    <m/>
    <n v="1"/>
    <m/>
    <m/>
    <m/>
    <n v="0.1190416"/>
    <n v="0.20361000000000001"/>
    <n v="13852.79033"/>
    <m/>
    <m/>
    <m/>
    <m/>
    <m/>
    <m/>
    <m/>
    <m/>
    <m/>
    <m/>
    <m/>
    <m/>
    <m/>
    <m/>
    <m/>
    <m/>
    <m/>
    <m/>
    <m/>
    <m/>
    <m/>
    <m/>
    <m/>
    <m/>
    <m/>
    <m/>
    <m/>
    <m/>
    <m/>
    <m/>
    <m/>
    <m/>
    <m/>
    <m/>
    <m/>
    <m/>
    <m/>
    <m/>
    <m/>
    <m/>
    <n v="0.27571380000000001"/>
    <n v="0.15996440000000001"/>
    <n v="0.23779449999999999"/>
    <n v="0.10547330000000001"/>
    <n v="0.1378074"/>
    <n v="5.54609E-2"/>
    <n v="2.7785799999999999E-2"/>
    <n v="12092.28585"/>
    <n v="14916.96766"/>
    <n v="14268.46823"/>
    <n v="15864.63609"/>
    <n v="15170.096009999999"/>
    <n v="11867.001179999999"/>
    <n v="11431.49331"/>
    <n v="0.14610580000000001"/>
    <n v="9.5615199999999997E-2"/>
    <n v="9.5215800000000003E-2"/>
    <n v="7.6603299999999999E-2"/>
    <n v="0.1273697"/>
    <n v="0.16053000000000001"/>
    <n v="0.2262372"/>
    <n v="0.19847629999999999"/>
    <n v="0.1467166"/>
    <n v="0.1368984"/>
    <n v="0.1196458"/>
    <n v="0.2139905"/>
    <n v="0.59187509999999999"/>
    <n v="0.64526989999999995"/>
    <n v="42.5229"/>
    <n v="1.1515223999999999"/>
  </r>
  <r>
    <x v="4"/>
    <m/>
    <x v="7"/>
    <s v="1981"/>
    <s v="SLID"/>
    <s v="1981"/>
    <s v="1981"/>
    <s v=""/>
    <s v="current"/>
    <s v=""/>
    <x v="2"/>
    <n v="15634037"/>
    <n v="7266057"/>
    <n v="0.2821594"/>
    <n v="0.3422926"/>
    <m/>
    <m/>
    <n v="3.8646615999999998"/>
    <n v="1.7828781"/>
    <n v="2.1676532000000002"/>
    <n v="4.5624862000000004"/>
    <n v="7.5149369999999998"/>
    <n v="14886.746520000001"/>
    <n v="13640.970950000001"/>
    <n v="6292.9673119999998"/>
    <n v="8663.8785329999992"/>
    <n v="10393.002119999999"/>
    <n v="11985.48676"/>
    <n v="13640.970950000001"/>
    <n v="15497.005349999999"/>
    <n v="17653.043379999999"/>
    <n v="20322.839540000001"/>
    <n v="24320.188900000001"/>
    <m/>
    <m/>
    <n v="4191.5123819999999"/>
    <x v="111"/>
    <x v="111"/>
    <n v="11179.051960000001"/>
    <n v="12798.82835"/>
    <n v="14532.76809"/>
    <n v="16515.443159999999"/>
    <n v="18887.013610000002"/>
    <n v="22125.312699999999"/>
    <n v="31498.951290000001"/>
    <n v="14886.746520000001"/>
    <n v="1460.6874539999999"/>
    <n v="4424.5372580000003"/>
    <n v="6737.0881840000002"/>
    <n v="8451.0074050000003"/>
    <n v="9603.2910190000002"/>
    <n v="10611.242969999999"/>
    <n v="12333.58287"/>
    <n v="13176.45218"/>
    <n v="14595.340749999999"/>
    <n v="18195.07789"/>
    <n v="9959.0288569999993"/>
    <n v="108.2571296"/>
    <n v="407.22745529999997"/>
    <n v="728.77963309999996"/>
    <n v="1087.491025"/>
    <n v="1580.9844149999999"/>
    <n v="2187.2600309999998"/>
    <n v="2693.9755019999998"/>
    <n v="3557.1062480000001"/>
    <n v="4384.9760120000001"/>
    <n v="5891.427917"/>
    <n v="2262.8146849999998"/>
    <n v="254.5508552"/>
    <n v="653.27087619999998"/>
    <n v="1031.8278379999999"/>
    <n v="1183.4825020000001"/>
    <n v="1727.6133850000001"/>
    <n v="2129.2741409999999"/>
    <n v="2623.1616429999999"/>
    <n v="3322.0267020000001"/>
    <n v="4453.6587259999997"/>
    <n v="6174.8572880000002"/>
    <n v="2355.435144"/>
    <n v="363.60142500000001"/>
    <n v="706.83950230000005"/>
    <n v="746.88445779999995"/>
    <n v="785.66965789999995"/>
    <n v="850.41950020000002"/>
    <n v="1040.6471449999999"/>
    <n v="1248.282144"/>
    <n v="1582.8337739999999"/>
    <n v="2163.028507"/>
    <n v="5106.6046990000004"/>
    <n v="1459.511205"/>
    <n v="403.13549449999999"/>
    <n v="657.68057759999999"/>
    <n v="617.28096860000005"/>
    <n v="614.44262639999999"/>
    <n v="735.82632779999994"/>
    <n v="895.5027781"/>
    <n v="672.69323320000001"/>
    <n v="993.52514229999997"/>
    <n v="1399.9457540000001"/>
    <n v="4399.7622419999998"/>
    <n v="1138.9964419999999"/>
    <n v="1780.5433210000001"/>
    <n v="1530.346354"/>
    <n v="1213.1318040000001"/>
    <n v="1094.0726440000001"/>
    <n v="885.82093080000004"/>
    <n v="807.16757199999995"/>
    <n v="713.80914189999999"/>
    <n v="695.11244580000005"/>
    <n v="596.08862369999997"/>
    <n v="548.59262349999995"/>
    <n v="986.45177650000005"/>
    <n v="-179.91096970000001"/>
    <n v="-818.11561140000003"/>
    <n v="-1500.906391"/>
    <n v="-2037.1138980000001"/>
    <n v="-2585.1272239999998"/>
    <n v="-3138.3265489999999"/>
    <n v="-3770.061381"/>
    <n v="-4440.0428849999998"/>
    <n v="-5467.7256809999999"/>
    <n v="-8817.3713690000004"/>
    <n v="-3275.5563510000002"/>
    <n v="4191.5123819999999"/>
    <n v="7561.7864120000004"/>
    <n v="9574.0864949999996"/>
    <n v="11179.051960000001"/>
    <n v="12798.82835"/>
    <n v="14532.76809"/>
    <n v="16515.443149999999"/>
    <n v="18887.013610000002"/>
    <n v="22125.312699999999"/>
    <n v="31498.951290000001"/>
    <n v="14886.746520000001"/>
    <n v="0.1980595"/>
    <n v="0.4826512"/>
    <n v="0.4317532"/>
    <n v="0.14637459999999999"/>
    <n v="0.32633649999999997"/>
    <n v="0.27657080000000001"/>
    <n v="0.15308269999999999"/>
    <n v="0.52071129999999999"/>
    <n v="0.48471950000000003"/>
    <n v="9.9165400000000001E-2"/>
    <n v="0.33354050000000002"/>
    <n v="0.28352650000000001"/>
    <n v="0.13725280000000001"/>
    <n v="0.53746629999999995"/>
    <n v="0.51552540000000002"/>
    <n v="8.4049399999999996E-2"/>
    <n v="0.33755420000000003"/>
    <n v="0.27241070000000001"/>
    <n v="0.2414249"/>
    <n v="0.17858940000000001"/>
    <n v="5.5537499999999997E-2"/>
    <n v="0.40612229999999999"/>
    <n v="0.41201779999999999"/>
    <n v="0.1097306"/>
    <n v="14105.33649"/>
    <m/>
    <n v="0.9010821"/>
    <n v="0.11089019999999999"/>
    <n v="0.15852069999999999"/>
    <m/>
    <m/>
    <m/>
    <n v="4.1229099999999998E-2"/>
    <n v="8.2077999999999995E-3"/>
    <n v="2.3060400000000002E-2"/>
    <n v="1.1647899999999999E-2"/>
    <n v="0.19335330000000001"/>
    <n v="4.8593299999999999E-2"/>
    <n v="1.0284400000000001E-2"/>
    <n v="0.38560519999999998"/>
    <n v="0.16943810000000001"/>
    <n v="9.6624999999999992E-3"/>
    <n v="14186.71567"/>
    <n v="5334.092388"/>
    <n v="9068.8980059999994"/>
    <n v="3941.5880849999999"/>
    <n v="19116.881259999998"/>
    <n v="13597.91215"/>
    <n v="7898.064566"/>
    <n v="14515.74063"/>
    <n v="10341.09057"/>
    <n v="3985.3444180000001"/>
    <n v="0.13259109999999999"/>
    <n v="0.73312120000000003"/>
    <n v="0.32619619999999999"/>
    <n v="0.93483079999999996"/>
    <n v="2.0839300000000002E-2"/>
    <n v="0.1332709"/>
    <n v="0.48047430000000002"/>
    <n v="3.8454299999999997E-2"/>
    <n v="0.1835446"/>
    <n v="0.8953932"/>
    <n v="0.1689782"/>
    <n v="0.84311879999999995"/>
    <n v="0.41158230000000001"/>
    <n v="0.95627229999999996"/>
    <n v="4.2174799999999998E-2"/>
    <n v="0.22710359999999999"/>
    <n v="0.70178969999999996"/>
    <n v="7.9694200000000007E-2"/>
    <n v="0.24765580000000001"/>
    <n v="0.95448409999999995"/>
    <m/>
    <m/>
    <m/>
    <m/>
    <m/>
    <m/>
    <m/>
    <m/>
    <m/>
    <m/>
    <m/>
    <m/>
    <m/>
    <m/>
    <m/>
    <m/>
    <m/>
    <m/>
    <m/>
    <m/>
    <m/>
    <m/>
    <m/>
    <m/>
    <m/>
    <m/>
    <m/>
    <m/>
    <n v="42.5229"/>
    <n v="1.1515223999999999"/>
  </r>
  <r>
    <x v="4"/>
    <m/>
    <x v="7"/>
    <s v="1982"/>
    <s v="SLID"/>
    <s v="1982"/>
    <s v="1982"/>
    <s v=""/>
    <s v="current"/>
    <s v=""/>
    <x v="0"/>
    <n v="2081255"/>
    <n v="1325552"/>
    <n v="0.31166579999999999"/>
    <n v="0.61440419999999996"/>
    <m/>
    <m/>
    <m/>
    <m/>
    <m/>
    <m/>
    <m/>
    <n v="13538.094800000001"/>
    <n v="10673.63298"/>
    <m/>
    <m/>
    <m/>
    <m/>
    <m/>
    <m/>
    <m/>
    <m/>
    <m/>
    <m/>
    <m/>
    <m/>
    <x v="12"/>
    <x v="12"/>
    <m/>
    <m/>
    <m/>
    <m/>
    <m/>
    <m/>
    <m/>
    <m/>
    <m/>
    <m/>
    <m/>
    <m/>
    <m/>
    <m/>
    <m/>
    <m/>
    <m/>
    <m/>
    <m/>
    <m/>
    <m/>
    <m/>
    <m/>
    <m/>
    <m/>
    <m/>
    <m/>
    <m/>
    <m/>
    <m/>
    <m/>
    <m/>
    <m/>
    <m/>
    <m/>
    <m/>
    <m/>
    <m/>
    <m/>
    <m/>
    <m/>
    <m/>
    <m/>
    <m/>
    <m/>
    <m/>
    <m/>
    <m/>
    <m/>
    <m/>
    <m/>
    <m/>
    <m/>
    <m/>
    <m/>
    <m/>
    <m/>
    <m/>
    <m/>
    <m/>
    <m/>
    <m/>
    <m/>
    <m/>
    <m/>
    <m/>
    <m/>
    <m/>
    <m/>
    <m/>
    <m/>
    <m/>
    <m/>
    <m/>
    <m/>
    <m/>
    <m/>
    <m/>
    <m/>
    <m/>
    <m/>
    <m/>
    <m/>
    <m/>
    <m/>
    <m/>
    <m/>
    <m/>
    <m/>
    <m/>
    <m/>
    <m/>
    <m/>
    <m/>
    <m/>
    <m/>
    <n v="0.64954270000000003"/>
    <n v="0.68743359999999998"/>
    <n v="0.78099859999999999"/>
    <n v="0.2717812"/>
    <n v="0.1838989"/>
    <n v="0.1691561"/>
    <n v="0.59287210000000001"/>
    <n v="0.69486000000000003"/>
    <n v="0.7903289"/>
    <n v="0.1366166"/>
    <n v="0.1420198"/>
    <n v="0.1033964"/>
    <n v="0.58148759999999999"/>
    <n v="0.6956116"/>
    <n v="0.79735610000000001"/>
    <n v="0.1133917"/>
    <n v="0.1192821"/>
    <n v="7.83697E-2"/>
    <m/>
    <m/>
    <n v="2.2263999999999999E-2"/>
    <n v="0.49849949999999998"/>
    <n v="0.58471530000000005"/>
    <n v="0.52748410000000001"/>
    <m/>
    <m/>
    <m/>
    <m/>
    <m/>
    <m/>
    <m/>
    <m/>
    <m/>
    <m/>
    <m/>
    <m/>
    <m/>
    <m/>
    <m/>
    <m/>
    <m/>
    <m/>
    <m/>
    <m/>
    <m/>
    <m/>
    <m/>
    <m/>
    <m/>
    <m/>
    <m/>
    <m/>
    <m/>
    <m/>
    <m/>
    <m/>
    <m/>
    <m/>
    <m/>
    <m/>
    <m/>
    <m/>
    <m/>
    <m/>
    <m/>
    <m/>
    <m/>
    <m/>
    <m/>
    <m/>
    <m/>
    <m/>
    <m/>
    <m/>
    <m/>
    <m/>
    <m/>
    <m/>
    <m/>
    <m/>
    <m/>
    <m/>
    <m/>
    <m/>
    <m/>
    <m/>
    <m/>
    <m/>
    <m/>
    <m/>
    <m/>
    <m/>
    <m/>
    <m/>
    <m/>
    <m/>
    <m/>
    <m/>
    <m/>
    <m/>
    <n v="47.102179999999997"/>
    <n v="1.1997911999999999"/>
  </r>
  <r>
    <x v="4"/>
    <m/>
    <x v="7"/>
    <s v="1982"/>
    <s v="SLID"/>
    <s v="1982"/>
    <s v="1982"/>
    <s v=""/>
    <s v="current"/>
    <s v=""/>
    <x v="1"/>
    <n v="24653650"/>
    <n v="8754632"/>
    <n v="0.29143540000000001"/>
    <n v="0.38865820000000001"/>
    <m/>
    <m/>
    <n v="3.9878781999999999"/>
    <n v="1.8465716999999999"/>
    <n v="2.1596118999999998"/>
    <n v="4.7258687000000004"/>
    <n v="7.6501535000000001"/>
    <n v="15014.997939999999"/>
    <n v="13564.522360000001"/>
    <n v="6281"/>
    <n v="8495.1593919999996"/>
    <n v="10265.846159999999"/>
    <n v="11883.55162"/>
    <n v="13564.522360000001"/>
    <n v="15367.214610000001"/>
    <n v="17383.80788"/>
    <n v="20283.719430000001"/>
    <n v="25047.863079999999"/>
    <m/>
    <m/>
    <n v="4343.0259310000001"/>
    <x v="112"/>
    <x v="112"/>
    <n v="11091.71293"/>
    <n v="12725.15595"/>
    <n v="14444.714089999999"/>
    <n v="16338.3001"/>
    <n v="18755.467089999998"/>
    <n v="22396.07575"/>
    <n v="33224.81493"/>
    <n v="15014.997939999999"/>
    <n v="939.17545470000005"/>
    <n v="3144.7160319999998"/>
    <n v="5428.9802579999996"/>
    <n v="7507.5657659999997"/>
    <n v="9222.0607039999995"/>
    <n v="10385.18259"/>
    <n v="11747.75037"/>
    <n v="13233.87312"/>
    <n v="15217.502409999999"/>
    <n v="18815.044580000002"/>
    <n v="9564.337227"/>
    <n v="93.963309499999994"/>
    <n v="290.34422160000003"/>
    <n v="554.09109980000005"/>
    <n v="903.56763839999996"/>
    <n v="1278.631466"/>
    <n v="1885.3833059999999"/>
    <n v="2496.587344"/>
    <n v="3371.702984"/>
    <n v="4216.072561"/>
    <n v="5859.5962600000003"/>
    <n v="2095.0464320000001"/>
    <n v="184.87009610000001"/>
    <n v="375.28887809999998"/>
    <n v="659.32521540000005"/>
    <n v="890.24481839999999"/>
    <n v="1087.2878599999999"/>
    <n v="1463.4375950000001"/>
    <n v="1935.184567"/>
    <n v="2591.934107"/>
    <n v="3625.5080520000001"/>
    <n v="5194.8329000000003"/>
    <n v="1800.8394310000001"/>
    <n v="360.78302009999999"/>
    <n v="636.71835859999999"/>
    <n v="951.12901290000002"/>
    <n v="1057.6195479999999"/>
    <n v="1147.857888"/>
    <n v="1402.844938"/>
    <n v="1497.3041720000001"/>
    <n v="1830.2194039999999"/>
    <n v="2567.8949870000001"/>
    <n v="7419.2769289999997"/>
    <n v="1887.2209499999999"/>
    <n v="376.94253529999997"/>
    <n v="594.92806940000003"/>
    <n v="606.4376638"/>
    <n v="561.98085600000002"/>
    <n v="638.84973239999999"/>
    <n v="700.35070359999997"/>
    <n v="822.58295420000002"/>
    <n v="919.23680330000002"/>
    <n v="1202.5560459999999"/>
    <n v="4217.2547709999999"/>
    <n v="1064.1420800000001"/>
    <n v="2502.1481979999999"/>
    <n v="2907.5428099999999"/>
    <n v="2339.2420619999998"/>
    <n v="1925.587704"/>
    <n v="1723.8336420000001"/>
    <n v="1528.2388269999999"/>
    <n v="1446.66966"/>
    <n v="1228.9040789999999"/>
    <n v="1184.5071009999999"/>
    <n v="1129.722168"/>
    <n v="1791.6324090000001"/>
    <n v="-131.72975339999999"/>
    <n v="-523.11117630000001"/>
    <n v="-1137.434581"/>
    <n v="-1754.8534059999999"/>
    <n v="-2373.3653429999999"/>
    <n v="-2920.723872"/>
    <n v="-3607.7789579999999"/>
    <n v="-4420.4034069999998"/>
    <n v="-5617.9653989999997"/>
    <n v="-9410.9126699999997"/>
    <n v="-3189.907733"/>
    <n v="4343.0259310000001"/>
    <n v="7426.4271930000004"/>
    <n v="9401.7707320000009"/>
    <n v="11091.71293"/>
    <n v="12725.15595"/>
    <n v="14444.714089999999"/>
    <n v="16338.3001"/>
    <n v="18755.467089999998"/>
    <n v="22396.07575"/>
    <n v="33224.81493"/>
    <n v="15014.997939999999"/>
    <n v="0.27187260000000002"/>
    <n v="0.54374080000000002"/>
    <n v="0.53247160000000004"/>
    <n v="0.18132709999999999"/>
    <n v="0.30775079999999999"/>
    <n v="0.2853793"/>
    <n v="0.22224830000000001"/>
    <n v="0.5216556"/>
    <n v="0.50779810000000003"/>
    <n v="0.1208432"/>
    <n v="0.3040466"/>
    <n v="0.28089389999999997"/>
    <n v="0.21435560000000001"/>
    <n v="0.57990120000000001"/>
    <n v="0.599518"/>
    <n v="0.1064103"/>
    <n v="0.30536629999999998"/>
    <n v="0.24470819999999999"/>
    <n v="0.21824460000000001"/>
    <n v="0.15803619999999999"/>
    <n v="6.6699700000000001E-2"/>
    <n v="0.43535859999999998"/>
    <n v="0.46318130000000002"/>
    <n v="0.1765293"/>
    <m/>
    <n v="1"/>
    <m/>
    <m/>
    <m/>
    <n v="0.1208432"/>
    <n v="0.22224830000000001"/>
    <n v="15014.997939999999"/>
    <m/>
    <m/>
    <m/>
    <m/>
    <m/>
    <m/>
    <m/>
    <m/>
    <m/>
    <m/>
    <m/>
    <m/>
    <m/>
    <m/>
    <m/>
    <m/>
    <m/>
    <m/>
    <m/>
    <m/>
    <m/>
    <m/>
    <m/>
    <m/>
    <m/>
    <m/>
    <m/>
    <m/>
    <m/>
    <m/>
    <m/>
    <m/>
    <m/>
    <m/>
    <m/>
    <m/>
    <m/>
    <m/>
    <m/>
    <m/>
    <n v="0.26938709999999999"/>
    <n v="0.158362"/>
    <n v="0.2429345"/>
    <n v="0.10842019999999999"/>
    <n v="0.1364764"/>
    <n v="5.6693399999999998E-2"/>
    <n v="2.7726399999999998E-2"/>
    <n v="13069.94868"/>
    <n v="15673.132960000001"/>
    <n v="15375.19326"/>
    <n v="17315.69699"/>
    <n v="16535.269359999998"/>
    <n v="13946.607609999999"/>
    <n v="12702.79133"/>
    <n v="0.1509781"/>
    <n v="0.1118918"/>
    <n v="0.10014770000000001"/>
    <n v="7.9159999999999994E-2"/>
    <n v="0.13194420000000001"/>
    <n v="0.11138670000000001"/>
    <n v="0.18820519999999999"/>
    <n v="0.22454399999999999"/>
    <n v="0.18110029999999999"/>
    <n v="0.16008910000000001"/>
    <n v="0.131303"/>
    <n v="0.2191033"/>
    <n v="0.56262579999999995"/>
    <n v="0.65471789999999996"/>
    <n v="47.102179999999997"/>
    <n v="1.1997911999999999"/>
  </r>
  <r>
    <x v="4"/>
    <m/>
    <x v="7"/>
    <s v="1982"/>
    <s v="SLID"/>
    <s v="1982"/>
    <s v="1982"/>
    <s v=""/>
    <s v="current"/>
    <s v=""/>
    <x v="2"/>
    <n v="15931020"/>
    <n v="7425855"/>
    <n v="0.28786800000000001"/>
    <n v="0.36205569999999998"/>
    <m/>
    <m/>
    <n v="4.0332353999999997"/>
    <n v="1.8201168000000001"/>
    <n v="2.2159211999999999"/>
    <n v="4.7342785000000003"/>
    <n v="7.9019269000000003"/>
    <n v="16018.801439999999"/>
    <n v="14641.433440000001"/>
    <n v="6607.380032"/>
    <n v="9214.3488859999998"/>
    <n v="11139.005639999999"/>
    <n v="12910.02715"/>
    <n v="14641.433440000001"/>
    <n v="16484.735499999999"/>
    <n v="18709.683580000001"/>
    <n v="21689.301019999999"/>
    <n v="26649.118890000002"/>
    <m/>
    <m/>
    <n v="4392.4096659999996"/>
    <x v="113"/>
    <x v="113"/>
    <n v="12013.278979999999"/>
    <n v="13766.53919"/>
    <n v="15556.1566"/>
    <n v="17555.319670000001"/>
    <n v="20116.166369999999"/>
    <n v="23888.908230000001"/>
    <n v="34708.500229999998"/>
    <n v="16018.801439999999"/>
    <n v="1166.5698179999999"/>
    <n v="4189.0195629999998"/>
    <n v="6573.8443749999997"/>
    <n v="8693.6479400000007"/>
    <n v="10194.51506"/>
    <n v="11384.421619999999"/>
    <n v="12470.19815"/>
    <n v="14528.30384"/>
    <n v="16234.64524"/>
    <n v="20364.002939999998"/>
    <n v="10580.08"/>
    <n v="115.57771339999999"/>
    <n v="378.61568119999998"/>
    <n v="724.85325169999999"/>
    <n v="1200.914878"/>
    <n v="1563.551592"/>
    <n v="2187.0868230000001"/>
    <n v="2903.1028970000002"/>
    <n v="3692.9775049999998"/>
    <n v="4826.8733130000001"/>
    <n v="6255.4224329999997"/>
    <n v="2384.9517740000001"/>
    <n v="267.69541370000002"/>
    <n v="633.98373730000003"/>
    <n v="979.47861360000002"/>
    <n v="1200.1673169999999"/>
    <n v="1501.431785"/>
    <n v="2102.0403649999998"/>
    <n v="2698.187422"/>
    <n v="3041.72957"/>
    <n v="4269.5411510000004"/>
    <n v="6155.9489329999997"/>
    <n v="2285.0693179999998"/>
    <n v="429.69136630000003"/>
    <n v="709.3809291"/>
    <n v="920.28241390000005"/>
    <n v="921.12291649999997"/>
    <n v="1115.659827"/>
    <n v="1215.716821"/>
    <n v="1476.1428069999999"/>
    <n v="1706.088111"/>
    <n v="2526.549422"/>
    <n v="6642.8471079999999"/>
    <n v="1766.3860420000001"/>
    <n v="404.1421813"/>
    <n v="727.79956349999998"/>
    <n v="691.53481520000003"/>
    <n v="587.74079449999999"/>
    <n v="694.72211159999995"/>
    <n v="739.71912110000005"/>
    <n v="892.85858270000006"/>
    <n v="1085.8200589999999"/>
    <n v="1225.323498"/>
    <n v="4520.7497599999997"/>
    <n v="1157.060608"/>
    <n v="2149.7571619999999"/>
    <n v="2116.8893899999998"/>
    <n v="1766.6567669999999"/>
    <n v="1541.184201"/>
    <n v="1411.937132"/>
    <n v="1243.2108410000001"/>
    <n v="1159.8336879999999"/>
    <n v="994.78835900000001"/>
    <n v="931.41727490000005"/>
    <n v="747.93011999999999"/>
    <n v="1406.3469720000001"/>
    <n v="-158.36790569999999"/>
    <n v="-770.83586390000005"/>
    <n v="-1453.106325"/>
    <n v="-2131.4990670000002"/>
    <n v="-2715.278315"/>
    <n v="-3316.0389930000001"/>
    <n v="-4045.0038829999999"/>
    <n v="-4933.5410769999999"/>
    <n v="-6125.4416659999997"/>
    <n v="-9978.4010639999997"/>
    <n v="-3562.8275699999999"/>
    <n v="4392.4096659999996"/>
    <n v="7984.8530000000001"/>
    <n v="10203.54391"/>
    <n v="12013.278979999999"/>
    <n v="13766.53919"/>
    <n v="15556.1566"/>
    <n v="17555.319670000001"/>
    <n v="20116.166369999999"/>
    <n v="23888.908230000001"/>
    <n v="34708.500229999998"/>
    <n v="16018.801439999999"/>
    <n v="0.21670610000000001"/>
    <n v="0.50933229999999996"/>
    <n v="0.47505710000000001"/>
    <n v="0.15370819999999999"/>
    <n v="0.33228069999999998"/>
    <n v="0.2853793"/>
    <n v="0.17287230000000001"/>
    <n v="0.54147840000000003"/>
    <n v="0.52405550000000001"/>
    <n v="0.10621990000000001"/>
    <n v="0.33246779999999998"/>
    <n v="0.28089389999999997"/>
    <n v="0.1661251"/>
    <n v="0.54394319999999996"/>
    <n v="0.52949360000000001"/>
    <n v="9.4352800000000001E-2"/>
    <n v="0.33632119999999999"/>
    <n v="0.27681359999999999"/>
    <n v="0.23177719999999999"/>
    <n v="0.1702524"/>
    <n v="6.4167699999999994E-2"/>
    <n v="0.41057310000000002"/>
    <n v="0.41731020000000002"/>
    <n v="0.13318530000000001"/>
    <n v="15190.092000000001"/>
    <m/>
    <n v="0.90347449999999996"/>
    <n v="0.1182406"/>
    <n v="0.18208740000000001"/>
    <m/>
    <m/>
    <m/>
    <n v="4.2134499999999998E-2"/>
    <n v="9.3857999999999997E-3"/>
    <n v="2.1321400000000001E-2"/>
    <n v="1.33046E-2"/>
    <n v="0.19781570000000001"/>
    <n v="5.0541999999999997E-2"/>
    <n v="1.2638E-2"/>
    <n v="0.37407420000000002"/>
    <n v="0.1694959"/>
    <n v="1.2762300000000001E-2"/>
    <n v="15560.57798"/>
    <n v="6326.7158639999998"/>
    <n v="9352.35887"/>
    <n v="4465.4050280000001"/>
    <n v="20442.20537"/>
    <n v="14632.29277"/>
    <n v="8996.1551720000007"/>
    <n v="15654.79962"/>
    <n v="11393.04883"/>
    <n v="5160.9386889999996"/>
    <n v="0.1428208"/>
    <n v="0.72294559999999997"/>
    <n v="0.32406859999999998"/>
    <n v="0.92272120000000002"/>
    <n v="2.8850199999999999E-2"/>
    <n v="0.1334968"/>
    <n v="0.45381660000000001"/>
    <n v="4.4250100000000001E-2"/>
    <n v="0.17354829999999999"/>
    <n v="0.83684689999999995"/>
    <n v="0.18982740000000001"/>
    <n v="0.81255860000000002"/>
    <n v="0.4485847"/>
    <n v="0.9841162"/>
    <n v="5.90701E-2"/>
    <n v="0.2356905"/>
    <n v="0.68069440000000003"/>
    <n v="9.9893800000000005E-2"/>
    <n v="0.26494319999999999"/>
    <n v="0.92102329999999999"/>
    <m/>
    <m/>
    <m/>
    <m/>
    <m/>
    <m/>
    <m/>
    <m/>
    <m/>
    <m/>
    <m/>
    <m/>
    <m/>
    <m/>
    <m/>
    <m/>
    <m/>
    <m/>
    <m/>
    <m/>
    <m/>
    <m/>
    <m/>
    <m/>
    <m/>
    <m/>
    <m/>
    <m/>
    <n v="47.102179999999997"/>
    <n v="1.1997911999999999"/>
  </r>
  <r>
    <x v="4"/>
    <m/>
    <x v="7"/>
    <s v="1983"/>
    <s v="SLID"/>
    <s v="1983"/>
    <s v="1983"/>
    <s v=""/>
    <s v="current"/>
    <s v=""/>
    <x v="0"/>
    <n v="2137978"/>
    <n v="1402280"/>
    <n v="0.28613559999999999"/>
    <n v="0.61241190000000001"/>
    <m/>
    <m/>
    <m/>
    <m/>
    <m/>
    <m/>
    <m/>
    <n v="13126.954599999999"/>
    <n v="10653.977870000001"/>
    <m/>
    <m/>
    <m/>
    <m/>
    <m/>
    <m/>
    <m/>
    <m/>
    <m/>
    <m/>
    <m/>
    <m/>
    <x v="12"/>
    <x v="12"/>
    <m/>
    <m/>
    <m/>
    <m/>
    <m/>
    <m/>
    <m/>
    <m/>
    <m/>
    <m/>
    <m/>
    <m/>
    <m/>
    <m/>
    <m/>
    <m/>
    <m/>
    <m/>
    <m/>
    <m/>
    <m/>
    <m/>
    <m/>
    <m/>
    <m/>
    <m/>
    <m/>
    <m/>
    <m/>
    <m/>
    <m/>
    <m/>
    <m/>
    <m/>
    <m/>
    <m/>
    <m/>
    <m/>
    <m/>
    <m/>
    <m/>
    <m/>
    <m/>
    <m/>
    <m/>
    <m/>
    <m/>
    <m/>
    <m/>
    <m/>
    <m/>
    <m/>
    <m/>
    <m/>
    <m/>
    <m/>
    <m/>
    <m/>
    <m/>
    <m/>
    <m/>
    <m/>
    <m/>
    <m/>
    <m/>
    <m/>
    <m/>
    <m/>
    <m/>
    <m/>
    <m/>
    <m/>
    <m/>
    <m/>
    <m/>
    <m/>
    <m/>
    <m/>
    <m/>
    <m/>
    <m/>
    <m/>
    <m/>
    <m/>
    <m/>
    <m/>
    <m/>
    <m/>
    <m/>
    <m/>
    <m/>
    <m/>
    <m/>
    <m/>
    <m/>
    <m/>
    <n v="0.67986709999999995"/>
    <n v="0.70174840000000005"/>
    <n v="0.78540620000000005"/>
    <n v="0.24839310000000001"/>
    <n v="0.18625249999999999"/>
    <n v="0.17145060000000001"/>
    <n v="0.62820710000000002"/>
    <n v="0.70344589999999996"/>
    <n v="0.79332230000000004"/>
    <n v="0.1267066"/>
    <n v="0.1442736"/>
    <n v="8.0683400000000002E-2"/>
    <n v="0.62980999999999998"/>
    <n v="0.70405720000000005"/>
    <n v="0.79380340000000005"/>
    <n v="0.12020840000000001"/>
    <n v="0.13954430000000001"/>
    <n v="8.1492400000000006E-2"/>
    <m/>
    <m/>
    <n v="3.1598099999999997E-2"/>
    <n v="0.49679200000000001"/>
    <n v="0.56925000000000003"/>
    <n v="0.58117759999999996"/>
    <m/>
    <m/>
    <m/>
    <m/>
    <m/>
    <m/>
    <m/>
    <m/>
    <m/>
    <m/>
    <m/>
    <m/>
    <m/>
    <m/>
    <m/>
    <m/>
    <m/>
    <m/>
    <m/>
    <m/>
    <m/>
    <m/>
    <m/>
    <m/>
    <m/>
    <m/>
    <m/>
    <m/>
    <m/>
    <m/>
    <m/>
    <m/>
    <m/>
    <m/>
    <m/>
    <m/>
    <m/>
    <m/>
    <m/>
    <m/>
    <m/>
    <m/>
    <m/>
    <m/>
    <m/>
    <m/>
    <m/>
    <m/>
    <m/>
    <m/>
    <m/>
    <m/>
    <m/>
    <m/>
    <m/>
    <m/>
    <m/>
    <m/>
    <m/>
    <m/>
    <m/>
    <m/>
    <m/>
    <m/>
    <m/>
    <m/>
    <m/>
    <m/>
    <m/>
    <m/>
    <m/>
    <m/>
    <m/>
    <m/>
    <m/>
    <m/>
    <n v="49.864049999999999"/>
    <n v="1.2305695000000001"/>
  </r>
  <r>
    <x v="4"/>
    <m/>
    <x v="7"/>
    <s v="1983"/>
    <s v="SLID"/>
    <s v="1983"/>
    <s v="1983"/>
    <s v=""/>
    <s v="current"/>
    <s v=""/>
    <x v="1"/>
    <n v="24889638"/>
    <n v="8929915"/>
    <n v="0.29873929999999999"/>
    <n v="0.40313900000000003"/>
    <m/>
    <m/>
    <n v="4.0759676000000002"/>
    <n v="1.8678937"/>
    <n v="2.1821196"/>
    <n v="4.8690365"/>
    <n v="7.8325458000000001"/>
    <n v="15411.117469999999"/>
    <n v="13797.206109999999"/>
    <n v="6322.8459400000002"/>
    <n v="8506.3754410000001"/>
    <n v="10329.24209"/>
    <n v="12011.14315"/>
    <n v="13797.206109999999"/>
    <n v="15694.119559999999"/>
    <n v="18050.64257"/>
    <n v="21056.585709999999"/>
    <n v="25771.714970000001"/>
    <m/>
    <m/>
    <n v="4422.3193789999996"/>
    <x v="114"/>
    <x v="114"/>
    <n v="11131.55803"/>
    <n v="12884.30199"/>
    <n v="14704.978150000001"/>
    <n v="16834.843850000001"/>
    <n v="19495.662609999999"/>
    <n v="23131.71775"/>
    <n v="34638.019209999999"/>
    <n v="15411.117469999999"/>
    <n v="1035.0057690000001"/>
    <n v="3052.4333780000002"/>
    <n v="5238.2104509999999"/>
    <n v="7100.6089750000001"/>
    <n v="9164.4070960000008"/>
    <n v="10696.004080000001"/>
    <n v="12334.92849"/>
    <n v="14240.433199999999"/>
    <n v="16069.139950000001"/>
    <n v="21572.892800000001"/>
    <n v="10051.11001"/>
    <n v="116.4069176"/>
    <n v="300.76302279999999"/>
    <n v="628.2418136"/>
    <n v="869.99533180000003"/>
    <n v="1337.923078"/>
    <n v="1916.0342470000001"/>
    <n v="2648.4240329999998"/>
    <n v="3624.3810279999998"/>
    <n v="4796.0526529999997"/>
    <n v="7093.0969599999999"/>
    <n v="2333.3432859999998"/>
    <n v="170.9137805"/>
    <n v="484.95128310000001"/>
    <n v="510.73563949999999"/>
    <n v="941.40108290000001"/>
    <n v="1153.3892430000001"/>
    <n v="1429.9823180000001"/>
    <n v="1969.0872489999999"/>
    <n v="2562.88499"/>
    <n v="3405.7475559999998"/>
    <n v="4692.1250010000003"/>
    <n v="1732.2660579999999"/>
    <n v="261.8368974"/>
    <n v="609.09536309999999"/>
    <n v="849.88950409999995"/>
    <n v="1024.653683"/>
    <n v="1121.310346"/>
    <n v="1215.4286569999999"/>
    <n v="1505.0687439999999"/>
    <n v="1612.0961560000001"/>
    <n v="2172.3429150000002"/>
    <n v="6388.9219009999997"/>
    <n v="1676.324286"/>
    <n v="404.84213119999998"/>
    <n v="607.83188389999998"/>
    <n v="631.52651100000003"/>
    <n v="708.21032869999999"/>
    <n v="730.65232349999997"/>
    <n v="890.47896170000001"/>
    <n v="697.58641599999999"/>
    <n v="909.47500090000005"/>
    <n v="1473.29583"/>
    <n v="4163.3864229999999"/>
    <n v="1121.8861300000001"/>
    <n v="2542.4410339999999"/>
    <n v="2936.9623489999999"/>
    <n v="2719.3145249999998"/>
    <n v="2238.1871860000001"/>
    <n v="1855.3726449999999"/>
    <n v="1640.832701"/>
    <n v="1590.5083790000001"/>
    <n v="1312.9214449999999"/>
    <n v="1310.1592089999999"/>
    <n v="1151.7856469999999"/>
    <n v="1929.791117"/>
    <n v="-112.332308"/>
    <n v="-549.64019099999996"/>
    <n v="-1163.0718360000001"/>
    <n v="-1751.498562"/>
    <n v="-2478.7527399999999"/>
    <n v="-3083.7828119999999"/>
    <n v="-3910.7594629999999"/>
    <n v="-4766.5292120000004"/>
    <n v="-6095.0203590000001"/>
    <n v="-10424.18952"/>
    <n v="-3433.9238260000002"/>
    <n v="4422.3193789999996"/>
    <n v="7442.3970890000001"/>
    <n v="9414.8466079999998"/>
    <n v="11131.55803"/>
    <n v="12884.30199"/>
    <n v="14704.978150000001"/>
    <n v="16834.843850000001"/>
    <n v="19495.662609999999"/>
    <n v="23131.71775"/>
    <n v="34638.019209999999"/>
    <n v="15411.117469999999"/>
    <n v="0.27784950000000003"/>
    <n v="0.56009160000000002"/>
    <n v="0.54292620000000003"/>
    <n v="0.1880867"/>
    <n v="0.30213909999999999"/>
    <n v="0.27932269999999998"/>
    <n v="0.2325015"/>
    <n v="0.54555070000000006"/>
    <n v="0.51500789999999996"/>
    <n v="0.1248913"/>
    <n v="0.29573050000000001"/>
    <n v="0.26912740000000002"/>
    <n v="0.23393410000000001"/>
    <n v="0.58314069999999996"/>
    <n v="0.58595730000000001"/>
    <n v="0.1222298"/>
    <n v="0.29200320000000002"/>
    <n v="0.2389635"/>
    <n v="0.20627329999999999"/>
    <n v="0.1481439"/>
    <n v="7.5100200000000006E-2"/>
    <n v="0.43153570000000002"/>
    <n v="0.45814959999999999"/>
    <n v="0.1951234"/>
    <m/>
    <n v="1"/>
    <m/>
    <m/>
    <m/>
    <n v="0.1248913"/>
    <n v="0.2325015"/>
    <n v="15411.117469999999"/>
    <m/>
    <m/>
    <m/>
    <m/>
    <m/>
    <m/>
    <m/>
    <m/>
    <m/>
    <m/>
    <m/>
    <m/>
    <m/>
    <m/>
    <m/>
    <m/>
    <m/>
    <m/>
    <m/>
    <m/>
    <m/>
    <m/>
    <m/>
    <m/>
    <m/>
    <m/>
    <m/>
    <m/>
    <m/>
    <m/>
    <m/>
    <m/>
    <m/>
    <m/>
    <m/>
    <m/>
    <m/>
    <m/>
    <m/>
    <m/>
    <n v="0.26422689999999999"/>
    <n v="0.1559905"/>
    <n v="0.24773249999999999"/>
    <n v="0.1089213"/>
    <n v="0.1372304"/>
    <n v="5.7411900000000002E-2"/>
    <n v="2.8486399999999999E-2"/>
    <n v="13604.063399999999"/>
    <n v="15518.716410000001"/>
    <n v="16125.25202"/>
    <n v="17492.372719999999"/>
    <n v="17256.818019999999"/>
    <n v="13619.38956"/>
    <n v="12134.49345"/>
    <n v="0.15678339999999999"/>
    <n v="0.13010559999999999"/>
    <n v="0.1027932"/>
    <n v="8.4582400000000002E-2"/>
    <n v="0.1283077"/>
    <n v="9.8584099999999994E-2"/>
    <n v="0.1833851"/>
    <n v="0.22915749999999999"/>
    <n v="0.20197080000000001"/>
    <n v="0.16297780000000001"/>
    <n v="0.1392012"/>
    <n v="0.2255151"/>
    <n v="0.60059470000000004"/>
    <n v="0.68385759999999995"/>
    <n v="49.864049999999999"/>
    <n v="1.2305695000000001"/>
  </r>
  <r>
    <x v="4"/>
    <m/>
    <x v="7"/>
    <s v="1983"/>
    <s v="SLID"/>
    <s v="1983"/>
    <s v="1983"/>
    <s v=""/>
    <s v="current"/>
    <s v=""/>
    <x v="2"/>
    <n v="16175147"/>
    <n v="7523015"/>
    <n v="0.29667149999999998"/>
    <n v="0.37530750000000002"/>
    <m/>
    <m/>
    <n v="4.1577418000000002"/>
    <n v="1.8253657999999999"/>
    <n v="2.2777582000000001"/>
    <n v="4.9503082000000003"/>
    <n v="8.2190624000000003"/>
    <n v="16447.74511"/>
    <n v="14906.144249999999"/>
    <n v="6544.217114"/>
    <n v="9102.8174309999995"/>
    <n v="11134.8747"/>
    <n v="13038.34627"/>
    <n v="14906.144249999999"/>
    <n v="17020.375660000002"/>
    <n v="19455.842990000001"/>
    <n v="22348.384340000001"/>
    <n v="27209.16531"/>
    <m/>
    <m/>
    <n v="4433.6011749999998"/>
    <x v="115"/>
    <x v="115"/>
    <n v="12111.95989"/>
    <n v="13975.8261"/>
    <n v="15915.85836"/>
    <n v="18172.387849999999"/>
    <n v="20846.540110000002"/>
    <n v="24530.110120000001"/>
    <n v="36440.044560000002"/>
    <n v="16447.74511"/>
    <n v="1202.34476"/>
    <n v="3917.3068560000002"/>
    <n v="6464.7172419999997"/>
    <n v="8424.2553549999993"/>
    <n v="10364.93651"/>
    <n v="11766.472330000001"/>
    <n v="13367.184440000001"/>
    <n v="15208.8817"/>
    <n v="17049.230930000002"/>
    <n v="23171.614560000002"/>
    <n v="11094.39402"/>
    <n v="120.3274203"/>
    <n v="415.71392159999999"/>
    <n v="809.01503630000002"/>
    <n v="1140.350588"/>
    <n v="1642.9791929999999"/>
    <n v="2169.913274"/>
    <n v="3246.3645590000001"/>
    <n v="4112.9284269999998"/>
    <n v="5256.4392360000002"/>
    <n v="7440.3137559999996"/>
    <n v="2635.7060200000001"/>
    <n v="243.85462810000001"/>
    <n v="760.716679"/>
    <n v="855.07470460000002"/>
    <n v="1394.167776"/>
    <n v="1638.3459929999999"/>
    <n v="1976.039215"/>
    <n v="2559.8870919999999"/>
    <n v="3408.8655680000002"/>
    <n v="4175.2514469999996"/>
    <n v="5553.8292350000002"/>
    <n v="2256.7861210000001"/>
    <n v="339.61122499999999"/>
    <n v="643.87589190000006"/>
    <n v="915.69846370000005"/>
    <n v="906.98832119999997"/>
    <n v="995.55322960000001"/>
    <n v="1201.534915"/>
    <n v="1339.2061490000001"/>
    <n v="1334.3808529999999"/>
    <n v="2166.6601759999999"/>
    <n v="6225.8032990000002"/>
    <n v="1607.2051530000001"/>
    <n v="428.4624081"/>
    <n v="688.94320010000001"/>
    <n v="770.20489250000003"/>
    <n v="778.44546409999998"/>
    <n v="738.55681689999994"/>
    <n v="867.37378000000001"/>
    <n v="790.78221389999999"/>
    <n v="927.35344210000005"/>
    <n v="1412.75836"/>
    <n v="4535.8186219999998"/>
    <n v="1194.067777"/>
    <n v="2244.8156789999998"/>
    <n v="2212.2909289999998"/>
    <n v="1817.0659889999999"/>
    <n v="1701.429723"/>
    <n v="1463.459578"/>
    <n v="1466.978098"/>
    <n v="1215.901513"/>
    <n v="1161.8046099999999"/>
    <n v="1058.8904970000001"/>
    <n v="727.19068770000001"/>
    <n v="1506.9362530000001"/>
    <n v="-150.42048220000001"/>
    <n v="-756.01257610000005"/>
    <n v="-1475.066356"/>
    <n v="-2233.677338"/>
    <n v="-2868.0052289999999"/>
    <n v="-3532.4532469999999"/>
    <n v="-4346.9381199999998"/>
    <n v="-5307.6744870000002"/>
    <n v="-6589.1205220000002"/>
    <n v="-11214.525600000001"/>
    <n v="-3847.8107100000002"/>
    <n v="4433.6011749999998"/>
    <n v="7882.8349019999996"/>
    <n v="10156.70997"/>
    <n v="12111.95989"/>
    <n v="13975.8261"/>
    <n v="15915.85836"/>
    <n v="18172.387849999999"/>
    <n v="20846.540110000002"/>
    <n v="24530.110120000001"/>
    <n v="36440.044560000002"/>
    <n v="16447.74511"/>
    <n v="0.22302140000000001"/>
    <n v="0.51900869999999999"/>
    <n v="0.48632950000000003"/>
    <n v="0.16458929999999999"/>
    <n v="0.32232070000000002"/>
    <n v="0.27932269999999998"/>
    <n v="0.181558"/>
    <n v="0.54185249999999996"/>
    <n v="0.51519930000000003"/>
    <n v="0.11168459999999999"/>
    <n v="0.32283879999999998"/>
    <n v="0.26912740000000002"/>
    <n v="0.18304300000000001"/>
    <n v="0.54115239999999998"/>
    <n v="0.51085579999999997"/>
    <n v="0.10955620000000001"/>
    <n v="0.3193414"/>
    <n v="0.26248860000000002"/>
    <n v="0.22497619999999999"/>
    <n v="0.15798989999999999"/>
    <n v="7.1068300000000001E-2"/>
    <n v="0.4070318"/>
    <n v="0.4016498"/>
    <n v="0.14660000000000001"/>
    <n v="15679.454379999999"/>
    <m/>
    <n v="0.90035330000000002"/>
    <n v="0.1246594"/>
    <n v="0.18745970000000001"/>
    <m/>
    <m/>
    <m/>
    <n v="4.0657400000000003E-2"/>
    <n v="1.0283199999999999E-2"/>
    <n v="2.26973E-2"/>
    <n v="1.3344099999999999E-2"/>
    <n v="0.2075882"/>
    <n v="4.8726899999999997E-2"/>
    <n v="1.36364E-2"/>
    <n v="0.3673265"/>
    <n v="0.16226299999999999"/>
    <n v="1.3830200000000001E-2"/>
    <n v="15812.959699999999"/>
    <n v="6440.2994410000001"/>
    <n v="9810.6731670000008"/>
    <n v="4743.0196489999998"/>
    <n v="20792.281849999999"/>
    <n v="14806.256380000001"/>
    <n v="9953.3504169999997"/>
    <n v="16246.693649999999"/>
    <n v="11769.6657"/>
    <n v="5125.9910849999997"/>
    <n v="0.16610620000000001"/>
    <n v="0.73980639999999998"/>
    <n v="0.36231229999999998"/>
    <n v="0.93006679999999997"/>
    <n v="3.6856300000000002E-2"/>
    <n v="0.1387515"/>
    <n v="0.43568010000000001"/>
    <n v="4.5695199999999998E-2"/>
    <n v="0.17083180000000001"/>
    <n v="0.89545330000000001"/>
    <n v="0.20546980000000001"/>
    <n v="0.85177619999999998"/>
    <n v="0.44323069999999998"/>
    <n v="0.98757119999999998"/>
    <n v="6.6515500000000005E-2"/>
    <n v="0.23750450000000001"/>
    <n v="0.65221790000000002"/>
    <n v="0.1018761"/>
    <n v="0.26664339999999997"/>
    <n v="0.97365999999999997"/>
    <m/>
    <m/>
    <m/>
    <m/>
    <m/>
    <m/>
    <m/>
    <m/>
    <m/>
    <m/>
    <m/>
    <m/>
    <m/>
    <m/>
    <m/>
    <m/>
    <m/>
    <m/>
    <m/>
    <m/>
    <m/>
    <m/>
    <m/>
    <m/>
    <m/>
    <m/>
    <m/>
    <m/>
    <n v="49.864049999999999"/>
    <n v="1.2305695000000001"/>
  </r>
  <r>
    <x v="4"/>
    <m/>
    <x v="7"/>
    <s v="1984"/>
    <s v="SLID"/>
    <s v="1984"/>
    <s v="1984"/>
    <s v=""/>
    <s v="current"/>
    <s v=""/>
    <x v="0"/>
    <n v="2190193"/>
    <n v="1442620"/>
    <n v="0.29351529999999998"/>
    <n v="0.63659639999999995"/>
    <m/>
    <m/>
    <m/>
    <m/>
    <m/>
    <m/>
    <m/>
    <n v="14276.73367"/>
    <n v="11354.969940000001"/>
    <m/>
    <m/>
    <m/>
    <m/>
    <m/>
    <m/>
    <m/>
    <m/>
    <m/>
    <m/>
    <m/>
    <m/>
    <x v="12"/>
    <x v="12"/>
    <m/>
    <m/>
    <m/>
    <m/>
    <m/>
    <m/>
    <m/>
    <m/>
    <m/>
    <m/>
    <m/>
    <m/>
    <m/>
    <m/>
    <m/>
    <m/>
    <m/>
    <m/>
    <m/>
    <m/>
    <m/>
    <m/>
    <m/>
    <m/>
    <m/>
    <m/>
    <m/>
    <m/>
    <m/>
    <m/>
    <m/>
    <m/>
    <m/>
    <m/>
    <m/>
    <m/>
    <m/>
    <m/>
    <m/>
    <m/>
    <m/>
    <m/>
    <m/>
    <m/>
    <m/>
    <m/>
    <m/>
    <m/>
    <m/>
    <m/>
    <m/>
    <m/>
    <m/>
    <m/>
    <m/>
    <m/>
    <m/>
    <m/>
    <m/>
    <m/>
    <m/>
    <m/>
    <m/>
    <m/>
    <m/>
    <m/>
    <m/>
    <m/>
    <m/>
    <m/>
    <m/>
    <m/>
    <m/>
    <m/>
    <m/>
    <m/>
    <m/>
    <m/>
    <m/>
    <m/>
    <m/>
    <m/>
    <m/>
    <m/>
    <m/>
    <m/>
    <m/>
    <m/>
    <m/>
    <m/>
    <m/>
    <m/>
    <m/>
    <m/>
    <m/>
    <m/>
    <n v="0.6800446"/>
    <n v="0.7194914"/>
    <n v="0.8231155"/>
    <n v="0.2395533"/>
    <n v="0.17775959999999999"/>
    <n v="0.15631129999999999"/>
    <n v="0.634965"/>
    <n v="0.7171324"/>
    <n v="0.82771450000000002"/>
    <n v="0.10038660000000001"/>
    <n v="0.16428029999999999"/>
    <n v="9.5969899999999997E-2"/>
    <n v="0.6259266"/>
    <n v="0.72034920000000002"/>
    <n v="0.83606619999999998"/>
    <n v="8.8502700000000004E-2"/>
    <n v="0.15773699999999999"/>
    <n v="8.8100899999999996E-2"/>
    <m/>
    <m/>
    <n v="2.8299299999999999E-2"/>
    <n v="0.51353360000000003"/>
    <n v="0.59928570000000003"/>
    <n v="0.57554700000000003"/>
    <m/>
    <m/>
    <m/>
    <m/>
    <m/>
    <m/>
    <m/>
    <m/>
    <m/>
    <m/>
    <m/>
    <m/>
    <m/>
    <m/>
    <m/>
    <m/>
    <m/>
    <m/>
    <m/>
    <m/>
    <m/>
    <m/>
    <m/>
    <m/>
    <m/>
    <m/>
    <m/>
    <m/>
    <m/>
    <m/>
    <m/>
    <m/>
    <m/>
    <m/>
    <m/>
    <m/>
    <m/>
    <m/>
    <m/>
    <m/>
    <m/>
    <m/>
    <m/>
    <m/>
    <m/>
    <m/>
    <m/>
    <m/>
    <m/>
    <m/>
    <m/>
    <m/>
    <m/>
    <m/>
    <m/>
    <m/>
    <m/>
    <m/>
    <m/>
    <m/>
    <m/>
    <m/>
    <m/>
    <m/>
    <m/>
    <m/>
    <m/>
    <m/>
    <m/>
    <m/>
    <m/>
    <m/>
    <m/>
    <m/>
    <m/>
    <m/>
    <n v="52.010590000000001"/>
    <n v="1.2396389999999999"/>
  </r>
  <r>
    <x v="4"/>
    <m/>
    <x v="7"/>
    <s v="1984"/>
    <s v="SLID"/>
    <s v="1984"/>
    <s v="1984"/>
    <s v=""/>
    <s v="current"/>
    <s v=""/>
    <x v="1"/>
    <n v="25128175"/>
    <n v="9093659"/>
    <n v="0.29611320000000002"/>
    <n v="0.40198610000000001"/>
    <m/>
    <m/>
    <n v="4.0781438000000003"/>
    <n v="1.8422673000000001"/>
    <n v="2.2136547000000002"/>
    <n v="4.8896397"/>
    <n v="8.1050044999999997"/>
    <n v="16207.75742"/>
    <n v="14649.953879999999"/>
    <n v="6617.9941159999998"/>
    <n v="9068.9338740000003"/>
    <n v="10982.93369"/>
    <n v="12850.89594"/>
    <n v="14649.953879999999"/>
    <n v="16567.312239999999"/>
    <n v="18923.11868"/>
    <n v="21951.492539999999"/>
    <n v="26989.13149"/>
    <m/>
    <m/>
    <n v="4462.1245049999998"/>
    <x v="116"/>
    <x v="116"/>
    <n v="11919.961660000001"/>
    <n v="13746.37804"/>
    <n v="15603.8637"/>
    <n v="17697.473569999998"/>
    <n v="20354.029009999998"/>
    <n v="24197.653579999998"/>
    <n v="36165.53933"/>
    <n v="16207.75742"/>
    <n v="1051.2993590000001"/>
    <n v="3138.1112699999999"/>
    <n v="5350.7827600000001"/>
    <n v="7897.0627009999998"/>
    <n v="9975.3147540000009"/>
    <n v="11546.379300000001"/>
    <n v="12668.36363"/>
    <n v="14269.16352"/>
    <n v="16429.89776"/>
    <n v="21299.462660000001"/>
    <n v="10362.722830000001"/>
    <n v="81.301744499999998"/>
    <n v="320.14809159999999"/>
    <n v="607.38909079999996"/>
    <n v="1003.339119"/>
    <n v="1456.5075750000001"/>
    <n v="2101.4956499999998"/>
    <n v="2756.9701690000002"/>
    <n v="3701.0504409999999"/>
    <n v="4950.0943500000003"/>
    <n v="7277.6037100000003"/>
    <n v="2425.6503120000002"/>
    <n v="201.40652119999999"/>
    <n v="419.98975990000002"/>
    <n v="607.2882535"/>
    <n v="900.66005700000005"/>
    <n v="1216.547534"/>
    <n v="1609.4009599999999"/>
    <n v="2162.9307039999999"/>
    <n v="2960.3602390000001"/>
    <n v="3974.4803489999999"/>
    <n v="5687.0505439999997"/>
    <n v="1974.057822"/>
    <n v="351.41928050000001"/>
    <n v="572.09663569999998"/>
    <n v="961.31993399999999"/>
    <n v="1107.7629850000001"/>
    <n v="1113.8990550000001"/>
    <n v="1199.0825709999999"/>
    <n v="1514.7405329999999"/>
    <n v="1811.543997"/>
    <n v="2542.0976009999999"/>
    <n v="6738.9022359999999"/>
    <n v="1791.3190529999999"/>
    <n v="343.20992890000002"/>
    <n v="624.23503070000004"/>
    <n v="637.39122610000004"/>
    <n v="581.12687689999996"/>
    <n v="744.91159809999999"/>
    <n v="767.15972020000004"/>
    <n v="893.5223684"/>
    <n v="1205.48857"/>
    <n v="1480.849935"/>
    <n v="4833.750121"/>
    <n v="1211.178926"/>
    <n v="2590.615526"/>
    <n v="3342.0115649999998"/>
    <n v="3032.6243260000001"/>
    <n v="2358.8022609999998"/>
    <n v="1916.627358"/>
    <n v="1745.936819"/>
    <n v="1698.3868319999999"/>
    <n v="1470.547802"/>
    <n v="1356.3816899999999"/>
    <n v="1172.0893840000001"/>
    <n v="2068.38805"/>
    <n v="-199.71438259999999"/>
    <n v="-533.59602410000002"/>
    <n v="-1151.27208"/>
    <n v="-1928.792336"/>
    <n v="-2677.429838"/>
    <n v="-3365.5913129999999"/>
    <n v="-3997.4406680000002"/>
    <n v="-5064.1255590000001"/>
    <n v="-6536.1481100000001"/>
    <n v="-10843.31933"/>
    <n v="-3629.818225"/>
    <n v="4462.1245049999998"/>
    <n v="7882.9963289999996"/>
    <n v="10045.523510000001"/>
    <n v="11919.961660000001"/>
    <n v="13746.37804"/>
    <n v="15603.8637"/>
    <n v="17697.473569999998"/>
    <n v="20354.029009999998"/>
    <n v="24197.653579999998"/>
    <n v="36165.53933"/>
    <n v="16207.75741"/>
    <n v="0.28410800000000003"/>
    <n v="0.57412819999999998"/>
    <n v="0.58362210000000003"/>
    <n v="0.18815779999999999"/>
    <n v="0.31750840000000002"/>
    <n v="0.29717310000000002"/>
    <n v="0.23893049999999999"/>
    <n v="0.55450929999999998"/>
    <n v="0.555423"/>
    <n v="0.12646499999999999"/>
    <n v="0.31926700000000002"/>
    <n v="0.27835949999999998"/>
    <n v="0.23287040000000001"/>
    <n v="0.60544220000000004"/>
    <n v="0.63808419999999999"/>
    <n v="0.11820650000000001"/>
    <n v="0.3189591"/>
    <n v="0.2582488"/>
    <n v="0.22579099999999999"/>
    <n v="0.16645470000000001"/>
    <n v="7.6294299999999995E-2"/>
    <n v="0.44551819999999998"/>
    <n v="0.48621979999999998"/>
    <n v="0.1976782"/>
    <m/>
    <n v="1"/>
    <m/>
    <m/>
    <m/>
    <n v="0.12646499999999999"/>
    <n v="0.23893049999999999"/>
    <n v="16207.75742"/>
    <m/>
    <m/>
    <m/>
    <m/>
    <m/>
    <m/>
    <m/>
    <m/>
    <m/>
    <m/>
    <m/>
    <m/>
    <m/>
    <m/>
    <m/>
    <m/>
    <m/>
    <m/>
    <m/>
    <m/>
    <m/>
    <m/>
    <m/>
    <m/>
    <m/>
    <m/>
    <m/>
    <m/>
    <m/>
    <m/>
    <m/>
    <m/>
    <m/>
    <m/>
    <m/>
    <m/>
    <m/>
    <m/>
    <m/>
    <m/>
    <n v="0.26045069999999998"/>
    <n v="0.15186549999999999"/>
    <n v="0.25288310000000003"/>
    <n v="0.1083206"/>
    <n v="0.13931930000000001"/>
    <n v="5.8142100000000002E-2"/>
    <n v="2.9018700000000001E-2"/>
    <n v="14211.650509999999"/>
    <n v="16969.64214"/>
    <n v="16713.154770000001"/>
    <n v="18425.944889999999"/>
    <n v="17674.972590000001"/>
    <n v="14880.84714"/>
    <n v="13066.328670000001"/>
    <n v="0.1627981"/>
    <n v="0.1233667"/>
    <n v="0.1067761"/>
    <n v="8.97231E-2"/>
    <n v="0.142539"/>
    <n v="8.40558E-2"/>
    <n v="0.133107"/>
    <n v="0.23780570000000001"/>
    <n v="0.18940870000000001"/>
    <n v="0.16987920000000001"/>
    <n v="0.14340359999999999"/>
    <n v="0.2468571"/>
    <n v="0.60412180000000004"/>
    <n v="0.69676269999999996"/>
    <n v="52.010590000000001"/>
    <n v="1.2396389999999999"/>
  </r>
  <r>
    <x v="4"/>
    <m/>
    <x v="7"/>
    <s v="1984"/>
    <s v="SLID"/>
    <s v="1984"/>
    <s v="1984"/>
    <s v=""/>
    <s v="current"/>
    <s v=""/>
    <x v="2"/>
    <n v="16393331"/>
    <n v="7647199"/>
    <n v="0.29276819999999998"/>
    <n v="0.37268259999999998"/>
    <m/>
    <m/>
    <n v="4.1964589999999999"/>
    <n v="1.8119137999999999"/>
    <n v="2.3160368"/>
    <n v="4.9295441999999996"/>
    <n v="8.3660584"/>
    <n v="17262.646000000001"/>
    <n v="15800.18145"/>
    <n v="6822.0769449999998"/>
    <n v="9757.1493690000007"/>
    <n v="11923.34288"/>
    <n v="13934.49836"/>
    <n v="15800.18145"/>
    <n v="17850.649860000001"/>
    <n v="20270.626250000001"/>
    <n v="23395.00921"/>
    <n v="28628.566360000001"/>
    <m/>
    <m/>
    <n v="4516.2634470000003"/>
    <x v="117"/>
    <x v="117"/>
    <n v="12960.05572"/>
    <n v="14850.995010000001"/>
    <n v="16781.88738"/>
    <n v="19043.165799999999"/>
    <n v="21746.162179999999"/>
    <n v="25705.863219999999"/>
    <n v="37783.323669999998"/>
    <n v="17262.646000000001"/>
    <n v="1157.929922"/>
    <n v="4141.7273779999996"/>
    <n v="6958.6262269999997"/>
    <n v="9282.9966280000008"/>
    <n v="11164.42433"/>
    <n v="12161.12852"/>
    <n v="13357.022290000001"/>
    <n v="15530.00157"/>
    <n v="17908.564729999998"/>
    <n v="22806.49152"/>
    <n v="11447.095729999999"/>
    <n v="99.088878899999997"/>
    <n v="403.57980830000002"/>
    <n v="887.73739899999998"/>
    <n v="1263.7130099999999"/>
    <n v="1697.016672"/>
    <n v="2397.7198969999999"/>
    <n v="3169.7115709999998"/>
    <n v="3998.144186"/>
    <n v="5358.3668269999998"/>
    <n v="7992.1740179999997"/>
    <n v="2726.822048"/>
    <n v="283.56418189999999"/>
    <n v="685.66529460000004"/>
    <n v="995.98845340000003"/>
    <n v="1303.6141110000001"/>
    <n v="1856.2131199999999"/>
    <n v="2306.5493970000002"/>
    <n v="3091.9143519999998"/>
    <n v="3738.1247450000001"/>
    <n v="4874.7025020000001"/>
    <n v="6292.3586999999998"/>
    <n v="2542.9374200000002"/>
    <n v="417.45450970000002"/>
    <n v="724.21170640000003"/>
    <n v="928.55431129999999"/>
    <n v="934.09320449999996"/>
    <n v="1011.086873"/>
    <n v="1179.5868310000001"/>
    <n v="1400.136831"/>
    <n v="1678.86005"/>
    <n v="2193.4514680000002"/>
    <n v="6324.3292520000005"/>
    <n v="1679.2680069999999"/>
    <n v="338.29886399999998"/>
    <n v="687.90685599999995"/>
    <n v="684.98148739999999"/>
    <n v="791.0178257"/>
    <n v="624.80824389999998"/>
    <n v="971.18264499999998"/>
    <n v="1048.909596"/>
    <n v="1126.0565549999999"/>
    <n v="1485.472438"/>
    <n v="5018.6084469999996"/>
    <n v="1277.8004619999999"/>
    <n v="2387.2641309999999"/>
    <n v="2475.9636350000001"/>
    <n v="2001.765895"/>
    <n v="1771.6841890000001"/>
    <n v="1587.4556849999999"/>
    <n v="1475.8480340000001"/>
    <n v="1419.345474"/>
    <n v="1257.0140269999999"/>
    <n v="999.47752990000004"/>
    <n v="841.51562779999995"/>
    <n v="1621.7212669999999"/>
    <n v="-223.56924860000001"/>
    <n v="-755.99627880000003"/>
    <n v="-1585.842895"/>
    <n v="-2387.0632519999999"/>
    <n v="-3090.0099190000001"/>
    <n v="-3710.1279460000001"/>
    <n v="-4443.8743210000002"/>
    <n v="-5582.038955"/>
    <n v="-7114.1722829999999"/>
    <n v="-11492.15389"/>
    <n v="-4038.621721"/>
    <n v="4516.2634470000003"/>
    <n v="8363.0583999999999"/>
    <n v="10871.810880000001"/>
    <n v="12960.05572"/>
    <n v="14850.995010000001"/>
    <n v="16781.88738"/>
    <n v="19043.165799999999"/>
    <n v="21746.162179999999"/>
    <n v="25705.863219999999"/>
    <n v="37783.323669999998"/>
    <n v="17262.646000000001"/>
    <n v="0.22857369999999999"/>
    <n v="0.53465169999999995"/>
    <n v="0.51452039999999999"/>
    <n v="0.16420940000000001"/>
    <n v="0.3381073"/>
    <n v="0.29717310000000002"/>
    <n v="0.1864683"/>
    <n v="0.56333520000000004"/>
    <n v="0.56308849999999999"/>
    <n v="0.115444"/>
    <n v="0.3368041"/>
    <n v="0.27835949999999998"/>
    <n v="0.1811788"/>
    <n v="0.568685"/>
    <n v="0.56962199999999996"/>
    <n v="0.1083693"/>
    <n v="0.33679629999999999"/>
    <n v="0.2703661"/>
    <n v="0.2353046"/>
    <n v="0.17550460000000001"/>
    <n v="7.2685200000000005E-2"/>
    <n v="0.42009560000000001"/>
    <n v="0.43352239999999997"/>
    <n v="0.150091"/>
    <n v="16425.28313"/>
    <m/>
    <n v="0.89831879999999997"/>
    <n v="0.12834409999999999"/>
    <n v="0.19289899999999999"/>
    <m/>
    <m/>
    <m/>
    <n v="4.2014500000000003E-2"/>
    <n v="1.04446E-2"/>
    <n v="2.2872300000000002E-2"/>
    <n v="1.40693E-2"/>
    <n v="0.21203929999999999"/>
    <n v="4.9562599999999998E-2"/>
    <n v="1.6458500000000001E-2"/>
    <n v="0.36475079999999999"/>
    <n v="0.15209919999999999"/>
    <n v="1.4007800000000001E-2"/>
    <n v="16468.662339999999"/>
    <n v="6959.8985080000002"/>
    <n v="10445.847110000001"/>
    <n v="5085.6686929999996"/>
    <n v="21673.507839999998"/>
    <n v="15110.927100000001"/>
    <n v="9731.3727180000005"/>
    <n v="17303.398120000002"/>
    <n v="11765.7925"/>
    <n v="5305.6910280000002"/>
    <n v="0.14868890000000001"/>
    <n v="0.70074639999999999"/>
    <n v="0.34543509999999999"/>
    <n v="0.95004739999999999"/>
    <n v="3.1792000000000001E-2"/>
    <n v="0.16202269999999999"/>
    <n v="0.48126200000000002"/>
    <n v="4.4916299999999999E-2"/>
    <n v="0.1949227"/>
    <n v="0.83791870000000002"/>
    <n v="0.20372380000000001"/>
    <n v="0.84719169999999999"/>
    <n v="0.43919589999999997"/>
    <n v="0.97552150000000004"/>
    <n v="6.2588000000000005E-2"/>
    <n v="0.25894200000000001"/>
    <n v="0.69518409999999997"/>
    <n v="0.1032559"/>
    <n v="0.2876766"/>
    <n v="0.93818860000000004"/>
    <m/>
    <m/>
    <m/>
    <m/>
    <m/>
    <m/>
    <m/>
    <m/>
    <m/>
    <m/>
    <m/>
    <m/>
    <m/>
    <m/>
    <m/>
    <m/>
    <m/>
    <m/>
    <m/>
    <m/>
    <m/>
    <m/>
    <m/>
    <m/>
    <m/>
    <m/>
    <m/>
    <m/>
    <n v="52.010590000000001"/>
    <n v="1.2396389999999999"/>
  </r>
  <r>
    <x v="4"/>
    <n v="2"/>
    <x v="6"/>
    <s v="1985"/>
    <s v="SLID"/>
    <s v="1985"/>
    <s v="1985"/>
    <s v=""/>
    <s v="current"/>
    <s v=""/>
    <x v="0"/>
    <n v="2254053"/>
    <n v="1492647"/>
    <n v="0.29236899999999999"/>
    <n v="0.62508870000000005"/>
    <m/>
    <m/>
    <m/>
    <m/>
    <m/>
    <m/>
    <m/>
    <n v="15123.527110000001"/>
    <n v="11927.692580000001"/>
    <m/>
    <m/>
    <m/>
    <m/>
    <m/>
    <m/>
    <m/>
    <m/>
    <m/>
    <m/>
    <m/>
    <m/>
    <x v="12"/>
    <x v="12"/>
    <m/>
    <m/>
    <m/>
    <m/>
    <m/>
    <m/>
    <m/>
    <m/>
    <m/>
    <m/>
    <m/>
    <m/>
    <m/>
    <m/>
    <m/>
    <m/>
    <m/>
    <m/>
    <m/>
    <m/>
    <m/>
    <m/>
    <m/>
    <m/>
    <m/>
    <m/>
    <m/>
    <m/>
    <m/>
    <m/>
    <m/>
    <m/>
    <m/>
    <m/>
    <m/>
    <m/>
    <m/>
    <m/>
    <m/>
    <m/>
    <m/>
    <m/>
    <m/>
    <m/>
    <m/>
    <m/>
    <m/>
    <m/>
    <m/>
    <m/>
    <m/>
    <m/>
    <m/>
    <m/>
    <m/>
    <m/>
    <m/>
    <m/>
    <m/>
    <m/>
    <m/>
    <m/>
    <m/>
    <m/>
    <m/>
    <m/>
    <m/>
    <m/>
    <m/>
    <m/>
    <m/>
    <m/>
    <m/>
    <m/>
    <m/>
    <m/>
    <m/>
    <m/>
    <m/>
    <m/>
    <m/>
    <m/>
    <m/>
    <m/>
    <m/>
    <m/>
    <m/>
    <m/>
    <m/>
    <m/>
    <m/>
    <m/>
    <m/>
    <m/>
    <m/>
    <m/>
    <n v="0.6847124"/>
    <n v="0.70094060000000002"/>
    <n v="0.79321120000000001"/>
    <n v="0.23206769999999999"/>
    <n v="0.1679763"/>
    <n v="0.122946"/>
    <n v="0.62805129999999998"/>
    <n v="0.70770630000000001"/>
    <n v="0.80101549999999999"/>
    <n v="8.2701300000000005E-2"/>
    <n v="0.1922085"/>
    <n v="0.14759700000000001"/>
    <n v="0.61739140000000003"/>
    <n v="0.70476470000000002"/>
    <n v="0.79932990000000004"/>
    <n v="6.8449099999999999E-2"/>
    <n v="0.19270570000000001"/>
    <n v="0.15971170000000001"/>
    <m/>
    <m/>
    <n v="2.99257E-2"/>
    <n v="0.5036195"/>
    <n v="0.57512050000000003"/>
    <n v="0.56299560000000004"/>
    <m/>
    <m/>
    <m/>
    <m/>
    <m/>
    <m/>
    <m/>
    <m/>
    <m/>
    <m/>
    <m/>
    <m/>
    <m/>
    <m/>
    <m/>
    <m/>
    <m/>
    <m/>
    <m/>
    <m/>
    <m/>
    <m/>
    <m/>
    <m/>
    <m/>
    <m/>
    <m/>
    <m/>
    <m/>
    <m/>
    <m/>
    <m/>
    <m/>
    <m/>
    <m/>
    <m/>
    <m/>
    <m/>
    <m/>
    <m/>
    <m/>
    <m/>
    <m/>
    <m/>
    <m/>
    <m/>
    <m/>
    <m/>
    <m/>
    <m/>
    <m/>
    <m/>
    <m/>
    <m/>
    <m/>
    <m/>
    <m/>
    <m/>
    <m/>
    <m/>
    <m/>
    <m/>
    <m/>
    <m/>
    <m/>
    <m/>
    <m/>
    <m/>
    <m/>
    <m/>
    <m/>
    <m/>
    <m/>
    <m/>
    <m/>
    <m/>
    <n v="54.071269999999998"/>
    <n v="1.2455871999999999"/>
  </r>
  <r>
    <x v="4"/>
    <n v="2"/>
    <x v="6"/>
    <s v="1985"/>
    <s v="SLID"/>
    <s v="1985"/>
    <s v="1985"/>
    <s v=""/>
    <s v="current"/>
    <s v=""/>
    <x v="1"/>
    <n v="25358033"/>
    <n v="9264359"/>
    <n v="0.29277320000000001"/>
    <n v="0.39548109999999997"/>
    <m/>
    <m/>
    <n v="3.9299681999999998"/>
    <n v="1.8294082"/>
    <n v="2.1482184000000002"/>
    <n v="4.7310962999999999"/>
    <n v="7.7194368999999998"/>
    <n v="17124.64587"/>
    <n v="15415.24289"/>
    <n v="7175.8267580000002"/>
    <n v="9617.2087730000003"/>
    <n v="11666.470429999999"/>
    <n v="13565.98977"/>
    <n v="15415.24289"/>
    <n v="17513.489440000001"/>
    <n v="19956.49195"/>
    <n v="23089.99195"/>
    <n v="28200.77101"/>
    <m/>
    <m/>
    <n v="4945.4327739999999"/>
    <x v="118"/>
    <x v="118"/>
    <n v="12606.43526"/>
    <n v="14486.550069999999"/>
    <n v="16469.428790000002"/>
    <n v="18657.889910000002"/>
    <n v="21405.99424"/>
    <n v="25343.81855"/>
    <n v="38175.956059999997"/>
    <n v="17124.64587"/>
    <n v="1320.443217"/>
    <n v="3627.596434"/>
    <n v="5613.0433990000001"/>
    <n v="8218.2900069999996"/>
    <n v="10369.627210000001"/>
    <n v="12003.26303"/>
    <n v="13399.02677"/>
    <n v="15201.13516"/>
    <n v="17324.56005"/>
    <n v="22682.308639999999"/>
    <n v="10976.11493"/>
    <n v="124.9559323"/>
    <n v="376.3188834"/>
    <n v="701.13505789999999"/>
    <n v="1173.122642"/>
    <n v="1698.4930710000001"/>
    <n v="2443.95579"/>
    <n v="3080.6275890000002"/>
    <n v="4041.674775"/>
    <n v="5311.8166190000002"/>
    <n v="7407.8724300000003"/>
    <n v="2636.0463140000002"/>
    <n v="220.7902727"/>
    <n v="454.49055900000002"/>
    <n v="800.84540319999996"/>
    <n v="1102.765306"/>
    <n v="1321.6213439999999"/>
    <n v="1598.801189"/>
    <n v="2284.6157509999998"/>
    <n v="2936.8955289999999"/>
    <n v="3982.8429809999998"/>
    <n v="5721.9128860000001"/>
    <n v="2042.597505"/>
    <n v="369.28173550000002"/>
    <n v="672.0114681"/>
    <n v="1052.0322349999999"/>
    <n v="1220.4895750000001"/>
    <n v="1248.6501880000001"/>
    <n v="1511.4640939999999"/>
    <n v="1692.149678"/>
    <n v="2113.9394569999999"/>
    <n v="2639.2090969999999"/>
    <n v="7629.3789420000003"/>
    <n v="2014.911734"/>
    <n v="368.53557419999999"/>
    <n v="633.75871359999996"/>
    <n v="722.67731460000005"/>
    <n v="888.75026400000002"/>
    <n v="767.78822590000004"/>
    <n v="856.52144740000006"/>
    <n v="954.07311670000001"/>
    <n v="1202.271258"/>
    <n v="1647.90407"/>
    <n v="5034.5462850000004"/>
    <n v="1307.7132260000001"/>
    <n v="2744.4823019999999"/>
    <n v="3424.6066129999999"/>
    <n v="3144.1029619999999"/>
    <n v="2260.880564"/>
    <n v="2020.198306"/>
    <n v="1782.0010150000001"/>
    <n v="1713.9258380000001"/>
    <n v="1515.7927319999999"/>
    <n v="1462.8504660000001"/>
    <n v="1304.637287"/>
    <n v="2137.3447249999999"/>
    <n v="-213.6865268"/>
    <n v="-708.19934060000003"/>
    <n v="-1362.17308"/>
    <n v="-2257.8630939999998"/>
    <n v="-2939.8282749999998"/>
    <n v="-3726.577777"/>
    <n v="-4466.5288410000003"/>
    <n v="-5605.7146629999997"/>
    <n v="-7025.3647309999997"/>
    <n v="-11604.700409999999"/>
    <n v="-3991.1453919999999"/>
    <n v="4945.4327739999999"/>
    <n v="8480.5833309999998"/>
    <n v="10671.66329"/>
    <n v="12606.43526"/>
    <n v="14486.550069999999"/>
    <n v="16469.428790000002"/>
    <n v="18657.889899999998"/>
    <n v="21405.99424"/>
    <n v="25343.81855"/>
    <n v="38175.956059999997"/>
    <n v="17124.64587"/>
    <n v="0.27933200000000002"/>
    <n v="0.5564656"/>
    <n v="0.55360929999999997"/>
    <n v="0.18210870000000001"/>
    <n v="0.30310680000000001"/>
    <n v="0.28317720000000002"/>
    <n v="0.23087559999999999"/>
    <n v="0.53182430000000003"/>
    <n v="0.52346190000000004"/>
    <n v="0.1184206"/>
    <n v="0.30764320000000001"/>
    <n v="0.26464379999999998"/>
    <n v="0.2190203"/>
    <n v="0.59734149999999997"/>
    <n v="0.61972090000000002"/>
    <n v="0.1062509"/>
    <n v="0.31078800000000001"/>
    <n v="0.24570549999999999"/>
    <n v="0.2152859"/>
    <n v="0.15317230000000001"/>
    <n v="6.7912700000000006E-2"/>
    <n v="0.44140760000000001"/>
    <n v="0.47305249999999999"/>
    <n v="0.18448310000000001"/>
    <m/>
    <n v="1"/>
    <m/>
    <m/>
    <m/>
    <n v="0.1184206"/>
    <n v="0.23087559999999999"/>
    <n v="17124.64587"/>
    <m/>
    <m/>
    <m/>
    <m/>
    <m/>
    <m/>
    <m/>
    <m/>
    <m/>
    <m/>
    <m/>
    <m/>
    <m/>
    <m/>
    <m/>
    <m/>
    <m/>
    <m/>
    <m/>
    <m/>
    <m/>
    <m/>
    <m/>
    <m/>
    <m/>
    <m/>
    <m/>
    <m/>
    <m/>
    <m/>
    <m/>
    <m/>
    <m/>
    <m/>
    <m/>
    <m/>
    <m/>
    <m/>
    <m/>
    <m/>
    <n v="0.25752700000000001"/>
    <n v="0.1488804"/>
    <n v="0.25377889999999997"/>
    <n v="0.111598"/>
    <n v="0.13932649999999999"/>
    <n v="5.8517399999999997E-2"/>
    <n v="3.0371700000000001E-2"/>
    <n v="15052.554760000001"/>
    <n v="17588.10196"/>
    <n v="17582.064979999999"/>
    <n v="19963.79149"/>
    <n v="18628.819680000001"/>
    <n v="15482.18435"/>
    <n v="14432.49841"/>
    <n v="0.1579769"/>
    <n v="0.1177139"/>
    <n v="0.1035388"/>
    <n v="7.4049500000000004E-2"/>
    <n v="0.131497"/>
    <n v="7.3420700000000005E-2"/>
    <n v="0.1005822"/>
    <n v="0.22572439999999999"/>
    <n v="0.18751280000000001"/>
    <n v="0.16206770000000001"/>
    <n v="0.12539320000000001"/>
    <n v="0.24315929999999999"/>
    <n v="0.60824239999999996"/>
    <n v="0.66621739999999996"/>
    <n v="54.071269999999998"/>
    <n v="1.2455871999999999"/>
  </r>
  <r>
    <x v="4"/>
    <n v="2"/>
    <x v="6"/>
    <s v="1985"/>
    <s v="SLID"/>
    <s v="1985"/>
    <s v="1985"/>
    <s v=""/>
    <s v="current"/>
    <s v=""/>
    <x v="2"/>
    <n v="16573601"/>
    <n v="7767080"/>
    <n v="0.29048889999999999"/>
    <n v="0.36793969999999998"/>
    <m/>
    <m/>
    <n v="3.9763988000000001"/>
    <n v="1.7829306"/>
    <n v="2.2302601000000002"/>
    <n v="4.7734988999999999"/>
    <n v="7.9867414999999999"/>
    <n v="18213.254679999998"/>
    <n v="16659.60598"/>
    <n v="7469.8041919999996"/>
    <n v="10385.39892"/>
    <n v="12556.614509999999"/>
    <n v="14598.994549999999"/>
    <n v="16659.60598"/>
    <n v="18766.942200000001"/>
    <n v="21271.17481"/>
    <n v="24531.598590000001"/>
    <n v="29702.920699999999"/>
    <m/>
    <m/>
    <n v="5022.9345000000003"/>
    <x v="119"/>
    <x v="119"/>
    <n v="13593.2539"/>
    <n v="15598.727650000001"/>
    <n v="17670.707249999999"/>
    <n v="20011.122060000002"/>
    <n v="22798.82847"/>
    <n v="26787.037410000001"/>
    <n v="40116.879589999997"/>
    <n v="18213.254679999998"/>
    <n v="1470.9117960000001"/>
    <n v="4687.7170349999997"/>
    <n v="7074.9574849999999"/>
    <n v="9793.6797760000009"/>
    <n v="11349.50855"/>
    <n v="12843.22942"/>
    <n v="14325.980890000001"/>
    <n v="16396.510320000001"/>
    <n v="18595.959699999999"/>
    <n v="25215.881099999999"/>
    <n v="12175.856760000001"/>
    <n v="137.7053239"/>
    <n v="488.85566260000002"/>
    <n v="947.08910330000003"/>
    <n v="1417.5352009999999"/>
    <n v="2163.988738"/>
    <n v="2616.5499730000001"/>
    <n v="3589.8318589999999"/>
    <n v="4292.1142460000001"/>
    <n v="5616.9481429999996"/>
    <n v="8122.6758419999996"/>
    <n v="2939.4678260000001"/>
    <n v="292.4124789"/>
    <n v="799.28945710000005"/>
    <n v="1412.9416220000001"/>
    <n v="1336.67939"/>
    <n v="1792.270671"/>
    <n v="2534.8650940000002"/>
    <n v="2802.4957730000001"/>
    <n v="3910.5049239999998"/>
    <n v="4880.365785"/>
    <n v="6451.2444969999997"/>
    <n v="2621.415039"/>
    <n v="419.61550310000001"/>
    <n v="782.91139239999995"/>
    <n v="983.71289990000002"/>
    <n v="1092.6714549999999"/>
    <n v="1163.561637"/>
    <n v="1381.2244740000001"/>
    <n v="1660.507548"/>
    <n v="1927.8127629999999"/>
    <n v="2323.5162839999998"/>
    <n v="6932.1604040000002"/>
    <n v="1866.911789"/>
    <n v="390.8354587"/>
    <n v="750.92468819999999"/>
    <n v="926.62426679999999"/>
    <n v="897.88276269999994"/>
    <n v="844.9331512"/>
    <n v="890.12061140000003"/>
    <n v="1213.091285"/>
    <n v="1137.5796720000001"/>
    <n v="1847.872775"/>
    <n v="5057.1487079999997"/>
    <n v="1395.7986089999999"/>
    <n v="2523.3895870000001"/>
    <n v="2416.3387010000001"/>
    <n v="2066.4843519999999"/>
    <n v="1727.7493010000001"/>
    <n v="1600.0002320000001"/>
    <n v="1546.9709829999999"/>
    <n v="1417.112329"/>
    <n v="1227.3085129999999"/>
    <n v="1111.780401"/>
    <n v="897.30664009999998"/>
    <n v="1653.4213709999999"/>
    <n v="-220.2550846"/>
    <n v="-933.27388710000002"/>
    <n v="-1878.144129"/>
    <n v="-2672.943984"/>
    <n v="-3315.5353270000001"/>
    <n v="-4142.2533030000004"/>
    <n v="-4997.8976249999996"/>
    <n v="-6093.0019679999996"/>
    <n v="-7589.4056849999997"/>
    <n v="-12559.5376"/>
    <n v="-4440.4484160000002"/>
    <n v="5022.9345000000003"/>
    <n v="8992.7630489999992"/>
    <n v="11533.6656"/>
    <n v="13593.2539"/>
    <n v="15598.727650000001"/>
    <n v="17670.707249999999"/>
    <n v="20011.122060000002"/>
    <n v="22798.82847"/>
    <n v="26787.037410000001"/>
    <n v="40116.879589999997"/>
    <n v="18213.254679999998"/>
    <n v="0.22250729999999999"/>
    <n v="0.51651309999999995"/>
    <n v="0.4883827"/>
    <n v="0.1574149"/>
    <n v="0.3241502"/>
    <n v="0.28317720000000002"/>
    <n v="0.1788883"/>
    <n v="0.54679880000000003"/>
    <n v="0.5301884"/>
    <n v="0.1076925"/>
    <n v="0.3243607"/>
    <n v="0.26464379999999998"/>
    <n v="0.1677447"/>
    <n v="0.55964800000000003"/>
    <n v="0.550848"/>
    <n v="9.7164200000000006E-2"/>
    <n v="0.32832919999999999"/>
    <n v="0.25835239999999998"/>
    <n v="0.22849349999999999"/>
    <n v="0.16331109999999999"/>
    <n v="6.3982899999999995E-2"/>
    <n v="0.41657499999999997"/>
    <n v="0.42423640000000001"/>
    <n v="0.1373122"/>
    <n v="17371.494770000001"/>
    <m/>
    <n v="0.89530469999999995"/>
    <n v="0.12182510000000001"/>
    <n v="0.1844403"/>
    <m/>
    <m/>
    <m/>
    <n v="4.2807699999999997E-2"/>
    <n v="1.05033E-2"/>
    <n v="2.2299599999999999E-2"/>
    <n v="1.39338E-2"/>
    <n v="0.21571290000000001"/>
    <n v="4.9208200000000001E-2"/>
    <n v="1.58494E-2"/>
    <n v="0.37482130000000002"/>
    <n v="0.13834630000000001"/>
    <n v="1.18222E-2"/>
    <n v="17226.423060000001"/>
    <n v="7531.0941339999999"/>
    <n v="10602.073280000001"/>
    <n v="5234.5919970000004"/>
    <n v="22684.190780000001"/>
    <n v="16695.44443"/>
    <n v="9961.0446159999992"/>
    <n v="17955.864239999999"/>
    <n v="12718.79579"/>
    <n v="5443.6254680000002"/>
    <n v="0.14942820000000001"/>
    <n v="0.69496970000000002"/>
    <n v="0.37126910000000002"/>
    <n v="0.90953059999999997"/>
    <n v="2.9100399999999998E-2"/>
    <n v="0.12825700000000001"/>
    <n v="0.4532543"/>
    <n v="4.9515999999999998E-2"/>
    <n v="0.1881874"/>
    <n v="0.85051390000000004"/>
    <n v="0.19311980000000001"/>
    <n v="0.83667740000000002"/>
    <n v="0.47313759999999999"/>
    <n v="0.96473039999999999"/>
    <n v="6.2831300000000007E-2"/>
    <n v="0.24785409999999999"/>
    <n v="0.66860909999999996"/>
    <n v="0.1043188"/>
    <n v="0.27028160000000001"/>
    <n v="0.95090509999999995"/>
    <m/>
    <m/>
    <m/>
    <m/>
    <m/>
    <m/>
    <m/>
    <m/>
    <m/>
    <m/>
    <m/>
    <m/>
    <m/>
    <m/>
    <m/>
    <m/>
    <m/>
    <m/>
    <m/>
    <m/>
    <m/>
    <m/>
    <m/>
    <m/>
    <m/>
    <m/>
    <m/>
    <m/>
    <n v="54.071269999999998"/>
    <n v="1.2455871999999999"/>
  </r>
  <r>
    <x v="4"/>
    <m/>
    <x v="7"/>
    <s v="1986"/>
    <s v="SLID"/>
    <s v="1986"/>
    <s v="1986"/>
    <s v=""/>
    <s v="current"/>
    <s v=""/>
    <x v="0"/>
    <n v="2342734"/>
    <n v="1539477"/>
    <n v="0.29124260000000002"/>
    <n v="0.62741990000000003"/>
    <m/>
    <m/>
    <m/>
    <m/>
    <m/>
    <m/>
    <m/>
    <n v="15925.5952"/>
    <n v="12508.68197"/>
    <m/>
    <m/>
    <m/>
    <m/>
    <m/>
    <m/>
    <m/>
    <m/>
    <m/>
    <m/>
    <m/>
    <m/>
    <x v="12"/>
    <x v="12"/>
    <m/>
    <m/>
    <m/>
    <m/>
    <m/>
    <m/>
    <m/>
    <m/>
    <m/>
    <m/>
    <m/>
    <m/>
    <m/>
    <m/>
    <m/>
    <m/>
    <m/>
    <m/>
    <m/>
    <m/>
    <m/>
    <m/>
    <m/>
    <m/>
    <m/>
    <m/>
    <m/>
    <m/>
    <m/>
    <m/>
    <m/>
    <m/>
    <m/>
    <m/>
    <m/>
    <m/>
    <m/>
    <m/>
    <m/>
    <m/>
    <m/>
    <m/>
    <m/>
    <m/>
    <m/>
    <m/>
    <m/>
    <m/>
    <m/>
    <m/>
    <m/>
    <m/>
    <m/>
    <m/>
    <m/>
    <m/>
    <m/>
    <m/>
    <m/>
    <m/>
    <m/>
    <m/>
    <m/>
    <m/>
    <m/>
    <m/>
    <m/>
    <m/>
    <m/>
    <m/>
    <m/>
    <m/>
    <m/>
    <m/>
    <m/>
    <m/>
    <m/>
    <m/>
    <m/>
    <m/>
    <m/>
    <m/>
    <m/>
    <m/>
    <m/>
    <m/>
    <m/>
    <m/>
    <m/>
    <m/>
    <m/>
    <m/>
    <m/>
    <m/>
    <m/>
    <m/>
    <n v="0.6904903"/>
    <n v="0.7067137"/>
    <n v="0.78293190000000001"/>
    <n v="0.21982560000000001"/>
    <n v="0.15633830000000001"/>
    <n v="0.11103929999999999"/>
    <n v="0.64539849999999999"/>
    <n v="0.69950590000000001"/>
    <n v="0.78486710000000004"/>
    <n v="7.4929999999999997E-2"/>
    <n v="0.17461180000000001"/>
    <n v="0.11510040000000001"/>
    <n v="0.62260850000000001"/>
    <n v="0.70116520000000004"/>
    <n v="0.78670580000000001"/>
    <n v="5.9793399999999997E-2"/>
    <n v="0.17264740000000001"/>
    <n v="0.12854840000000001"/>
    <m/>
    <m/>
    <n v="2.3138800000000001E-2"/>
    <n v="0.49563180000000001"/>
    <n v="0.56665010000000005"/>
    <n v="0.5722024"/>
    <m/>
    <m/>
    <m/>
    <m/>
    <m/>
    <m/>
    <m/>
    <m/>
    <m/>
    <m/>
    <m/>
    <m/>
    <m/>
    <m/>
    <m/>
    <m/>
    <m/>
    <m/>
    <m/>
    <m/>
    <m/>
    <m/>
    <m/>
    <m/>
    <m/>
    <m/>
    <m/>
    <m/>
    <m/>
    <m/>
    <m/>
    <m/>
    <m/>
    <m/>
    <m/>
    <m/>
    <m/>
    <m/>
    <m/>
    <m/>
    <m/>
    <m/>
    <m/>
    <m/>
    <m/>
    <m/>
    <m/>
    <m/>
    <m/>
    <m/>
    <m/>
    <m/>
    <m/>
    <m/>
    <m/>
    <m/>
    <m/>
    <m/>
    <m/>
    <m/>
    <m/>
    <m/>
    <m/>
    <m/>
    <m/>
    <m/>
    <m/>
    <m/>
    <m/>
    <m/>
    <m/>
    <m/>
    <m/>
    <m/>
    <m/>
    <m/>
    <n v="56.339440000000003"/>
    <n v="1.2719625999999999"/>
  </r>
  <r>
    <x v="4"/>
    <m/>
    <x v="7"/>
    <s v="1986"/>
    <s v="SLID"/>
    <s v="1986"/>
    <s v="1986"/>
    <s v=""/>
    <s v="current"/>
    <s v=""/>
    <x v="1"/>
    <n v="25611961"/>
    <n v="9418411"/>
    <n v="0.29196929999999999"/>
    <n v="0.3949783"/>
    <m/>
    <m/>
    <n v="3.8973043999999999"/>
    <n v="1.8467909"/>
    <n v="2.1103116000000002"/>
    <n v="4.6526870999999996"/>
    <n v="7.5482914000000001"/>
    <n v="18008.13306"/>
    <n v="16141.94406"/>
    <n v="7649.0807930000001"/>
    <n v="10202.50013"/>
    <n v="12255.57473"/>
    <n v="14206.16885"/>
    <n v="16141.94406"/>
    <n v="18335.951659999999"/>
    <n v="20835.502810000002"/>
    <n v="24103.53026"/>
    <n v="29810.796149999998"/>
    <m/>
    <m/>
    <n v="5349.3508019999999"/>
    <x v="120"/>
    <x v="120"/>
    <n v="13220.222820000001"/>
    <n v="15160.74259"/>
    <n v="17199.809990000002"/>
    <n v="19544.402620000001"/>
    <n v="22402.09317"/>
    <n v="26560.86623"/>
    <n v="40378.458890000002"/>
    <n v="18008.13306"/>
    <n v="1398.9522930000001"/>
    <n v="3886.9579739999999"/>
    <n v="6268.8990540000004"/>
    <n v="8676.1920420000006"/>
    <n v="11093.89993"/>
    <n v="12850.5013"/>
    <n v="13986.479230000001"/>
    <n v="15796.352129999999"/>
    <n v="18105.190050000001"/>
    <n v="23349.220359999999"/>
    <n v="11541.707710000001"/>
    <n v="155.47786009999999"/>
    <n v="463.21794749999998"/>
    <n v="781.47428760000003"/>
    <n v="1339.0142370000001"/>
    <n v="1954.4337579999999"/>
    <n v="2475.9609639999999"/>
    <n v="3515.662628"/>
    <n v="4317.0401920000004"/>
    <n v="5945.161623"/>
    <n v="8074.7927399999999"/>
    <n v="2902.3859790000001"/>
    <n v="258.4043077"/>
    <n v="559.76323530000002"/>
    <n v="685.43274110000004"/>
    <n v="1078.9492319999999"/>
    <n v="1346.321807"/>
    <n v="1872.288536"/>
    <n v="2590.924309"/>
    <n v="3501.728693"/>
    <n v="4401.6945089999999"/>
    <n v="7010.6556600000004"/>
    <n v="2330.7604040000001"/>
    <n v="355.49425760000003"/>
    <n v="710.238789"/>
    <n v="1140.378982"/>
    <n v="1287.3693519999999"/>
    <n v="1290.9870759999999"/>
    <n v="1500.033737"/>
    <n v="1777.012796"/>
    <n v="2207.6032759999998"/>
    <n v="2758.6683189999999"/>
    <n v="7791.488155"/>
    <n v="2082.102887"/>
    <n v="420.24880089999999"/>
    <n v="640.96401800000001"/>
    <n v="662.68585259999998"/>
    <n v="850.81369070000005"/>
    <n v="883.03617240000005"/>
    <n v="957.65590320000001"/>
    <n v="1217.391867"/>
    <n v="959.68277590000002"/>
    <n v="1584.344975"/>
    <n v="5752.7096689999998"/>
    <n v="1393.0948040000001"/>
    <n v="2958.8534850000001"/>
    <n v="3654.7994490000001"/>
    <n v="3318.3426679999998"/>
    <n v="2540.194622"/>
    <n v="2050.946387"/>
    <n v="1820.0969299999999"/>
    <n v="1622.204618"/>
    <n v="1715.335777"/>
    <n v="1502.706238"/>
    <n v="1338.069626"/>
    <n v="2252.1388689999999"/>
    <n v="-199.59536030000001"/>
    <n v="-878.05244730000004"/>
    <n v="-1637.4685500000001"/>
    <n v="-2552.3103590000001"/>
    <n v="-3458.8825409999999"/>
    <n v="-4276.7273750000004"/>
    <n v="-5165.2728269999998"/>
    <n v="-6095.6496740000002"/>
    <n v="-7736.8994910000001"/>
    <n v="-12938.47732"/>
    <n v="-4494.2090609999996"/>
    <n v="5349.3508019999999"/>
    <n v="9037.8889660000004"/>
    <n v="11219.74504"/>
    <n v="13220.222820000001"/>
    <n v="15160.74259"/>
    <n v="17199.809990000002"/>
    <n v="19544.402620000001"/>
    <n v="22402.09317"/>
    <n v="26560.86623"/>
    <n v="40378.458890000002"/>
    <n v="18008.13306"/>
    <n v="0.28054950000000001"/>
    <n v="0.55552199999999996"/>
    <n v="0.55628759999999999"/>
    <n v="0.1748487"/>
    <n v="0.29805989999999999"/>
    <n v="0.2838522"/>
    <n v="0.23307059999999999"/>
    <n v="0.51277620000000002"/>
    <n v="0.49966480000000002"/>
    <n v="0.1120902"/>
    <n v="0.30355199999999999"/>
    <n v="0.27164290000000002"/>
    <n v="0.21550150000000001"/>
    <n v="0.59633049999999999"/>
    <n v="0.60937169999999996"/>
    <n v="0.1007004"/>
    <n v="0.30120209999999997"/>
    <n v="0.24392549999999999"/>
    <n v="0.2061337"/>
    <n v="0.1421229"/>
    <n v="6.3846299999999995E-2"/>
    <n v="0.43864029999999998"/>
    <n v="0.46272370000000002"/>
    <n v="0.18238489999999999"/>
    <m/>
    <n v="1"/>
    <m/>
    <m/>
    <m/>
    <n v="0.1120902"/>
    <n v="0.23307059999999999"/>
    <n v="18008.13306"/>
    <m/>
    <m/>
    <m/>
    <m/>
    <m/>
    <m/>
    <m/>
    <m/>
    <m/>
    <m/>
    <m/>
    <m/>
    <m/>
    <m/>
    <m/>
    <m/>
    <m/>
    <m/>
    <m/>
    <m/>
    <m/>
    <m/>
    <m/>
    <m/>
    <m/>
    <m/>
    <m/>
    <m/>
    <m/>
    <m/>
    <m/>
    <m/>
    <m/>
    <m/>
    <m/>
    <m/>
    <m/>
    <m/>
    <m/>
    <m/>
    <n v="0.25526300000000002"/>
    <n v="0.14141319999999999"/>
    <n v="0.26094729999999999"/>
    <n v="0.1135784"/>
    <n v="0.1373278"/>
    <n v="5.9251499999999999E-2"/>
    <n v="3.2218799999999999E-2"/>
    <n v="15792.314549999999"/>
    <n v="18421.39141"/>
    <n v="18555.145769999999"/>
    <n v="20698.883750000001"/>
    <n v="19823.598959999999"/>
    <n v="16791.436180000001"/>
    <n v="14333.284159999999"/>
    <n v="0.14738000000000001"/>
    <n v="0.1191702"/>
    <n v="9.8309999999999995E-2"/>
    <n v="7.4561199999999994E-2"/>
    <n v="0.1211787"/>
    <n v="6.0604999999999999E-2"/>
    <n v="0.101274"/>
    <n v="0.22516539999999999"/>
    <n v="0.19203809999999999"/>
    <n v="0.16144459999999999"/>
    <n v="0.12813050000000001"/>
    <n v="0.2382715"/>
    <n v="0.62324259999999998"/>
    <n v="0.68614390000000003"/>
    <n v="56.339440000000003"/>
    <n v="1.2719625999999999"/>
  </r>
  <r>
    <x v="4"/>
    <m/>
    <x v="7"/>
    <s v="1986"/>
    <s v="SLID"/>
    <s v="1986"/>
    <s v="1986"/>
    <s v=""/>
    <s v="current"/>
    <s v=""/>
    <x v="2"/>
    <n v="16731442"/>
    <n v="7872647"/>
    <n v="0.28922720000000002"/>
    <n v="0.36444749999999998"/>
    <m/>
    <m/>
    <n v="3.9923164999999998"/>
    <n v="1.8176075"/>
    <n v="2.1964678000000002"/>
    <n v="4.7144637999999999"/>
    <n v="7.7958413999999996"/>
    <n v="19165.557339999999"/>
    <n v="17415.793450000001"/>
    <n v="7929"/>
    <n v="10922.686729999999"/>
    <n v="13272.921780000001"/>
    <n v="15335.548119999999"/>
    <n v="17415.793450000001"/>
    <n v="19724.43823"/>
    <n v="22320.635780000001"/>
    <n v="25735.592990000001"/>
    <n v="31655.077560000002"/>
    <m/>
    <m/>
    <n v="5408.9870270000001"/>
    <x v="121"/>
    <x v="121"/>
    <n v="14314.845359999999"/>
    <n v="16361.132509999999"/>
    <n v="18535.964749999999"/>
    <n v="20966.658520000001"/>
    <n v="23912.623780000002"/>
    <n v="28306.562620000001"/>
    <n v="42167.604850000003"/>
    <n v="19165.557339999999"/>
    <n v="1616.2062679999999"/>
    <n v="5045.5875310000001"/>
    <n v="7896.274453"/>
    <n v="10482.97855"/>
    <n v="12610.972680000001"/>
    <n v="13433.92661"/>
    <n v="15517.169669999999"/>
    <n v="16840.15724"/>
    <n v="19635.217710000001"/>
    <n v="25523.785790000002"/>
    <n v="12860.66476"/>
    <n v="169.03686490000001"/>
    <n v="615.97295940000004"/>
    <n v="1048.7630939999999"/>
    <n v="1717.1135879999999"/>
    <n v="2257.946582"/>
    <n v="3061.8503190000001"/>
    <n v="3572.0725299999999"/>
    <n v="4823.7433840000003"/>
    <n v="6291.7400779999998"/>
    <n v="8574.7763649999997"/>
    <n v="3213.4043099999999"/>
    <n v="356.63690489999999"/>
    <n v="913.69473440000002"/>
    <n v="1271.9550750000001"/>
    <n v="1553.4352819999999"/>
    <n v="1874.722626"/>
    <n v="2692.4417330000001"/>
    <n v="3624.3412539999999"/>
    <n v="4597.7168879999999"/>
    <n v="5383.9833170000002"/>
    <n v="8137.6348349999998"/>
    <n v="3040.7310459999999"/>
    <n v="419.66477020000002"/>
    <n v="867.72171449999996"/>
    <n v="1017.846438"/>
    <n v="1125.9603360000001"/>
    <n v="1049.3200879999999"/>
    <n v="1473.1295909999999"/>
    <n v="1568.5765819999999"/>
    <n v="2010.066174"/>
    <n v="2762.1708090000002"/>
    <n v="7208.7189760000001"/>
    <n v="1950.3623720000001"/>
    <n v="422.0661637"/>
    <n v="727.63364979999994"/>
    <n v="890.11543570000003"/>
    <n v="809.52495720000002"/>
    <n v="1027.3042539999999"/>
    <n v="1197.7643539999999"/>
    <n v="884.83060699999999"/>
    <n v="1118.4848159999999"/>
    <n v="1711.9942229999999"/>
    <n v="5518.1090029999996"/>
    <n v="1430.808376"/>
    <n v="2643.3010089999998"/>
    <n v="2564.3518939999999"/>
    <n v="2213.8875710000002"/>
    <n v="1791.923595"/>
    <n v="1571.8866190000001"/>
    <n v="1432.9344120000001"/>
    <n v="1451.3314009999999"/>
    <n v="1258.3685820000001"/>
    <n v="1076.103253"/>
    <n v="1025.4498530000001"/>
    <n v="1702.912867"/>
    <n v="-218.82137030000001"/>
    <n v="-1195.448333"/>
    <n v="-2201.933505"/>
    <n v="-3166.0909489999999"/>
    <n v="-4031.0203379999998"/>
    <n v="-4756.0822680000001"/>
    <n v="-5651.6635290000004"/>
    <n v="-6735.9133030000003"/>
    <n v="-8554.6467780000003"/>
    <n v="-13820.869979999999"/>
    <n v="-5033.4159980000004"/>
    <n v="5408.9870270000001"/>
    <n v="9539.5141509999994"/>
    <n v="12136.90856"/>
    <n v="14314.845359999999"/>
    <n v="16361.132509999999"/>
    <n v="18535.964749999999"/>
    <n v="20966.658520000001"/>
    <n v="23912.623780000002"/>
    <n v="28306.562620000001"/>
    <n v="42167.604850000003"/>
    <n v="19165.557339999999"/>
    <n v="0.22254370000000001"/>
    <n v="0.50908390000000003"/>
    <n v="0.48491869999999998"/>
    <n v="0.1520001"/>
    <n v="0.3203375"/>
    <n v="0.2838522"/>
    <n v="0.17842540000000001"/>
    <n v="0.53824939999999999"/>
    <n v="0.5230532"/>
    <n v="0.103504"/>
    <n v="0.31882949999999999"/>
    <n v="0.27164290000000002"/>
    <n v="0.16211970000000001"/>
    <n v="0.55471380000000003"/>
    <n v="0.54053010000000001"/>
    <n v="9.3409500000000006E-2"/>
    <n v="0.3174437"/>
    <n v="0.2561734"/>
    <n v="0.21520049999999999"/>
    <n v="0.1531295"/>
    <n v="6.1639300000000001E-2"/>
    <n v="0.41326059999999998"/>
    <n v="0.4124138"/>
    <n v="0.1324438"/>
    <n v="18271.878789999999"/>
    <m/>
    <n v="0.89457129999999996"/>
    <n v="0.11531420000000001"/>
    <n v="0.18390619999999999"/>
    <m/>
    <m/>
    <m/>
    <n v="4.3633199999999997E-2"/>
    <n v="1.02431E-2"/>
    <n v="2.2389099999999999E-2"/>
    <n v="1.32338E-2"/>
    <n v="0.22278899999999999"/>
    <n v="4.7571500000000003E-2"/>
    <n v="1.53177E-2"/>
    <n v="0.3742009"/>
    <n v="0.13241069999999999"/>
    <n v="1.27823E-2"/>
    <n v="17737.164629999999"/>
    <n v="8166.7018470000003"/>
    <n v="11272.31043"/>
    <n v="6002.6163900000001"/>
    <n v="23695.84231"/>
    <n v="17190.59374"/>
    <n v="11406.881219999999"/>
    <n v="18849.077809999999"/>
    <n v="13261.603999999999"/>
    <n v="5875.3500029999996"/>
    <n v="0.1483332"/>
    <n v="0.65352880000000002"/>
    <n v="0.32478129999999999"/>
    <n v="0.90080070000000001"/>
    <n v="3.12115E-2"/>
    <n v="0.13537360000000001"/>
    <n v="0.42229990000000001"/>
    <n v="4.0170299999999999E-2"/>
    <n v="0.19174160000000001"/>
    <n v="0.82263779999999997"/>
    <n v="0.1951436"/>
    <n v="0.82542450000000001"/>
    <n v="0.4223365"/>
    <n v="0.95060250000000002"/>
    <n v="7.0968400000000001E-2"/>
    <n v="0.25358930000000002"/>
    <n v="0.67235849999999997"/>
    <n v="9.4533099999999995E-2"/>
    <n v="0.30427320000000002"/>
    <n v="0.91335169999999999"/>
    <m/>
    <m/>
    <m/>
    <m/>
    <m/>
    <m/>
    <m/>
    <m/>
    <m/>
    <m/>
    <m/>
    <m/>
    <m/>
    <m/>
    <m/>
    <m/>
    <m/>
    <m/>
    <m/>
    <m/>
    <m/>
    <m/>
    <m/>
    <m/>
    <m/>
    <m/>
    <m/>
    <m/>
    <n v="56.339440000000003"/>
    <n v="1.2719625999999999"/>
  </r>
  <r>
    <x v="4"/>
    <m/>
    <x v="7"/>
    <s v="1987"/>
    <s v="SLID"/>
    <s v="1987"/>
    <s v="1987"/>
    <s v=""/>
    <s v="current"/>
    <s v=""/>
    <x v="0"/>
    <n v="2427549"/>
    <n v="1603319"/>
    <n v="0.27383540000000001"/>
    <n v="0.60822560000000003"/>
    <m/>
    <m/>
    <m/>
    <m/>
    <m/>
    <m/>
    <m/>
    <n v="16397.166969999998"/>
    <n v="13145.28731"/>
    <m/>
    <m/>
    <m/>
    <m/>
    <m/>
    <m/>
    <m/>
    <m/>
    <m/>
    <m/>
    <m/>
    <m/>
    <x v="12"/>
    <x v="12"/>
    <m/>
    <m/>
    <m/>
    <m/>
    <m/>
    <m/>
    <m/>
    <m/>
    <m/>
    <m/>
    <m/>
    <m/>
    <m/>
    <m/>
    <m/>
    <m/>
    <m/>
    <m/>
    <m/>
    <m/>
    <m/>
    <m/>
    <m/>
    <m/>
    <m/>
    <m/>
    <m/>
    <m/>
    <m/>
    <m/>
    <m/>
    <m/>
    <m/>
    <m/>
    <m/>
    <m/>
    <m/>
    <m/>
    <m/>
    <m/>
    <m/>
    <m/>
    <m/>
    <m/>
    <m/>
    <m/>
    <m/>
    <m/>
    <m/>
    <m/>
    <m/>
    <m/>
    <m/>
    <m/>
    <m/>
    <m/>
    <m/>
    <m/>
    <m/>
    <m/>
    <m/>
    <m/>
    <m/>
    <m/>
    <m/>
    <m/>
    <m/>
    <m/>
    <m/>
    <m/>
    <m/>
    <m/>
    <m/>
    <m/>
    <m/>
    <m/>
    <m/>
    <m/>
    <m/>
    <m/>
    <m/>
    <m/>
    <m/>
    <m/>
    <m/>
    <m/>
    <m/>
    <m/>
    <m/>
    <m/>
    <m/>
    <m/>
    <m/>
    <m/>
    <m/>
    <m/>
    <n v="0.68532420000000005"/>
    <n v="0.70799540000000005"/>
    <n v="0.79291330000000004"/>
    <n v="0.20836940000000001"/>
    <n v="0.16072330000000001"/>
    <n v="0.11633640000000001"/>
    <n v="0.64047929999999997"/>
    <n v="0.70242110000000002"/>
    <n v="0.78845120000000002"/>
    <n v="7.7126799999999995E-2"/>
    <n v="0.1731946"/>
    <n v="0.120758"/>
    <n v="0.61525799999999997"/>
    <n v="0.70436790000000005"/>
    <n v="0.79187750000000001"/>
    <n v="6.0532700000000002E-2"/>
    <n v="0.1742348"/>
    <n v="0.122409"/>
    <m/>
    <m/>
    <n v="2.34784E-2"/>
    <n v="0.4959924"/>
    <n v="0.56437999999999999"/>
    <n v="0.56850630000000002"/>
    <m/>
    <m/>
    <m/>
    <m/>
    <m/>
    <m/>
    <m/>
    <m/>
    <m/>
    <m/>
    <m/>
    <m/>
    <m/>
    <m/>
    <m/>
    <m/>
    <m/>
    <m/>
    <m/>
    <m/>
    <m/>
    <m/>
    <m/>
    <m/>
    <m/>
    <m/>
    <m/>
    <m/>
    <m/>
    <m/>
    <m/>
    <m/>
    <m/>
    <m/>
    <m/>
    <m/>
    <m/>
    <m/>
    <m/>
    <m/>
    <m/>
    <m/>
    <m/>
    <m/>
    <m/>
    <m/>
    <m/>
    <m/>
    <m/>
    <m/>
    <m/>
    <m/>
    <m/>
    <m/>
    <m/>
    <m/>
    <m/>
    <m/>
    <m/>
    <m/>
    <m/>
    <m/>
    <m/>
    <m/>
    <m/>
    <m/>
    <m/>
    <m/>
    <m/>
    <m/>
    <m/>
    <m/>
    <m/>
    <m/>
    <m/>
    <m/>
    <n v="58.79365"/>
    <n v="1.280635"/>
  </r>
  <r>
    <x v="4"/>
    <m/>
    <x v="7"/>
    <s v="1987"/>
    <s v="SLID"/>
    <s v="1987"/>
    <s v="1987"/>
    <s v=""/>
    <s v="current"/>
    <s v=""/>
    <x v="1"/>
    <n v="25920987"/>
    <n v="9579773"/>
    <n v="0.28914450000000003"/>
    <n v="0.39286549999999998"/>
    <m/>
    <m/>
    <n v="3.8903940000000001"/>
    <n v="1.84483"/>
    <n v="2.1088089000000001"/>
    <n v="4.5938077000000002"/>
    <n v="7.3227091"/>
    <n v="18748.107899999999"/>
    <n v="16859.734560000001"/>
    <n v="7994.9086209999996"/>
    <n v="10715.206"/>
    <n v="12747.31659"/>
    <n v="14752.61068"/>
    <n v="16859.734560000001"/>
    <n v="19109.823520000002"/>
    <n v="21724.179599999999"/>
    <n v="25343.477200000001"/>
    <n v="31103.3442"/>
    <m/>
    <m/>
    <n v="5649.9559490000001"/>
    <x v="122"/>
    <x v="122"/>
    <n v="13736.669180000001"/>
    <n v="15812.573609999999"/>
    <n v="17993.593970000002"/>
    <n v="20360.789089999998"/>
    <n v="23451.27622"/>
    <n v="27905.517349999998"/>
    <n v="41372.983749999999"/>
    <n v="18748.107899999999"/>
    <n v="1658.335247"/>
    <n v="4296.3318380000001"/>
    <n v="6761.4606240000003"/>
    <n v="9420.8494960000007"/>
    <n v="11718.342860000001"/>
    <n v="13002.513580000001"/>
    <n v="14620.003570000001"/>
    <n v="16510.070779999998"/>
    <n v="18564.590230000002"/>
    <n v="24969.084620000001"/>
    <n v="12152.4238"/>
    <n v="143.93581"/>
    <n v="521.27731719999997"/>
    <n v="848.71023460000004"/>
    <n v="1353.924698"/>
    <n v="2114.191671"/>
    <n v="2719.2654250000001"/>
    <n v="3665.3215960000002"/>
    <n v="4749.5085520000002"/>
    <n v="6272.232747"/>
    <n v="8935.4705919999997"/>
    <n v="3132.5049789999998"/>
    <n v="263.63438189999999"/>
    <n v="527.48932249999996"/>
    <n v="831.32961839999996"/>
    <n v="1146.904288"/>
    <n v="1464.258822"/>
    <n v="2202.4215450000002"/>
    <n v="2736.387115"/>
    <n v="3710.6223239999999"/>
    <n v="4912.5004250000002"/>
    <n v="6948.2671540000001"/>
    <n v="2474.4768039999999"/>
    <n v="367.92158849999998"/>
    <n v="700.7839434"/>
    <n v="1055.4938589999999"/>
    <n v="1232.272575"/>
    <n v="1330.7419159999999"/>
    <n v="1574.6312700000001"/>
    <n v="1952.9083659999999"/>
    <n v="2229.5323450000001"/>
    <n v="3154.7764529999999"/>
    <n v="7336.6175229999999"/>
    <n v="2093.7156639999998"/>
    <n v="423.43785439999999"/>
    <n v="766.38156130000004"/>
    <n v="749.76048040000001"/>
    <n v="925.98988540000005"/>
    <n v="918.43933870000001"/>
    <n v="1088.850467"/>
    <n v="1151.693176"/>
    <n v="1511.7160240000001"/>
    <n v="2184.2805640000001"/>
    <n v="6322.6351350000004"/>
    <n v="1604.459955"/>
    <n v="3086.8382430000001"/>
    <n v="3657.4013540000001"/>
    <n v="3381.7733469999998"/>
    <n v="2516.13715"/>
    <n v="2115.9273920000001"/>
    <n v="2046.9027880000001"/>
    <n v="1876.791256"/>
    <n v="1699.9657790000001"/>
    <n v="1554.569258"/>
    <n v="1432.8577330000001"/>
    <n v="2336.905409"/>
    <n v="-313.24626860000001"/>
    <n v="-1038.776482"/>
    <n v="-1867.026286"/>
    <n v="-2859.4089119999999"/>
    <n v="-3849.3283970000002"/>
    <n v="-4640.9911039999997"/>
    <n v="-5642.3159809999997"/>
    <n v="-6960.1395819999998"/>
    <n v="-8737.4323260000001"/>
    <n v="-14571.94901"/>
    <n v="-5048.2886129999997"/>
    <n v="5649.9559490000001"/>
    <n v="9430.8888549999992"/>
    <n v="11761.50188"/>
    <n v="13736.669180000001"/>
    <n v="15812.573609999999"/>
    <n v="17993.593970000002"/>
    <n v="20360.789089999998"/>
    <n v="23451.27622"/>
    <n v="27905.517349999998"/>
    <n v="41372.983749999999"/>
    <n v="18748.107899999999"/>
    <n v="0.2729915"/>
    <n v="0.56141909999999995"/>
    <n v="0.56168879999999999"/>
    <n v="0.17519219999999999"/>
    <n v="0.29503289999999999"/>
    <n v="0.27842630000000002"/>
    <n v="0.22927729999999999"/>
    <n v="0.50180670000000005"/>
    <n v="0.48812149999999999"/>
    <n v="0.1134908"/>
    <n v="0.29351769999999999"/>
    <n v="0.25589050000000002"/>
    <n v="0.2122126"/>
    <n v="0.59148250000000002"/>
    <n v="0.61134860000000002"/>
    <n v="0.100609"/>
    <n v="0.2936221"/>
    <n v="0.23050180000000001"/>
    <n v="0.2077592"/>
    <n v="0.14560219999999999"/>
    <n v="6.0935799999999998E-2"/>
    <n v="0.44152799999999998"/>
    <n v="0.47559240000000003"/>
    <n v="0.17697399999999999"/>
    <m/>
    <n v="1"/>
    <m/>
    <m/>
    <m/>
    <n v="0.1134908"/>
    <n v="0.22927729999999999"/>
    <n v="18748.107899999999"/>
    <m/>
    <m/>
    <m/>
    <m/>
    <m/>
    <m/>
    <m/>
    <m/>
    <m/>
    <m/>
    <m/>
    <m/>
    <m/>
    <m/>
    <m/>
    <m/>
    <m/>
    <m/>
    <m/>
    <m/>
    <m/>
    <m/>
    <m/>
    <m/>
    <m/>
    <m/>
    <m/>
    <m/>
    <m/>
    <m/>
    <m/>
    <m/>
    <m/>
    <m/>
    <m/>
    <m/>
    <m/>
    <m/>
    <m/>
    <m/>
    <n v="0.25316300000000003"/>
    <n v="0.13695170000000001"/>
    <n v="0.26129160000000001"/>
    <n v="0.1171155"/>
    <n v="0.13782639999999999"/>
    <n v="6.1815599999999998E-2"/>
    <n v="3.1836200000000002E-2"/>
    <n v="16603.040789999999"/>
    <n v="19172.610400000001"/>
    <n v="18936.48115"/>
    <n v="22039.695049999998"/>
    <n v="20709.77218"/>
    <n v="16679.1358"/>
    <n v="15849.675370000001"/>
    <n v="0.14943049999999999"/>
    <n v="0.1196221"/>
    <n v="0.1009813"/>
    <n v="7.5209399999999996E-2"/>
    <n v="0.1223368"/>
    <n v="6.9735000000000005E-2"/>
    <n v="9.1479099999999994E-2"/>
    <n v="0.2200896"/>
    <n v="0.18093670000000001"/>
    <n v="0.16027569999999999"/>
    <n v="0.12192939999999999"/>
    <n v="0.23680950000000001"/>
    <n v="0.62056880000000003"/>
    <n v="0.67913920000000005"/>
    <n v="58.79365"/>
    <n v="1.280635"/>
  </r>
  <r>
    <x v="4"/>
    <m/>
    <x v="7"/>
    <s v="1987"/>
    <s v="SLID"/>
    <s v="1987"/>
    <s v="1987"/>
    <s v=""/>
    <s v="current"/>
    <s v=""/>
    <x v="2"/>
    <n v="16931203"/>
    <n v="7973945"/>
    <n v="0.28723209999999999"/>
    <n v="0.36365180000000003"/>
    <m/>
    <m/>
    <n v="3.9660152000000002"/>
    <n v="1.8005104999999999"/>
    <n v="2.2027169999999998"/>
    <n v="4.6622621999999998"/>
    <n v="7.6069713999999999"/>
    <n v="19916.5694"/>
    <n v="18184.083900000001"/>
    <n v="8255.2972489999993"/>
    <n v="11434.092119999999"/>
    <n v="13777.143550000001"/>
    <n v="15956.092979999999"/>
    <n v="18184.083900000001"/>
    <n v="20461.180469999999"/>
    <n v="23297.910749999999"/>
    <n v="26990.92367"/>
    <n v="32740.634730000002"/>
    <m/>
    <m/>
    <n v="5690.9865369999998"/>
    <x v="123"/>
    <x v="123"/>
    <n v="14860.286749999999"/>
    <n v="17061.292140000001"/>
    <n v="19267.216560000001"/>
    <n v="21812.79148"/>
    <n v="25035.076720000001"/>
    <n v="29569.748250000001"/>
    <n v="43291.171649999997"/>
    <n v="19916.5694"/>
    <n v="1863.3516509999999"/>
    <n v="5485.4516910000002"/>
    <n v="8735.9618800000007"/>
    <n v="10873.181200000001"/>
    <n v="12745.20069"/>
    <n v="13963.50301"/>
    <n v="16130.77245"/>
    <n v="18068.896369999999"/>
    <n v="20029.283749999999"/>
    <n v="27277.73172"/>
    <n v="13517.59107"/>
    <n v="167.37796040000001"/>
    <n v="642.90197620000004"/>
    <n v="1137.735062"/>
    <n v="1747.061248"/>
    <n v="2397.4941410000001"/>
    <n v="3124.6434429999999"/>
    <n v="4158.2261449999996"/>
    <n v="5153.9738909999996"/>
    <n v="6553.1503439999997"/>
    <n v="9779.660269"/>
    <n v="3486.3228730000001"/>
    <n v="371.08125439999998"/>
    <n v="899.3503637"/>
    <n v="1326.3659250000001"/>
    <n v="1724.297716"/>
    <n v="2362.0367510000001"/>
    <n v="3072.0523619999999"/>
    <n v="3607.9401480000001"/>
    <n v="4633.007079"/>
    <n v="6092.3931910000001"/>
    <n v="7832.2948370000004"/>
    <n v="3192.1580159999999"/>
    <n v="441.77761400000003"/>
    <n v="811.87168120000001"/>
    <n v="952.810293"/>
    <n v="1053.387641"/>
    <n v="1217.5858250000001"/>
    <n v="1445.4453739999999"/>
    <n v="1696.9904039999999"/>
    <n v="1847.914293"/>
    <n v="2887.8404740000001"/>
    <n v="6677.6860370000004"/>
    <n v="1903.4069890000001"/>
    <n v="431.321595"/>
    <n v="900.91075499999999"/>
    <n v="879.31249390000005"/>
    <n v="979.11145769999996"/>
    <n v="1055.2067340000001"/>
    <n v="1193.1969220000001"/>
    <n v="1145.625522"/>
    <n v="1727.865976"/>
    <n v="2202.7628690000001"/>
    <n v="6559.5748670000003"/>
    <n v="1707.568986"/>
    <n v="2759.2171309999999"/>
    <n v="2547.2017980000001"/>
    <n v="2105.0953420000001"/>
    <n v="1886.684857"/>
    <n v="1644.292702"/>
    <n v="1669.265627"/>
    <n v="1384.4432919999999"/>
    <n v="1297.481215"/>
    <n v="1245.461585"/>
    <n v="862.88773300000003"/>
    <n v="1740.1896280000001"/>
    <n v="-366.7297021"/>
    <n v="-1350.870823"/>
    <n v="-2501.0732010000002"/>
    <n v="-3403.4373639999999"/>
    <n v="-4360.5247040000004"/>
    <n v="-5200.8901729999998"/>
    <n v="-6311.2064719999998"/>
    <n v="-7694.062105"/>
    <n v="-9441.1439559999999"/>
    <n v="-15698.66381"/>
    <n v="-5633.0267800000001"/>
    <n v="5690.9865369999998"/>
    <n v="9936.8174419999996"/>
    <n v="12636.2078"/>
    <n v="14860.286749999999"/>
    <n v="17061.292140000001"/>
    <n v="19267.216560000001"/>
    <n v="21812.79148"/>
    <n v="25035.076720000001"/>
    <n v="29569.748250000001"/>
    <n v="43291.171649999997"/>
    <n v="19916.5694"/>
    <n v="0.21555669999999999"/>
    <n v="0.51473440000000004"/>
    <n v="0.48888110000000001"/>
    <n v="0.1534693"/>
    <n v="0.31684370000000001"/>
    <n v="0.27842630000000002"/>
    <n v="0.17388129999999999"/>
    <n v="0.54115590000000002"/>
    <n v="0.52218390000000003"/>
    <n v="0.10477499999999999"/>
    <n v="0.31052879999999999"/>
    <n v="0.25589050000000002"/>
    <n v="0.15933629999999999"/>
    <n v="0.54837020000000003"/>
    <n v="0.53341519999999998"/>
    <n v="9.3777299999999994E-2"/>
    <n v="0.31061369999999999"/>
    <n v="0.24798819999999999"/>
    <n v="0.21805250000000001"/>
    <n v="0.15710959999999999"/>
    <n v="5.91934E-2"/>
    <n v="0.4154931"/>
    <n v="0.41959770000000002"/>
    <n v="0.12785650000000001"/>
    <n v="19042.62097"/>
    <m/>
    <n v="0.89232460000000002"/>
    <n v="0.1176012"/>
    <n v="0.1798312"/>
    <m/>
    <m/>
    <m/>
    <n v="4.4216900000000003E-2"/>
    <n v="1.0075199999999999E-2"/>
    <n v="2.2235999999999999E-2"/>
    <n v="1.24882E-2"/>
    <n v="0.22306409999999999"/>
    <n v="4.9770399999999999E-2"/>
    <n v="1.47873E-2"/>
    <n v="0.38714500000000002"/>
    <n v="0.1174283"/>
    <n v="1.11133E-2"/>
    <n v="18177.161929999998"/>
    <n v="8283.0131799999999"/>
    <n v="11483.958259999999"/>
    <n v="5783.3196900000003"/>
    <n v="24422.453519999999"/>
    <n v="17992.719120000002"/>
    <n v="11787.963680000001"/>
    <n v="19707.783210000001"/>
    <n v="13255.510039999999"/>
    <n v="6613.5831470000003"/>
    <n v="0.16097529999999999"/>
    <n v="0.67903579999999997"/>
    <n v="0.36825940000000001"/>
    <n v="0.94755429999999996"/>
    <n v="3.30738E-2"/>
    <n v="0.15074760000000001"/>
    <n v="0.40988669999999999"/>
    <n v="4.2847400000000001E-2"/>
    <n v="0.20977489999999999"/>
    <n v="0.79132360000000002"/>
    <n v="0.20029839999999999"/>
    <n v="0.84700949999999997"/>
    <n v="0.46643089999999998"/>
    <n v="0.97284570000000004"/>
    <n v="6.01258E-2"/>
    <n v="0.27757989999999999"/>
    <n v="0.64989390000000002"/>
    <n v="9.6624699999999994E-2"/>
    <n v="0.30512489999999998"/>
    <n v="0.94314189999999998"/>
    <m/>
    <m/>
    <m/>
    <m/>
    <m/>
    <m/>
    <m/>
    <m/>
    <m/>
    <m/>
    <m/>
    <m/>
    <m/>
    <m/>
    <m/>
    <m/>
    <m/>
    <m/>
    <m/>
    <m/>
    <m/>
    <m/>
    <m/>
    <m/>
    <m/>
    <m/>
    <m/>
    <m/>
    <n v="58.79365"/>
    <n v="1.280635"/>
  </r>
  <r>
    <x v="4"/>
    <m/>
    <x v="7"/>
    <s v="1988"/>
    <s v="SLID"/>
    <s v="1988"/>
    <s v="1988"/>
    <s v=""/>
    <s v="current"/>
    <s v=""/>
    <x v="0"/>
    <n v="2528176"/>
    <n v="1706073"/>
    <n v="0.27226260000000002"/>
    <n v="0.61642799999999998"/>
    <m/>
    <m/>
    <m/>
    <m/>
    <m/>
    <m/>
    <m/>
    <n v="17084.651809999999"/>
    <n v="13908.333070000001"/>
    <m/>
    <m/>
    <m/>
    <m/>
    <m/>
    <m/>
    <m/>
    <m/>
    <m/>
    <m/>
    <m/>
    <m/>
    <x v="12"/>
    <x v="12"/>
    <m/>
    <m/>
    <m/>
    <m/>
    <m/>
    <m/>
    <m/>
    <m/>
    <m/>
    <m/>
    <m/>
    <m/>
    <m/>
    <m/>
    <m/>
    <m/>
    <m/>
    <m/>
    <m/>
    <m/>
    <m/>
    <m/>
    <m/>
    <m/>
    <m/>
    <m/>
    <m/>
    <m/>
    <m/>
    <m/>
    <m/>
    <m/>
    <m/>
    <m/>
    <m/>
    <m/>
    <m/>
    <m/>
    <m/>
    <m/>
    <m/>
    <m/>
    <m/>
    <m/>
    <m/>
    <m/>
    <m/>
    <m/>
    <m/>
    <m/>
    <m/>
    <m/>
    <m/>
    <m/>
    <m/>
    <m/>
    <m/>
    <m/>
    <m/>
    <m/>
    <m/>
    <m/>
    <m/>
    <m/>
    <m/>
    <m/>
    <m/>
    <m/>
    <m/>
    <m/>
    <m/>
    <m/>
    <m/>
    <m/>
    <m/>
    <m/>
    <m/>
    <m/>
    <m/>
    <m/>
    <m/>
    <m/>
    <m/>
    <m/>
    <m/>
    <m/>
    <m/>
    <m/>
    <m/>
    <m/>
    <m/>
    <m/>
    <m/>
    <m/>
    <m/>
    <m/>
    <n v="0.69916970000000001"/>
    <n v="0.71485319999999997"/>
    <n v="0.82032079999999996"/>
    <n v="0.23734620000000001"/>
    <n v="0.16319539999999999"/>
    <n v="0.1278195"/>
    <n v="0.65249809999999997"/>
    <n v="0.71203810000000001"/>
    <n v="0.82074029999999998"/>
    <n v="9.1585799999999995E-2"/>
    <n v="0.16020670000000001"/>
    <n v="9.1800400000000004E-2"/>
    <n v="0.61542669999999999"/>
    <n v="0.71764899999999998"/>
    <n v="0.82244079999999997"/>
    <n v="4.8148200000000002E-2"/>
    <n v="0.20909610000000001"/>
    <n v="0.17189260000000001"/>
    <m/>
    <m/>
    <n v="2.2928400000000002E-2"/>
    <n v="0.5083008"/>
    <n v="0.59206159999999997"/>
    <n v="0.56889000000000001"/>
    <m/>
    <m/>
    <m/>
    <m/>
    <m/>
    <m/>
    <m/>
    <m/>
    <m/>
    <m/>
    <m/>
    <m/>
    <m/>
    <m/>
    <m/>
    <m/>
    <m/>
    <m/>
    <m/>
    <m/>
    <m/>
    <m/>
    <m/>
    <m/>
    <m/>
    <m/>
    <m/>
    <m/>
    <m/>
    <m/>
    <m/>
    <m/>
    <m/>
    <m/>
    <m/>
    <m/>
    <m/>
    <m/>
    <m/>
    <m/>
    <m/>
    <m/>
    <m/>
    <m/>
    <m/>
    <m/>
    <m/>
    <m/>
    <m/>
    <m/>
    <m/>
    <m/>
    <m/>
    <m/>
    <m/>
    <m/>
    <m/>
    <m/>
    <m/>
    <m/>
    <m/>
    <m/>
    <m/>
    <m/>
    <m/>
    <m/>
    <m/>
    <m/>
    <m/>
    <m/>
    <m/>
    <m/>
    <m/>
    <m/>
    <m/>
    <m/>
    <n v="61.161990000000003"/>
    <n v="1.2808250000000001"/>
  </r>
  <r>
    <x v="4"/>
    <m/>
    <x v="7"/>
    <s v="1988"/>
    <s v="SLID"/>
    <s v="1988"/>
    <s v="1988"/>
    <s v=""/>
    <s v="current"/>
    <s v=""/>
    <x v="1"/>
    <n v="26252536"/>
    <n v="9813303"/>
    <n v="0.28432659999999998"/>
    <n v="0.3912427"/>
    <m/>
    <m/>
    <n v="3.7826602"/>
    <n v="1.8365908"/>
    <n v="2.0596095999999999"/>
    <n v="4.4472835999999996"/>
    <n v="7.0043514"/>
    <n v="20004.190709999999"/>
    <n v="18025.70348"/>
    <n v="8752"/>
    <n v="11497.64495"/>
    <n v="13684.25359"/>
    <n v="15899.256520000001"/>
    <n v="18025.70348"/>
    <n v="20343.971310000001"/>
    <n v="23298.191060000001"/>
    <n v="27040.146410000001"/>
    <n v="33105.841789999999"/>
    <m/>
    <m/>
    <n v="6222.6697320000003"/>
    <x v="124"/>
    <x v="124"/>
    <n v="14755.740589999999"/>
    <n v="16963.489710000002"/>
    <n v="19153.205959999999"/>
    <n v="21748.124540000001"/>
    <n v="25060.262060000001"/>
    <n v="29692.504420000001"/>
    <n v="43585.765610000002"/>
    <n v="20004.190709999999"/>
    <n v="1688.388387"/>
    <n v="4608.4486939999997"/>
    <n v="7351.0757180000001"/>
    <n v="9752.0751189999992"/>
    <n v="12092.05107"/>
    <n v="14295.62127"/>
    <n v="15320.64831"/>
    <n v="17405.44571"/>
    <n v="19749.316449999998"/>
    <n v="28327.170600000001"/>
    <n v="13059.246639999999"/>
    <n v="176.1624645"/>
    <n v="604.6021945"/>
    <n v="1015.418677"/>
    <n v="1645.2218419999999"/>
    <n v="2512.1641559999998"/>
    <n v="3330.3950460000001"/>
    <n v="4412.2320840000002"/>
    <n v="5237.271917"/>
    <n v="6815.1337290000001"/>
    <n v="10387.426299999999"/>
    <n v="3613.6859939999999"/>
    <n v="281.43284679999999"/>
    <n v="533.80017220000002"/>
    <n v="783.92045350000001"/>
    <n v="1186.2635270000001"/>
    <n v="1643.09394"/>
    <n v="1976.017865"/>
    <n v="2949.7870779999998"/>
    <n v="4191.7763560000003"/>
    <n v="5788.0510089999998"/>
    <n v="6909.2094589999997"/>
    <n v="2624.4014470000002"/>
    <n v="395.29141829999998"/>
    <n v="695.28522929999997"/>
    <n v="1118.4100100000001"/>
    <n v="1474.2857019999999"/>
    <n v="1481.7793590000001"/>
    <n v="1722.7713120000001"/>
    <n v="2002.1818020000001"/>
    <n v="2395.536145"/>
    <n v="3021.89311"/>
    <n v="7058.8869130000003"/>
    <n v="2136.6676499999999"/>
    <n v="417.69283860000002"/>
    <n v="685.23338160000003"/>
    <n v="786.55158100000006"/>
    <n v="887.45879490000004"/>
    <n v="1068.9837660000001"/>
    <n v="1019.492857"/>
    <n v="1330.731626"/>
    <n v="1399.510383"/>
    <n v="1672.2364480000001"/>
    <n v="5420.2161509999996"/>
    <n v="1468.8314290000001"/>
    <n v="3488.5200650000002"/>
    <n v="4121.3460720000003"/>
    <n v="3497.8093990000002"/>
    <n v="2806.9344380000002"/>
    <n v="2230.499194"/>
    <n v="1879.605382"/>
    <n v="1787.3650029999999"/>
    <n v="1827.8793439999999"/>
    <n v="1832.7257870000001"/>
    <n v="1382.6173980000001"/>
    <n v="2485.4981360000002"/>
    <n v="-224.9001614"/>
    <n v="-994.30032510000001"/>
    <n v="-1950.2538119999999"/>
    <n v="-2996.49883"/>
    <n v="-4065.0817769999999"/>
    <n v="-5070.6977740000002"/>
    <n v="-6054.8213649999998"/>
    <n v="-7397.1577980000002"/>
    <n v="-9186.8521110000001"/>
    <n v="-15899.761210000001"/>
    <n v="-5384.1487749999997"/>
    <n v="6222.6697320000003"/>
    <n v="10254.415419999999"/>
    <n v="12602.93203"/>
    <n v="14755.740589999999"/>
    <n v="16963.489710000002"/>
    <n v="19153.205959999999"/>
    <n v="21748.124540000001"/>
    <n v="25060.262060000001"/>
    <n v="29692.504420000001"/>
    <n v="43585.765610000002"/>
    <n v="20004.190709999999"/>
    <n v="0.27968199999999999"/>
    <n v="0.55190329999999999"/>
    <n v="0.54515159999999996"/>
    <n v="0.17010829999999999"/>
    <n v="0.28578310000000001"/>
    <n v="0.26866479999999998"/>
    <n v="0.22879569999999999"/>
    <n v="0.49744860000000002"/>
    <n v="0.49248209999999998"/>
    <n v="0.1069293"/>
    <n v="0.29048869999999999"/>
    <n v="0.25239859999999997"/>
    <n v="0.20242399999999999"/>
    <n v="0.61024199999999995"/>
    <n v="0.64331939999999999"/>
    <n v="8.7110199999999999E-2"/>
    <n v="0.2944273"/>
    <n v="0.22925110000000001"/>
    <n v="0.21185370000000001"/>
    <n v="0.1512194"/>
    <n v="5.22665E-2"/>
    <n v="0.45226230000000001"/>
    <n v="0.50125609999999998"/>
    <n v="0.17144609999999999"/>
    <m/>
    <n v="1"/>
    <m/>
    <m/>
    <m/>
    <n v="0.1069293"/>
    <n v="0.22879569999999999"/>
    <n v="20004.190709999999"/>
    <m/>
    <m/>
    <m/>
    <m/>
    <m/>
    <m/>
    <m/>
    <m/>
    <m/>
    <m/>
    <m/>
    <m/>
    <m/>
    <m/>
    <m/>
    <m/>
    <m/>
    <m/>
    <m/>
    <m/>
    <m/>
    <m/>
    <m/>
    <m/>
    <m/>
    <m/>
    <m/>
    <m/>
    <m/>
    <m/>
    <m/>
    <m/>
    <m/>
    <m/>
    <m/>
    <m/>
    <m/>
    <m/>
    <m/>
    <m/>
    <n v="0.2510366"/>
    <n v="0.12998560000000001"/>
    <n v="0.26363710000000001"/>
    <n v="0.1233675"/>
    <n v="0.13567109999999999"/>
    <n v="6.3465800000000003E-2"/>
    <n v="3.2836400000000002E-2"/>
    <n v="17616.210009999999"/>
    <n v="20639.837640000002"/>
    <n v="20405.83827"/>
    <n v="23283.311890000001"/>
    <n v="22123.856889999999"/>
    <n v="17631.150259999999"/>
    <n v="16028.385340000001"/>
    <n v="0.13782430000000001"/>
    <n v="0.11616020000000001"/>
    <n v="8.92429E-2"/>
    <n v="7.1831099999999995E-2"/>
    <n v="0.1180938"/>
    <n v="7.7281100000000005E-2"/>
    <n v="0.1192337"/>
    <n v="0.21301429999999999"/>
    <n v="0.18417410000000001"/>
    <n v="0.1547577"/>
    <n v="0.12323149999999999"/>
    <n v="0.23985780000000001"/>
    <n v="0.62108960000000002"/>
    <n v="0.71320410000000001"/>
    <n v="61.161990000000003"/>
    <n v="1.2808250000000001"/>
  </r>
  <r>
    <x v="4"/>
    <m/>
    <x v="7"/>
    <s v="1988"/>
    <s v="SLID"/>
    <s v="1988"/>
    <s v="1988"/>
    <s v=""/>
    <s v="current"/>
    <s v=""/>
    <x v="2"/>
    <n v="17134013"/>
    <n v="8102260"/>
    <n v="0.28267809999999999"/>
    <n v="0.36030109999999999"/>
    <m/>
    <m/>
    <n v="3.8361388000000001"/>
    <n v="1.7997654999999999"/>
    <n v="2.1314658999999998"/>
    <n v="4.5197222999999997"/>
    <n v="7.3373476999999996"/>
    <n v="21353.47939"/>
    <n v="19415.069869999999"/>
    <n v="9108.7873209999998"/>
    <n v="12355.934289999999"/>
    <n v="14879.33741"/>
    <n v="17208.587960000001"/>
    <n v="19415.069869999999"/>
    <n v="21952.404589999998"/>
    <n v="24986.104800000001"/>
    <n v="28749.8161"/>
    <n v="34942.572520000002"/>
    <m/>
    <m/>
    <n v="6265.4040219999997"/>
    <x v="125"/>
    <x v="125"/>
    <n v="16084.524520000001"/>
    <n v="18316.89934"/>
    <n v="20636.782810000001"/>
    <n v="23454.606690000001"/>
    <n v="26799.670330000001"/>
    <n v="31486.38509"/>
    <n v="45971.448049999999"/>
    <n v="21353.47939"/>
    <n v="1971.0541149999999"/>
    <n v="6207.9339410000002"/>
    <n v="9167.6879599999993"/>
    <n v="11424.814679999999"/>
    <n v="13739.99064"/>
    <n v="14967.653"/>
    <n v="16822.51988"/>
    <n v="18934.75952"/>
    <n v="21636.286240000001"/>
    <n v="30538.126909999999"/>
    <n v="14541.54232"/>
    <n v="192.79363799999999"/>
    <n v="801.75967649999996"/>
    <n v="1431.568777"/>
    <n v="2090.0649450000001"/>
    <n v="2910.8851730000001"/>
    <n v="3868.1990820000001"/>
    <n v="4641.5773579999995"/>
    <n v="5836.4637940000002"/>
    <n v="7430.1521670000002"/>
    <n v="11061.20983"/>
    <n v="4026.6602560000001"/>
    <n v="408.97270250000003"/>
    <n v="928.13431560000004"/>
    <n v="1313.1651850000001"/>
    <n v="1884.975128"/>
    <n v="2346.5657820000001"/>
    <n v="2988.8394990000002"/>
    <n v="4299.2654439999997"/>
    <n v="5153.682656"/>
    <n v="6983.9882790000001"/>
    <n v="7641.639752"/>
    <n v="3395.0120080000002"/>
    <n v="440.9443114"/>
    <n v="797.47276280000005"/>
    <n v="1102.075006"/>
    <n v="1280.244488"/>
    <n v="1422.412008"/>
    <n v="1638.5094790000001"/>
    <n v="1629.526347"/>
    <n v="2153.0278990000002"/>
    <n v="2400.707981"/>
    <n v="6720.5870699999996"/>
    <n v="1958.7045109999999"/>
    <n v="424.82202480000001"/>
    <n v="837.38467449999996"/>
    <n v="906.67645919999995"/>
    <n v="1068.9414569999999"/>
    <n v="1052.933614"/>
    <n v="1278.2951849999999"/>
    <n v="1343.8151479999999"/>
    <n v="1326.4820709999999"/>
    <n v="1878.8533090000001"/>
    <n v="6058.3295660000003"/>
    <n v="1617.789941"/>
    <n v="3085.8853519999998"/>
    <n v="2738.4042979999999"/>
    <n v="2313.9175599999999"/>
    <n v="2040.829806"/>
    <n v="1577.3399509999999"/>
    <n v="1474.7853190000001"/>
    <n v="1464.692922"/>
    <n v="1459.5824230000001"/>
    <n v="1196.4727330000001"/>
    <n v="982.18728229999999"/>
    <n v="1833.389901"/>
    <n v="-259.19357250000002"/>
    <n v="-1438.751849"/>
    <n v="-2595.3962649999999"/>
    <n v="-3705.3459870000002"/>
    <n v="-4733.2278349999997"/>
    <n v="-5579.4987639999999"/>
    <n v="-6746.7904099999996"/>
    <n v="-8064.3280340000001"/>
    <n v="-10040.07561"/>
    <n v="-17030.632369999999"/>
    <n v="-6019.6320969999997"/>
    <n v="6265.4040219999997"/>
    <n v="10872.337820000001"/>
    <n v="13639.694680000001"/>
    <n v="16084.524520000001"/>
    <n v="18316.89934"/>
    <n v="20636.782810000001"/>
    <n v="23454.606690000001"/>
    <n v="26799.670330000001"/>
    <n v="31486.38509"/>
    <n v="45971.448049999999"/>
    <n v="21353.47939"/>
    <n v="0.21876670000000001"/>
    <n v="0.50460640000000001"/>
    <n v="0.46502539999999998"/>
    <n v="0.14602000000000001"/>
    <n v="0.31117919999999999"/>
    <n v="0.26866479999999998"/>
    <n v="0.17234720000000001"/>
    <n v="0.54214960000000001"/>
    <n v="0.5260435"/>
    <n v="9.7309999999999994E-2"/>
    <n v="0.31337359999999997"/>
    <n v="0.25239859999999997"/>
    <n v="0.14931240000000001"/>
    <n v="0.56472259999999996"/>
    <n v="0.55908440000000004"/>
    <n v="8.1913399999999997E-2"/>
    <n v="0.31317279999999997"/>
    <n v="0.24417929999999999"/>
    <n v="0.22806299999999999"/>
    <n v="0.1722987"/>
    <n v="5.0673500000000003E-2"/>
    <n v="0.42585719999999999"/>
    <n v="0.4374979"/>
    <n v="0.1213957"/>
    <n v="20378.547839999999"/>
    <m/>
    <n v="0.88817670000000004"/>
    <n v="0.1086767"/>
    <n v="0.1759445"/>
    <m/>
    <m/>
    <m/>
    <n v="4.3854499999999998E-2"/>
    <n v="1.03225E-2"/>
    <n v="2.5386800000000001E-2"/>
    <n v="1.2921E-2"/>
    <n v="0.2290789"/>
    <n v="4.1353500000000001E-2"/>
    <n v="1.6587000000000001E-2"/>
    <n v="0.39249689999999998"/>
    <n v="0.1072226"/>
    <n v="8.9529999999999992E-3"/>
    <n v="19220.086200000002"/>
    <n v="8847.0941719999992"/>
    <n v="12501.54479"/>
    <n v="6246.7144850000004"/>
    <n v="26353.443810000001"/>
    <n v="19468.79912"/>
    <n v="11784.408509999999"/>
    <n v="20779.109189999999"/>
    <n v="14103.674940000001"/>
    <n v="6913.4458439999999"/>
    <n v="0.17513380000000001"/>
    <n v="0.64304609999999995"/>
    <n v="0.33712599999999998"/>
    <n v="0.93198899999999996"/>
    <n v="2.6389200000000002E-2"/>
    <n v="0.1238641"/>
    <n v="0.44978780000000002"/>
    <n v="4.0418099999999998E-2"/>
    <n v="0.179865"/>
    <n v="0.87427560000000004"/>
    <n v="0.22060450000000001"/>
    <n v="0.81616500000000003"/>
    <n v="0.45859299999999997"/>
    <n v="0.97844699999999996"/>
    <n v="5.9977000000000003E-2"/>
    <n v="0.2710824"/>
    <n v="0.68304430000000005"/>
    <n v="9.6880300000000003E-2"/>
    <n v="0.2891917"/>
    <n v="0.95758129999999997"/>
    <m/>
    <m/>
    <m/>
    <m/>
    <m/>
    <m/>
    <m/>
    <m/>
    <m/>
    <m/>
    <m/>
    <m/>
    <m/>
    <m/>
    <m/>
    <m/>
    <m/>
    <m/>
    <m/>
    <m/>
    <m/>
    <m/>
    <m/>
    <m/>
    <m/>
    <m/>
    <m/>
    <m/>
    <n v="61.161990000000003"/>
    <n v="1.2808250000000001"/>
  </r>
  <r>
    <x v="4"/>
    <m/>
    <x v="7"/>
    <s v="1989"/>
    <s v="SLID"/>
    <s v="1989"/>
    <s v="1989"/>
    <s v=""/>
    <s v="current"/>
    <s v=""/>
    <x v="0"/>
    <n v="2600635"/>
    <n v="1725360"/>
    <n v="0.28620220000000002"/>
    <n v="0.59709040000000002"/>
    <m/>
    <m/>
    <m/>
    <m/>
    <m/>
    <m/>
    <m/>
    <n v="19434.52506"/>
    <n v="15649.83224"/>
    <m/>
    <m/>
    <m/>
    <m/>
    <m/>
    <m/>
    <m/>
    <m/>
    <m/>
    <m/>
    <m/>
    <m/>
    <x v="12"/>
    <x v="12"/>
    <m/>
    <m/>
    <m/>
    <m/>
    <m/>
    <m/>
    <m/>
    <m/>
    <m/>
    <m/>
    <m/>
    <m/>
    <m/>
    <m/>
    <m/>
    <m/>
    <m/>
    <m/>
    <m/>
    <m/>
    <m/>
    <m/>
    <m/>
    <m/>
    <m/>
    <m/>
    <m/>
    <m/>
    <m/>
    <m/>
    <m/>
    <m/>
    <m/>
    <m/>
    <m/>
    <m/>
    <m/>
    <m/>
    <m/>
    <m/>
    <m/>
    <m/>
    <m/>
    <m/>
    <m/>
    <m/>
    <m/>
    <m/>
    <m/>
    <m/>
    <m/>
    <m/>
    <m/>
    <m/>
    <m/>
    <m/>
    <m/>
    <m/>
    <m/>
    <m/>
    <m/>
    <m/>
    <m/>
    <m/>
    <m/>
    <m/>
    <m/>
    <m/>
    <m/>
    <m/>
    <m/>
    <m/>
    <m/>
    <m/>
    <m/>
    <m/>
    <m/>
    <m/>
    <m/>
    <m/>
    <m/>
    <m/>
    <m/>
    <m/>
    <m/>
    <m/>
    <m/>
    <m/>
    <m/>
    <m/>
    <m/>
    <m/>
    <m/>
    <m/>
    <m/>
    <m/>
    <n v="0.64438490000000004"/>
    <n v="0.68843900000000002"/>
    <n v="0.77402380000000004"/>
    <n v="0.23283429999999999"/>
    <n v="0.14393990000000001"/>
    <n v="0.12506809999999999"/>
    <n v="0.58972290000000005"/>
    <n v="0.69331609999999999"/>
    <n v="0.78509079999999998"/>
    <n v="7.49644E-2"/>
    <n v="0.1280443"/>
    <n v="9.3923199999999998E-2"/>
    <n v="0.55307879999999998"/>
    <n v="0.69240840000000003"/>
    <n v="0.79412990000000006"/>
    <n v="3.62262E-2"/>
    <n v="0.1330443"/>
    <n v="4.6522800000000003E-2"/>
    <m/>
    <m/>
    <n v="8.4618000000000002E-3"/>
    <n v="0.49448989999999998"/>
    <n v="0.57464300000000001"/>
    <n v="0.5022162"/>
    <m/>
    <m/>
    <m/>
    <m/>
    <m/>
    <m/>
    <m/>
    <m/>
    <m/>
    <m/>
    <m/>
    <m/>
    <m/>
    <m/>
    <m/>
    <m/>
    <m/>
    <m/>
    <m/>
    <m/>
    <m/>
    <m/>
    <m/>
    <m/>
    <m/>
    <m/>
    <m/>
    <m/>
    <m/>
    <m/>
    <m/>
    <m/>
    <m/>
    <m/>
    <m/>
    <m/>
    <m/>
    <m/>
    <m/>
    <m/>
    <m/>
    <m/>
    <m/>
    <m/>
    <m/>
    <m/>
    <m/>
    <m/>
    <m/>
    <m/>
    <m/>
    <m/>
    <m/>
    <m/>
    <m/>
    <m/>
    <m/>
    <m/>
    <m/>
    <m/>
    <m/>
    <m/>
    <m/>
    <m/>
    <m/>
    <m/>
    <m/>
    <m/>
    <m/>
    <m/>
    <m/>
    <m/>
    <m/>
    <m/>
    <m/>
    <m/>
    <n v="64.210080000000005"/>
    <n v="1.2819741"/>
  </r>
  <r>
    <x v="4"/>
    <m/>
    <x v="7"/>
    <s v="1989"/>
    <s v="SLID"/>
    <s v="1989"/>
    <s v="1989"/>
    <s v=""/>
    <s v="current"/>
    <s v=""/>
    <x v="1"/>
    <n v="26620348"/>
    <n v="9977758"/>
    <n v="0.2823695"/>
    <n v="0.38788420000000001"/>
    <m/>
    <m/>
    <n v="3.6673762999999999"/>
    <n v="1.8149394000000001"/>
    <n v="2.0206605"/>
    <n v="4.3811796000000003"/>
    <n v="6.8723953"/>
    <n v="21599.303680000001"/>
    <n v="19431.98891"/>
    <n v="9616.6522239999995"/>
    <n v="12487.50576"/>
    <n v="14861.889929999999"/>
    <n v="17070.725139999999"/>
    <n v="19431.98891"/>
    <n v="22080.854350000001"/>
    <n v="25023.560990000002"/>
    <n v="28949.948530000001"/>
    <n v="35267.882100000003"/>
    <m/>
    <m/>
    <n v="6842.3086929999999"/>
    <x v="126"/>
    <x v="126"/>
    <n v="15972.85464"/>
    <n v="18255.99048"/>
    <n v="20770.03573"/>
    <n v="23510.58988"/>
    <n v="26908.3053"/>
    <n v="31840.484509999998"/>
    <n v="47023.049939999997"/>
    <n v="21599.303680000001"/>
    <n v="2047.669163"/>
    <n v="4882.1016719999998"/>
    <n v="8114.1180089999998"/>
    <n v="10941.9985"/>
    <n v="12647.08779"/>
    <n v="14617.91915"/>
    <n v="16374.019319999999"/>
    <n v="17908.82818"/>
    <n v="20603.75117"/>
    <n v="27837.83023"/>
    <n v="13597.760029999999"/>
    <n v="210.36460339999999"/>
    <n v="611.20620050000002"/>
    <n v="1197.7334069999999"/>
    <n v="1897.138138"/>
    <n v="2989.873051"/>
    <n v="3763.5696699999999"/>
    <n v="4786.9289259999996"/>
    <n v="5515.3701520000004"/>
    <n v="7252.6523589999997"/>
    <n v="10194.510979999999"/>
    <n v="3842.059487"/>
    <n v="285.41553759999999"/>
    <n v="617.3731325"/>
    <n v="881.32763690000002"/>
    <n v="1310.9606000000001"/>
    <n v="1654.6262589999999"/>
    <n v="2463.4896629999998"/>
    <n v="3513.7854390000002"/>
    <n v="4868.1210810000002"/>
    <n v="6147.2512070000002"/>
    <n v="8178.906739"/>
    <n v="2992.2125510000001"/>
    <n v="449.47008410000001"/>
    <n v="857.10463470000002"/>
    <n v="1463.1371830000001"/>
    <n v="1482.1697039999999"/>
    <n v="1749.752397"/>
    <n v="1895.2330790000001"/>
    <n v="2248.858264"/>
    <n v="2952.0881140000001"/>
    <n v="3835.1808769999998"/>
    <n v="9522.9179060000006"/>
    <n v="2645.6575120000002"/>
    <n v="528.52948300000003"/>
    <n v="733.58262820000004"/>
    <n v="882.71778389999997"/>
    <n v="1052.5131650000001"/>
    <n v="1172.5869170000001"/>
    <n v="1267.015183"/>
    <n v="1079.6624899999999"/>
    <n v="1554.8701719999999"/>
    <n v="1962.78386"/>
    <n v="7407.1910230000003"/>
    <n v="1764.179584"/>
    <n v="3771.0195939999999"/>
    <n v="4584.5519530000001"/>
    <n v="3486.2922410000001"/>
    <n v="2718.3255589999999"/>
    <n v="2480.8229860000001"/>
    <n v="2182.6139720000001"/>
    <n v="2112.4147090000001"/>
    <n v="1980.493733"/>
    <n v="2094.3099350000002"/>
    <n v="1673.744488"/>
    <n v="2708.4502550000002"/>
    <n v="-578.97152070000004"/>
    <n v="-1127.703477"/>
    <n v="-2317.807601"/>
    <n v="-3430.251021"/>
    <n v="-4438.7589120000002"/>
    <n v="-5419.8049940000001"/>
    <n v="-6605.0792609999999"/>
    <n v="-7871.4661249999999"/>
    <n v="-10055.4449"/>
    <n v="-17792.05143"/>
    <n v="-5963.8966950000004"/>
    <n v="6842.3086919999996"/>
    <n v="11158.21674"/>
    <n v="13707.51866"/>
    <n v="15972.85464"/>
    <n v="18255.99048"/>
    <n v="20770.03573"/>
    <n v="23510.58988"/>
    <n v="26908.3053"/>
    <n v="31840.484509999998"/>
    <n v="47023.049939999997"/>
    <n v="21599.303680000001"/>
    <n v="0.26900299999999999"/>
    <n v="0.54447440000000003"/>
    <n v="0.53141210000000005"/>
    <n v="0.16769110000000001"/>
    <n v="0.27906750000000002"/>
    <n v="0.26999260000000003"/>
    <n v="0.22165090000000001"/>
    <n v="0.4785954"/>
    <n v="0.45627279999999998"/>
    <n v="0.1026593"/>
    <n v="0.288215"/>
    <n v="0.2691673"/>
    <n v="0.1917895"/>
    <n v="0.59442790000000001"/>
    <n v="0.6090643"/>
    <n v="8.1056500000000004E-2"/>
    <n v="0.2811438"/>
    <n v="0.22516620000000001"/>
    <n v="0.1980307"/>
    <n v="0.1418257"/>
    <n v="4.8110899999999998E-2"/>
    <n v="0.43836419999999998"/>
    <n v="0.46921790000000002"/>
    <n v="0.16179569999999999"/>
    <m/>
    <n v="1"/>
    <m/>
    <m/>
    <m/>
    <n v="0.1026593"/>
    <n v="0.22165090000000001"/>
    <n v="21599.303680000001"/>
    <m/>
    <m/>
    <m/>
    <m/>
    <m/>
    <m/>
    <m/>
    <m/>
    <m/>
    <m/>
    <m/>
    <m/>
    <m/>
    <m/>
    <m/>
    <m/>
    <m/>
    <m/>
    <m/>
    <m/>
    <m/>
    <m/>
    <m/>
    <m/>
    <m/>
    <m/>
    <m/>
    <m/>
    <m/>
    <m/>
    <m/>
    <m/>
    <m/>
    <m/>
    <m/>
    <m/>
    <m/>
    <m/>
    <m/>
    <m/>
    <n v="0.2498813"/>
    <n v="0.12576860000000001"/>
    <n v="0.26405980000000001"/>
    <n v="0.12773300000000001"/>
    <n v="0.1348637"/>
    <n v="6.3731800000000005E-2"/>
    <n v="3.3961699999999997E-2"/>
    <n v="19107.459409999999"/>
    <n v="22515.333849999999"/>
    <n v="21657.999029999999"/>
    <n v="25219.002349999999"/>
    <n v="23386.946319999999"/>
    <n v="20069.273659999999"/>
    <n v="18243.370859999999"/>
    <n v="0.13672110000000001"/>
    <n v="0.1052072"/>
    <n v="9.1794799999999996E-2"/>
    <n v="6.7113199999999998E-2"/>
    <n v="0.1121726"/>
    <n v="5.7396700000000002E-2"/>
    <n v="0.1079316"/>
    <n v="0.2141681"/>
    <n v="0.1733024"/>
    <n v="0.1577025"/>
    <n v="0.1195007"/>
    <n v="0.23593539999999999"/>
    <n v="0.56291429999999998"/>
    <n v="0.64003129999999997"/>
    <n v="64.210080000000005"/>
    <n v="1.2819741"/>
  </r>
  <r>
    <x v="4"/>
    <m/>
    <x v="7"/>
    <s v="1989"/>
    <s v="SLID"/>
    <s v="1989"/>
    <s v="1989"/>
    <s v=""/>
    <s v="current"/>
    <s v=""/>
    <x v="2"/>
    <n v="17367785"/>
    <n v="8247562"/>
    <n v="0.27788200000000002"/>
    <n v="0.35656409999999999"/>
    <m/>
    <m/>
    <n v="3.6790788999999999"/>
    <n v="1.7590138"/>
    <n v="2.0915577999999999"/>
    <n v="4.3870842000000003"/>
    <n v="7.0463883999999997"/>
    <n v="22877.841359999999"/>
    <n v="21050.301950000001"/>
    <n v="10064.41329"/>
    <n v="13481.00987"/>
    <n v="16049.343929999999"/>
    <n v="18470.430349999999"/>
    <n v="21050.301950000001"/>
    <n v="23634.546259999999"/>
    <n v="26784.53211"/>
    <n v="30762.31408"/>
    <n v="37027.771030000004"/>
    <m/>
    <m/>
    <n v="6903.2693879999997"/>
    <x v="127"/>
    <x v="127"/>
    <n v="17243.014869999999"/>
    <n v="19720.661889999999"/>
    <n v="22310.706289999998"/>
    <n v="25131.565070000001"/>
    <n v="28589.508890000001"/>
    <n v="33605.077799999999"/>
    <n v="48643.117469999997"/>
    <n v="22877.841359999999"/>
    <n v="2304.7135029999999"/>
    <n v="6588.2994490000001"/>
    <n v="10083.597879999999"/>
    <n v="12223.560649999999"/>
    <n v="14263.00546"/>
    <n v="16096.765960000001"/>
    <n v="17513.8318"/>
    <n v="19751.037270000001"/>
    <n v="21812.050319999998"/>
    <n v="30373.125749999999"/>
    <n v="15101.339190000001"/>
    <n v="233.20725049999999"/>
    <n v="859.49508660000004"/>
    <n v="1631.436136"/>
    <n v="2523.255099"/>
    <n v="3253.3738119999998"/>
    <n v="4332.4756440000001"/>
    <n v="5179.4041420000003"/>
    <n v="5691.7802659999998"/>
    <n v="8113.0427739999996"/>
    <n v="11039.96802"/>
    <n v="4285.9015310000004"/>
    <n v="425.33894179999999"/>
    <n v="1007.961781"/>
    <n v="1425.910036"/>
    <n v="1824.0255460000001"/>
    <n v="2480.3008260000001"/>
    <n v="3754.6250599999998"/>
    <n v="4397.7301360000001"/>
    <n v="6153.4033959999997"/>
    <n v="7715.9163779999999"/>
    <n v="9144.3168609999993"/>
    <n v="3833.0979170000001"/>
    <n v="539.01566739999998"/>
    <n v="1010.024889"/>
    <n v="1205.3950669999999"/>
    <n v="1357.9841240000001"/>
    <n v="1477.1104190000001"/>
    <n v="1587.439363"/>
    <n v="2151.7718890000001"/>
    <n v="2445.6119319999998"/>
    <n v="3284.8397060000002"/>
    <n v="8107.0912630000003"/>
    <n v="2316.7091110000001"/>
    <n v="546.34592459999999"/>
    <n v="891.95773169999995"/>
    <n v="1075.543876"/>
    <n v="1150.3135669999999"/>
    <n v="1378.7812710000001"/>
    <n v="1049.206989"/>
    <n v="1323.0995640000001"/>
    <n v="1674.6835570000001"/>
    <n v="2202.370899"/>
    <n v="7461.3136770000001"/>
    <n v="1875.4095709999999"/>
    <n v="3328.3907760000002"/>
    <n v="3141.1620400000002"/>
    <n v="2343.105161"/>
    <n v="2188.4592379999999"/>
    <n v="1936.8507030000001"/>
    <n v="1650.5615399999999"/>
    <n v="1764.8831130000001"/>
    <n v="1508.667543"/>
    <n v="1413.510393"/>
    <n v="1100.09734"/>
    <n v="2037.5403470000001"/>
    <n v="-566.76676199999997"/>
    <n v="-1654.366139"/>
    <n v="-2983.2324709999998"/>
    <n v="-4024.5833550000002"/>
    <n v="-5068.7606059999998"/>
    <n v="-6160.3682740000004"/>
    <n v="-7199.155581"/>
    <n v="-8635.6750659999998"/>
    <n v="-10936.652669999999"/>
    <n v="-18582.795440000002"/>
    <n v="-6581.4577589999999"/>
    <n v="6903.2693879999997"/>
    <n v="11844.53484"/>
    <n v="14781.75568"/>
    <n v="17243.014869999999"/>
    <n v="19720.661889999999"/>
    <n v="22310.706289999998"/>
    <n v="25131.565070000001"/>
    <n v="28589.508890000001"/>
    <n v="33605.077799999999"/>
    <n v="48643.117469999997"/>
    <n v="22877.841359999999"/>
    <n v="0.2125464"/>
    <n v="0.5008996"/>
    <n v="0.46361469999999999"/>
    <n v="0.14415449999999999"/>
    <n v="0.30316959999999998"/>
    <n v="0.26999260000000003"/>
    <n v="0.1694021"/>
    <n v="0.52879089999999995"/>
    <n v="0.49867830000000002"/>
    <n v="9.3760399999999994E-2"/>
    <n v="0.30998150000000002"/>
    <n v="0.2691673"/>
    <n v="0.1426714"/>
    <n v="0.55427820000000005"/>
    <n v="0.5284257"/>
    <n v="7.6436199999999996E-2"/>
    <n v="0.29978759999999999"/>
    <n v="0.2453322"/>
    <n v="0.20490079999999999"/>
    <n v="0.14746899999999999"/>
    <n v="4.8064999999999997E-2"/>
    <n v="0.41248430000000003"/>
    <n v="0.41579120000000003"/>
    <n v="0.1166416"/>
    <n v="21890.294809999999"/>
    <m/>
    <n v="0.88520299999999996"/>
    <n v="0.1058943"/>
    <n v="0.17473040000000001"/>
    <m/>
    <m/>
    <m/>
    <n v="4.5214600000000001E-2"/>
    <n v="1.1129500000000001E-2"/>
    <n v="2.5515300000000001E-2"/>
    <n v="1.22495E-2"/>
    <n v="0.2292293"/>
    <n v="4.2991500000000002E-2"/>
    <n v="1.5499499999999999E-2"/>
    <n v="0.3901347"/>
    <n v="0.1051618"/>
    <n v="8.0771999999999997E-3"/>
    <n v="20512.973040000001"/>
    <n v="9621.8537629999992"/>
    <n v="13123.534460000001"/>
    <n v="6826.9741940000004"/>
    <n v="27877.62268"/>
    <n v="20697.250339999999"/>
    <n v="13536.983920000001"/>
    <n v="22341.9388"/>
    <n v="15807.96075"/>
    <n v="6877.8091720000002"/>
    <n v="0.1340672"/>
    <n v="0.71857280000000001"/>
    <n v="0.33396740000000003"/>
    <n v="0.91383559999999997"/>
    <n v="2.54349E-2"/>
    <n v="0.1141293"/>
    <n v="0.39710810000000002"/>
    <n v="4.1275699999999999E-2"/>
    <n v="0.18806229999999999"/>
    <n v="0.89032599999999995"/>
    <n v="0.18424380000000001"/>
    <n v="0.84625609999999996"/>
    <n v="0.47961429999999999"/>
    <n v="0.97633139999999996"/>
    <n v="6.3027299999999994E-2"/>
    <n v="0.26869199999999999"/>
    <n v="0.65118770000000004"/>
    <n v="9.4494400000000006E-2"/>
    <n v="0.3051277"/>
    <n v="0.95084619999999997"/>
    <m/>
    <m/>
    <m/>
    <m/>
    <m/>
    <m/>
    <m/>
    <m/>
    <m/>
    <m/>
    <m/>
    <m/>
    <m/>
    <m/>
    <m/>
    <m/>
    <m/>
    <m/>
    <m/>
    <m/>
    <m/>
    <m/>
    <m/>
    <m/>
    <m/>
    <m/>
    <m/>
    <m/>
    <n v="64.210080000000005"/>
    <n v="1.2819741"/>
  </r>
  <r>
    <x v="4"/>
    <n v="3"/>
    <x v="10"/>
    <s v="1990"/>
    <s v="SLID"/>
    <s v="1990"/>
    <s v="1990"/>
    <s v=""/>
    <s v="current"/>
    <s v=""/>
    <x v="0"/>
    <n v="2714418.8050000002"/>
    <n v="1815898.1529999999"/>
    <n v="0.2718276"/>
    <n v="0.59123890000000001"/>
    <m/>
    <m/>
    <m/>
    <m/>
    <m/>
    <m/>
    <m/>
    <n v="20045.11966"/>
    <n v="16503.521509999999"/>
    <m/>
    <m/>
    <m/>
    <m/>
    <m/>
    <m/>
    <m/>
    <m/>
    <m/>
    <m/>
    <m/>
    <m/>
    <x v="12"/>
    <x v="12"/>
    <m/>
    <m/>
    <m/>
    <m/>
    <m/>
    <m/>
    <m/>
    <m/>
    <m/>
    <m/>
    <m/>
    <m/>
    <m/>
    <m/>
    <m/>
    <m/>
    <m/>
    <m/>
    <m/>
    <m/>
    <m/>
    <m/>
    <m/>
    <m/>
    <m/>
    <m/>
    <m/>
    <m/>
    <m/>
    <m/>
    <m/>
    <m/>
    <m/>
    <m/>
    <m/>
    <m/>
    <m/>
    <m/>
    <m/>
    <m/>
    <m/>
    <m/>
    <m/>
    <m/>
    <m/>
    <m/>
    <m/>
    <m/>
    <m/>
    <m/>
    <m/>
    <m/>
    <m/>
    <m/>
    <m/>
    <m/>
    <m/>
    <m/>
    <m/>
    <m/>
    <m/>
    <m/>
    <m/>
    <m/>
    <m/>
    <m/>
    <m/>
    <m/>
    <m/>
    <m/>
    <m/>
    <m/>
    <m/>
    <m/>
    <m/>
    <m/>
    <m/>
    <m/>
    <m/>
    <m/>
    <m/>
    <m/>
    <m/>
    <m/>
    <m/>
    <m/>
    <m/>
    <m/>
    <m/>
    <m/>
    <m/>
    <m/>
    <m/>
    <m/>
    <m/>
    <m/>
    <n v="0.64097219999999999"/>
    <n v="0.68634320000000004"/>
    <n v="0.76096730000000001"/>
    <n v="0.18492610000000001"/>
    <n v="0.13789009999999999"/>
    <n v="0.1121659"/>
    <n v="0.58926089999999998"/>
    <n v="0.68716880000000002"/>
    <n v="0.76650549999999995"/>
    <n v="4.9965799999999998E-2"/>
    <n v="0.15436910000000001"/>
    <n v="7.9505900000000004E-2"/>
    <n v="0.56261419999999995"/>
    <n v="0.68779860000000004"/>
    <n v="0.76462479999999999"/>
    <n v="2.7334899999999999E-2"/>
    <n v="0.1960932"/>
    <n v="0.10771790000000001"/>
    <m/>
    <m/>
    <n v="8.1359999999999991E-3"/>
    <n v="0.48778260000000001"/>
    <n v="0.5537514"/>
    <n v="0.51329559999999996"/>
    <m/>
    <m/>
    <m/>
    <m/>
    <m/>
    <m/>
    <m/>
    <m/>
    <m/>
    <m/>
    <m/>
    <m/>
    <m/>
    <m/>
    <m/>
    <m/>
    <m/>
    <m/>
    <m/>
    <m/>
    <m/>
    <m/>
    <m/>
    <m/>
    <m/>
    <m/>
    <m/>
    <m/>
    <m/>
    <m/>
    <m/>
    <m/>
    <m/>
    <m/>
    <m/>
    <m/>
    <m/>
    <m/>
    <m/>
    <m/>
    <m/>
    <m/>
    <m/>
    <m/>
    <m/>
    <m/>
    <m/>
    <m/>
    <m/>
    <m/>
    <m/>
    <m/>
    <m/>
    <m/>
    <m/>
    <m/>
    <m/>
    <m/>
    <m/>
    <m/>
    <m/>
    <m/>
    <m/>
    <m/>
    <m/>
    <m/>
    <m/>
    <m/>
    <m/>
    <m/>
    <m/>
    <m/>
    <m/>
    <m/>
    <m/>
    <m/>
    <n v="67.279619999999994"/>
    <n v="1.2808975"/>
  </r>
  <r>
    <x v="4"/>
    <n v="3"/>
    <x v="10"/>
    <s v="1990"/>
    <s v="SLID"/>
    <s v="1990"/>
    <s v="1990"/>
    <s v=""/>
    <s v="current"/>
    <s v=""/>
    <x v="1"/>
    <n v="27013566.010000002"/>
    <n v="10190228.869999999"/>
    <n v="0.28736250000000002"/>
    <n v="0.40346929999999998"/>
    <m/>
    <m/>
    <n v="3.8309118"/>
    <n v="1.8281499000000001"/>
    <n v="2.0955129000000001"/>
    <n v="4.5427147999999997"/>
    <n v="7.2375594000000003"/>
    <n v="21774.771140000001"/>
    <n v="19626.415079999999"/>
    <n v="9365.9242300000005"/>
    <n v="12466.08626"/>
    <n v="14834.9534"/>
    <n v="17211.733329999999"/>
    <n v="19626.415079999999"/>
    <n v="22266.339540000001"/>
    <n v="25485.044310000001"/>
    <n v="29447.952959999999"/>
    <n v="35880.029450000002"/>
    <m/>
    <m/>
    <n v="6591.8628639999997"/>
    <x v="128"/>
    <x v="128"/>
    <n v="16028.489519999999"/>
    <n v="18410.26799"/>
    <n v="20883.51917"/>
    <n v="23812.747920000002"/>
    <n v="27291.380440000001"/>
    <n v="32345.225569999999"/>
    <n v="47708.999150000003"/>
    <n v="21774.771140000001"/>
    <n v="1860.1438929999999"/>
    <n v="4539.2156029999996"/>
    <n v="7296.6201419999998"/>
    <n v="10550.921840000001"/>
    <n v="12905.282090000001"/>
    <n v="14313.31071"/>
    <n v="16210.723169999999"/>
    <n v="18872.61751"/>
    <n v="21880.11247"/>
    <n v="30195.503700000001"/>
    <n v="13863.008760000001"/>
    <n v="185.23947989999999"/>
    <n v="593.44527519999997"/>
    <n v="1058.6050740000001"/>
    <n v="1860.704213"/>
    <n v="2637.100762"/>
    <n v="3663.1444580000002"/>
    <n v="4648.8641319999997"/>
    <n v="5713.1201899999996"/>
    <n v="7357.4606659999999"/>
    <n v="10448.6782"/>
    <n v="3816.8477039999998"/>
    <n v="306.39967760000002"/>
    <n v="555.32617210000001"/>
    <n v="708.96584140000004"/>
    <n v="1276.598958"/>
    <n v="1777.4845869999999"/>
    <n v="2456.5572400000001"/>
    <n v="3201.8697659999998"/>
    <n v="4328.5334199999998"/>
    <n v="5404.3917220000003"/>
    <n v="7569.3433969999996"/>
    <n v="2758.6943609999998"/>
    <n v="409.81925469999999"/>
    <n v="795.19771690000005"/>
    <n v="1388.270685"/>
    <n v="1576.0100629999999"/>
    <n v="1940.7189800000001"/>
    <n v="2235.0528260000001"/>
    <n v="2853.8512479999999"/>
    <n v="3220.258699"/>
    <n v="4392.9444899999999"/>
    <n v="10083.9915"/>
    <n v="2889.8922990000001"/>
    <n v="503.3277842"/>
    <n v="848.99428490000003"/>
    <n v="1104.594067"/>
    <n v="992.64383829999997"/>
    <n v="1035.803105"/>
    <n v="1168.910114"/>
    <n v="1333.2136310000001"/>
    <n v="1517.11717"/>
    <n v="1872.086951"/>
    <n v="6683.3247780000002"/>
    <n v="1706.210828"/>
    <n v="3649.1002739999999"/>
    <n v="4769.1982479999997"/>
    <n v="4220.2574880000002"/>
    <n v="3262.4366409999998"/>
    <n v="2863.1608959999999"/>
    <n v="2841.9485220000001"/>
    <n v="2501.8064460000001"/>
    <n v="2377.544973"/>
    <n v="2190.5452479999999"/>
    <n v="1972.4450420000001"/>
    <n v="3064.8230560000002"/>
    <n v="-338.71800639999998"/>
    <n v="-1070.688983"/>
    <n v="-2142.0486550000001"/>
    <n v="-3490.8260310000001"/>
    <n v="-4749.2824369999998"/>
    <n v="-5795.4047030000002"/>
    <n v="-6937.5804690000004"/>
    <n v="-8737.8115269999998"/>
    <n v="-10752.31597"/>
    <n v="-19244.287469999999"/>
    <n v="-6326.3607039999997"/>
    <n v="6591.8628639999997"/>
    <n v="11030.688319999999"/>
    <n v="13635.264639999999"/>
    <n v="16028.489519999999"/>
    <n v="18410.26799"/>
    <n v="20883.51917"/>
    <n v="23812.747920000002"/>
    <n v="27291.380440000001"/>
    <n v="32345.225569999999"/>
    <n v="47708.999150000003"/>
    <n v="21774.771140000001"/>
    <n v="0.28878730000000002"/>
    <n v="0.55338200000000004"/>
    <n v="0.54964630000000003"/>
    <n v="0.1746954"/>
    <n v="0.2924216"/>
    <n v="0.27719820000000001"/>
    <n v="0.24016599999999999"/>
    <n v="0.50435260000000004"/>
    <n v="0.4919251"/>
    <n v="0.1110168"/>
    <n v="0.29792000000000002"/>
    <n v="0.25574989999999997"/>
    <n v="0.21903919999999999"/>
    <n v="0.59121809999999997"/>
    <n v="0.60779479999999997"/>
    <n v="9.4081499999999998E-2"/>
    <n v="0.30008390000000001"/>
    <n v="0.22952040000000001"/>
    <n v="0.2184421"/>
    <n v="0.15989490000000001"/>
    <n v="5.6480599999999999E-2"/>
    <n v="0.4352509"/>
    <n v="0.46905580000000002"/>
    <n v="0.1849189"/>
    <m/>
    <n v="1"/>
    <m/>
    <m/>
    <m/>
    <n v="0.1110168"/>
    <n v="0.24016599999999999"/>
    <n v="21774.771140000001"/>
    <m/>
    <m/>
    <m/>
    <m/>
    <m/>
    <m/>
    <m/>
    <m/>
    <m/>
    <m/>
    <m/>
    <m/>
    <m/>
    <m/>
    <m/>
    <m/>
    <m/>
    <m/>
    <m/>
    <m/>
    <m/>
    <m/>
    <m/>
    <m/>
    <m/>
    <m/>
    <m/>
    <m/>
    <m/>
    <m/>
    <m/>
    <m/>
    <m/>
    <m/>
    <m/>
    <m/>
    <m/>
    <m/>
    <m/>
    <m/>
    <n v="0.24923120000000001"/>
    <n v="0.121548"/>
    <n v="0.26385599999999998"/>
    <n v="0.1315248"/>
    <n v="0.13335649999999999"/>
    <n v="6.6399600000000003E-2"/>
    <n v="3.40839E-2"/>
    <n v="19072.848259999999"/>
    <n v="22441.753820000002"/>
    <n v="21805.633979999999"/>
    <n v="25277.288799999998"/>
    <n v="24004.30834"/>
    <n v="20660.691449999998"/>
    <n v="18845.91114"/>
    <n v="0.15131530000000001"/>
    <n v="0.1247303"/>
    <n v="0.1038589"/>
    <n v="8.0674899999999994E-2"/>
    <n v="0.113293"/>
    <n v="3.9984499999999999E-2"/>
    <n v="6.9410600000000003E-2"/>
    <n v="0.2401982"/>
    <n v="0.1955529"/>
    <n v="0.17916689999999999"/>
    <n v="0.13472880000000001"/>
    <n v="0.2424074"/>
    <n v="0.56459999999999999"/>
    <n v="0.63730330000000002"/>
    <n v="67.279619999999994"/>
    <n v="1.2808975"/>
  </r>
  <r>
    <x v="4"/>
    <n v="3"/>
    <x v="10"/>
    <s v="1990"/>
    <s v="SLID"/>
    <s v="1990"/>
    <s v="1990"/>
    <s v=""/>
    <s v="current"/>
    <s v=""/>
    <x v="2"/>
    <n v="17566524.199999999"/>
    <n v="8367671.6629999997"/>
    <n v="0.2868231"/>
    <n v="0.37482080000000001"/>
    <m/>
    <m/>
    <n v="3.9259512000000001"/>
    <n v="1.7878525999999999"/>
    <n v="2.1959031000000002"/>
    <n v="4.6491385000000003"/>
    <n v="7.6238910000000004"/>
    <n v="23077.59158"/>
    <n v="21062.258689999999"/>
    <n v="9591.6155080000008"/>
    <n v="13205.77001"/>
    <n v="15953.589620000001"/>
    <n v="18494.097659999999"/>
    <n v="21062.258689999999"/>
    <n v="23859.6037"/>
    <n v="26968.981950000001"/>
    <n v="31166.265319999999"/>
    <n v="37656.213969999997"/>
    <m/>
    <m/>
    <n v="6572.9873989999996"/>
    <x v="129"/>
    <x v="129"/>
    <n v="17234.08266"/>
    <n v="19764.609260000001"/>
    <n v="22425.066470000002"/>
    <n v="25402.01928"/>
    <n v="28966.657220000001"/>
    <n v="34137.96976"/>
    <n v="50111.739659999999"/>
    <n v="23077.59158"/>
    <n v="2015.246705"/>
    <n v="5954.9259300000003"/>
    <n v="9378.9150750000008"/>
    <n v="11990.72514"/>
    <n v="14132.81918"/>
    <n v="15708.12427"/>
    <n v="18065.86031"/>
    <n v="20657.690780000001"/>
    <n v="24026.576059999999"/>
    <n v="33276.00217"/>
    <n v="15520.94418"/>
    <n v="201.83325070000001"/>
    <n v="792.65231700000004"/>
    <n v="1387.0754159999999"/>
    <n v="2300.7086429999999"/>
    <n v="3152.4468919999999"/>
    <n v="4035.214238"/>
    <n v="4857.0345260000004"/>
    <n v="6565.964594"/>
    <n v="7813.954847"/>
    <n v="11404.268309999999"/>
    <n v="4251.2193580000003"/>
    <n v="435.83354409999998"/>
    <n v="841.64998509999998"/>
    <n v="1333.004567"/>
    <n v="2001.4647829999999"/>
    <n v="2607.096102"/>
    <n v="3465.739278"/>
    <n v="4641.8159779999996"/>
    <n v="4823.7947320000003"/>
    <n v="7009.7325119999996"/>
    <n v="8805.6039789999995"/>
    <n v="3596.6595130000001"/>
    <n v="458.64110799999997"/>
    <n v="923.844427"/>
    <n v="1249.42678"/>
    <n v="1538.78368"/>
    <n v="1707.1064679999999"/>
    <n v="2099.839704"/>
    <n v="2351.615409"/>
    <n v="2918.027153"/>
    <n v="3397.3533640000001"/>
    <n v="8745.7463540000008"/>
    <n v="2539.0972280000001"/>
    <n v="530.52737400000001"/>
    <n v="1065.0534700000001"/>
    <n v="1249.0642230000001"/>
    <n v="1062.561612"/>
    <n v="1187.3717099999999"/>
    <n v="1338.273621"/>
    <n v="1395.9499450000001"/>
    <n v="1743.1794709999999"/>
    <n v="2048.6000789999998"/>
    <n v="7070.3722820000003"/>
    <n v="1869.135816"/>
    <n v="3299.4833010000002"/>
    <n v="3454.2601979999999"/>
    <n v="2898.2843830000002"/>
    <n v="2521.359469"/>
    <n v="2362.1063789999998"/>
    <n v="2179.8523249999998"/>
    <n v="1935.3914130000001"/>
    <n v="1677.695138"/>
    <n v="1645.081097"/>
    <n v="1361.272858"/>
    <n v="2333.460697"/>
    <n v="-381.46135399999997"/>
    <n v="-1483.7992899999999"/>
    <n v="-2887.267073"/>
    <n v="-4181.5206669999998"/>
    <n v="-5384.3374700000004"/>
    <n v="-6401.9769610000003"/>
    <n v="-7845.648295"/>
    <n v="-9419.6946470000003"/>
    <n v="-11803.32819"/>
    <n v="-20551.526300000001"/>
    <n v="-7034.213463"/>
    <n v="6572.9873989999996"/>
    <n v="11548.58704"/>
    <n v="14608.50337"/>
    <n v="17234.08266"/>
    <n v="19764.609260000001"/>
    <n v="22425.066470000002"/>
    <n v="25402.01928"/>
    <n v="28966.657220000001"/>
    <n v="34137.96976"/>
    <n v="50111.739650000003"/>
    <n v="23077.59158"/>
    <n v="0.23122709999999999"/>
    <n v="0.51397930000000003"/>
    <n v="0.48655720000000002"/>
    <n v="0.1546949"/>
    <n v="0.31655759999999999"/>
    <n v="0.27719820000000001"/>
    <n v="0.18621070000000001"/>
    <n v="0.54198069999999998"/>
    <n v="0.52817150000000002"/>
    <n v="0.1050056"/>
    <n v="0.31496859999999999"/>
    <n v="0.25574989999999997"/>
    <n v="0.1670778"/>
    <n v="0.55683320000000003"/>
    <n v="0.54311259999999995"/>
    <n v="9.09161E-2"/>
    <n v="0.31432480000000002"/>
    <n v="0.2436286"/>
    <n v="0.22619500000000001"/>
    <n v="0.16865250000000001"/>
    <n v="5.67152E-2"/>
    <n v="0.41315970000000002"/>
    <n v="0.42076160000000001"/>
    <n v="0.13736229999999999"/>
    <n v="22011.693520000001"/>
    <m/>
    <n v="0.88458519999999996"/>
    <n v="0.11864669999999999"/>
    <n v="0.19512360000000001"/>
    <m/>
    <m/>
    <m/>
    <n v="4.5087799999999997E-2"/>
    <n v="1.0567200000000001E-2"/>
    <n v="2.8891E-2"/>
    <n v="1.4473400000000001E-2"/>
    <n v="0.22523670000000001"/>
    <n v="4.86703E-2"/>
    <n v="1.92389E-2"/>
    <n v="0.37701279999999998"/>
    <n v="0.10629719999999999"/>
    <n v="9.11E-3"/>
    <n v="20405.040150000001"/>
    <n v="10889.933590000001"/>
    <n v="13202.01971"/>
    <n v="7147.0716039999998"/>
    <n v="28607.505069999999"/>
    <n v="20949.79581"/>
    <n v="14964.506450000001"/>
    <n v="22496.95607"/>
    <n v="15356.064039999999"/>
    <n v="9475.5771879999993"/>
    <n v="0.19090099999999999"/>
    <n v="0.62814559999999997"/>
    <n v="0.36012139999999998"/>
    <n v="0.8934356"/>
    <n v="3.1493699999999999E-2"/>
    <n v="0.14158119999999999"/>
    <n v="0.31243199999999999"/>
    <n v="4.5017000000000001E-2"/>
    <n v="0.20891480000000001"/>
    <n v="0.79018710000000003"/>
    <n v="0.24880730000000001"/>
    <n v="0.7795552"/>
    <n v="0.53004280000000004"/>
    <n v="0.99143939999999997"/>
    <n v="6.3925200000000001E-2"/>
    <n v="0.28452189999999999"/>
    <n v="0.61942079999999999"/>
    <n v="0.1034561"/>
    <n v="0.33837339999999999"/>
    <n v="0.91648359999999995"/>
    <m/>
    <m/>
    <m/>
    <m/>
    <m/>
    <m/>
    <m/>
    <m/>
    <m/>
    <m/>
    <m/>
    <m/>
    <m/>
    <m/>
    <m/>
    <m/>
    <m/>
    <m/>
    <m/>
    <m/>
    <m/>
    <m/>
    <m/>
    <m/>
    <m/>
    <m/>
    <m/>
    <m/>
    <n v="67.279619999999994"/>
    <n v="1.2808975"/>
  </r>
  <r>
    <x v="4"/>
    <m/>
    <x v="7"/>
    <s v="1991"/>
    <s v="SLID"/>
    <s v="1991"/>
    <s v="1991"/>
    <s v=""/>
    <s v="current"/>
    <s v=""/>
    <x v="0"/>
    <n v="2778915.855"/>
    <n v="1853688.1839999999"/>
    <n v="0.26544889999999999"/>
    <n v="0.60877300000000001"/>
    <m/>
    <m/>
    <m/>
    <m/>
    <m/>
    <m/>
    <m/>
    <n v="20441.420289999998"/>
    <n v="16647.50877"/>
    <m/>
    <m/>
    <m/>
    <m/>
    <m/>
    <m/>
    <m/>
    <m/>
    <m/>
    <m/>
    <m/>
    <m/>
    <x v="12"/>
    <x v="12"/>
    <m/>
    <m/>
    <m/>
    <m/>
    <m/>
    <m/>
    <m/>
    <m/>
    <m/>
    <m/>
    <m/>
    <m/>
    <m/>
    <m/>
    <m/>
    <m/>
    <m/>
    <m/>
    <m/>
    <m/>
    <m/>
    <m/>
    <m/>
    <m/>
    <m/>
    <m/>
    <m/>
    <m/>
    <m/>
    <m/>
    <m/>
    <m/>
    <m/>
    <m/>
    <m/>
    <m/>
    <m/>
    <m/>
    <m/>
    <m/>
    <m/>
    <m/>
    <m/>
    <m/>
    <m/>
    <m/>
    <m/>
    <m/>
    <m/>
    <m/>
    <m/>
    <m/>
    <m/>
    <m/>
    <m/>
    <m/>
    <m/>
    <m/>
    <m/>
    <m/>
    <m/>
    <m/>
    <m/>
    <m/>
    <m/>
    <m/>
    <m/>
    <m/>
    <m/>
    <m/>
    <m/>
    <m/>
    <m/>
    <m/>
    <m/>
    <m/>
    <m/>
    <m/>
    <m/>
    <m/>
    <m/>
    <m/>
    <m/>
    <m/>
    <m/>
    <m/>
    <m/>
    <m/>
    <m/>
    <m/>
    <m/>
    <m/>
    <m/>
    <m/>
    <m/>
    <m/>
    <n v="0.65522389999999997"/>
    <n v="0.69222899999999998"/>
    <n v="0.77244489999999999"/>
    <n v="0.13410459999999999"/>
    <n v="0.11546819999999999"/>
    <n v="8.1454100000000002E-2"/>
    <n v="0.60572669999999995"/>
    <n v="0.69065330000000003"/>
    <n v="0.77390289999999995"/>
    <n v="2.3309900000000001E-2"/>
    <n v="0.16770760000000001"/>
    <n v="0.12294339999999999"/>
    <n v="0.60113269999999996"/>
    <n v="0.68741960000000002"/>
    <n v="0.77475830000000001"/>
    <n v="2.2143900000000001E-2"/>
    <n v="0.1694727"/>
    <n v="0.1156194"/>
    <m/>
    <m/>
    <n v="7.5572E-3"/>
    <n v="0.48945090000000002"/>
    <n v="0.55302229999999997"/>
    <n v="0.54712470000000002"/>
    <m/>
    <m/>
    <m/>
    <m/>
    <m/>
    <m/>
    <m/>
    <m/>
    <m/>
    <m/>
    <m/>
    <m/>
    <m/>
    <m/>
    <m/>
    <m/>
    <m/>
    <m/>
    <m/>
    <m/>
    <m/>
    <m/>
    <m/>
    <m/>
    <m/>
    <m/>
    <m/>
    <m/>
    <m/>
    <m/>
    <m/>
    <m/>
    <m/>
    <m/>
    <m/>
    <m/>
    <m/>
    <m/>
    <m/>
    <m/>
    <m/>
    <m/>
    <m/>
    <m/>
    <m/>
    <m/>
    <m/>
    <m/>
    <m/>
    <m/>
    <m/>
    <m/>
    <m/>
    <m/>
    <m/>
    <m/>
    <m/>
    <m/>
    <m/>
    <m/>
    <m/>
    <m/>
    <m/>
    <m/>
    <m/>
    <m/>
    <m/>
    <m/>
    <m/>
    <m/>
    <m/>
    <m/>
    <m/>
    <m/>
    <m/>
    <m/>
    <n v="71.064679999999996"/>
    <n v="1.302206"/>
  </r>
  <r>
    <x v="4"/>
    <m/>
    <x v="7"/>
    <s v="1991"/>
    <s v="SLID"/>
    <s v="1991"/>
    <s v="1991"/>
    <s v=""/>
    <s v="current"/>
    <s v=""/>
    <x v="1"/>
    <n v="27366878.98"/>
    <n v="10346523.640000001"/>
    <n v="0.2936877"/>
    <n v="0.42301870000000003"/>
    <m/>
    <m/>
    <n v="3.8767825"/>
    <n v="1.8643242"/>
    <n v="2.0794571999999998"/>
    <n v="4.6486866999999998"/>
    <n v="7.4752479999999997"/>
    <n v="22025.064880000002"/>
    <n v="19547.19875"/>
    <n v="9400.1446080000005"/>
    <n v="12520.95621"/>
    <n v="14808.58562"/>
    <n v="17157.946049999999"/>
    <n v="19547.19875"/>
    <n v="22348.202730000001"/>
    <n v="25476.607639999998"/>
    <n v="29705.269"/>
    <n v="36442.316570000003"/>
    <m/>
    <m/>
    <n v="6631.4496660000004"/>
    <x v="130"/>
    <x v="130"/>
    <n v="15962.155129999999"/>
    <n v="18320.20565"/>
    <n v="20874.462889999999"/>
    <n v="23877.414110000002"/>
    <n v="27515.671699999999"/>
    <n v="32726.332020000002"/>
    <n v="49571.730660000001"/>
    <n v="22025.064880000002"/>
    <n v="1574.0452519999999"/>
    <n v="4216.04439"/>
    <n v="6897.1685429999998"/>
    <n v="9916.0868950000004"/>
    <n v="12415.92013"/>
    <n v="14446.14021"/>
    <n v="16379.14545"/>
    <n v="19093.063320000001"/>
    <n v="21269.980650000001"/>
    <n v="31990.809079999999"/>
    <n v="13820.661969999999"/>
    <n v="210.07248440000001"/>
    <n v="582.0313582"/>
    <n v="986.83602069999995"/>
    <n v="1622.74576"/>
    <n v="2536.9786009999998"/>
    <n v="3380.0631760000001"/>
    <n v="4349.2802620000002"/>
    <n v="5943.4377839999997"/>
    <n v="7389.9035889999996"/>
    <n v="11071.592269999999"/>
    <n v="3807.6063279999998"/>
    <n v="308.67862700000001"/>
    <n v="549.81373380000002"/>
    <n v="838.18543590000002"/>
    <n v="1173.8075040000001"/>
    <n v="1595.6987409999999"/>
    <n v="2254.318722"/>
    <n v="3087.5689120000002"/>
    <n v="3937.4807660000001"/>
    <n v="5954.7430839999997"/>
    <n v="7406.1738889999997"/>
    <n v="2710.8733419999999"/>
    <n v="425.0395254"/>
    <n v="729.05208960000004"/>
    <n v="1150.761827"/>
    <n v="1558.8417979999999"/>
    <n v="1933.179693"/>
    <n v="2121.3598310000002"/>
    <n v="2892.5260109999999"/>
    <n v="3070.335071"/>
    <n v="4336.0993040000003"/>
    <n v="9628.6043370000007"/>
    <n v="2784.9284950000001"/>
    <n v="502.77701189999999"/>
    <n v="883.02115089999995"/>
    <n v="918.58180330000005"/>
    <n v="972.74390900000003"/>
    <n v="1107.182321"/>
    <n v="1380.127209"/>
    <n v="1348.707641"/>
    <n v="1532.525973"/>
    <n v="2155.8572380000001"/>
    <n v="7826.6048209999999"/>
    <n v="1863.109866"/>
    <n v="3864.0995929999999"/>
    <n v="5189.3439660000004"/>
    <n v="4973.8916049999998"/>
    <n v="4037.2172329999999"/>
    <n v="3354.492616"/>
    <n v="3111.5021860000002"/>
    <n v="2903.1933749999998"/>
    <n v="2780.4345050000002"/>
    <n v="2623.987498"/>
    <n v="2342.8065649999999"/>
    <n v="3518.0515329999998"/>
    <n v="-259.73486889999998"/>
    <n v="-1077.248206"/>
    <n v="-2079.244068"/>
    <n v="-3319.2879739999998"/>
    <n v="-4623.2464559999999"/>
    <n v="-5819.0484459999998"/>
    <n v="-7083.0075409999999"/>
    <n v="-8841.6057239999991"/>
    <n v="-11004.23935"/>
    <n v="-20694.8603"/>
    <n v="-6480.8138330000002"/>
    <n v="6631.4496660000004"/>
    <n v="11072.05848"/>
    <n v="13686.18117"/>
    <n v="15962.155119999999"/>
    <n v="18320.20565"/>
    <n v="20874.462889999999"/>
    <n v="23877.414110000002"/>
    <n v="27515.671699999999"/>
    <n v="32726.332009999998"/>
    <n v="49571.730660000001"/>
    <n v="22025.064880000002"/>
    <n v="0.29790060000000002"/>
    <n v="0.58096519999999996"/>
    <n v="0.58744689999999999"/>
    <n v="0.16980799999999999"/>
    <n v="0.29497180000000001"/>
    <n v="0.27651039999999999"/>
    <n v="0.25326140000000003"/>
    <n v="0.55744740000000004"/>
    <n v="0.54462379999999999"/>
    <n v="0.1092055"/>
    <n v="0.29588750000000003"/>
    <n v="0.2485145"/>
    <n v="0.2490204"/>
    <n v="0.6018869"/>
    <n v="0.62268809999999997"/>
    <n v="0.1065914"/>
    <n v="0.29724390000000001"/>
    <n v="0.23897660000000001"/>
    <n v="0.2059338"/>
    <n v="0.15475539999999999"/>
    <n v="6.6081000000000001E-2"/>
    <n v="0.44154359999999998"/>
    <n v="0.47296310000000003"/>
    <n v="0.21188499999999999"/>
    <m/>
    <n v="1"/>
    <m/>
    <m/>
    <m/>
    <n v="0.1092055"/>
    <n v="0.25326140000000003"/>
    <n v="22025.064880000002"/>
    <m/>
    <m/>
    <m/>
    <m/>
    <m/>
    <m/>
    <m/>
    <m/>
    <m/>
    <m/>
    <m/>
    <m/>
    <m/>
    <m/>
    <m/>
    <m/>
    <m/>
    <m/>
    <m/>
    <m/>
    <m/>
    <m/>
    <m/>
    <m/>
    <m/>
    <m/>
    <m/>
    <m/>
    <m/>
    <m/>
    <m/>
    <m/>
    <m/>
    <m/>
    <m/>
    <m/>
    <m/>
    <m/>
    <m/>
    <m/>
    <n v="0.24856010000000001"/>
    <n v="0.11705309999999999"/>
    <n v="0.2653683"/>
    <n v="0.1339484"/>
    <n v="0.13352700000000001"/>
    <n v="6.5346299999999996E-2"/>
    <n v="3.6196699999999998E-2"/>
    <n v="19288.97565"/>
    <n v="22198.073479999999"/>
    <n v="22293.471549999998"/>
    <n v="25260.229859999999"/>
    <n v="24392.135300000002"/>
    <n v="21073.38783"/>
    <n v="19300.521840000001"/>
    <n v="0.147392"/>
    <n v="0.12767770000000001"/>
    <n v="0.1034707"/>
    <n v="8.0689700000000003E-2"/>
    <n v="0.1272519"/>
    <n v="2.0408099999999998E-2"/>
    <n v="2.8548400000000002E-2"/>
    <n v="0.25144820000000001"/>
    <n v="0.20889070000000001"/>
    <n v="0.1920714"/>
    <n v="0.1405759"/>
    <n v="0.26214310000000002"/>
    <n v="0.57954369999999999"/>
    <n v="0.65299499999999999"/>
    <n v="71.064679999999996"/>
    <n v="1.302206"/>
  </r>
  <r>
    <x v="4"/>
    <m/>
    <x v="7"/>
    <s v="1991"/>
    <s v="SLID"/>
    <s v="1991"/>
    <s v="1991"/>
    <s v=""/>
    <s v="current"/>
    <s v=""/>
    <x v="2"/>
    <n v="17785648.129999999"/>
    <n v="8490719.0720000006"/>
    <n v="0.2948904"/>
    <n v="0.39363300000000001"/>
    <m/>
    <m/>
    <n v="4.1000018999999996"/>
    <n v="1.8375265000000001"/>
    <n v="2.2312614000000002"/>
    <n v="4.8331776"/>
    <n v="7.9580682999999999"/>
    <n v="23318.948339999999"/>
    <n v="21006.493149999998"/>
    <n v="9414.6267800000005"/>
    <n v="13124.748439999999"/>
    <n v="15857.70588"/>
    <n v="18358.993330000001"/>
    <n v="21006.493149999998"/>
    <n v="23966.797480000001"/>
    <n v="27364.95132"/>
    <n v="31599.871899999998"/>
    <n v="38599.98747"/>
    <m/>
    <m/>
    <n v="6523.7009680000001"/>
    <x v="131"/>
    <x v="131"/>
    <n v="17136.276030000001"/>
    <n v="19641.393080000002"/>
    <n v="22474.892930000002"/>
    <n v="25546.69687"/>
    <n v="29376.484120000001"/>
    <n v="34667.442929999997"/>
    <n v="51916.057549999998"/>
    <n v="23318.948339999999"/>
    <n v="1609.8882120000001"/>
    <n v="5267.9181019999996"/>
    <n v="9101.8127390000009"/>
    <n v="11513.27133"/>
    <n v="13872.96624"/>
    <n v="16130.362090000001"/>
    <n v="18088.649369999999"/>
    <n v="20455.084780000001"/>
    <n v="23629.034780000002"/>
    <n v="34981.411549999997"/>
    <n v="15465.96492"/>
    <n v="217.03884350000001"/>
    <n v="709.93711229999997"/>
    <n v="1354.4606630000001"/>
    <n v="2217.3067190000002"/>
    <n v="2807.084335"/>
    <n v="3775.7835949999999"/>
    <n v="4857.6400629999998"/>
    <n v="6312.395117"/>
    <n v="8175.8579550000004"/>
    <n v="12150.7039"/>
    <n v="4258.1515639999998"/>
    <n v="375.72225350000002"/>
    <n v="914.56199389999995"/>
    <n v="1423.719488"/>
    <n v="1781.412313"/>
    <n v="2537.727347"/>
    <n v="3283.0576139999998"/>
    <n v="4092.4406640000002"/>
    <n v="5631.9695419999998"/>
    <n v="6541.4560320000001"/>
    <n v="8770.2534269999996"/>
    <n v="3535.4321519999999"/>
    <n v="475.72275530000002"/>
    <n v="835.28877690000002"/>
    <n v="1024.58079"/>
    <n v="1499.6002269999999"/>
    <n v="1649.9410130000001"/>
    <n v="2172.5803230000001"/>
    <n v="2283.0909660000002"/>
    <n v="2600.3847780000001"/>
    <n v="3884.0579550000002"/>
    <n v="8373.3660199999995"/>
    <n v="2480.1822309999998"/>
    <n v="507.09845239999999"/>
    <n v="1021.178187"/>
    <n v="1078.7333100000001"/>
    <n v="1115.517822"/>
    <n v="1308.9058379999999"/>
    <n v="1240.723156"/>
    <n v="1607.9414300000001"/>
    <n v="1841.8023089999999"/>
    <n v="2313.9973129999998"/>
    <n v="8078.6343440000001"/>
    <n v="2011.8391879999999"/>
    <n v="3608.9807040000001"/>
    <n v="4032.6379120000001"/>
    <n v="3343.0494039999999"/>
    <n v="3093.3715320000001"/>
    <n v="2773.4793110000001"/>
    <n v="2438.0794900000001"/>
    <n v="2481.3587790000001"/>
    <n v="2236.2393050000001"/>
    <n v="2164.9757380000001"/>
    <n v="1467.6847849999999"/>
    <n v="2763.9248670000002"/>
    <n v="-279.77589540000002"/>
    <n v="-1390.818321"/>
    <n v="-2824.0790820000002"/>
    <n v="-4084.2039150000001"/>
    <n v="-5308.7109950000004"/>
    <n v="-6565.693338"/>
    <n v="-7864.424403"/>
    <n v="-9701.3917170000004"/>
    <n v="-12041.93684"/>
    <n v="-21905.996480000002"/>
    <n v="-7197.4491079999998"/>
    <n v="6523.7009680000001"/>
    <n v="11390.70376"/>
    <n v="14502.277309999999"/>
    <n v="17136.276030000001"/>
    <n v="19641.393080000002"/>
    <n v="22474.892930000002"/>
    <n v="25546.69687"/>
    <n v="29376.484120000001"/>
    <n v="34667.442929999997"/>
    <n v="51916.057549999998"/>
    <n v="23318.948339999999"/>
    <n v="0.2397087"/>
    <n v="0.54839020000000005"/>
    <n v="0.53197899999999998"/>
    <n v="0.15699250000000001"/>
    <n v="0.31761339999999999"/>
    <n v="0.27651039999999999"/>
    <n v="0.19888400000000001"/>
    <n v="0.57265889999999997"/>
    <n v="0.55927740000000004"/>
    <n v="0.1080214"/>
    <n v="0.30906420000000001"/>
    <n v="0.2485145"/>
    <n v="0.19482279999999999"/>
    <n v="0.57285129999999995"/>
    <n v="0.55967330000000004"/>
    <n v="0.1057203"/>
    <n v="0.310002"/>
    <n v="0.24840029999999999"/>
    <n v="0.2147588"/>
    <n v="0.1583358"/>
    <n v="6.7406499999999994E-2"/>
    <n v="0.42364590000000002"/>
    <n v="0.43633569999999999"/>
    <n v="0.16188369999999999"/>
    <n v="22235.040700000001"/>
    <m/>
    <n v="0.88315560000000004"/>
    <n v="0.1199653"/>
    <n v="0.20730080000000001"/>
    <m/>
    <m/>
    <m/>
    <n v="4.2936200000000001E-2"/>
    <n v="1.49985E-2"/>
    <n v="2.4865700000000001E-2"/>
    <n v="1.8564400000000002E-2"/>
    <n v="0.223748"/>
    <n v="4.7642499999999997E-2"/>
    <n v="1.94503E-2"/>
    <n v="0.3691121"/>
    <n v="0.10929"/>
    <n v="1.25478E-2"/>
    <n v="21014.515879999999"/>
    <n v="9788.7762949999997"/>
    <n v="13516.62934"/>
    <n v="7812.5833629999997"/>
    <n v="29137.318719999999"/>
    <n v="20731.828020000001"/>
    <n v="14701.49856"/>
    <n v="23010.439699999999"/>
    <n v="15775.50807"/>
    <n v="7662.2355129999996"/>
    <n v="0.17054649999999999"/>
    <n v="0.68043980000000004"/>
    <n v="0.33450740000000001"/>
    <n v="0.80459219999999998"/>
    <n v="2.8625600000000001E-2"/>
    <n v="0.127946"/>
    <n v="0.38036370000000003"/>
    <n v="4.1394300000000002E-2"/>
    <n v="0.18735740000000001"/>
    <n v="0.75798370000000004"/>
    <n v="0.24093980000000001"/>
    <n v="0.83912109999999995"/>
    <n v="0.49535289999999998"/>
    <n v="0.98374300000000003"/>
    <n v="6.3966599999999998E-2"/>
    <n v="0.29420010000000002"/>
    <n v="0.66765110000000005"/>
    <n v="0.1061655"/>
    <n v="0.33751799999999998"/>
    <n v="0.97061770000000003"/>
    <m/>
    <m/>
    <m/>
    <m/>
    <m/>
    <m/>
    <m/>
    <m/>
    <m/>
    <m/>
    <m/>
    <m/>
    <m/>
    <m/>
    <m/>
    <m/>
    <m/>
    <m/>
    <m/>
    <m/>
    <m/>
    <m/>
    <m/>
    <m/>
    <m/>
    <m/>
    <m/>
    <m/>
    <n v="71.064679999999996"/>
    <n v="1.302206"/>
  </r>
  <r>
    <x v="4"/>
    <m/>
    <x v="7"/>
    <s v="1992"/>
    <s v="SLID"/>
    <s v="1992"/>
    <s v="1992"/>
    <s v=""/>
    <s v="current"/>
    <s v=""/>
    <x v="0"/>
    <n v="2840492.4079999998"/>
    <n v="1911360.466"/>
    <n v="0.2542179"/>
    <n v="0.60415110000000005"/>
    <m/>
    <m/>
    <m/>
    <m/>
    <m/>
    <m/>
    <m/>
    <n v="20727.139579999999"/>
    <n v="17224.103040000002"/>
    <m/>
    <m/>
    <m/>
    <m/>
    <m/>
    <m/>
    <m/>
    <m/>
    <m/>
    <m/>
    <m/>
    <m/>
    <x v="12"/>
    <x v="12"/>
    <m/>
    <m/>
    <m/>
    <m/>
    <m/>
    <m/>
    <m/>
    <m/>
    <m/>
    <m/>
    <m/>
    <m/>
    <m/>
    <m/>
    <m/>
    <m/>
    <m/>
    <m/>
    <m/>
    <m/>
    <m/>
    <m/>
    <m/>
    <m/>
    <m/>
    <m/>
    <m/>
    <m/>
    <m/>
    <m/>
    <m/>
    <m/>
    <m/>
    <m/>
    <m/>
    <m/>
    <m/>
    <m/>
    <m/>
    <m/>
    <m/>
    <m/>
    <m/>
    <m/>
    <m/>
    <m/>
    <m/>
    <m/>
    <m/>
    <m/>
    <m/>
    <m/>
    <m/>
    <m/>
    <m/>
    <m/>
    <m/>
    <m/>
    <m/>
    <m/>
    <m/>
    <m/>
    <m/>
    <m/>
    <m/>
    <m/>
    <m/>
    <m/>
    <m/>
    <m/>
    <m/>
    <m/>
    <m/>
    <m/>
    <m/>
    <m/>
    <m/>
    <m/>
    <m/>
    <m/>
    <m/>
    <m/>
    <m/>
    <m/>
    <m/>
    <m/>
    <m/>
    <m/>
    <m/>
    <m/>
    <m/>
    <m/>
    <m/>
    <m/>
    <m/>
    <m/>
    <n v="0.66378470000000001"/>
    <n v="0.68284540000000005"/>
    <n v="0.76197420000000005"/>
    <n v="0.11549230000000001"/>
    <n v="0.1100071"/>
    <n v="7.5754000000000002E-2"/>
    <n v="0.61052470000000003"/>
    <n v="0.68237040000000004"/>
    <n v="0.7571002"/>
    <n v="1.9872899999999999E-2"/>
    <n v="0.15588050000000001"/>
    <n v="0.1101946"/>
    <n v="0.60617659999999995"/>
    <n v="0.6843515"/>
    <n v="0.75846970000000002"/>
    <n v="1.8896099999999999E-2"/>
    <n v="0.15678890000000001"/>
    <n v="0.1145244"/>
    <m/>
    <m/>
    <n v="5.8028999999999997E-3"/>
    <n v="0.4858017"/>
    <n v="0.54387010000000002"/>
    <n v="0.5521798"/>
    <m/>
    <m/>
    <m/>
    <m/>
    <m/>
    <m/>
    <m/>
    <m/>
    <m/>
    <m/>
    <m/>
    <m/>
    <m/>
    <m/>
    <m/>
    <m/>
    <m/>
    <m/>
    <m/>
    <m/>
    <m/>
    <m/>
    <m/>
    <m/>
    <m/>
    <m/>
    <m/>
    <m/>
    <m/>
    <m/>
    <m/>
    <m/>
    <m/>
    <m/>
    <m/>
    <m/>
    <m/>
    <m/>
    <m/>
    <m/>
    <m/>
    <m/>
    <m/>
    <m/>
    <m/>
    <m/>
    <m/>
    <m/>
    <m/>
    <m/>
    <m/>
    <m/>
    <m/>
    <m/>
    <m/>
    <m/>
    <m/>
    <m/>
    <m/>
    <m/>
    <m/>
    <m/>
    <m/>
    <m/>
    <m/>
    <m/>
    <m/>
    <m/>
    <m/>
    <m/>
    <m/>
    <m/>
    <m/>
    <m/>
    <m/>
    <m/>
    <n v="72.123639999999995"/>
    <n v="1.2897791999999999"/>
  </r>
  <r>
    <x v="4"/>
    <m/>
    <x v="7"/>
    <s v="1992"/>
    <s v="SLID"/>
    <s v="1992"/>
    <s v="1992"/>
    <s v=""/>
    <s v="current"/>
    <s v=""/>
    <x v="1"/>
    <n v="27715426"/>
    <n v="10551850.26"/>
    <n v="0.29195450000000001"/>
    <n v="0.4293767"/>
    <m/>
    <m/>
    <n v="3.8999701999999998"/>
    <n v="1.8688553999999999"/>
    <n v="2.0868229"/>
    <n v="4.6433315000000004"/>
    <n v="7.4502788000000004"/>
    <n v="22245.609949999998"/>
    <n v="19829.05488"/>
    <n v="9502.0307300000004"/>
    <n v="12701.82336"/>
    <n v="15097.37585"/>
    <n v="17429.55617"/>
    <n v="19829.05488"/>
    <n v="22604.082470000001"/>
    <n v="25768.783889999999"/>
    <n v="30018.354350000001"/>
    <n v="37057.636409999999"/>
    <m/>
    <m/>
    <n v="6662.0551569999998"/>
    <x v="132"/>
    <x v="132"/>
    <n v="16255.70586"/>
    <n v="18620.184000000001"/>
    <n v="21179.272430000001"/>
    <n v="24113.552090000001"/>
    <n v="27715.65292"/>
    <n v="33188.257610000001"/>
    <n v="49634.168339999997"/>
    <n v="22245.609949999998"/>
    <n v="1607.2215430000001"/>
    <n v="4205.7960910000002"/>
    <n v="6497.7828799999997"/>
    <n v="9967.5531420000007"/>
    <n v="12506.09448"/>
    <n v="14071.214110000001"/>
    <n v="16355.24626"/>
    <n v="18872.070940000001"/>
    <n v="22566.82634"/>
    <n v="32179.938200000001"/>
    <n v="13883.25697"/>
    <n v="185.6908846"/>
    <n v="539.02108989999999"/>
    <n v="924.92673660000003"/>
    <n v="1608.161957"/>
    <n v="2424.2969330000001"/>
    <n v="3337.6141250000001"/>
    <n v="4334.1928610000004"/>
    <n v="5952.1046329999999"/>
    <n v="7893.7475869999998"/>
    <n v="12357.025799999999"/>
    <n v="3955.7806019999998"/>
    <n v="289.0690955"/>
    <n v="583.84465769999997"/>
    <n v="720.69181560000004"/>
    <n v="1059.219452"/>
    <n v="1395.073429"/>
    <n v="2237.866532"/>
    <n v="3318.02448"/>
    <n v="3639.5972660000002"/>
    <n v="5031.3695559999996"/>
    <n v="6561.6185869999999"/>
    <n v="2483.6908050000002"/>
    <n v="401.786024"/>
    <n v="727.63243179999995"/>
    <n v="1336.4557569999999"/>
    <n v="1553.6991290000001"/>
    <n v="1971.4274190000001"/>
    <n v="2434.9557279999999"/>
    <n v="2728.9924040000001"/>
    <n v="3389.687414"/>
    <n v="4133.1404460000003"/>
    <n v="9569.8054909999992"/>
    <n v="2824.8343060000002"/>
    <n v="437.54542600000002"/>
    <n v="817.06976069999996"/>
    <n v="838.58010969999998"/>
    <n v="1011.688349"/>
    <n v="1101.3615150000001"/>
    <n v="1326.5727340000001"/>
    <n v="1317.8769239999999"/>
    <n v="1686.935943"/>
    <n v="2658.7440740000002"/>
    <n v="6988.5804969999999"/>
    <n v="1818.546376"/>
    <n v="3985.6937079999998"/>
    <n v="5323.6067810000004"/>
    <n v="5562.9070769999998"/>
    <n v="4310.7071509999996"/>
    <n v="3810.1906530000001"/>
    <n v="3474.822118"/>
    <n v="3127.4421240000001"/>
    <n v="3023.0357709999998"/>
    <n v="2498.57116"/>
    <n v="2403.9816740000001"/>
    <n v="3752.0982610000001"/>
    <n v="-246.79569620000001"/>
    <n v="-1022.172021"/>
    <n v="-1972.8571139999999"/>
    <n v="-3255.3233230000001"/>
    <n v="-4588.2604240000001"/>
    <n v="-5703.7729159999999"/>
    <n v="-7068.2229630000002"/>
    <n v="-8847.7790449999993"/>
    <n v="-11594.14155"/>
    <n v="-20426.781910000002"/>
    <n v="-6472.7817510000004"/>
    <n v="6662.0551569999998"/>
    <n v="11174.798790000001"/>
    <n v="13908.48726"/>
    <n v="16255.70586"/>
    <n v="18620.184000000001"/>
    <n v="21179.272430000001"/>
    <n v="24113.552090000001"/>
    <n v="27715.65292"/>
    <n v="33188.257610000001"/>
    <n v="49634.168339999997"/>
    <n v="22245.609949999998"/>
    <n v="0.30853639999999999"/>
    <n v="0.58555610000000002"/>
    <n v="0.60121899999999995"/>
    <n v="0.17343739999999999"/>
    <n v="0.29402509999999998"/>
    <n v="0.27379290000000001"/>
    <n v="0.26203379999999998"/>
    <n v="0.57845650000000004"/>
    <n v="0.57623570000000002"/>
    <n v="0.1113126"/>
    <n v="0.29688979999999998"/>
    <n v="0.2377852"/>
    <n v="0.26022040000000002"/>
    <n v="0.61092060000000004"/>
    <n v="0.63591500000000001"/>
    <n v="0.1091285"/>
    <n v="0.29698419999999998"/>
    <n v="0.22305900000000001"/>
    <n v="0.22416179999999999"/>
    <n v="0.1701811"/>
    <n v="6.3317700000000005E-2"/>
    <n v="0.44980360000000003"/>
    <n v="0.4872706"/>
    <n v="0.22158050000000001"/>
    <m/>
    <n v="1"/>
    <m/>
    <m/>
    <m/>
    <n v="0.1113126"/>
    <n v="0.26203379999999998"/>
    <n v="22245.609949999998"/>
    <m/>
    <m/>
    <m/>
    <m/>
    <m/>
    <m/>
    <m/>
    <m/>
    <m/>
    <m/>
    <m/>
    <m/>
    <m/>
    <m/>
    <m/>
    <m/>
    <m/>
    <m/>
    <m/>
    <m/>
    <m/>
    <m/>
    <m/>
    <m/>
    <m/>
    <m/>
    <m/>
    <m/>
    <m/>
    <m/>
    <m/>
    <m/>
    <m/>
    <m/>
    <m/>
    <m/>
    <m/>
    <m/>
    <m/>
    <m/>
    <n v="0.24803349999999999"/>
    <n v="0.11420089999999999"/>
    <n v="0.26084160000000001"/>
    <n v="0.138795"/>
    <n v="0.13564109999999999"/>
    <n v="6.6760200000000006E-2"/>
    <n v="3.5727599999999998E-2"/>
    <n v="19631.698199999999"/>
    <n v="22040.901870000002"/>
    <n v="22358.19196"/>
    <n v="25502.072359999998"/>
    <n v="24796.410810000001"/>
    <n v="21170.911700000001"/>
    <n v="19897.911619999999"/>
    <n v="0.1436848"/>
    <n v="0.14976619999999999"/>
    <n v="0.1066628"/>
    <n v="9.0157799999999996E-2"/>
    <n v="0.1194197"/>
    <n v="1.5219E-2"/>
    <n v="2.85691E-2"/>
    <n v="0.2490356"/>
    <n v="0.23905750000000001"/>
    <n v="0.19996359999999999"/>
    <n v="0.16338320000000001"/>
    <n v="0.26214120000000002"/>
    <n v="0.58272089999999999"/>
    <n v="0.66247860000000003"/>
    <n v="72.123639999999995"/>
    <n v="1.2897791999999999"/>
  </r>
  <r>
    <x v="4"/>
    <m/>
    <x v="7"/>
    <s v="1992"/>
    <s v="SLID"/>
    <s v="1992"/>
    <s v="1992"/>
    <s v=""/>
    <s v="current"/>
    <s v=""/>
    <x v="2"/>
    <n v="18000578.600000001"/>
    <n v="8637235.7229999993"/>
    <n v="0.29643510000000001"/>
    <n v="0.40330379999999999"/>
    <m/>
    <m/>
    <n v="4.1559277999999997"/>
    <n v="1.8388431999999999"/>
    <n v="2.2600772999999998"/>
    <n v="4.9130723999999999"/>
    <n v="8.0964457000000003"/>
    <n v="23483.467990000001"/>
    <n v="21207.362239999999"/>
    <n v="9383.467482"/>
    <n v="13111.183209999999"/>
    <n v="15975.30292"/>
    <n v="18561.641299999999"/>
    <n v="21207.362239999999"/>
    <n v="24092.62975"/>
    <n v="27409.00419"/>
    <n v="31892.066790000001"/>
    <n v="38997.01296"/>
    <m/>
    <m/>
    <n v="6458.6794369999998"/>
    <x v="133"/>
    <x v="133"/>
    <n v="17284.907920000001"/>
    <n v="19881.000169999999"/>
    <n v="22664.250090000001"/>
    <n v="25696.871749999998"/>
    <n v="29518.021690000001"/>
    <n v="35124.363219999999"/>
    <n v="52292.347229999999"/>
    <n v="23483.467990000001"/>
    <n v="1602.9794429999999"/>
    <n v="4723.9290559999999"/>
    <n v="8577.6941420000003"/>
    <n v="11613.62075"/>
    <n v="13514.71531"/>
    <n v="15783.43722"/>
    <n v="17768.478419999999"/>
    <n v="20745.694350000002"/>
    <n v="24526.330089999999"/>
    <n v="35985.449099999998"/>
    <n v="15484.57359"/>
    <n v="185.3416258"/>
    <n v="628.06381139999996"/>
    <n v="1365.015578"/>
    <n v="1876.6472859999999"/>
    <n v="2908.4405400000001"/>
    <n v="3680.1699429999999"/>
    <n v="5002.8033939999996"/>
    <n v="6716.8552120000004"/>
    <n v="8456.9204900000004"/>
    <n v="13604.47235"/>
    <n v="4442.6275889999997"/>
    <n v="370.18950999999998"/>
    <n v="876.05989350000004"/>
    <n v="1128.274371"/>
    <n v="1672.8230639999999"/>
    <n v="2228.5623000000001"/>
    <n v="3544.407291"/>
    <n v="4096.3475719999997"/>
    <n v="4516.9077740000002"/>
    <n v="6447.3500489999997"/>
    <n v="7520.9858910000003"/>
    <n v="3240.3049259999998"/>
    <n v="421.18309970000001"/>
    <n v="988.86396260000004"/>
    <n v="1163.115196"/>
    <n v="1591.3683269999999"/>
    <n v="1788.8312519999999"/>
    <n v="2193.2796050000002"/>
    <n v="2453.0010430000002"/>
    <n v="2913.7583749999999"/>
    <n v="3553.4249380000001"/>
    <n v="7996.8378279999997"/>
    <n v="2506.4200759999999"/>
    <n v="440.2926683"/>
    <n v="998.25478250000003"/>
    <n v="1008.223015"/>
    <n v="1171.5461780000001"/>
    <n v="1439.896735"/>
    <n v="1292.6289099999999"/>
    <n v="1662.539487"/>
    <n v="2013.9294789999999"/>
    <n v="2535.9962609999998"/>
    <n v="7586.571336"/>
    <n v="2015.0290190000001"/>
    <n v="3681.4686539999998"/>
    <n v="4331.7255420000001"/>
    <n v="3963.5307670000002"/>
    <n v="3304.9724249999999"/>
    <n v="3180.3969940000002"/>
    <n v="2630.3392090000002"/>
    <n v="2631.06059"/>
    <n v="2358.003428"/>
    <n v="2142.3324659999998"/>
    <n v="1532.4077600000001"/>
    <n v="2975.5949970000001"/>
    <n v="-244.7666601"/>
    <n v="-1212.8993720000001"/>
    <n v="-2630.2281149999999"/>
    <n v="-3946.0701130000002"/>
    <n v="-5179.8429550000001"/>
    <n v="-6460.0120889999998"/>
    <n v="-7917.3587500000003"/>
    <n v="-9747.1269310000007"/>
    <n v="-12537.99107"/>
    <n v="-21934.377039999999"/>
    <n v="-7181.281301"/>
    <n v="6458.6794369999998"/>
    <n v="11333.99768"/>
    <n v="14575.624959999999"/>
    <n v="17284.907920000001"/>
    <n v="19881.000169999999"/>
    <n v="22664.250090000001"/>
    <n v="25696.871749999998"/>
    <n v="29518.021690000001"/>
    <n v="35124.363219999999"/>
    <n v="52292.347229999999"/>
    <n v="23483.467990000001"/>
    <n v="0.25409009999999999"/>
    <n v="0.55822059999999996"/>
    <n v="0.54874129999999999"/>
    <n v="0.16444520000000001"/>
    <n v="0.31836599999999998"/>
    <n v="0.27379290000000001"/>
    <n v="0.2120059"/>
    <n v="0.5834741"/>
    <n v="0.57931449999999995"/>
    <n v="0.11337899999999999"/>
    <n v="0.3106604"/>
    <n v="0.2377852"/>
    <n v="0.21052899999999999"/>
    <n v="0.58375069999999996"/>
    <n v="0.58150959999999996"/>
    <n v="0.1114185"/>
    <n v="0.3104034"/>
    <n v="0.2357475"/>
    <n v="0.23280120000000001"/>
    <n v="0.18029410000000001"/>
    <n v="6.6815299999999994E-2"/>
    <n v="0.43540980000000001"/>
    <n v="0.45672119999999999"/>
    <n v="0.1745515"/>
    <n v="22444.548070000001"/>
    <m/>
    <n v="0.87833589999999995"/>
    <n v="0.1235221"/>
    <n v="0.2167346"/>
    <m/>
    <m/>
    <m/>
    <n v="4.2848999999999998E-2"/>
    <n v="1.6270199999999999E-2"/>
    <n v="3.0738499999999998E-2"/>
    <n v="2.0259200000000002E-2"/>
    <n v="0.21712200000000001"/>
    <n v="5.1032599999999997E-2"/>
    <n v="2.0430500000000001E-2"/>
    <n v="0.35883359999999997"/>
    <n v="0.1068559"/>
    <n v="1.39443E-2"/>
    <n v="21287.548930000001"/>
    <n v="10060.32236"/>
    <n v="14226.081169999999"/>
    <n v="8029.4870220000003"/>
    <n v="29577.325550000001"/>
    <n v="20780.172600000002"/>
    <n v="14356.365309999999"/>
    <n v="23396.160530000001"/>
    <n v="16425.669409999999"/>
    <n v="8023.7841120000003"/>
    <n v="0.18737139999999999"/>
    <n v="0.62821050000000001"/>
    <n v="0.27690399999999998"/>
    <n v="0.76659569999999999"/>
    <n v="3.6719500000000002E-2"/>
    <n v="0.1424742"/>
    <n v="0.3815055"/>
    <n v="4.13122E-2"/>
    <n v="0.1683578"/>
    <n v="0.74222750000000004"/>
    <n v="0.2765591"/>
    <n v="0.83105980000000002"/>
    <n v="0.44070280000000001"/>
    <n v="0.98342700000000005"/>
    <n v="7.6367199999999996E-2"/>
    <n v="0.3084266"/>
    <n v="0.67925749999999996"/>
    <n v="0.10408100000000001"/>
    <n v="0.32209480000000001"/>
    <n v="0.97245170000000003"/>
    <m/>
    <m/>
    <m/>
    <m/>
    <m/>
    <m/>
    <m/>
    <m/>
    <m/>
    <m/>
    <m/>
    <m/>
    <m/>
    <m/>
    <m/>
    <m/>
    <m/>
    <m/>
    <m/>
    <m/>
    <m/>
    <m/>
    <m/>
    <m/>
    <m/>
    <m/>
    <m/>
    <m/>
    <n v="72.123639999999995"/>
    <n v="1.2897791999999999"/>
  </r>
  <r>
    <x v="4"/>
    <m/>
    <x v="7"/>
    <s v="1993"/>
    <s v="SLID"/>
    <s v="1993"/>
    <s v="1993"/>
    <s v=""/>
    <s v="current"/>
    <s v=""/>
    <x v="0"/>
    <n v="2921407.1430000002"/>
    <n v="1940005.355"/>
    <n v="0.25891619999999999"/>
    <n v="0.59359390000000001"/>
    <m/>
    <m/>
    <m/>
    <m/>
    <m/>
    <m/>
    <m/>
    <n v="21278.82732"/>
    <n v="17681.322100000001"/>
    <m/>
    <m/>
    <m/>
    <m/>
    <m/>
    <m/>
    <m/>
    <m/>
    <m/>
    <m/>
    <m/>
    <m/>
    <x v="12"/>
    <x v="12"/>
    <m/>
    <m/>
    <m/>
    <m/>
    <m/>
    <m/>
    <m/>
    <m/>
    <m/>
    <m/>
    <m/>
    <m/>
    <m/>
    <m/>
    <m/>
    <m/>
    <m/>
    <m/>
    <m/>
    <m/>
    <m/>
    <m/>
    <m/>
    <m/>
    <m/>
    <m/>
    <m/>
    <m/>
    <m/>
    <m/>
    <m/>
    <m/>
    <m/>
    <m/>
    <m/>
    <m/>
    <m/>
    <m/>
    <m/>
    <m/>
    <m/>
    <m/>
    <m/>
    <m/>
    <m/>
    <m/>
    <m/>
    <m/>
    <m/>
    <m/>
    <m/>
    <m/>
    <m/>
    <m/>
    <m/>
    <m/>
    <m/>
    <m/>
    <m/>
    <m/>
    <m/>
    <m/>
    <m/>
    <m/>
    <m/>
    <m/>
    <m/>
    <m/>
    <m/>
    <m/>
    <m/>
    <m/>
    <m/>
    <m/>
    <m/>
    <m/>
    <m/>
    <m/>
    <m/>
    <m/>
    <m/>
    <m/>
    <m/>
    <m/>
    <m/>
    <m/>
    <m/>
    <m/>
    <m/>
    <m/>
    <m/>
    <m/>
    <m/>
    <m/>
    <m/>
    <m/>
    <n v="0.64712760000000003"/>
    <n v="0.68085180000000001"/>
    <n v="0.76156349999999995"/>
    <n v="0.1149833"/>
    <n v="0.1275173"/>
    <n v="8.3401600000000006E-2"/>
    <n v="0.59318680000000001"/>
    <n v="0.68276250000000005"/>
    <n v="0.77501160000000002"/>
    <n v="2.4273800000000002E-2"/>
    <n v="0.20499290000000001"/>
    <n v="0.12839709999999999"/>
    <n v="0.59835680000000002"/>
    <n v="0.68338650000000001"/>
    <n v="0.77188380000000001"/>
    <n v="2.4463200000000001E-2"/>
    <n v="0.2061181"/>
    <n v="0.13137470000000001"/>
    <m/>
    <m/>
    <n v="8.7539999999999996E-3"/>
    <n v="0.4900544"/>
    <n v="0.56365770000000004"/>
    <n v="0.53916390000000003"/>
    <m/>
    <m/>
    <m/>
    <m/>
    <m/>
    <m/>
    <m/>
    <m/>
    <m/>
    <m/>
    <m/>
    <m/>
    <m/>
    <m/>
    <m/>
    <m/>
    <m/>
    <m/>
    <m/>
    <m/>
    <m/>
    <m/>
    <m/>
    <m/>
    <m/>
    <m/>
    <m/>
    <m/>
    <m/>
    <m/>
    <m/>
    <m/>
    <m/>
    <m/>
    <m/>
    <m/>
    <m/>
    <m/>
    <m/>
    <m/>
    <m/>
    <m/>
    <m/>
    <m/>
    <m/>
    <m/>
    <m/>
    <m/>
    <m/>
    <m/>
    <m/>
    <m/>
    <m/>
    <m/>
    <m/>
    <m/>
    <m/>
    <m/>
    <m/>
    <m/>
    <m/>
    <m/>
    <m/>
    <m/>
    <m/>
    <m/>
    <m/>
    <m/>
    <m/>
    <m/>
    <m/>
    <m/>
    <m/>
    <m/>
    <m/>
    <m/>
    <n v="73.468800000000002"/>
    <n v="1.2876350000000001"/>
  </r>
  <r>
    <x v="4"/>
    <m/>
    <x v="7"/>
    <s v="1993"/>
    <s v="SLID"/>
    <s v="1993"/>
    <s v="1993"/>
    <s v=""/>
    <s v="current"/>
    <s v=""/>
    <x v="1"/>
    <n v="28030770.82"/>
    <n v="10688240.720000001"/>
    <n v="0.28598430000000002"/>
    <n v="0.42958649999999998"/>
    <m/>
    <m/>
    <n v="3.7846145999999998"/>
    <n v="1.8422692000000001"/>
    <n v="2.0543222000000001"/>
    <n v="4.4484544000000001"/>
    <n v="6.9522849000000004"/>
    <n v="22313.163939999999"/>
    <n v="19972.397150000001"/>
    <n v="9722.1345070000007"/>
    <n v="12812.108749999999"/>
    <n v="15139.223459999999"/>
    <n v="17506.805789999999"/>
    <n v="19972.397150000001"/>
    <n v="22794.64818"/>
    <n v="25998.44328"/>
    <n v="30038.76643"/>
    <n v="36794.531969999996"/>
    <m/>
    <m/>
    <n v="7057.9715960000003"/>
    <x v="134"/>
    <x v="134"/>
    <n v="16305.92467"/>
    <n v="18707.369760000001"/>
    <n v="21349.274079999999"/>
    <n v="24346.389859999999"/>
    <n v="27878.559570000001"/>
    <n v="33007.591740000003"/>
    <n v="49069.029069999997"/>
    <n v="22313.163939999999"/>
    <n v="1497.721297"/>
    <n v="4085.0410959999999"/>
    <n v="6890.9821410000004"/>
    <n v="9586.9432770000003"/>
    <n v="11883.588239999999"/>
    <n v="14897.02406"/>
    <n v="16210.318649999999"/>
    <n v="18775.696479999999"/>
    <n v="21953.983960000001"/>
    <n v="30017.151580000002"/>
    <n v="13580.124309999999"/>
    <n v="131.95724540000001"/>
    <n v="515.48589340000001"/>
    <n v="958.10819000000004"/>
    <n v="1612.6581819999999"/>
    <n v="2482.2386649999999"/>
    <n v="3324.4185379999999"/>
    <n v="4421.7373829999997"/>
    <n v="6009.862255"/>
    <n v="7810.7474160000002"/>
    <n v="11478.07583"/>
    <n v="3874.6627319999998"/>
    <n v="231.1004556"/>
    <n v="498.1933262"/>
    <n v="622.88363779999997"/>
    <n v="779.20832929999995"/>
    <n v="1525.171542"/>
    <n v="1847.6421190000001"/>
    <n v="2903.627751"/>
    <n v="3497.350739"/>
    <n v="4939.0294190000004"/>
    <n v="7173.083603"/>
    <n v="2401.8090309999998"/>
    <n v="406.14310740000002"/>
    <n v="723.71471199999996"/>
    <n v="1275.2729830000001"/>
    <n v="1657.2158710000001"/>
    <n v="1976.594167"/>
    <n v="2333.1845830000002"/>
    <n v="2853.6604980000002"/>
    <n v="3267.521569"/>
    <n v="4270.489912"/>
    <n v="9480.7710630000001"/>
    <n v="2824.52009"/>
    <n v="568.04272890000004"/>
    <n v="821.53151230000003"/>
    <n v="899.64556359999995"/>
    <n v="1103.778542"/>
    <n v="1329.411155"/>
    <n v="1139.0307270000001"/>
    <n v="1559.977476"/>
    <n v="1829.7241839999999"/>
    <n v="2257.2139229999998"/>
    <n v="7177.0707810000004"/>
    <n v="1868.5732170000001"/>
    <n v="4514.1145889999998"/>
    <n v="5795.8823899999998"/>
    <n v="5494.6869820000002"/>
    <n v="4837.9397289999997"/>
    <n v="4017.9927010000001"/>
    <n v="3722.828806"/>
    <n v="3570.664084"/>
    <n v="3367.114603"/>
    <n v="2969.1451670000001"/>
    <n v="2964.2897459999999"/>
    <n v="4125.4300839999996"/>
    <n v="-296.99480640000002"/>
    <n v="-1047.227695"/>
    <n v="-2128.407772"/>
    <n v="-3271.819262"/>
    <n v="-4507.6267180000004"/>
    <n v="-5914.8547589999998"/>
    <n v="-7173.5959839999996"/>
    <n v="-8868.7102560000003"/>
    <n v="-11193.018050000001"/>
    <n v="-19221.413540000001"/>
    <n v="-6362.5442110000004"/>
    <n v="7057.9715960000003"/>
    <n v="11392.62124"/>
    <n v="14013.17173"/>
    <n v="16305.92467"/>
    <n v="18707.369760000001"/>
    <n v="21349.274079999999"/>
    <n v="24346.389859999999"/>
    <n v="27878.559570000001"/>
    <n v="33007.591740000003"/>
    <n v="49069.029069999997"/>
    <n v="22313.163939999999"/>
    <n v="0.31078440000000002"/>
    <n v="0.6006321"/>
    <n v="0.62141800000000003"/>
    <n v="0.1685055"/>
    <n v="0.27970050000000002"/>
    <n v="0.25964490000000001"/>
    <n v="0.26617869999999999"/>
    <n v="0.61208249999999997"/>
    <n v="0.62690749999999995"/>
    <n v="0.1068798"/>
    <n v="0.27524110000000002"/>
    <n v="0.22312779999999999"/>
    <n v="0.27063470000000001"/>
    <n v="0.62287210000000004"/>
    <n v="0.6704599"/>
    <n v="0.10746940000000001"/>
    <n v="0.27620319999999998"/>
    <n v="0.2074676"/>
    <n v="0.2038567"/>
    <n v="0.14565349999999999"/>
    <n v="6.0060099999999998E-2"/>
    <n v="0.45962910000000001"/>
    <n v="0.51277470000000003"/>
    <n v="0.23160149999999999"/>
    <m/>
    <n v="1"/>
    <m/>
    <m/>
    <m/>
    <n v="0.1068798"/>
    <n v="0.26617869999999999"/>
    <n v="22313.163939999999"/>
    <m/>
    <m/>
    <m/>
    <m/>
    <m/>
    <m/>
    <m/>
    <m/>
    <m/>
    <m/>
    <m/>
    <m/>
    <m/>
    <m/>
    <m/>
    <m/>
    <m/>
    <m/>
    <m/>
    <m/>
    <m/>
    <m/>
    <m/>
    <m/>
    <m/>
    <m/>
    <m/>
    <m/>
    <m/>
    <m/>
    <m/>
    <m/>
    <m/>
    <m/>
    <m/>
    <m/>
    <m/>
    <m/>
    <m/>
    <m/>
    <n v="0.24725050000000001"/>
    <n v="0.1126867"/>
    <n v="0.25946249999999998"/>
    <n v="0.14041600000000001"/>
    <n v="0.1359629"/>
    <n v="6.7268300000000003E-2"/>
    <n v="3.6953100000000003E-2"/>
    <n v="19331.894390000001"/>
    <n v="22731.7948"/>
    <n v="22300.575130000001"/>
    <n v="25658.006949999999"/>
    <n v="24750.17614"/>
    <n v="21857.692190000002"/>
    <n v="20225.079269999998"/>
    <n v="0.145839"/>
    <n v="0.12627550000000001"/>
    <n v="0.1060702"/>
    <n v="8.3978999999999998E-2"/>
    <n v="0.10847329999999999"/>
    <n v="2.0224800000000001E-2"/>
    <n v="3.1644499999999999E-2"/>
    <n v="0.26737060000000001"/>
    <n v="0.22902990000000001"/>
    <n v="0.2090948"/>
    <n v="0.1593233"/>
    <n v="0.26342450000000001"/>
    <n v="0.56054709999999996"/>
    <n v="0.65260309999999999"/>
    <n v="73.468800000000002"/>
    <n v="1.2876350000000001"/>
  </r>
  <r>
    <x v="4"/>
    <m/>
    <x v="7"/>
    <s v="1993"/>
    <s v="SLID"/>
    <s v="1993"/>
    <s v="1993"/>
    <s v=""/>
    <s v="current"/>
    <s v=""/>
    <x v="2"/>
    <n v="18178741.68"/>
    <n v="8742905.8890000004"/>
    <n v="0.28793010000000002"/>
    <n v="0.4012849"/>
    <m/>
    <m/>
    <n v="3.9932951000000001"/>
    <n v="1.8150119"/>
    <n v="2.2001480999999998"/>
    <n v="4.6368806999999999"/>
    <n v="7.4222412999999996"/>
    <n v="23615.99178"/>
    <n v="21441.380089999999"/>
    <n v="9745.4257890000008"/>
    <n v="13365.02527"/>
    <n v="16201.937679999999"/>
    <n v="18776.94385"/>
    <n v="21441.380089999999"/>
    <n v="24391.46947"/>
    <n v="27580.820739999999"/>
    <n v="31815.939849999999"/>
    <n v="38916.360800000002"/>
    <m/>
    <m/>
    <n v="6951.8012349999999"/>
    <x v="135"/>
    <x v="135"/>
    <n v="17494.799309999999"/>
    <n v="20113.326830000002"/>
    <n v="22917.079979999999"/>
    <n v="25971.265729999999"/>
    <n v="29644.594489999999"/>
    <n v="34924.682769999999"/>
    <n v="51597.946190000002"/>
    <n v="23615.99178"/>
    <n v="1587.7957220000001"/>
    <n v="4904.379774"/>
    <n v="8766.6024500000003"/>
    <n v="11414.20391"/>
    <n v="13714.46523"/>
    <n v="16542.431649999999"/>
    <n v="18007.656289999999"/>
    <n v="20419.611130000001"/>
    <n v="24753.021430000001"/>
    <n v="33051.92742"/>
    <n v="15316.49454"/>
    <n v="127.6633988"/>
    <n v="632.84361999999999"/>
    <n v="1358.379134"/>
    <n v="2050.3177959999998"/>
    <n v="2870.3888440000001"/>
    <n v="3897.3555150000002"/>
    <n v="4906.6007650000001"/>
    <n v="6371.2982400000001"/>
    <n v="8484.5249879999992"/>
    <n v="12770.9699"/>
    <n v="4347.161212"/>
    <n v="294.56482210000001"/>
    <n v="765.41630359999999"/>
    <n v="920.23758039999996"/>
    <n v="1508.531655"/>
    <n v="2245.6560840000002"/>
    <n v="2870.5002570000001"/>
    <n v="3743.3206489999998"/>
    <n v="4812.5572060000004"/>
    <n v="5862.6424509999997"/>
    <n v="8399.7843549999998"/>
    <n v="3142.411537"/>
    <n v="450.6261662"/>
    <n v="895.41710469999998"/>
    <n v="1285.8364999999999"/>
    <n v="1647.884767"/>
    <n v="1708.16075"/>
    <n v="2062.794883"/>
    <n v="2478.0685229999999"/>
    <n v="2835.4287549999999"/>
    <n v="3497.7417580000001"/>
    <n v="8078.5196599999999"/>
    <n v="2494.102155"/>
    <n v="588.36888859999999"/>
    <n v="989.34584140000004"/>
    <n v="1223.5574790000001"/>
    <n v="1288.0015350000001"/>
    <n v="1390.4200080000001"/>
    <n v="1287.5877109999999"/>
    <n v="1729.205741"/>
    <n v="1994.1575780000001"/>
    <n v="2353.6814239999999"/>
    <n v="7854.3895830000001"/>
    <n v="2069.9133029999998"/>
    <n v="4211.4988709999998"/>
    <n v="4850.2760170000001"/>
    <n v="4093.9624130000002"/>
    <n v="3643.6768750000001"/>
    <n v="3481.7319210000001"/>
    <n v="3012.7843549999998"/>
    <n v="3096.5069619999999"/>
    <n v="2862.693616"/>
    <n v="2275.1608070000002"/>
    <n v="2004.7204509999999"/>
    <n v="3353.27603"/>
    <n v="-316.36672199999998"/>
    <n v="-1329.8172910000001"/>
    <n v="-2815.9723300000001"/>
    <n v="-4057.817235"/>
    <n v="-5297.496005"/>
    <n v="-6756.3743919999997"/>
    <n v="-7990.0932059999996"/>
    <n v="-9651.1520369999998"/>
    <n v="-12302.09009"/>
    <n v="-20562.365170000001"/>
    <n v="-7108.1319620000004"/>
    <n v="6951.8012349999999"/>
    <n v="11707.861370000001"/>
    <n v="14832.603230000001"/>
    <n v="17494.799309999999"/>
    <n v="20113.326830000002"/>
    <n v="22917.079979999999"/>
    <n v="25971.265729999999"/>
    <n v="29644.594489999999"/>
    <n v="34924.682769999999"/>
    <n v="51597.946190000002"/>
    <n v="23615.99178"/>
    <n v="0.25344369999999999"/>
    <n v="0.57571709999999998"/>
    <n v="0.57388570000000005"/>
    <n v="0.15539059999999999"/>
    <n v="0.30175170000000001"/>
    <n v="0.25964490000000001"/>
    <n v="0.21317259999999999"/>
    <n v="0.60284839999999995"/>
    <n v="0.61975460000000004"/>
    <n v="0.1053018"/>
    <n v="0.28911340000000002"/>
    <n v="0.22312779999999999"/>
    <n v="0.2173098"/>
    <n v="0.59954079999999998"/>
    <n v="0.614062"/>
    <n v="0.1058659"/>
    <n v="0.28999770000000002"/>
    <n v="0.2243532"/>
    <n v="0.21364610000000001"/>
    <n v="0.15558259999999999"/>
    <n v="6.1539400000000001E-2"/>
    <n v="0.44521119999999997"/>
    <n v="0.48800759999999999"/>
    <n v="0.18280959999999999"/>
    <n v="22503.535100000001"/>
    <m/>
    <n v="0.88077799999999995"/>
    <n v="0.11695850000000001"/>
    <n v="0.2211958"/>
    <m/>
    <m/>
    <m/>
    <n v="4.2386500000000001E-2"/>
    <n v="1.6752099999999999E-2"/>
    <n v="3.0719E-2"/>
    <n v="2.1812100000000001E-2"/>
    <n v="0.216642"/>
    <n v="5.4377700000000001E-2"/>
    <n v="2.1528200000000001E-2"/>
    <n v="0.35382609999999998"/>
    <n v="0.10412540000000001"/>
    <n v="1.8608900000000001E-2"/>
    <n v="21953.99021"/>
    <n v="10654.97155"/>
    <n v="14368.97121"/>
    <n v="8784.0583409999999"/>
    <n v="29860.912090000002"/>
    <n v="21355.067650000001"/>
    <n v="15713.597089999999"/>
    <n v="23363.127990000001"/>
    <n v="16089.03132"/>
    <n v="9036.5341929999995"/>
    <n v="0.16980580000000001"/>
    <n v="0.60825019999999996"/>
    <n v="0.25672499999999998"/>
    <n v="0.71682900000000005"/>
    <n v="2.8106900000000001E-2"/>
    <n v="0.1186977"/>
    <n v="0.32006370000000001"/>
    <n v="3.5085999999999999E-2"/>
    <n v="0.17021420000000001"/>
    <n v="0.67353260000000004"/>
    <n v="0.23708129999999999"/>
    <n v="0.84439929999999996"/>
    <n v="0.45267740000000001"/>
    <n v="0.98313229999999996"/>
    <n v="6.49898E-2"/>
    <n v="0.29394490000000001"/>
    <n v="0.68387770000000003"/>
    <n v="0.1054052"/>
    <n v="0.3425337"/>
    <n v="0.94213599999999997"/>
    <m/>
    <m/>
    <m/>
    <m/>
    <m/>
    <m/>
    <m/>
    <m/>
    <m/>
    <m/>
    <m/>
    <m/>
    <m/>
    <m/>
    <m/>
    <m/>
    <m/>
    <m/>
    <m/>
    <m/>
    <m/>
    <m/>
    <m/>
    <m/>
    <m/>
    <m/>
    <m/>
    <m/>
    <n v="73.468800000000002"/>
    <n v="1.2876350000000001"/>
  </r>
  <r>
    <x v="4"/>
    <m/>
    <x v="7"/>
    <s v="1994"/>
    <s v="SLID"/>
    <s v="1994"/>
    <s v="1994"/>
    <s v=""/>
    <s v="current"/>
    <s v=""/>
    <x v="0"/>
    <n v="2990716.378"/>
    <n v="1965066.49"/>
    <n v="0.24819260000000001"/>
    <n v="0.60820770000000002"/>
    <m/>
    <m/>
    <m/>
    <m/>
    <m/>
    <m/>
    <m/>
    <n v="21379.140070000001"/>
    <n v="17949.820189999999"/>
    <m/>
    <m/>
    <m/>
    <m/>
    <m/>
    <m/>
    <m/>
    <m/>
    <m/>
    <m/>
    <m/>
    <m/>
    <x v="12"/>
    <x v="12"/>
    <m/>
    <m/>
    <m/>
    <m/>
    <m/>
    <m/>
    <m/>
    <m/>
    <m/>
    <m/>
    <m/>
    <m/>
    <m/>
    <m/>
    <m/>
    <m/>
    <m/>
    <m/>
    <m/>
    <m/>
    <m/>
    <m/>
    <m/>
    <m/>
    <m/>
    <m/>
    <m/>
    <m/>
    <m/>
    <m/>
    <m/>
    <m/>
    <m/>
    <m/>
    <m/>
    <m/>
    <m/>
    <m/>
    <m/>
    <m/>
    <m/>
    <m/>
    <m/>
    <m/>
    <m/>
    <m/>
    <m/>
    <m/>
    <m/>
    <m/>
    <m/>
    <m/>
    <m/>
    <m/>
    <m/>
    <m/>
    <m/>
    <m/>
    <m/>
    <m/>
    <m/>
    <m/>
    <m/>
    <m/>
    <m/>
    <m/>
    <m/>
    <m/>
    <m/>
    <m/>
    <m/>
    <m/>
    <m/>
    <m/>
    <m/>
    <m/>
    <m/>
    <m/>
    <m/>
    <m/>
    <m/>
    <m/>
    <m/>
    <m/>
    <m/>
    <m/>
    <m/>
    <m/>
    <m/>
    <m/>
    <m/>
    <m/>
    <m/>
    <m/>
    <m/>
    <m/>
    <n v="0.65963340000000004"/>
    <n v="0.69138509999999997"/>
    <n v="0.77433629999999998"/>
    <n v="8.9385199999999998E-2"/>
    <n v="0.11338959999999999"/>
    <n v="7.52718E-2"/>
    <n v="0.60601269999999996"/>
    <n v="0.6937683"/>
    <n v="0.78698259999999998"/>
    <n v="1.6241200000000001E-2"/>
    <n v="0.18549760000000001"/>
    <n v="0.118146"/>
    <n v="0.60707670000000002"/>
    <n v="0.69378770000000001"/>
    <n v="0.7862285"/>
    <n v="1.6674399999999999E-2"/>
    <n v="0.1812126"/>
    <n v="0.1173226"/>
    <m/>
    <m/>
    <n v="5.2671999999999997E-3"/>
    <n v="0.49144330000000003"/>
    <n v="0.56155180000000005"/>
    <n v="0.55597660000000004"/>
    <m/>
    <m/>
    <m/>
    <m/>
    <m/>
    <m/>
    <m/>
    <m/>
    <m/>
    <m/>
    <m/>
    <m/>
    <m/>
    <m/>
    <m/>
    <m/>
    <m/>
    <m/>
    <m/>
    <m/>
    <m/>
    <m/>
    <m/>
    <m/>
    <m/>
    <m/>
    <m/>
    <m/>
    <m/>
    <m/>
    <m/>
    <m/>
    <m/>
    <m/>
    <m/>
    <m/>
    <m/>
    <m/>
    <m/>
    <m/>
    <m/>
    <m/>
    <m/>
    <m/>
    <m/>
    <m/>
    <m/>
    <m/>
    <m/>
    <m/>
    <m/>
    <m/>
    <m/>
    <m/>
    <m/>
    <m/>
    <m/>
    <m/>
    <m/>
    <m/>
    <m/>
    <m/>
    <m/>
    <m/>
    <m/>
    <m/>
    <m/>
    <m/>
    <m/>
    <m/>
    <m/>
    <m/>
    <m/>
    <m/>
    <m/>
    <m/>
    <n v="73.590440000000001"/>
    <n v="1.2746835999999999"/>
  </r>
  <r>
    <x v="4"/>
    <m/>
    <x v="7"/>
    <s v="1994"/>
    <s v="SLID"/>
    <s v="1994"/>
    <s v="1994"/>
    <s v=""/>
    <s v="current"/>
    <s v=""/>
    <x v="1"/>
    <n v="28351187.850000001"/>
    <n v="10830241.34"/>
    <n v="0.28660020000000003"/>
    <n v="0.43187189999999998"/>
    <m/>
    <m/>
    <n v="3.7792962999999999"/>
    <n v="1.8539494999999999"/>
    <n v="2.0385108999999999"/>
    <n v="4.4779686999999999"/>
    <n v="7.0833729999999999"/>
    <n v="22439.281439999999"/>
    <n v="20050.937320000001"/>
    <n v="9836.0705990000006"/>
    <n v="12966.403060000001"/>
    <n v="15314.257229999999"/>
    <n v="17643.152719999998"/>
    <n v="20050.937320000001"/>
    <n v="22735.182069999999"/>
    <n v="26007.991249999999"/>
    <n v="30238.291870000001"/>
    <n v="37173.424890000002"/>
    <m/>
    <m/>
    <n v="6981.4811550000004"/>
    <x v="136"/>
    <x v="136"/>
    <n v="16471.951809999999"/>
    <n v="18835.392459999999"/>
    <n v="21368.098580000002"/>
    <n v="24292.767080000001"/>
    <n v="27993.272560000001"/>
    <n v="33331.607629999999"/>
    <n v="49452.434889999997"/>
    <n v="22439.281439999999"/>
    <n v="1636.364184"/>
    <n v="4214.1193450000001"/>
    <n v="7130.172568"/>
    <n v="9611.9435720000001"/>
    <n v="12605.280119999999"/>
    <n v="14394.812690000001"/>
    <n v="16552.643609999999"/>
    <n v="19302.9041"/>
    <n v="22747.01929"/>
    <n v="31621.748800000001"/>
    <n v="13981.92986"/>
    <n v="165.6090006"/>
    <n v="515.62502840000002"/>
    <n v="860.91516650000005"/>
    <n v="1551.236813"/>
    <n v="2536.8627649999999"/>
    <n v="3377.6330720000001"/>
    <n v="4618.6477100000002"/>
    <n v="5961.875008"/>
    <n v="7648.9991630000004"/>
    <n v="11560.89176"/>
    <n v="3879.9262229999999"/>
    <n v="248.0097212"/>
    <n v="515.08189789999994"/>
    <n v="670.64671680000004"/>
    <n v="1110.778738"/>
    <n v="1438.1574410000001"/>
    <n v="1895.805051"/>
    <n v="2682.772473"/>
    <n v="3702.5703520000002"/>
    <n v="4946.6590189999997"/>
    <n v="6829.9485679999998"/>
    <n v="2404.104969"/>
    <n v="431.17180259999998"/>
    <n v="753.5357831"/>
    <n v="1129.460114"/>
    <n v="1551.710977"/>
    <n v="1909.735823"/>
    <n v="2333.2719109999998"/>
    <n v="2713.9750960000001"/>
    <n v="3227.1744279999998"/>
    <n v="4366.1812879999998"/>
    <n v="9472.7381679999999"/>
    <n v="2788.937946"/>
    <n v="435.79498949999999"/>
    <n v="909.29601379999997"/>
    <n v="960.98578090000001"/>
    <n v="1120.1718880000001"/>
    <n v="1060.2977880000001"/>
    <n v="1497.5002689999999"/>
    <n v="1542.1101249999999"/>
    <n v="1801.76046"/>
    <n v="2325.036623"/>
    <n v="7993.0014520000004"/>
    <n v="1964.6125770000001"/>
    <n v="4329.9864969999999"/>
    <n v="5669.8099009999996"/>
    <n v="5554.6146449999997"/>
    <n v="4861.739963"/>
    <n v="4043.4910150000001"/>
    <n v="3801.278828"/>
    <n v="3540.5908039999999"/>
    <n v="3209.8286939999998"/>
    <n v="2960.242706"/>
    <n v="2559.0955610000001"/>
    <n v="4053.0471080000002"/>
    <n v="-268.27326729999999"/>
    <n v="-1071.985936"/>
    <n v="-2149.3923100000002"/>
    <n v="-3335.630142"/>
    <n v="-4758.4324909999996"/>
    <n v="-5932.2032339999996"/>
    <n v="-7357.9727389999998"/>
    <n v="-9212.8404859999991"/>
    <n v="-11662.53046"/>
    <n v="-20584.989420000002"/>
    <n v="-6633.5590389999998"/>
    <n v="6981.4811550000004"/>
    <n v="11505.482029999999"/>
    <n v="14157.402679999999"/>
    <n v="16471.951809999999"/>
    <n v="18835.392459999999"/>
    <n v="21368.098580000002"/>
    <n v="24292.767080000001"/>
    <n v="27993.272560000001"/>
    <n v="33331.607629999999"/>
    <n v="49452.434889999997"/>
    <n v="22439.281439999999"/>
    <n v="0.30915359999999997"/>
    <n v="0.60424259999999996"/>
    <n v="0.63178460000000003"/>
    <n v="0.16633000000000001"/>
    <n v="0.28664309999999998"/>
    <n v="0.26544430000000002"/>
    <n v="0.2650786"/>
    <n v="0.60381680000000004"/>
    <n v="0.62221499999999996"/>
    <n v="0.10580920000000001"/>
    <n v="0.28746319999999997"/>
    <n v="0.23834240000000001"/>
    <n v="0.26620500000000002"/>
    <n v="0.62762450000000003"/>
    <n v="0.6681279"/>
    <n v="0.1059423"/>
    <n v="0.28757549999999998"/>
    <n v="0.22404370000000001"/>
    <n v="0.20776"/>
    <n v="0.14773919999999999"/>
    <n v="6.2297600000000002E-2"/>
    <n v="0.45842699999999997"/>
    <n v="0.50509369999999998"/>
    <n v="0.2304051"/>
    <m/>
    <n v="1"/>
    <m/>
    <m/>
    <m/>
    <n v="0.10580920000000001"/>
    <n v="0.2650786"/>
    <n v="22439.281439999999"/>
    <m/>
    <m/>
    <m/>
    <m/>
    <m/>
    <m/>
    <m/>
    <m/>
    <m/>
    <m/>
    <m/>
    <m/>
    <m/>
    <m/>
    <m/>
    <m/>
    <m/>
    <m/>
    <m/>
    <m/>
    <m/>
    <m/>
    <m/>
    <m/>
    <m/>
    <m/>
    <m/>
    <m/>
    <m/>
    <m/>
    <m/>
    <m/>
    <m/>
    <m/>
    <m/>
    <m/>
    <m/>
    <m/>
    <m/>
    <m/>
    <n v="0.24608469999999999"/>
    <n v="0.1115299"/>
    <n v="0.25489859999999998"/>
    <n v="0.14529449999999999"/>
    <n v="0.1367041"/>
    <n v="6.8853999999999999E-2"/>
    <n v="3.6634199999999999E-2"/>
    <n v="19696.330580000002"/>
    <n v="22509.238880000001"/>
    <n v="22527.78774"/>
    <n v="25658.22306"/>
    <n v="24551.680049999999"/>
    <n v="22160.66735"/>
    <n v="19910.257959999999"/>
    <n v="0.13796729999999999"/>
    <n v="0.14372219999999999"/>
    <n v="9.9579899999999999E-2"/>
    <n v="8.6135100000000006E-2"/>
    <n v="0.1186304"/>
    <n v="1.2898400000000001E-2"/>
    <n v="2.2524099999999998E-2"/>
    <n v="0.25409910000000002"/>
    <n v="0.23846100000000001"/>
    <n v="0.198659"/>
    <n v="0.16429369999999999"/>
    <n v="0.27444000000000002"/>
    <n v="0.57059389999999999"/>
    <n v="0.67258249999999997"/>
    <n v="73.590440000000001"/>
    <n v="1.2746835999999999"/>
  </r>
  <r>
    <x v="4"/>
    <m/>
    <x v="7"/>
    <s v="1994"/>
    <s v="SLID"/>
    <s v="1994"/>
    <s v="1994"/>
    <s v=""/>
    <s v="current"/>
    <s v=""/>
    <x v="2"/>
    <n v="18383678.620000001"/>
    <n v="8856993.0299999993"/>
    <n v="0.2909409"/>
    <n v="0.40340579999999998"/>
    <m/>
    <m/>
    <n v="4.0111470999999996"/>
    <n v="1.8192391999999999"/>
    <n v="2.2048486999999999"/>
    <n v="4.7362188999999999"/>
    <n v="7.6410195999999999"/>
    <n v="23652.7264"/>
    <n v="21434.833750000002"/>
    <n v="9721.680327"/>
    <n v="13273.72525"/>
    <n v="16159.51082"/>
    <n v="18791.488389999999"/>
    <n v="21434.833750000002"/>
    <n v="24319.926380000001"/>
    <n v="27691.721219999999"/>
    <n v="32080.512360000001"/>
    <n v="38995.090069999998"/>
    <m/>
    <m/>
    <n v="6787.0264740000002"/>
    <x v="137"/>
    <x v="137"/>
    <n v="17498.799309999999"/>
    <n v="20112.2978"/>
    <n v="22854.015189999998"/>
    <n v="25975.23344"/>
    <n v="29799.849920000001"/>
    <n v="35270.995080000001"/>
    <n v="51859.802439999999"/>
    <n v="23652.7264"/>
    <n v="1679.1580059999999"/>
    <n v="4860.1968800000004"/>
    <n v="8857.9800909999994"/>
    <n v="11668.669540000001"/>
    <n v="14161.47112"/>
    <n v="16170.438910000001"/>
    <n v="18333.208460000002"/>
    <n v="21531.49149"/>
    <n v="24783.082719999999"/>
    <n v="34411.709869999999"/>
    <n v="15646.0347"/>
    <n v="164.75060930000001"/>
    <n v="599.62243699999999"/>
    <n v="1143.9515200000001"/>
    <n v="2035.5524740000001"/>
    <n v="2969.914111"/>
    <n v="3892.1110440000002"/>
    <n v="5038.4823960000003"/>
    <n v="6559.7947969999996"/>
    <n v="8187.6428519999999"/>
    <n v="12834.04262"/>
    <n v="4342.6855699999996"/>
    <n v="299.80421539999998"/>
    <n v="790.12986860000001"/>
    <n v="1128.1450809999999"/>
    <n v="1716.120441"/>
    <n v="2149.1162340000001"/>
    <n v="2785.4895299999998"/>
    <n v="3753.3998759999999"/>
    <n v="4818.8360329999996"/>
    <n v="6362.5249899999999"/>
    <n v="7611.8901139999998"/>
    <n v="3141.609755"/>
    <n v="470.07930800000003"/>
    <n v="889.80766470000003"/>
    <n v="1175.9004090000001"/>
    <n v="1487.211166"/>
    <n v="1727.0772509999999"/>
    <n v="2058.7642129999999"/>
    <n v="2494.7890590000002"/>
    <n v="2557.5605580000001"/>
    <n v="3568.375591"/>
    <n v="8106.562371"/>
    <n v="2453.6551340000001"/>
    <n v="418.10412000000002"/>
    <n v="1005.034977"/>
    <n v="1200.5562749999999"/>
    <n v="1159.681333"/>
    <n v="1404.5606029999999"/>
    <n v="1556.6784239999999"/>
    <n v="1694.6659950000001"/>
    <n v="2131.7011499999999"/>
    <n v="2487.444935"/>
    <n v="8754.6741089999996"/>
    <n v="2181.3703070000001"/>
    <n v="4021.9654909999999"/>
    <n v="4725.9224109999996"/>
    <n v="4029.635636"/>
    <n v="3552.995304"/>
    <n v="3207.9201969999999"/>
    <n v="3154.2068129999998"/>
    <n v="2899.4018809999998"/>
    <n v="2411.4858389999999"/>
    <n v="2359.9448149999998"/>
    <n v="1850.5615580000001"/>
    <n v="3221.3867869999999"/>
    <n v="-270.73658210000002"/>
    <n v="-1261.040753"/>
    <n v="-2780.3668739999998"/>
    <n v="-4121.4309489999996"/>
    <n v="-5507.7617179999997"/>
    <n v="-6763.6737409999996"/>
    <n v="-8238.7142220000005"/>
    <n v="-10211.01995"/>
    <n v="-12478.02082"/>
    <n v="-21709.638200000001"/>
    <n v="-7334.4059150000003"/>
    <n v="6787.0264740000002"/>
    <n v="11609.673479999999"/>
    <n v="14755.80214"/>
    <n v="17498.799309999999"/>
    <n v="20112.297790000001"/>
    <n v="22854.015189999998"/>
    <n v="25975.23344"/>
    <n v="29799.849920000001"/>
    <n v="35270.995080000001"/>
    <n v="51859.802439999999"/>
    <n v="23652.7264"/>
    <n v="0.2548784"/>
    <n v="0.57428900000000005"/>
    <n v="0.5722526"/>
    <n v="0.16069359999999999"/>
    <n v="0.30612119999999998"/>
    <n v="0.26544430000000002"/>
    <n v="0.2137811"/>
    <n v="0.6023231"/>
    <n v="0.62093229999999999"/>
    <n v="0.1081761"/>
    <n v="0.29966910000000002"/>
    <n v="0.23834240000000001"/>
    <n v="0.2146894"/>
    <n v="0.6013811"/>
    <n v="0.61970510000000001"/>
    <n v="0.1083109"/>
    <n v="0.29976150000000001"/>
    <n v="0.23884610000000001"/>
    <n v="0.21322459999999999"/>
    <n v="0.15665119999999999"/>
    <n v="6.6262100000000004E-2"/>
    <n v="0.44175769999999998"/>
    <n v="0.46661160000000002"/>
    <n v="0.1823854"/>
    <n v="22632.427650000001"/>
    <m/>
    <n v="0.8817758"/>
    <n v="0.1165942"/>
    <n v="0.21796170000000001"/>
    <m/>
    <m/>
    <m/>
    <n v="4.29475E-2"/>
    <n v="1.74044E-2"/>
    <n v="2.7184099999999999E-2"/>
    <n v="1.9173300000000001E-2"/>
    <n v="0.2150378"/>
    <n v="5.7460700000000003E-2"/>
    <n v="2.3437599999999999E-2"/>
    <n v="0.35181839999999998"/>
    <n v="0.10698299999999999"/>
    <n v="2.0329E-2"/>
    <n v="21382.29106"/>
    <n v="11221.245199999999"/>
    <n v="14407.65602"/>
    <n v="8848.0388010000006"/>
    <n v="29802.895659999998"/>
    <n v="21729.177390000001"/>
    <n v="15354.653979999999"/>
    <n v="23650.075250000002"/>
    <n v="16458.191019999998"/>
    <n v="9018.1076420000009"/>
    <n v="0.18256169999999999"/>
    <n v="0.59863370000000005"/>
    <n v="0.2570151"/>
    <n v="0.69054499999999996"/>
    <n v="3.2163900000000002E-2"/>
    <n v="0.1162851"/>
    <n v="0.33323580000000003"/>
    <n v="3.6544199999999999E-2"/>
    <n v="0.15303520000000001"/>
    <n v="0.67323219999999995"/>
    <n v="0.25315840000000001"/>
    <n v="0.8407599"/>
    <n v="0.45503440000000001"/>
    <n v="0.97514100000000004"/>
    <n v="7.1825899999999998E-2"/>
    <n v="0.29566579999999998"/>
    <n v="0.66121660000000004"/>
    <n v="9.3052399999999993E-2"/>
    <n v="0.33178279999999999"/>
    <n v="0.95711100000000005"/>
    <m/>
    <m/>
    <m/>
    <m/>
    <m/>
    <m/>
    <m/>
    <m/>
    <m/>
    <m/>
    <m/>
    <m/>
    <m/>
    <m/>
    <m/>
    <m/>
    <m/>
    <m/>
    <m/>
    <m/>
    <m/>
    <m/>
    <m/>
    <m/>
    <m/>
    <m/>
    <m/>
    <m/>
    <n v="73.590440000000001"/>
    <n v="1.2746835999999999"/>
  </r>
  <r>
    <x v="4"/>
    <n v="5"/>
    <x v="0"/>
    <s v="1995"/>
    <s v="SLID"/>
    <s v="1995"/>
    <s v="1995"/>
    <s v=""/>
    <s v="current"/>
    <s v=""/>
    <x v="0"/>
    <n v="3039727.2519999999"/>
    <n v="1996577.3659999999"/>
    <n v="0.26148949999999999"/>
    <n v="0.60261869999999995"/>
    <m/>
    <m/>
    <m/>
    <m/>
    <m/>
    <m/>
    <m/>
    <n v="22619.704099999999"/>
    <n v="19024.310310000001"/>
    <m/>
    <m/>
    <m/>
    <m/>
    <m/>
    <m/>
    <m/>
    <m/>
    <m/>
    <m/>
    <m/>
    <m/>
    <x v="12"/>
    <x v="12"/>
    <m/>
    <m/>
    <m/>
    <m/>
    <m/>
    <m/>
    <m/>
    <m/>
    <m/>
    <m/>
    <m/>
    <m/>
    <m/>
    <m/>
    <m/>
    <m/>
    <m/>
    <m/>
    <m/>
    <m/>
    <m/>
    <m/>
    <m/>
    <m/>
    <m/>
    <m/>
    <m/>
    <m/>
    <m/>
    <m/>
    <m/>
    <m/>
    <m/>
    <m/>
    <m/>
    <m/>
    <m/>
    <m/>
    <m/>
    <m/>
    <m/>
    <m/>
    <m/>
    <m/>
    <m/>
    <m/>
    <m/>
    <m/>
    <m/>
    <m/>
    <m/>
    <m/>
    <m/>
    <m/>
    <m/>
    <m/>
    <m/>
    <m/>
    <m/>
    <m/>
    <m/>
    <m/>
    <m/>
    <m/>
    <m/>
    <m/>
    <m/>
    <m/>
    <m/>
    <m/>
    <m/>
    <m/>
    <m/>
    <m/>
    <m/>
    <m/>
    <m/>
    <m/>
    <m/>
    <m/>
    <m/>
    <m/>
    <m/>
    <m/>
    <m/>
    <m/>
    <m/>
    <m/>
    <m/>
    <m/>
    <m/>
    <m/>
    <m/>
    <m/>
    <m/>
    <m/>
    <n v="0.63380939999999997"/>
    <n v="0.67468830000000002"/>
    <n v="0.74495420000000001"/>
    <n v="8.9907299999999996E-2"/>
    <n v="0.10484300000000001"/>
    <n v="7.4557399999999996E-2"/>
    <n v="0.57727830000000002"/>
    <n v="0.67836419999999997"/>
    <n v="0.75884490000000004"/>
    <n v="1.4436900000000001E-2"/>
    <n v="0.14899680000000001"/>
    <n v="9.2960699999999993E-2"/>
    <n v="0.57727830000000002"/>
    <n v="0.67836419999999997"/>
    <n v="0.75884490000000004"/>
    <n v="1.4436900000000001E-2"/>
    <n v="0.14899680000000001"/>
    <n v="9.2960699999999993E-2"/>
    <m/>
    <m/>
    <n v="3.8524000000000002E-3"/>
    <n v="0.48765409999999998"/>
    <n v="0.55056570000000005"/>
    <n v="0.51815849999999997"/>
    <m/>
    <m/>
    <m/>
    <m/>
    <m/>
    <m/>
    <m/>
    <m/>
    <m/>
    <m/>
    <m/>
    <m/>
    <m/>
    <m/>
    <m/>
    <m/>
    <m/>
    <m/>
    <m/>
    <m/>
    <m/>
    <m/>
    <m/>
    <m/>
    <m/>
    <m/>
    <m/>
    <m/>
    <m/>
    <m/>
    <m/>
    <m/>
    <m/>
    <m/>
    <m/>
    <m/>
    <m/>
    <m/>
    <m/>
    <m/>
    <m/>
    <m/>
    <m/>
    <m/>
    <m/>
    <m/>
    <m/>
    <m/>
    <m/>
    <m/>
    <m/>
    <m/>
    <m/>
    <m/>
    <m/>
    <m/>
    <m/>
    <m/>
    <m/>
    <m/>
    <m/>
    <m/>
    <m/>
    <m/>
    <m/>
    <m/>
    <m/>
    <m/>
    <m/>
    <m/>
    <m/>
    <m/>
    <m/>
    <m/>
    <m/>
    <m/>
    <n v="75.171719999999993"/>
    <n v="1.2649055"/>
  </r>
  <r>
    <x v="4"/>
    <n v="5"/>
    <x v="0"/>
    <s v="1995"/>
    <s v="SLID"/>
    <s v="1995"/>
    <s v="1995"/>
    <s v=""/>
    <s v="current"/>
    <s v=""/>
    <x v="1"/>
    <n v="28662269.010000002"/>
    <n v="11016951.189999999"/>
    <n v="0.28888419999999998"/>
    <n v="0.42983399999999999"/>
    <m/>
    <m/>
    <n v="3.7888885000000001"/>
    <n v="1.8393006999999999"/>
    <n v="2.0599614000000002"/>
    <n v="4.5278516"/>
    <n v="7.1863659999999996"/>
    <n v="22912.693080000001"/>
    <n v="20509.106530000001"/>
    <n v="9956.0634790000004"/>
    <n v="13193"/>
    <n v="15561.94428"/>
    <n v="17933.520909999999"/>
    <n v="20509.106530000001"/>
    <n v="23231.018359999998"/>
    <n v="26402.680349999999"/>
    <n v="30698.507420000002"/>
    <n v="37722.414499999999"/>
    <m/>
    <m/>
    <n v="7109.6950859999997"/>
    <x v="138"/>
    <x v="138"/>
    <n v="16730.216110000001"/>
    <n v="19202.987509999999"/>
    <n v="21826.235710000001"/>
    <n v="24795.915290000001"/>
    <n v="28423.193050000002"/>
    <n v="33869.836230000001"/>
    <n v="51092.870719999999"/>
    <n v="22912.693080000001"/>
    <n v="1781.784363"/>
    <n v="4478.7252040000003"/>
    <n v="7111.3785250000001"/>
    <n v="10062.84778"/>
    <n v="12651.53493"/>
    <n v="14704.49237"/>
    <n v="16777.768609999999"/>
    <n v="19391.377990000001"/>
    <n v="22772.44787"/>
    <n v="30520.280620000001"/>
    <n v="14025.446749999999"/>
    <n v="151.3646937"/>
    <n v="539.62739269999997"/>
    <n v="975.06286079999995"/>
    <n v="1652.5614519999999"/>
    <n v="2535.013293"/>
    <n v="3712.146722"/>
    <n v="4680.9859120000001"/>
    <n v="6147.4021130000001"/>
    <n v="7899.8611259999998"/>
    <n v="11960.29816"/>
    <n v="4025.5074380000001"/>
    <n v="291.0977039"/>
    <n v="526.69248279999999"/>
    <n v="674.51586050000003"/>
    <n v="953.54674999999997"/>
    <n v="1403.2829750000001"/>
    <n v="1998.8448659999999"/>
    <n v="2512.6521440000001"/>
    <n v="3559.2414509999999"/>
    <n v="4955.0900780000002"/>
    <n v="6940.6655950000004"/>
    <n v="2381.6048110000002"/>
    <n v="456.66393840000001"/>
    <n v="801.36662260000003"/>
    <n v="1244.8801860000001"/>
    <n v="1625.0603060000001"/>
    <n v="2066.7667419999998"/>
    <n v="2502.0034460000002"/>
    <n v="3094.416905"/>
    <n v="3687.926344"/>
    <n v="4774.1123280000002"/>
    <n v="10830.01728"/>
    <n v="3108.3671549999999"/>
    <n v="448.48129590000002"/>
    <n v="893.86213880000003"/>
    <n v="1134.2848309999999"/>
    <n v="1326.0946630000001"/>
    <n v="1416.849142"/>
    <n v="1455.1907269999999"/>
    <n v="1841.3368419999999"/>
    <n v="1902.1185829999999"/>
    <n v="2478.983741"/>
    <n v="9838.6401679999999"/>
    <n v="2273.610279"/>
    <n v="4324.4046250000001"/>
    <n v="5534.5242159999998"/>
    <n v="5471.8880019999997"/>
    <n v="4576.6471869999996"/>
    <n v="4032.8488809999999"/>
    <n v="3643.7467379999998"/>
    <n v="3469.9564230000001"/>
    <n v="3153.5946739999999"/>
    <n v="2988.1548200000002"/>
    <n v="2611.624538"/>
    <n v="3980.7110560000001"/>
    <n v="-359.18905999999998"/>
    <n v="-1120.029413"/>
    <n v="-2193.0683519999998"/>
    <n v="-3466.5420260000001"/>
    <n v="-4903.3084580000004"/>
    <n v="-6190.1891599999999"/>
    <n v="-7581.2015430000001"/>
    <n v="-9418.4681049999999"/>
    <n v="-11998.81373"/>
    <n v="-21608.655630000001"/>
    <n v="-6884.0631599999997"/>
    <n v="7109.6950859999997"/>
    <n v="11654.76864"/>
    <n v="14418.94191"/>
    <n v="16730.216110000001"/>
    <n v="19202.987499999999"/>
    <n v="21826.235710000001"/>
    <n v="24795.915290000001"/>
    <n v="28423.193050000002"/>
    <n v="33869.836230000001"/>
    <n v="51092.870719999999"/>
    <n v="22912.693080000001"/>
    <n v="0.30669940000000001"/>
    <n v="0.59252110000000002"/>
    <n v="0.61529710000000004"/>
    <n v="0.17102020000000001"/>
    <n v="0.28426059999999997"/>
    <n v="0.26499400000000001"/>
    <n v="0.26155879999999998"/>
    <n v="0.59262170000000003"/>
    <n v="0.61551460000000002"/>
    <n v="0.1073336"/>
    <n v="0.28675200000000001"/>
    <n v="0.2405969"/>
    <n v="0.26155879999999998"/>
    <n v="0.61586609999999997"/>
    <n v="0.65858050000000001"/>
    <n v="0.1073336"/>
    <n v="0.28675200000000001"/>
    <n v="0.22609989999999999"/>
    <n v="0.1990441"/>
    <n v="0.150284"/>
    <n v="6.46457E-2"/>
    <n v="0.45533079999999998"/>
    <n v="0.49796689999999999"/>
    <n v="0.2225171"/>
    <m/>
    <n v="1"/>
    <m/>
    <m/>
    <m/>
    <n v="0.1073336"/>
    <n v="0.26155879999999998"/>
    <n v="22912.693080000001"/>
    <m/>
    <m/>
    <m/>
    <m/>
    <m/>
    <m/>
    <m/>
    <m/>
    <m/>
    <m/>
    <m/>
    <m/>
    <m/>
    <m/>
    <m/>
    <m/>
    <m/>
    <m/>
    <m/>
    <m/>
    <m/>
    <m/>
    <m/>
    <m/>
    <m/>
    <m/>
    <m/>
    <m/>
    <m/>
    <m/>
    <m/>
    <m/>
    <m/>
    <m/>
    <m/>
    <m/>
    <m/>
    <m/>
    <m/>
    <m/>
    <n v="0.24469179999999999"/>
    <n v="0.109792"/>
    <n v="0.2527548"/>
    <n v="0.14782909999999999"/>
    <n v="0.138879"/>
    <n v="6.8589700000000003E-2"/>
    <n v="3.74636E-2"/>
    <n v="20022.80041"/>
    <n v="22736.214329999999"/>
    <n v="22740.331760000001"/>
    <n v="25919.073820000001"/>
    <n v="25481.23157"/>
    <n v="23032.525699999998"/>
    <n v="21863.896280000001"/>
    <n v="0.1444637"/>
    <n v="0.14500579999999999"/>
    <n v="0.10356650000000001"/>
    <n v="8.6412100000000006E-2"/>
    <n v="0.1121972"/>
    <n v="1.29985E-2"/>
    <n v="1.7070399999999999E-2"/>
    <n v="0.25819419999999998"/>
    <n v="0.22988929999999999"/>
    <n v="0.1966688"/>
    <n v="0.16915040000000001"/>
    <n v="0.2678894"/>
    <n v="0.55052820000000002"/>
    <n v="0.62625339999999996"/>
    <n v="75.171719999999993"/>
    <n v="1.2649055"/>
  </r>
  <r>
    <x v="4"/>
    <n v="5"/>
    <x v="0"/>
    <s v="1995"/>
    <s v="SLID"/>
    <s v="1995"/>
    <s v="1995"/>
    <s v=""/>
    <s v="current"/>
    <s v=""/>
    <x v="2"/>
    <n v="18609119.760000002"/>
    <n v="9012655.2699999996"/>
    <n v="0.29242760000000001"/>
    <n v="0.40230369999999999"/>
    <m/>
    <m/>
    <n v="4.0031318000000002"/>
    <n v="1.8208998999999999"/>
    <n v="2.1984359000000002"/>
    <n v="4.7559797000000001"/>
    <n v="7.7007580000000004"/>
    <n v="24049.697069999998"/>
    <n v="21721.83844"/>
    <n v="9880.5874980000008"/>
    <n v="13590.63917"/>
    <n v="16366.495489999999"/>
    <n v="19023.328320000001"/>
    <n v="21721.83844"/>
    <n v="24686.446230000001"/>
    <n v="28023.887070000001"/>
    <n v="32632.982889999999"/>
    <n v="39553.293539999999"/>
    <m/>
    <m/>
    <n v="6917.32989"/>
    <x v="139"/>
    <x v="139"/>
    <n v="17705.475989999999"/>
    <n v="20384.291689999998"/>
    <n v="23168.017469999999"/>
    <n v="26309.54379"/>
    <n v="30149.27694"/>
    <n v="35768.10759"/>
    <n v="53268.683299999997"/>
    <n v="24049.697069999998"/>
    <n v="1850.011133"/>
    <n v="5105.8610920000001"/>
    <n v="8929.911059"/>
    <n v="11815.69656"/>
    <n v="14054.28124"/>
    <n v="16735.529780000001"/>
    <n v="18691.14415"/>
    <n v="21266.98803"/>
    <n v="25127.067650000001"/>
    <n v="33681.545830000003"/>
    <n v="15726.014429999999"/>
    <n v="153.51235489999999"/>
    <n v="639.01983770000004"/>
    <n v="1239.426322"/>
    <n v="1983.6861249999999"/>
    <n v="3024.6141819999998"/>
    <n v="4139.9905580000004"/>
    <n v="5043.6970970000002"/>
    <n v="6627.9015099999997"/>
    <n v="8614.1036949999998"/>
    <n v="13189.774310000001"/>
    <n v="4465.6488099999997"/>
    <n v="378.20322019999998"/>
    <n v="763.91210039999999"/>
    <n v="1115.1043079999999"/>
    <n v="1560.3115909999999"/>
    <n v="2117.5818730000001"/>
    <n v="2599.151597"/>
    <n v="3866.007325"/>
    <n v="4844.8483640000004"/>
    <n v="6069.9953919999998"/>
    <n v="7967.2106999999996"/>
    <n v="3128.2747899999999"/>
    <n v="454.6271792"/>
    <n v="918.18787029999999"/>
    <n v="1177.577348"/>
    <n v="1594.2703979999999"/>
    <n v="1959.4827009999999"/>
    <n v="2159.6159290000001"/>
    <n v="2492.22642"/>
    <n v="3104.0310920000002"/>
    <n v="3974.3187349999998"/>
    <n v="8625.495578"/>
    <n v="2646.0413509999998"/>
    <n v="436.43941899999999"/>
    <n v="1092.9316470000001"/>
    <n v="1454.552017"/>
    <n v="1500.249793"/>
    <n v="1584.9021029999999"/>
    <n v="1761.1333830000001"/>
    <n v="1956.415859"/>
    <n v="2208.3290229999998"/>
    <n v="2597.6750080000002"/>
    <n v="10815.63047"/>
    <n v="2540.9057600000001"/>
    <n v="4005.1813630000001"/>
    <n v="4589.07017"/>
    <n v="3926.51971"/>
    <n v="3456.3139019999999"/>
    <n v="3185.539878"/>
    <n v="2817.736347"/>
    <n v="2641.4514260000001"/>
    <n v="2449.3013040000001"/>
    <n v="2281.6942290000002"/>
    <n v="1770.709646"/>
    <n v="3112.3536370000002"/>
    <n v="-383.3551046"/>
    <n v="-1305.292749"/>
    <n v="-2823.8420099999998"/>
    <n v="-4205.0523789999997"/>
    <n v="-5542.1102890000002"/>
    <n v="-7045.1401230000001"/>
    <n v="-8381.398486"/>
    <n v="-10352.12239"/>
    <n v="-12896.74712"/>
    <n v="-22781.683239999998"/>
    <n v="-7571.8122249999997"/>
    <n v="6917.32989"/>
    <n v="11803.689969999999"/>
    <n v="15019.248750000001"/>
    <n v="17705.475989999999"/>
    <n v="20384.291689999998"/>
    <n v="23168.017469999999"/>
    <n v="26309.54379"/>
    <n v="30149.27694"/>
    <n v="35768.10759"/>
    <n v="53268.683299999997"/>
    <n v="24049.697069999998"/>
    <n v="0.2536832"/>
    <n v="0.56429770000000001"/>
    <n v="0.56251070000000003"/>
    <n v="0.1640327"/>
    <n v="0.30369679999999999"/>
    <n v="0.26499400000000001"/>
    <n v="0.21125530000000001"/>
    <n v="0.59262170000000003"/>
    <n v="0.61551460000000002"/>
    <n v="0.10851429999999999"/>
    <n v="0.30130119999999999"/>
    <n v="0.2405969"/>
    <n v="0.21125530000000001"/>
    <n v="0.59262170000000003"/>
    <n v="0.61551460000000002"/>
    <n v="0.10851429999999999"/>
    <n v="0.30130119999999999"/>
    <n v="0.2405969"/>
    <n v="0.20895340000000001"/>
    <n v="0.1600299"/>
    <n v="6.7664600000000005E-2"/>
    <n v="0.44204749999999998"/>
    <n v="0.48122399999999999"/>
    <n v="0.1761682"/>
    <n v="22990.106329999999"/>
    <m/>
    <n v="0.88138970000000005"/>
    <n v="0.11926100000000001"/>
    <n v="0.21709700000000001"/>
    <m/>
    <m/>
    <m/>
    <n v="4.5004000000000002E-2"/>
    <n v="1.6858499999999998E-2"/>
    <n v="2.8831800000000001E-2"/>
    <n v="1.8701099999999998E-2"/>
    <n v="0.21771470000000001"/>
    <n v="5.5419200000000002E-2"/>
    <n v="2.17994E-2"/>
    <n v="0.3523271"/>
    <n v="0.1067557"/>
    <n v="1.7978000000000001E-2"/>
    <n v="21885.792399999998"/>
    <n v="10977.16656"/>
    <n v="14971.143910000001"/>
    <n v="8905.7063479999997"/>
    <n v="29976.232339999999"/>
    <n v="22377.54996"/>
    <n v="16095.37549"/>
    <n v="24074.27232"/>
    <n v="16263.87175"/>
    <n v="8870.7744879999991"/>
    <n v="0.17663309999999999"/>
    <n v="0.61836000000000002"/>
    <n v="0.26202629999999999"/>
    <n v="0.73702849999999998"/>
    <n v="3.3470199999999999E-2"/>
    <n v="0.1157909"/>
    <n v="0.3000738"/>
    <n v="3.7417899999999997E-2"/>
    <n v="0.18134810000000001"/>
    <n v="0.70168819999999998"/>
    <n v="0.2320971"/>
    <n v="0.85072809999999999"/>
    <n v="0.47925709999999999"/>
    <n v="0.96861269999999999"/>
    <n v="6.6667400000000002E-2"/>
    <n v="0.29927959999999998"/>
    <n v="0.68319750000000001"/>
    <n v="9.5743999999999996E-2"/>
    <n v="0.3538444"/>
    <n v="0.95261150000000006"/>
    <m/>
    <m/>
    <m/>
    <m/>
    <m/>
    <m/>
    <m/>
    <m/>
    <m/>
    <m/>
    <m/>
    <m/>
    <m/>
    <m/>
    <m/>
    <m/>
    <m/>
    <m/>
    <m/>
    <m/>
    <m/>
    <m/>
    <m/>
    <m/>
    <m/>
    <m/>
    <m/>
    <m/>
    <n v="75.171719999999993"/>
    <n v="1.2649055"/>
  </r>
  <r>
    <x v="4"/>
    <m/>
    <x v="7"/>
    <s v="1996"/>
    <s v="SLID"/>
    <s v="1996"/>
    <s v="1996"/>
    <s v=""/>
    <s v="current"/>
    <s v=""/>
    <x v="0"/>
    <n v="3112605.4449999998"/>
    <n v="2008937.294"/>
    <n v="0.26093080000000002"/>
    <n v="0.59612609999999999"/>
    <m/>
    <m/>
    <m/>
    <m/>
    <m/>
    <m/>
    <m/>
    <n v="22767.864529999999"/>
    <n v="19136.421869999998"/>
    <m/>
    <m/>
    <m/>
    <m/>
    <m/>
    <m/>
    <m/>
    <m/>
    <m/>
    <m/>
    <m/>
    <m/>
    <x v="12"/>
    <x v="12"/>
    <m/>
    <m/>
    <m/>
    <m/>
    <m/>
    <m/>
    <m/>
    <m/>
    <m/>
    <m/>
    <m/>
    <m/>
    <m/>
    <m/>
    <m/>
    <m/>
    <m/>
    <m/>
    <m/>
    <m/>
    <m/>
    <m/>
    <m/>
    <m/>
    <m/>
    <m/>
    <m/>
    <m/>
    <m/>
    <m/>
    <m/>
    <m/>
    <m/>
    <m/>
    <m/>
    <m/>
    <m/>
    <m/>
    <m/>
    <m/>
    <m/>
    <m/>
    <m/>
    <m/>
    <m/>
    <m/>
    <m/>
    <m/>
    <m/>
    <m/>
    <m/>
    <m/>
    <m/>
    <m/>
    <m/>
    <m/>
    <m/>
    <m/>
    <m/>
    <m/>
    <m/>
    <m/>
    <m/>
    <m/>
    <m/>
    <m/>
    <m/>
    <m/>
    <m/>
    <m/>
    <m/>
    <m/>
    <m/>
    <m/>
    <m/>
    <m/>
    <m/>
    <m/>
    <m/>
    <m/>
    <m/>
    <m/>
    <m/>
    <m/>
    <m/>
    <m/>
    <m/>
    <m/>
    <m/>
    <m/>
    <m/>
    <m/>
    <m/>
    <m/>
    <m/>
    <m/>
    <n v="0.62790389999999996"/>
    <n v="0.67980459999999998"/>
    <n v="0.75325279999999994"/>
    <n v="9.6248E-2"/>
    <n v="0.1238988"/>
    <n v="8.2765099999999994E-2"/>
    <n v="0.57441989999999998"/>
    <n v="0.68248359999999997"/>
    <n v="0.76182870000000003"/>
    <n v="2.0624099999999999E-2"/>
    <n v="0.1941051"/>
    <n v="0.1204079"/>
    <n v="0.57498170000000004"/>
    <n v="0.68303329999999995"/>
    <n v="0.7615248"/>
    <n v="2.0690500000000001E-2"/>
    <n v="0.19443170000000001"/>
    <n v="0.1198139"/>
    <m/>
    <m/>
    <n v="7.3717000000000001E-3"/>
    <n v="0.4919946"/>
    <n v="0.56099829999999995"/>
    <n v="0.51623529999999995"/>
    <m/>
    <m/>
    <m/>
    <m/>
    <m/>
    <m/>
    <m/>
    <m/>
    <m/>
    <m/>
    <m/>
    <m/>
    <m/>
    <m/>
    <m/>
    <m/>
    <m/>
    <m/>
    <m/>
    <m/>
    <m/>
    <m/>
    <m/>
    <m/>
    <m/>
    <m/>
    <m/>
    <m/>
    <m/>
    <m/>
    <m/>
    <m/>
    <m/>
    <m/>
    <m/>
    <m/>
    <m/>
    <m/>
    <m/>
    <m/>
    <m/>
    <m/>
    <m/>
    <m/>
    <m/>
    <m/>
    <m/>
    <m/>
    <m/>
    <m/>
    <m/>
    <m/>
    <m/>
    <m/>
    <m/>
    <m/>
    <m/>
    <m/>
    <m/>
    <m/>
    <m/>
    <m/>
    <m/>
    <m/>
    <m/>
    <m/>
    <m/>
    <m/>
    <m/>
    <m/>
    <m/>
    <m/>
    <m/>
    <m/>
    <m/>
    <m/>
    <n v="76.352320000000006"/>
    <n v="1.2585329999999999"/>
  </r>
  <r>
    <x v="4"/>
    <m/>
    <x v="7"/>
    <s v="1996"/>
    <s v="SLID"/>
    <s v="1996"/>
    <s v="1996"/>
    <s v=""/>
    <s v="current"/>
    <s v=""/>
    <x v="1"/>
    <n v="28967254.050000001"/>
    <n v="11162405.960000001"/>
    <n v="0.29738720000000002"/>
    <n v="0.43863370000000002"/>
    <m/>
    <m/>
    <n v="3.9461037999999999"/>
    <n v="1.8690146999999999"/>
    <n v="2.1113284000000001"/>
    <n v="4.7415488999999997"/>
    <n v="7.6485306"/>
    <n v="23436.831419999999"/>
    <n v="20788.932130000001"/>
    <n v="9846.3756539999995"/>
    <n v="13147.24251"/>
    <n v="15608.48208"/>
    <n v="18150.860540000001"/>
    <n v="20788.932130000001"/>
    <n v="23636.779009999998"/>
    <n v="27041.283439999999"/>
    <n v="31659.12614"/>
    <n v="38854.820390000001"/>
    <m/>
    <m/>
    <n v="6985.3313699999999"/>
    <x v="140"/>
    <x v="140"/>
    <n v="16902.406149999999"/>
    <n v="19482.234280000001"/>
    <n v="22205.871879999999"/>
    <n v="25277.93017"/>
    <n v="29153.942899999998"/>
    <n v="34880.011910000001"/>
    <n v="53427.520810000002"/>
    <n v="23436.831419999999"/>
    <n v="1438.500348"/>
    <n v="4472.3492480000004"/>
    <n v="7220.2347529999997"/>
    <n v="10004.56295"/>
    <n v="12547.14554"/>
    <n v="15189.44183"/>
    <n v="16826.15597"/>
    <n v="20134.93302"/>
    <n v="23527.172699999999"/>
    <n v="34885.249409999997"/>
    <n v="14624.7934"/>
    <n v="118.52450380000001"/>
    <n v="556.03387380000004"/>
    <n v="949.10701949999998"/>
    <n v="1580.8376780000001"/>
    <n v="2592.0067920000001"/>
    <n v="3648.8420630000001"/>
    <n v="4645.7297909999998"/>
    <n v="6193.8017479999999"/>
    <n v="8231.0959199999998"/>
    <n v="12195.68463"/>
    <n v="4071.2370799999999"/>
    <n v="219.74062420000001"/>
    <n v="478.00342360000002"/>
    <n v="639.46280549999994"/>
    <n v="990.22999389999995"/>
    <n v="1445.2220170000001"/>
    <n v="2063.4006199999999"/>
    <n v="2612.3570719999998"/>
    <n v="3190.758941"/>
    <n v="4856.8731109999999"/>
    <n v="6942.6759089999996"/>
    <n v="2343.9098909999998"/>
    <n v="493.53922219999998"/>
    <n v="928.44697450000001"/>
    <n v="1230.5264360000001"/>
    <n v="1899.824298"/>
    <n v="2232.5645559999998"/>
    <n v="2617.213538"/>
    <n v="3304.2797"/>
    <n v="3845.0168229999999"/>
    <n v="4793.7970640000003"/>
    <n v="11263.85687"/>
    <n v="3260.9984250000002"/>
    <n v="500.30903890000002"/>
    <n v="824.71353669999996"/>
    <n v="1071.6933409999999"/>
    <n v="1199.4316530000001"/>
    <n v="1477.949359"/>
    <n v="1379.494733"/>
    <n v="1951.608923"/>
    <n v="2124.4651699999999"/>
    <n v="2722.0894720000001"/>
    <n v="8407.8342780000003"/>
    <n v="2166.032099"/>
    <n v="4493.486817"/>
    <n v="5447.3180979999997"/>
    <n v="5510.5916960000004"/>
    <n v="4730.6781730000002"/>
    <n v="4009.854632"/>
    <n v="3608.9983649999999"/>
    <n v="3611.364114"/>
    <n v="3228.9919009999999"/>
    <n v="3002.6650279999999"/>
    <n v="2886.998196"/>
    <n v="4053.0857489999999"/>
    <n v="-302.87547979999999"/>
    <n v="-1068.0011320000001"/>
    <n v="-2210.5530629999998"/>
    <n v="-3503.158594"/>
    <n v="-4822.5086149999997"/>
    <n v="-6301.5192589999997"/>
    <n v="-7673.5653929999999"/>
    <n v="-9564.0247089999993"/>
    <n v="-12253.68139"/>
    <n v="-23154.778490000001"/>
    <n v="-7085.6357609999995"/>
    <n v="6985.3313699999999"/>
    <n v="11638.864020000001"/>
    <n v="14411.06299"/>
    <n v="16902.406149999999"/>
    <n v="19482.234280000001"/>
    <n v="22205.871879999999"/>
    <n v="25277.93017"/>
    <n v="29153.942899999998"/>
    <n v="34880.011910000001"/>
    <n v="53427.520810000002"/>
    <n v="23436.831419999999"/>
    <n v="0.31048209999999998"/>
    <n v="0.59455009999999997"/>
    <n v="0.61056840000000001"/>
    <n v="0.17574390000000001"/>
    <n v="0.2921994"/>
    <n v="0.27312900000000001"/>
    <n v="0.26619599999999999"/>
    <n v="0.58997409999999995"/>
    <n v="0.60583050000000005"/>
    <n v="0.1132204"/>
    <n v="0.29270380000000001"/>
    <n v="0.24834999999999999"/>
    <n v="0.26716689999999998"/>
    <n v="0.61486359999999995"/>
    <n v="0.65258179999999999"/>
    <n v="0.1135703"/>
    <n v="0.29263519999999998"/>
    <n v="0.22984170000000001"/>
    <n v="0.2044145"/>
    <n v="0.14434859999999999"/>
    <n v="6.8906700000000001E-2"/>
    <n v="0.45665159999999999"/>
    <n v="0.49810769999999999"/>
    <n v="0.226434"/>
    <m/>
    <n v="1"/>
    <m/>
    <m/>
    <m/>
    <n v="0.1132204"/>
    <n v="0.26619599999999999"/>
    <n v="23436.831419999999"/>
    <m/>
    <m/>
    <m/>
    <m/>
    <m/>
    <m/>
    <m/>
    <m/>
    <m/>
    <m/>
    <m/>
    <m/>
    <m/>
    <m/>
    <m/>
    <m/>
    <m/>
    <m/>
    <m/>
    <m/>
    <m/>
    <m/>
    <m/>
    <m/>
    <m/>
    <m/>
    <m/>
    <m/>
    <m/>
    <m/>
    <m/>
    <m/>
    <m/>
    <m/>
    <m/>
    <m/>
    <m/>
    <m/>
    <m/>
    <m/>
    <n v="0.2428476"/>
    <n v="0.1077984"/>
    <n v="0.24886659999999999"/>
    <n v="0.15165429999999999"/>
    <n v="0.1413806"/>
    <n v="6.8296599999999999E-2"/>
    <n v="3.9156000000000003E-2"/>
    <n v="20433.909210000002"/>
    <n v="23358.862069999999"/>
    <n v="23383.555909999999"/>
    <n v="26208.76642"/>
    <n v="26283.208859999999"/>
    <n v="23709.073230000002"/>
    <n v="21126.19037"/>
    <n v="0.15700900000000001"/>
    <n v="0.15036379999999999"/>
    <n v="0.1077515"/>
    <n v="9.2189499999999994E-2"/>
    <n v="0.11224580000000001"/>
    <n v="1.66509E-2"/>
    <n v="2.7554200000000001E-2"/>
    <n v="0.2663391"/>
    <n v="0.2382649"/>
    <n v="0.20540410000000001"/>
    <n v="0.1705499"/>
    <n v="0.26259519999999997"/>
    <n v="0.5371418"/>
    <n v="0.63944120000000004"/>
    <n v="76.352320000000006"/>
    <n v="1.2585329999999999"/>
  </r>
  <r>
    <x v="4"/>
    <m/>
    <x v="7"/>
    <s v="1996"/>
    <s v="SLID"/>
    <s v="1996"/>
    <s v="1996"/>
    <s v=""/>
    <s v="current"/>
    <s v=""/>
    <x v="2"/>
    <n v="18820019.609999999"/>
    <n v="9145012.1879999992"/>
    <n v="0.30165130000000001"/>
    <n v="0.41210400000000003"/>
    <m/>
    <m/>
    <n v="4.1367460999999999"/>
    <n v="1.8433834"/>
    <n v="2.2441051000000001"/>
    <n v="4.9882844000000004"/>
    <n v="8.2556454000000006"/>
    <n v="24669.915870000001"/>
    <n v="22112.364140000001"/>
    <n v="9853.5329959999999"/>
    <n v="13534.040370000001"/>
    <n v="16527.86635"/>
    <n v="19312.2654"/>
    <n v="22112.364140000001"/>
    <n v="25164.34807"/>
    <n v="28702.995910000001"/>
    <n v="33485.230660000001"/>
    <n v="40761.564630000001"/>
    <m/>
    <m/>
    <n v="6809.7143980000001"/>
    <x v="141"/>
    <x v="141"/>
    <n v="17917.735369999999"/>
    <n v="20714.747780000002"/>
    <n v="23583.531869999999"/>
    <n v="26866.484069999999"/>
    <n v="30991.998459999999"/>
    <n v="36736.171869999998"/>
    <n v="56218.587489999998"/>
    <n v="24669.915870000001"/>
    <n v="1533.970129"/>
    <n v="5209.735788"/>
    <n v="8920.8760500000008"/>
    <n v="11691.743049999999"/>
    <n v="14572.30853"/>
    <n v="16632.903760000001"/>
    <n v="19461.942279999999"/>
    <n v="22235.34087"/>
    <n v="25748.21818"/>
    <n v="38427.475769999997"/>
    <n v="16443.596000000001"/>
    <n v="124.71767490000001"/>
    <n v="650.44873889999997"/>
    <n v="1140.3346489999999"/>
    <n v="2073.266494"/>
    <n v="3021.750947"/>
    <n v="4074.1818840000001"/>
    <n v="5076.1795679999996"/>
    <n v="6710.238789"/>
    <n v="8989.34764"/>
    <n v="13387.61435"/>
    <n v="4524.8610250000002"/>
    <n v="299.1426113"/>
    <n v="708.45530880000001"/>
    <n v="1104.219323"/>
    <n v="1523.9522870000001"/>
    <n v="2245.6356759999999"/>
    <n v="2814.405221"/>
    <n v="3279.4240880000002"/>
    <n v="4740.6037809999998"/>
    <n v="5841.8163359999999"/>
    <n v="8005.6378219999997"/>
    <n v="3056.3606850000001"/>
    <n v="515.39396399999998"/>
    <n v="1077.7099129999999"/>
    <n v="1419.4069730000001"/>
    <n v="1923.7198430000001"/>
    <n v="1814.365822"/>
    <n v="2488.5646929999998"/>
    <n v="2728.2442299999998"/>
    <n v="3110.8787069999998"/>
    <n v="3971.282878"/>
    <n v="9875.5744689999992"/>
    <n v="2892.5486759999999"/>
    <n v="481.04225439999999"/>
    <n v="978.90494060000003"/>
    <n v="1334.6646109999999"/>
    <n v="1466.6994299999999"/>
    <n v="1550.9255840000001"/>
    <n v="1755.9188320000001"/>
    <n v="2287.4613669999999"/>
    <n v="2107.5213319999998"/>
    <n v="3047.6962440000002"/>
    <n v="9301.2295410000006"/>
    <n v="2431.2422240000001"/>
    <n v="4139.7502119999999"/>
    <n v="4501.1457609999998"/>
    <n v="3934.2950270000001"/>
    <n v="3476.216015"/>
    <n v="3112.1448959999998"/>
    <n v="2889.3267190000001"/>
    <n v="2653.710094"/>
    <n v="2558.2349250000002"/>
    <n v="2285.2173429999998"/>
    <n v="2016.0494650000001"/>
    <n v="3156.6006510000002"/>
    <n v="-308.78211479999999"/>
    <n v="-1301.499822"/>
    <n v="-2820.438294"/>
    <n v="-4237.8617489999997"/>
    <n v="-5602.3836700000002"/>
    <n v="-7071.7692349999998"/>
    <n v="-8620.4775640000007"/>
    <n v="-10470.819949999999"/>
    <n v="-13147.40675"/>
    <n v="-24794.993920000001"/>
    <n v="-7837.7412960000001"/>
    <n v="6809.7143980000001"/>
    <n v="11824.90063"/>
    <n v="15033.358340000001"/>
    <n v="17917.735369999999"/>
    <n v="20714.747780000002"/>
    <n v="23583.531869999999"/>
    <n v="26866.484069999999"/>
    <n v="30991.998459999999"/>
    <n v="36736.171869999998"/>
    <n v="56218.587489999998"/>
    <n v="24669.915870000001"/>
    <n v="0.2559302"/>
    <n v="0.56596400000000002"/>
    <n v="0.56036010000000003"/>
    <n v="0.16729569999999999"/>
    <n v="0.31086829999999999"/>
    <n v="0.27312900000000001"/>
    <n v="0.21516589999999999"/>
    <n v="0.58882230000000002"/>
    <n v="0.60500920000000002"/>
    <n v="0.11216719999999999"/>
    <n v="0.31020599999999998"/>
    <n v="0.24834999999999999"/>
    <n v="0.2161515"/>
    <n v="0.5877154"/>
    <n v="0.60351109999999997"/>
    <n v="0.11253589999999999"/>
    <n v="0.31000240000000001"/>
    <n v="0.24816589999999999"/>
    <n v="0.2166662"/>
    <n v="0.16044700000000001"/>
    <n v="7.1004800000000007E-2"/>
    <n v="0.44213029999999998"/>
    <n v="0.4717248"/>
    <n v="0.17868149999999999"/>
    <n v="23600.85528"/>
    <m/>
    <n v="0.88410690000000003"/>
    <n v="0.12449880000000001"/>
    <n v="0.2228174"/>
    <m/>
    <m/>
    <m/>
    <n v="4.4410600000000001E-2"/>
    <n v="1.7111399999999999E-2"/>
    <n v="2.9479200000000001E-2"/>
    <n v="2.0516099999999999E-2"/>
    <n v="0.21639900000000001"/>
    <n v="5.9579100000000003E-2"/>
    <n v="2.5306100000000002E-2"/>
    <n v="0.34570610000000002"/>
    <n v="0.106295"/>
    <n v="1.9304200000000001E-2"/>
    <n v="22216.04061"/>
    <n v="10716.54434"/>
    <n v="14601.136699999999"/>
    <n v="8344.1970139999994"/>
    <n v="31218.54767"/>
    <n v="23447.217560000001"/>
    <n v="16191.9656"/>
    <n v="24665.179380000001"/>
    <n v="17235.54279"/>
    <n v="8947.1174620000002"/>
    <n v="0.17420669999999999"/>
    <n v="0.64034579999999997"/>
    <n v="0.29674889999999998"/>
    <n v="0.88192559999999998"/>
    <n v="3.3071099999999999E-2"/>
    <n v="0.1131091"/>
    <n v="0.31233250000000001"/>
    <n v="3.2917099999999998E-2"/>
    <n v="0.17651610000000001"/>
    <n v="0.65234409999999998"/>
    <n v="0.2364658"/>
    <n v="0.86612080000000002"/>
    <n v="0.47677409999999998"/>
    <n v="0.98562669999999997"/>
    <n v="6.8429900000000002E-2"/>
    <n v="0.2905623"/>
    <n v="0.65403299999999998"/>
    <n v="9.4309500000000004E-2"/>
    <n v="0.3562823"/>
    <n v="0.94544530000000004"/>
    <m/>
    <m/>
    <m/>
    <m/>
    <m/>
    <m/>
    <m/>
    <m/>
    <m/>
    <m/>
    <m/>
    <m/>
    <m/>
    <m/>
    <m/>
    <m/>
    <m/>
    <m/>
    <m/>
    <m/>
    <m/>
    <m/>
    <m/>
    <m/>
    <m/>
    <m/>
    <m/>
    <m/>
    <n v="76.352320000000006"/>
    <n v="1.2585329999999999"/>
  </r>
  <r>
    <x v="4"/>
    <m/>
    <x v="7"/>
    <s v="1997"/>
    <s v="SLID"/>
    <s v="1997"/>
    <s v="1997"/>
    <s v=""/>
    <s v="current"/>
    <s v=""/>
    <x v="0"/>
    <n v="3198320.19"/>
    <n v="2063703.821"/>
    <n v="0.25658300000000001"/>
    <n v="0.59732779999999996"/>
    <m/>
    <m/>
    <m/>
    <m/>
    <m/>
    <m/>
    <m/>
    <n v="23004.830180000001"/>
    <n v="19452.887640000001"/>
    <m/>
    <m/>
    <m/>
    <m/>
    <m/>
    <m/>
    <m/>
    <m/>
    <m/>
    <m/>
    <m/>
    <m/>
    <x v="12"/>
    <x v="12"/>
    <m/>
    <m/>
    <m/>
    <m/>
    <m/>
    <m/>
    <m/>
    <m/>
    <m/>
    <m/>
    <m/>
    <m/>
    <m/>
    <m/>
    <m/>
    <m/>
    <m/>
    <m/>
    <m/>
    <m/>
    <m/>
    <m/>
    <m/>
    <m/>
    <m/>
    <m/>
    <m/>
    <m/>
    <m/>
    <m/>
    <m/>
    <m/>
    <m/>
    <m/>
    <m/>
    <m/>
    <m/>
    <m/>
    <m/>
    <m/>
    <m/>
    <m/>
    <m/>
    <m/>
    <m/>
    <m/>
    <m/>
    <m/>
    <m/>
    <m/>
    <m/>
    <m/>
    <m/>
    <m/>
    <m/>
    <m/>
    <m/>
    <m/>
    <m/>
    <m/>
    <m/>
    <m/>
    <m/>
    <m/>
    <m/>
    <m/>
    <m/>
    <m/>
    <m/>
    <m/>
    <m/>
    <m/>
    <m/>
    <m/>
    <m/>
    <m/>
    <m/>
    <m/>
    <m/>
    <m/>
    <m/>
    <m/>
    <m/>
    <m/>
    <m/>
    <m/>
    <m/>
    <m/>
    <m/>
    <m/>
    <m/>
    <m/>
    <m/>
    <m/>
    <m/>
    <m/>
    <n v="0.64051230000000003"/>
    <n v="0.68312589999999995"/>
    <n v="0.76586299999999996"/>
    <n v="9.8240400000000005E-2"/>
    <n v="0.12670429999999999"/>
    <n v="8.3228200000000002E-2"/>
    <n v="0.58372650000000004"/>
    <n v="0.68969630000000004"/>
    <n v="0.78405239999999998"/>
    <n v="1.97325E-2"/>
    <n v="0.2352158"/>
    <n v="0.1509818"/>
    <n v="0.57970500000000003"/>
    <n v="0.69027119999999997"/>
    <n v="0.78712780000000004"/>
    <n v="1.9087799999999999E-2"/>
    <n v="0.2395263"/>
    <n v="0.15212600000000001"/>
    <m/>
    <m/>
    <n v="8.6894999999999993E-3"/>
    <n v="0.49360759999999998"/>
    <n v="0.57163940000000002"/>
    <n v="0.52536640000000001"/>
    <m/>
    <m/>
    <m/>
    <m/>
    <m/>
    <m/>
    <m/>
    <m/>
    <m/>
    <m/>
    <m/>
    <m/>
    <m/>
    <m/>
    <m/>
    <m/>
    <m/>
    <m/>
    <m/>
    <m/>
    <m/>
    <m/>
    <m/>
    <m/>
    <m/>
    <m/>
    <m/>
    <m/>
    <m/>
    <m/>
    <m/>
    <m/>
    <m/>
    <m/>
    <m/>
    <m/>
    <m/>
    <m/>
    <m/>
    <m/>
    <m/>
    <m/>
    <m/>
    <m/>
    <m/>
    <m/>
    <m/>
    <m/>
    <m/>
    <m/>
    <m/>
    <m/>
    <m/>
    <m/>
    <m/>
    <m/>
    <m/>
    <m/>
    <m/>
    <m/>
    <m/>
    <m/>
    <m/>
    <m/>
    <m/>
    <m/>
    <m/>
    <m/>
    <m/>
    <m/>
    <m/>
    <m/>
    <m/>
    <m/>
    <m/>
    <m/>
    <n v="77.590159999999997"/>
    <n v="1.2570779999999999"/>
  </r>
  <r>
    <x v="4"/>
    <m/>
    <x v="7"/>
    <s v="1997"/>
    <s v="SLID"/>
    <s v="1997"/>
    <s v="1997"/>
    <s v=""/>
    <s v="current"/>
    <s v=""/>
    <x v="1"/>
    <n v="29227058.940000001"/>
    <n v="11329248.66"/>
    <n v="0.30112460000000002"/>
    <n v="0.4386968"/>
    <m/>
    <m/>
    <n v="4.0480166000000004"/>
    <n v="1.8936917"/>
    <n v="2.1376324000000002"/>
    <n v="4.8440643000000003"/>
    <n v="7.9266883999999997"/>
    <n v="24026.183649999999"/>
    <n v="21264.83467"/>
    <n v="9947.8446779999995"/>
    <n v="13371.13653"/>
    <n v="15908.90047"/>
    <n v="18535.848559999999"/>
    <n v="21264.83467"/>
    <n v="24235.709050000001"/>
    <n v="27668.519649999998"/>
    <n v="32424.22349"/>
    <n v="40269.040580000001"/>
    <m/>
    <m/>
    <n v="6973.3267850000002"/>
    <x v="142"/>
    <x v="142"/>
    <n v="17193.638139999999"/>
    <n v="19891.390439999999"/>
    <n v="22761.031869999999"/>
    <n v="25895.00705"/>
    <n v="29906.263749999998"/>
    <n v="35856.060539999999"/>
    <n v="55275.388200000001"/>
    <n v="24026.183649999999"/>
    <n v="1675.1843200000001"/>
    <n v="4771.5678719999996"/>
    <n v="7452.9204010000003"/>
    <n v="9948.9673089999997"/>
    <n v="13039.81914"/>
    <n v="15638.96615"/>
    <n v="17993.22264"/>
    <n v="20730.37672"/>
    <n v="24347.02405"/>
    <n v="35930.676650000001"/>
    <n v="15153.287060000001"/>
    <n v="156.49905939999999"/>
    <n v="514.26125569999999"/>
    <n v="1003.641655"/>
    <n v="1762.0649249999999"/>
    <n v="2585.1812989999999"/>
    <n v="3749.1170780000002"/>
    <n v="4826.9770900000003"/>
    <n v="6500.0546649999997"/>
    <n v="8253.1169989999999"/>
    <n v="12661.28493"/>
    <n v="4201.3695399999997"/>
    <n v="189.88026189999999"/>
    <n v="521.44791039999996"/>
    <n v="667.52264230000003"/>
    <n v="1099.665872"/>
    <n v="1567.2008760000001"/>
    <n v="2088.1405629999999"/>
    <n v="2687.6318620000002"/>
    <n v="3684.6229950000002"/>
    <n v="5360.4815529999996"/>
    <n v="6942.9196840000004"/>
    <n v="2481.0206499999999"/>
    <n v="554.31764169999997"/>
    <n v="777.06033090000005"/>
    <n v="1220.214459"/>
    <n v="1798.6907409999999"/>
    <n v="2217.4379020000001"/>
    <n v="2429.7949130000002"/>
    <n v="3268.1870370000001"/>
    <n v="3762.606534"/>
    <n v="4809.2663400000001"/>
    <n v="10256.85374"/>
    <n v="3109.5555899999999"/>
    <n v="486.83416720000002"/>
    <n v="990.04561049999995"/>
    <n v="1123.600228"/>
    <n v="1277.3712640000001"/>
    <n v="1432.3283939999999"/>
    <n v="1646.1485250000001"/>
    <n v="1682.6917880000001"/>
    <n v="1873.4489430000001"/>
    <n v="2736.8195099999998"/>
    <n v="10495.39738"/>
    <n v="2374.5952600000001"/>
    <n v="4386.2054029999999"/>
    <n v="5420.7819449999997"/>
    <n v="5447.5391120000004"/>
    <n v="4844.3084900000003"/>
    <n v="4075.5798880000002"/>
    <n v="3649.1297079999999"/>
    <n v="3412.6264460000002"/>
    <n v="3169.403202"/>
    <n v="2818.4539370000002"/>
    <n v="2631.5071069999999"/>
    <n v="3985.5153650000002"/>
    <n v="-673.24765409999998"/>
    <n v="-1155.4778670000001"/>
    <n v="-2250.8892000000001"/>
    <n v="-3537.43046"/>
    <n v="-5026.1570609999999"/>
    <n v="-6440.2650720000001"/>
    <n v="-7976.3298139999997"/>
    <n v="-9814.2493119999999"/>
    <n v="-12469.101849999999"/>
    <n v="-23643.25128"/>
    <n v="-7298.9242839999997"/>
    <n v="6973.3267850000002"/>
    <n v="11839.68706"/>
    <n v="14664.549300000001"/>
    <n v="17193.638139999999"/>
    <n v="19891.390439999999"/>
    <n v="22761.031869999999"/>
    <n v="25895.00705"/>
    <n v="29906.263749999998"/>
    <n v="35856.060539999999"/>
    <n v="55275.388200000001"/>
    <n v="24026.183649999999"/>
    <n v="0.30928840000000002"/>
    <n v="0.59798030000000002"/>
    <n v="0.61344770000000004"/>
    <n v="0.17827270000000001"/>
    <n v="0.29776570000000002"/>
    <n v="0.27778520000000001"/>
    <n v="0.26604080000000002"/>
    <n v="0.58802350000000003"/>
    <n v="0.60676160000000001"/>
    <n v="0.11477560000000001"/>
    <n v="0.30392669999999999"/>
    <n v="0.25625120000000001"/>
    <n v="0.26331130000000003"/>
    <n v="0.61902820000000003"/>
    <n v="0.65947730000000004"/>
    <n v="0.1135364"/>
    <n v="0.3039404"/>
    <n v="0.2362736"/>
    <n v="0.2168021"/>
    <n v="0.1498401"/>
    <n v="6.9702899999999998E-2"/>
    <n v="0.4547699"/>
    <n v="0.50406510000000004"/>
    <n v="0.22559670000000001"/>
    <m/>
    <n v="1"/>
    <m/>
    <m/>
    <m/>
    <n v="0.11477560000000001"/>
    <n v="0.26604080000000002"/>
    <n v="24026.183649999999"/>
    <m/>
    <m/>
    <m/>
    <m/>
    <m/>
    <m/>
    <m/>
    <m/>
    <m/>
    <m/>
    <m/>
    <m/>
    <m/>
    <m/>
    <m/>
    <m/>
    <m/>
    <m/>
    <m/>
    <m/>
    <m/>
    <m/>
    <m/>
    <m/>
    <m/>
    <m/>
    <m/>
    <m/>
    <m/>
    <m/>
    <m/>
    <m/>
    <m/>
    <m/>
    <m/>
    <m/>
    <m/>
    <m/>
    <m/>
    <m/>
    <n v="0.24022099999999999"/>
    <n v="0.1084907"/>
    <n v="0.24329339999999999"/>
    <n v="0.1549759"/>
    <n v="0.14358889999999999"/>
    <n v="6.8998599999999993E-2"/>
    <n v="4.0431500000000002E-2"/>
    <n v="21166.260829999999"/>
    <n v="23798.358029999999"/>
    <n v="24114.603179999998"/>
    <n v="26783.322629999999"/>
    <n v="26635.684840000002"/>
    <n v="23758.268929999998"/>
    <n v="21719.046139999999"/>
    <n v="0.14991869999999999"/>
    <n v="0.1504635"/>
    <n v="0.11378729999999999"/>
    <n v="9.5230800000000004E-2"/>
    <n v="0.12422"/>
    <n v="1.7594100000000001E-2"/>
    <n v="2.3381800000000001E-2"/>
    <n v="0.25830449999999999"/>
    <n v="0.2341618"/>
    <n v="0.20325399999999999"/>
    <n v="0.16898189999999999"/>
    <n v="0.27210000000000001"/>
    <n v="0.54789500000000002"/>
    <n v="0.64487490000000003"/>
    <n v="77.590159999999997"/>
    <n v="1.2570779999999999"/>
  </r>
  <r>
    <x v="4"/>
    <m/>
    <x v="7"/>
    <s v="1997"/>
    <s v="SLID"/>
    <s v="1997"/>
    <s v="1997"/>
    <s v=""/>
    <s v="current"/>
    <s v=""/>
    <x v="2"/>
    <n v="19007784.780000001"/>
    <n v="9255876.3479999993"/>
    <n v="0.30693939999999997"/>
    <n v="0.41255570000000003"/>
    <m/>
    <m/>
    <n v="4.3401148999999997"/>
    <n v="1.8704449000000001"/>
    <n v="2.3203649999999998"/>
    <n v="5.1720923000000001"/>
    <n v="8.6877856999999992"/>
    <n v="25254.41735"/>
    <n v="22660.405429999999"/>
    <n v="9765.8798029999998"/>
    <n v="13652.60182"/>
    <n v="16696.95564"/>
    <n v="19706.575229999999"/>
    <n v="22660.405429999999"/>
    <n v="25708.66329"/>
    <n v="29376.218680000002"/>
    <n v="34277.462079999998"/>
    <n v="42385.040459999997"/>
    <m/>
    <m/>
    <n v="6696.0041510000001"/>
    <x v="143"/>
    <x v="143"/>
    <n v="18214.732019999999"/>
    <n v="21136.772789999999"/>
    <n v="24146.392179999999"/>
    <n v="27469.783090000001"/>
    <n v="31746.7935"/>
    <n v="37872.213989999997"/>
    <n v="58173.449399999998"/>
    <n v="25254.41735"/>
    <n v="1736.336812"/>
    <n v="5388.4988050000002"/>
    <n v="9116.7763660000001"/>
    <n v="11985.51835"/>
    <n v="15006.20239"/>
    <n v="17498.655620000001"/>
    <n v="20228.77491"/>
    <n v="22813.345740000001"/>
    <n v="26977.686760000001"/>
    <n v="39350.436930000003"/>
    <n v="17010.60772"/>
    <n v="149.65530509999999"/>
    <n v="578.3424966"/>
    <n v="1290.5751299999999"/>
    <n v="2173.6669160000001"/>
    <n v="3078.8027400000001"/>
    <n v="4077.696336"/>
    <n v="5642.1858679999996"/>
    <n v="6920.3587299999999"/>
    <n v="8827.8929430000007"/>
    <n v="13912.40127"/>
    <n v="4665.2929869999998"/>
    <n v="233.8927339"/>
    <n v="741.1906553"/>
    <n v="1085.9936009999999"/>
    <n v="1747.3664490000001"/>
    <n v="2259.219889"/>
    <n v="2888.5255969999998"/>
    <n v="3899.2726349999998"/>
    <n v="4972.7662380000002"/>
    <n v="6616.0248869999996"/>
    <n v="8193.4286360000006"/>
    <n v="3263.8328310000002"/>
    <n v="542.75221759999999"/>
    <n v="896.83978809999996"/>
    <n v="1436.7805719999999"/>
    <n v="1639.225891"/>
    <n v="1872.7019069999999"/>
    <n v="2254.0126369999998"/>
    <n v="2499.429427"/>
    <n v="3218.1787089999998"/>
    <n v="3924.4528730000002"/>
    <n v="8633.6004570000005"/>
    <n v="2691.8921099999998"/>
    <n v="469.88546730000002"/>
    <n v="1095.1787260000001"/>
    <n v="1353.4254120000001"/>
    <n v="1648.6620339999999"/>
    <n v="1696.965381"/>
    <n v="1688.2892999999999"/>
    <n v="1713.658353"/>
    <n v="2168.596368"/>
    <n v="2967.0571909999999"/>
    <n v="11591.74667"/>
    <n v="2639.4822979999999"/>
    <n v="4017.729585"/>
    <n v="4472.0959469999998"/>
    <n v="3791.9660549999999"/>
    <n v="3358.3071089999999"/>
    <n v="3054.216304"/>
    <n v="2952.152795"/>
    <n v="2425.8183180000001"/>
    <n v="2362.8325150000001"/>
    <n v="2102.6102740000001"/>
    <n v="1790.918582"/>
    <n v="3032.8360630000002"/>
    <n v="-586.74060589999999"/>
    <n v="-1298.1680980000001"/>
    <n v="-2866.650506"/>
    <n v="-4338.014725"/>
    <n v="-5831.3358189999999"/>
    <n v="-7212.9401070000004"/>
    <n v="-8939.3564200000001"/>
    <n v="-10709.28479"/>
    <n v="-13543.51094"/>
    <n v="-25299.083139999999"/>
    <n v="-8062.7753080000002"/>
    <n v="6696.0041510000001"/>
    <n v="11873.97832"/>
    <n v="15208.86663"/>
    <n v="18214.732019999999"/>
    <n v="21136.772789999999"/>
    <n v="24146.392179999999"/>
    <n v="27469.783090000001"/>
    <n v="31746.7935"/>
    <n v="37872.213989999997"/>
    <n v="58173.449399999998"/>
    <n v="25254.41735"/>
    <n v="0.25512099999999999"/>
    <n v="0.57233560000000006"/>
    <n v="0.5659303"/>
    <n v="0.17318310000000001"/>
    <n v="0.31998209999999999"/>
    <n v="0.27778520000000001"/>
    <n v="0.21544340000000001"/>
    <n v="0.59469830000000001"/>
    <n v="0.61009449999999998"/>
    <n v="0.11778710000000001"/>
    <n v="0.32042880000000001"/>
    <n v="0.25625120000000001"/>
    <n v="0.21299019999999999"/>
    <n v="0.59604020000000002"/>
    <n v="0.61503390000000002"/>
    <n v="0.1167618"/>
    <n v="0.32001940000000001"/>
    <n v="0.25516179999999999"/>
    <n v="0.2258396"/>
    <n v="0.16248609999999999"/>
    <n v="7.4810100000000004E-2"/>
    <n v="0.44279780000000002"/>
    <n v="0.4696418"/>
    <n v="0.178594"/>
    <n v="24222.541300000001"/>
    <m/>
    <n v="0.88092119999999996"/>
    <n v="0.12713450000000001"/>
    <n v="0.21964149999999999"/>
    <m/>
    <m/>
    <m/>
    <n v="4.4812100000000001E-2"/>
    <n v="1.8108699999999998E-2"/>
    <n v="3.1864499999999997E-2"/>
    <n v="1.77083E-2"/>
    <n v="0.21987899999999999"/>
    <n v="5.74782E-2"/>
    <n v="2.42261E-2"/>
    <n v="0.35192970000000001"/>
    <n v="9.7162299999999993E-2"/>
    <n v="1.7752299999999999E-2"/>
    <n v="22461.063020000001"/>
    <n v="10922.20593"/>
    <n v="14912.47875"/>
    <n v="8351.2741349999997"/>
    <n v="31844.21977"/>
    <n v="23211.923470000002"/>
    <n v="15695.91049"/>
    <n v="25443.557680000002"/>
    <n v="17234.073230000002"/>
    <n v="9329.405573"/>
    <n v="0.20543040000000001"/>
    <n v="0.63545059999999998"/>
    <n v="0.28952119999999998"/>
    <n v="0.88717650000000003"/>
    <n v="3.22975E-2"/>
    <n v="0.14105509999999999"/>
    <n v="0.34795379999999998"/>
    <n v="3.5961600000000003E-2"/>
    <n v="0.18670339999999999"/>
    <n v="0.67098630000000004"/>
    <n v="0.25919160000000002"/>
    <n v="0.83600580000000002"/>
    <n v="0.4733426"/>
    <n v="0.97664629999999997"/>
    <n v="6.2723000000000001E-2"/>
    <n v="0.29170400000000002"/>
    <n v="0.71111630000000003"/>
    <n v="9.8496E-2"/>
    <n v="0.36312559999999999"/>
    <n v="0.93644090000000002"/>
    <m/>
    <m/>
    <m/>
    <m/>
    <m/>
    <m/>
    <m/>
    <m/>
    <m/>
    <m/>
    <m/>
    <m/>
    <m/>
    <m/>
    <m/>
    <m/>
    <m/>
    <m/>
    <m/>
    <m/>
    <m/>
    <m/>
    <m/>
    <m/>
    <m/>
    <m/>
    <m/>
    <m/>
    <n v="77.590159999999997"/>
    <n v="1.2570779999999999"/>
  </r>
  <r>
    <x v="4"/>
    <m/>
    <x v="7"/>
    <s v="1998"/>
    <s v="SLID"/>
    <s v="1998"/>
    <s v="1998"/>
    <s v=""/>
    <s v="current"/>
    <s v=""/>
    <x v="0"/>
    <n v="3280308.65"/>
    <n v="2051936.5759999999"/>
    <n v="0.25793260000000001"/>
    <n v="0.57951799999999998"/>
    <m/>
    <m/>
    <m/>
    <m/>
    <m/>
    <m/>
    <m/>
    <n v="24010.433110000002"/>
    <n v="20279.822479999999"/>
    <m/>
    <m/>
    <m/>
    <m/>
    <m/>
    <m/>
    <m/>
    <m/>
    <m/>
    <m/>
    <m/>
    <m/>
    <x v="12"/>
    <x v="12"/>
    <m/>
    <m/>
    <m/>
    <m/>
    <m/>
    <m/>
    <m/>
    <m/>
    <m/>
    <m/>
    <m/>
    <m/>
    <m/>
    <m/>
    <m/>
    <m/>
    <m/>
    <m/>
    <m/>
    <m/>
    <m/>
    <m/>
    <m/>
    <m/>
    <m/>
    <m/>
    <m/>
    <m/>
    <m/>
    <m/>
    <m/>
    <m/>
    <m/>
    <m/>
    <m/>
    <m/>
    <m/>
    <m/>
    <m/>
    <m/>
    <m/>
    <m/>
    <m/>
    <m/>
    <m/>
    <m/>
    <m/>
    <m/>
    <m/>
    <m/>
    <m/>
    <m/>
    <m/>
    <m/>
    <m/>
    <m/>
    <m/>
    <m/>
    <m/>
    <m/>
    <m/>
    <m/>
    <m/>
    <m/>
    <m/>
    <m/>
    <m/>
    <m/>
    <m/>
    <m/>
    <m/>
    <m/>
    <m/>
    <m/>
    <m/>
    <m/>
    <m/>
    <m/>
    <m/>
    <m/>
    <m/>
    <m/>
    <m/>
    <m/>
    <m/>
    <m/>
    <m/>
    <m/>
    <m/>
    <m/>
    <m/>
    <m/>
    <m/>
    <m/>
    <m/>
    <m/>
    <n v="0.62419619999999998"/>
    <n v="0.66581020000000002"/>
    <n v="0.72464930000000005"/>
    <n v="0.11627949999999999"/>
    <n v="0.12571470000000001"/>
    <n v="8.1252900000000003E-2"/>
    <n v="0.5703241"/>
    <n v="0.66450319999999996"/>
    <n v="0.71801309999999996"/>
    <n v="2.3451400000000001E-2"/>
    <n v="0.20081019999999999"/>
    <n v="8.89128E-2"/>
    <n v="0.55378970000000005"/>
    <n v="0.66638830000000004"/>
    <n v="0.726186"/>
    <n v="1.4621E-2"/>
    <n v="0.28002850000000001"/>
    <n v="0.17186370000000001"/>
    <m/>
    <m/>
    <n v="7.0720999999999996E-3"/>
    <n v="0.46867560000000003"/>
    <n v="0.51814260000000001"/>
    <n v="0.5039439"/>
    <m/>
    <m/>
    <m/>
    <m/>
    <m/>
    <m/>
    <m/>
    <m/>
    <m/>
    <m/>
    <m/>
    <m/>
    <m/>
    <m/>
    <m/>
    <m/>
    <m/>
    <m/>
    <m/>
    <m/>
    <m/>
    <m/>
    <m/>
    <m/>
    <m/>
    <m/>
    <m/>
    <m/>
    <m/>
    <m/>
    <m/>
    <m/>
    <m/>
    <m/>
    <m/>
    <m/>
    <m/>
    <m/>
    <m/>
    <m/>
    <m/>
    <m/>
    <m/>
    <m/>
    <m/>
    <m/>
    <m/>
    <m/>
    <m/>
    <m/>
    <m/>
    <m/>
    <m/>
    <m/>
    <m/>
    <m/>
    <m/>
    <m/>
    <m/>
    <m/>
    <m/>
    <m/>
    <m/>
    <m/>
    <m/>
    <m/>
    <m/>
    <m/>
    <m/>
    <m/>
    <m/>
    <m/>
    <m/>
    <m/>
    <m/>
    <m/>
    <n v="78.362909999999999"/>
    <n v="1.262634"/>
  </r>
  <r>
    <x v="4"/>
    <m/>
    <x v="7"/>
    <s v="1998"/>
    <s v="SLID"/>
    <s v="1998"/>
    <s v="1998"/>
    <s v=""/>
    <s v="current"/>
    <s v=""/>
    <x v="1"/>
    <n v="29442950.02"/>
    <n v="11449289.42"/>
    <n v="0.30703390000000003"/>
    <n v="0.44595829999999997"/>
    <m/>
    <m/>
    <n v="3.9482593000000001"/>
    <n v="1.8889141"/>
    <n v="2.0902270000000001"/>
    <n v="4.9485653000000003"/>
    <n v="8.1803492999999996"/>
    <n v="25547.4208"/>
    <n v="22361.976409999999"/>
    <n v="10698.348239999999"/>
    <n v="14055.18147"/>
    <n v="16771.593970000002"/>
    <n v="19535.26226"/>
    <n v="22361.976409999999"/>
    <n v="25608.287250000001"/>
    <n v="29314.499609999999"/>
    <n v="34076.392449999999"/>
    <n v="42239.853040000002"/>
    <m/>
    <m/>
    <n v="7399.5578640000003"/>
    <x v="144"/>
    <x v="144"/>
    <n v="18164.70823"/>
    <n v="20932.945899999999"/>
    <n v="23942.989430000001"/>
    <n v="27339.606370000001"/>
    <n v="31587.124110000001"/>
    <n v="37704.975420000002"/>
    <n v="60530.96789"/>
    <n v="25547.4208"/>
    <n v="1565.194964"/>
    <n v="5224.0643579999996"/>
    <n v="8138.0284670000001"/>
    <n v="10457.86262"/>
    <n v="13644.327450000001"/>
    <n v="16519.923599999998"/>
    <n v="19337.683209999999"/>
    <n v="22333.924080000001"/>
    <n v="26616.873329999999"/>
    <n v="42871.366589999998"/>
    <n v="16671.669999999998"/>
    <n v="118.1289999"/>
    <n v="525.34212909999997"/>
    <n v="980.8209531"/>
    <n v="1805.0966289999999"/>
    <n v="3047.3650859999998"/>
    <n v="3736.0709179999999"/>
    <n v="5199.9458029999996"/>
    <n v="7079.6091130000004"/>
    <n v="9148.1388009999991"/>
    <n v="13563.66167"/>
    <n v="4520.6684580000001"/>
    <n v="171.0031458"/>
    <n v="310.05621939999997"/>
    <n v="574.88069599999994"/>
    <n v="976.62797639999997"/>
    <n v="1364.008448"/>
    <n v="1800.8441869999999"/>
    <n v="2356.4220150000001"/>
    <n v="3038.0569089999999"/>
    <n v="4779.862572"/>
    <n v="6885.9564529999998"/>
    <n v="2225.8786989999999"/>
    <n v="555.94420170000001"/>
    <n v="824.19281460000002"/>
    <n v="1415.5964080000001"/>
    <n v="2260.1808569999998"/>
    <n v="2337.6800290000001"/>
    <n v="3092.143611"/>
    <n v="3668.2394650000001"/>
    <n v="3989.7251809999998"/>
    <n v="5381.909807"/>
    <n v="11327.77032"/>
    <n v="3485.5426440000001"/>
    <n v="505.10141399999998"/>
    <n v="1029.9686670000001"/>
    <n v="1018.606844"/>
    <n v="1154.723655"/>
    <n v="1416.8231969999999"/>
    <n v="1771.0046380000001"/>
    <n v="1518.768012"/>
    <n v="1896.5494619999999"/>
    <n v="1970.9485440000001"/>
    <n v="9553.5098309999994"/>
    <n v="2183.810109"/>
    <n v="4878.1836450000001"/>
    <n v="5774.9326300000002"/>
    <n v="5653.6001020000003"/>
    <n v="5122.3652240000001"/>
    <n v="4215.1463919999997"/>
    <n v="3708.1039369999999"/>
    <n v="3475.0646430000002"/>
    <n v="3455.527278"/>
    <n v="2879.5959560000001"/>
    <n v="2600.7842519999999"/>
    <n v="4176.2811190000002"/>
    <n v="-694.14783809999994"/>
    <n v="-1236.715682"/>
    <n v="-2371.5882069999998"/>
    <n v="-3612.1487320000001"/>
    <n v="-5092.4047030000002"/>
    <n v="-6685.1014660000001"/>
    <n v="-8216.5167839999995"/>
    <n v="-10206.26791"/>
    <n v="-13072.353590000001"/>
    <n v="-26272.08123"/>
    <n v="-7746.4439780000002"/>
    <n v="7399.5578640000003"/>
    <n v="12451.84114"/>
    <n v="15409.94526"/>
    <n v="18164.70823"/>
    <n v="20932.945899999999"/>
    <n v="23942.989430000001"/>
    <n v="27339.606360000002"/>
    <n v="31587.124110000001"/>
    <n v="37704.975420000002"/>
    <n v="60530.96789"/>
    <n v="25547.4208"/>
    <n v="0.30871120000000002"/>
    <n v="0.5976764"/>
    <n v="0.61995800000000001"/>
    <n v="0.17981530000000001"/>
    <n v="0.29206339999999997"/>
    <n v="0.27364810000000001"/>
    <n v="0.26679079999999999"/>
    <n v="0.59131400000000001"/>
    <n v="0.63084910000000005"/>
    <n v="0.1131109"/>
    <n v="0.30150389999999999"/>
    <n v="0.26157449999999999"/>
    <n v="0.252216"/>
    <n v="0.62872629999999996"/>
    <n v="0.67424989999999996"/>
    <n v="9.9819599999999994E-2"/>
    <n v="0.30819990000000003"/>
    <n v="0.2410166"/>
    <n v="0.22299479999999999"/>
    <n v="0.1535308"/>
    <n v="6.16026E-2"/>
    <n v="0.45722950000000001"/>
    <n v="0.50633360000000005"/>
    <n v="0.2193022"/>
    <m/>
    <n v="1"/>
    <m/>
    <m/>
    <m/>
    <n v="0.1131109"/>
    <n v="0.26679079999999999"/>
    <n v="25547.4208"/>
    <m/>
    <m/>
    <m/>
    <m/>
    <m/>
    <m/>
    <m/>
    <m/>
    <m/>
    <m/>
    <m/>
    <m/>
    <m/>
    <m/>
    <m/>
    <m/>
    <m/>
    <m/>
    <m/>
    <m/>
    <m/>
    <m/>
    <m/>
    <m/>
    <m/>
    <m/>
    <m/>
    <m/>
    <m/>
    <m/>
    <m/>
    <m/>
    <m/>
    <m/>
    <m/>
    <m/>
    <m/>
    <m/>
    <m/>
    <m/>
    <n v="0.2374378"/>
    <n v="0.1081505"/>
    <n v="0.2398073"/>
    <n v="0.15608359999999999"/>
    <n v="0.1471084"/>
    <n v="7.0634600000000006E-2"/>
    <n v="4.0777800000000003E-2"/>
    <n v="22567.456269999999"/>
    <n v="25105.8832"/>
    <n v="25832.9575"/>
    <n v="28283.861199999999"/>
    <n v="28476.968420000001"/>
    <n v="24955.32618"/>
    <n v="22373.70436"/>
    <n v="0.14882799999999999"/>
    <n v="0.14882819999999999"/>
    <n v="0.1126738"/>
    <n v="9.7835800000000001E-2"/>
    <n v="0.114027"/>
    <n v="1.98687E-2"/>
    <n v="2.96574E-2"/>
    <n v="0.26578689999999999"/>
    <n v="0.2325093"/>
    <n v="0.20785590000000001"/>
    <n v="0.17186499999999999"/>
    <n v="0.2605229"/>
    <n v="0.53513920000000004"/>
    <n v="0.63127080000000002"/>
    <n v="78.362909999999999"/>
    <n v="1.262634"/>
  </r>
  <r>
    <x v="4"/>
    <m/>
    <x v="7"/>
    <s v="1998"/>
    <s v="SLID"/>
    <s v="1998"/>
    <s v="1998"/>
    <s v=""/>
    <s v="current"/>
    <s v=""/>
    <x v="2"/>
    <n v="19171771.359999999"/>
    <n v="9385673.8059999999"/>
    <n v="0.31401420000000002"/>
    <n v="0.42209950000000002"/>
    <m/>
    <m/>
    <n v="4.2696630000000004"/>
    <n v="1.8894122"/>
    <n v="2.2597838000000001"/>
    <n v="5.3186640000000001"/>
    <n v="9.1950198000000007"/>
    <n v="26897.026860000002"/>
    <n v="23756.935829999999"/>
    <n v="10512.92431"/>
    <n v="14452.192220000001"/>
    <n v="17700.226269999999"/>
    <n v="20645.554830000001"/>
    <n v="23756.935829999999"/>
    <n v="27063.036169999999"/>
    <n v="31027.453140000001"/>
    <n v="36111.432330000003"/>
    <n v="44886.644269999997"/>
    <m/>
    <m/>
    <n v="6982.1041020000002"/>
    <x v="145"/>
    <x v="145"/>
    <n v="19178.49655"/>
    <n v="22228.123680000001"/>
    <n v="25365.10728"/>
    <n v="28976.89042"/>
    <n v="33424.571349999998"/>
    <n v="39892.728369999997"/>
    <n v="64200.585169999998"/>
    <n v="26897.026860000002"/>
    <n v="1644.848917"/>
    <n v="6218.0150290000001"/>
    <n v="9557.4214759999995"/>
    <n v="12612.118990000001"/>
    <n v="16113.19723"/>
    <n v="18361.694909999998"/>
    <n v="22112.375940000002"/>
    <n v="24295.99064"/>
    <n v="29158.519509999998"/>
    <n v="46771.20897"/>
    <n v="18686.119480000001"/>
    <n v="109.1168244"/>
    <n v="604.12126430000001"/>
    <n v="1296.297828"/>
    <n v="2124.9198940000001"/>
    <n v="3353.2707300000002"/>
    <n v="4437.7834579999999"/>
    <n v="5904.7068810000001"/>
    <n v="7616.5077959999999"/>
    <n v="10117.58914"/>
    <n v="14950.598190000001"/>
    <n v="5052.0406389999998"/>
    <n v="174.12708330000001"/>
    <n v="477.60256859999998"/>
    <n v="1016.2409290000001"/>
    <n v="1528.7453210000001"/>
    <n v="1699.9589060000001"/>
    <n v="2774.4034959999999"/>
    <n v="3125.0877110000001"/>
    <n v="4360.3155500000003"/>
    <n v="6036.8418380000003"/>
    <n v="8201.7167229999995"/>
    <n v="2939.8574659999999"/>
    <n v="570.10458849999998"/>
    <n v="960.52929419999998"/>
    <n v="1573.199783"/>
    <n v="2026.9263900000001"/>
    <n v="2356.3666119999998"/>
    <n v="2651.9375100000002"/>
    <n v="2602.18163"/>
    <n v="3572.6819529999998"/>
    <n v="4022.9957410000002"/>
    <n v="10385.335569999999"/>
    <n v="3072.5451629999998"/>
    <n v="489.56074849999999"/>
    <n v="1117.5909750000001"/>
    <n v="1285.0263279999999"/>
    <n v="1445.746713"/>
    <n v="1667.128729"/>
    <n v="1671.7082989999999"/>
    <n v="1838.5083830000001"/>
    <n v="1779.099921"/>
    <n v="2676.1535050000002"/>
    <n v="10147.310090000001"/>
    <n v="2412.0686139999998"/>
    <n v="4452.7011490000004"/>
    <n v="4682.5552399999997"/>
    <n v="4297.2943160000004"/>
    <n v="3838.7313199999999"/>
    <n v="3003.499534"/>
    <n v="2854.9898020000001"/>
    <n v="2498.7678249999999"/>
    <n v="2763.8679139999999"/>
    <n v="1977.736003"/>
    <n v="1956.9366930000001"/>
    <n v="3232.6287459999999"/>
    <n v="-896.08487879999996"/>
    <n v="-1471.1914159999999"/>
    <n v="-2913.1398690000001"/>
    <n v="-4398.6920840000002"/>
    <n v="-5965.2980660000003"/>
    <n v="-7387.4102030000004"/>
    <n v="-9104.7379490000003"/>
    <n v="-10963.89242"/>
    <n v="-14097.10737"/>
    <n v="-28212.521069999999"/>
    <n v="-8542.001166"/>
    <n v="6982.1041020000002"/>
    <n v="12589.222959999999"/>
    <n v="16112.34079"/>
    <n v="19178.49655"/>
    <n v="22228.123680000001"/>
    <n v="25365.10727"/>
    <n v="28976.89042"/>
    <n v="33424.571349999998"/>
    <n v="39892.728369999997"/>
    <n v="64200.585169999998"/>
    <n v="26897.026860000002"/>
    <n v="0.25428469999999997"/>
    <n v="0.58068370000000002"/>
    <n v="0.59047240000000001"/>
    <n v="0.17100799999999999"/>
    <n v="0.32335449999999999"/>
    <n v="0.27364810000000001"/>
    <n v="0.215222"/>
    <n v="0.6050875"/>
    <n v="0.64222310000000005"/>
    <n v="0.11542769999999999"/>
    <n v="0.32918950000000002"/>
    <n v="0.26157449999999999"/>
    <n v="0.20211850000000001"/>
    <n v="0.62327350000000004"/>
    <n v="0.66494549999999997"/>
    <n v="0.10358439999999999"/>
    <n v="0.33490500000000001"/>
    <n v="0.26329809999999998"/>
    <n v="0.24443680000000001"/>
    <n v="0.17351510000000001"/>
    <n v="6.6578799999999994E-2"/>
    <n v="0.45840649999999999"/>
    <n v="0.50742949999999998"/>
    <n v="0.1735322"/>
    <n v="25901.050319999998"/>
    <m/>
    <n v="0.88372220000000001"/>
    <n v="0.1233123"/>
    <n v="0.21900739999999999"/>
    <m/>
    <m/>
    <m/>
    <n v="4.6922999999999999E-2"/>
    <n v="1.8629099999999999E-2"/>
    <n v="3.41768E-2"/>
    <n v="1.4985099999999999E-2"/>
    <n v="0.22213069999999999"/>
    <n v="6.2721799999999994E-2"/>
    <n v="2.4410600000000001E-2"/>
    <n v="0.35339419999999999"/>
    <n v="8.9846999999999996E-2"/>
    <n v="1.6503899999999998E-2"/>
    <n v="22923.08685"/>
    <n v="10253.411609999999"/>
    <n v="14935.97487"/>
    <n v="8652.1771950000002"/>
    <n v="34188.334110000003"/>
    <n v="25820.551640000001"/>
    <n v="17129.721089999999"/>
    <n v="26793.70233"/>
    <n v="19182.79379"/>
    <n v="9597.2249620000002"/>
    <n v="0.2146101"/>
    <n v="0.70891870000000001"/>
    <n v="0.33646399999999999"/>
    <n v="0.88499910000000004"/>
    <n v="2.6363899999999999E-2"/>
    <n v="0.1245392"/>
    <n v="0.30739820000000001"/>
    <n v="3.2581100000000002E-2"/>
    <n v="0.173758"/>
    <n v="0.76582749999999999"/>
    <n v="0.27507359999999997"/>
    <n v="0.87494519999999998"/>
    <n v="0.53951640000000001"/>
    <n v="0.98715560000000002"/>
    <n v="5.69915E-2"/>
    <n v="0.28915809999999997"/>
    <n v="0.67736759999999996"/>
    <n v="9.6065899999999996E-2"/>
    <n v="0.3874224"/>
    <n v="0.90975399999999995"/>
    <m/>
    <m/>
    <m/>
    <m/>
    <m/>
    <m/>
    <m/>
    <m/>
    <m/>
    <m/>
    <m/>
    <m/>
    <m/>
    <m/>
    <m/>
    <m/>
    <m/>
    <m/>
    <m/>
    <m/>
    <m/>
    <m/>
    <m/>
    <m/>
    <m/>
    <m/>
    <m/>
    <m/>
    <n v="78.362909999999999"/>
    <n v="1.262634"/>
  </r>
  <r>
    <x v="4"/>
    <m/>
    <x v="7"/>
    <s v="1999"/>
    <s v="SLID"/>
    <s v="1999"/>
    <s v="1999"/>
    <s v=""/>
    <s v="current"/>
    <s v=""/>
    <x v="0"/>
    <n v="3331768.6430000002"/>
    <n v="2094452.736"/>
    <n v="0.2551022"/>
    <n v="0.57430820000000005"/>
    <m/>
    <m/>
    <m/>
    <m/>
    <m/>
    <m/>
    <m/>
    <n v="25078.76583"/>
    <n v="21553.64025"/>
    <m/>
    <m/>
    <m/>
    <m/>
    <m/>
    <m/>
    <m/>
    <m/>
    <m/>
    <m/>
    <m/>
    <m/>
    <x v="12"/>
    <x v="12"/>
    <m/>
    <m/>
    <m/>
    <m/>
    <m/>
    <m/>
    <m/>
    <m/>
    <m/>
    <m/>
    <m/>
    <m/>
    <m/>
    <m/>
    <m/>
    <m/>
    <m/>
    <m/>
    <m/>
    <m/>
    <m/>
    <m/>
    <m/>
    <m/>
    <m/>
    <m/>
    <m/>
    <m/>
    <m/>
    <m/>
    <m/>
    <m/>
    <m/>
    <m/>
    <m/>
    <m/>
    <m/>
    <m/>
    <m/>
    <m/>
    <m/>
    <m/>
    <m/>
    <m/>
    <m/>
    <m/>
    <m/>
    <m/>
    <m/>
    <m/>
    <m/>
    <m/>
    <m/>
    <m/>
    <m/>
    <m/>
    <m/>
    <m/>
    <m/>
    <m/>
    <m/>
    <m/>
    <m/>
    <m/>
    <m/>
    <m/>
    <m/>
    <m/>
    <m/>
    <m/>
    <m/>
    <m/>
    <m/>
    <m/>
    <m/>
    <m/>
    <m/>
    <m/>
    <m/>
    <m/>
    <m/>
    <m/>
    <m/>
    <m/>
    <m/>
    <m/>
    <m/>
    <m/>
    <m/>
    <m/>
    <m/>
    <m/>
    <m/>
    <m/>
    <m/>
    <m/>
    <n v="0.6287566"/>
    <n v="0.65228980000000003"/>
    <n v="0.7055515"/>
    <n v="0.1247986"/>
    <n v="0.11687939999999999"/>
    <n v="8.5190100000000005E-2"/>
    <n v="0.56925239999999999"/>
    <n v="0.65397249999999996"/>
    <n v="0.71094230000000003"/>
    <n v="3.1528300000000002E-2"/>
    <n v="0.1113772"/>
    <n v="4.6406700000000002E-2"/>
    <n v="0.54238370000000002"/>
    <n v="0.65558059999999996"/>
    <n v="0.71162000000000003"/>
    <n v="1.26515E-2"/>
    <n v="0.17299539999999999"/>
    <n v="0.1109053"/>
    <m/>
    <m/>
    <n v="4.5583000000000004E-3"/>
    <n v="0.46248529999999999"/>
    <n v="0.51741329999999996"/>
    <n v="0.48992049999999998"/>
    <m/>
    <m/>
    <m/>
    <m/>
    <m/>
    <m/>
    <m/>
    <m/>
    <m/>
    <m/>
    <m/>
    <m/>
    <m/>
    <m/>
    <m/>
    <m/>
    <m/>
    <m/>
    <m/>
    <m/>
    <m/>
    <m/>
    <m/>
    <m/>
    <m/>
    <m/>
    <m/>
    <m/>
    <m/>
    <m/>
    <m/>
    <m/>
    <m/>
    <m/>
    <m/>
    <m/>
    <m/>
    <m/>
    <m/>
    <m/>
    <m/>
    <m/>
    <m/>
    <m/>
    <m/>
    <m/>
    <m/>
    <m/>
    <m/>
    <m/>
    <m/>
    <m/>
    <m/>
    <m/>
    <m/>
    <m/>
    <m/>
    <m/>
    <m/>
    <m/>
    <m/>
    <m/>
    <m/>
    <m/>
    <m/>
    <m/>
    <m/>
    <m/>
    <m/>
    <m/>
    <m/>
    <m/>
    <m/>
    <m/>
    <m/>
    <m/>
    <n v="79.722380000000001"/>
    <n v="1.2658400000000001"/>
  </r>
  <r>
    <x v="4"/>
    <m/>
    <x v="7"/>
    <s v="1999"/>
    <s v="SLID"/>
    <s v="1999"/>
    <s v="1999"/>
    <s v=""/>
    <s v="current"/>
    <s v=""/>
    <x v="1"/>
    <n v="29693590"/>
    <n v="11593882.4"/>
    <n v="0.30746760000000001"/>
    <n v="0.43769639999999999"/>
    <m/>
    <m/>
    <n v="3.9326911"/>
    <n v="1.8849707"/>
    <n v="2.0863407"/>
    <n v="4.9656282000000003"/>
    <n v="8.2893202000000006"/>
    <n v="26778.442220000001"/>
    <n v="23429.276089999999"/>
    <n v="11229.84194"/>
    <n v="14692.40965"/>
    <n v="17634.973709999998"/>
    <n v="20461.666669999999"/>
    <n v="23429.276089999999"/>
    <n v="26776.350780000001"/>
    <n v="30634.694189999998"/>
    <n v="35870.819900000002"/>
    <n v="44163.5"/>
    <m/>
    <m/>
    <n v="7665.9010150000004"/>
    <x v="146"/>
    <x v="146"/>
    <n v="19068.237809999999"/>
    <n v="21924.632679999999"/>
    <n v="25091.046399999999"/>
    <n v="28644.226579999999"/>
    <n v="33051.423730000002"/>
    <n v="39504.810709999998"/>
    <n v="63545.108200000002"/>
    <n v="26778.442220000001"/>
    <n v="1846.01334"/>
    <n v="5471.3063309999998"/>
    <n v="8851.1561010000005"/>
    <n v="11874.074699999999"/>
    <n v="14515.270200000001"/>
    <n v="17101.479790000001"/>
    <n v="19462.37672"/>
    <n v="22025.564999999999"/>
    <n v="27482.193930000001"/>
    <n v="42884.256979999998"/>
    <n v="17152.03874"/>
    <n v="173.88718119999999"/>
    <n v="624.31761559999995"/>
    <n v="1186.6892969999999"/>
    <n v="1847.136958"/>
    <n v="3034.8482829999998"/>
    <n v="4192.9093149999999"/>
    <n v="5653.6103549999998"/>
    <n v="7175.3888919999999"/>
    <n v="9023.9583449999991"/>
    <n v="13230.375379999999"/>
    <n v="4614.5044399999997"/>
    <n v="167.8886713"/>
    <n v="428.11313840000003"/>
    <n v="623.51473769999996"/>
    <n v="1018.2631239999999"/>
    <n v="1303.8509630000001"/>
    <n v="1873.9167520000001"/>
    <n v="2507.2159059999999"/>
    <n v="3818.0783900000001"/>
    <n v="4949.0193049999998"/>
    <n v="8577.3702080000003"/>
    <n v="2526.8683580000002"/>
    <n v="601.91340760000003"/>
    <n v="981.95907820000002"/>
    <n v="1566.1227289999999"/>
    <n v="2193.0761269999998"/>
    <n v="2923.6027509999999"/>
    <n v="3367.1879880000001"/>
    <n v="4086.581768"/>
    <n v="4815.1292940000003"/>
    <n v="5892.0515169999999"/>
    <n v="12161.569750000001"/>
    <n v="3859.1398180000001"/>
    <n v="636.68454240000005"/>
    <n v="1244.473774"/>
    <n v="1146.200272"/>
    <n v="1386.936295"/>
    <n v="1242.3759729999999"/>
    <n v="1782.476447"/>
    <n v="2073.1109310000002"/>
    <n v="2121.9884099999999"/>
    <n v="2597.5065690000001"/>
    <n v="12320.185100000001"/>
    <n v="2655.495645"/>
    <n v="4653.8447450000003"/>
    <n v="5559.2050250000002"/>
    <n v="5324.5915809999997"/>
    <n v="4599.772199"/>
    <n v="4192.4981360000002"/>
    <n v="3593.7415940000001"/>
    <n v="3262.6885179999999"/>
    <n v="3315.147426"/>
    <n v="2841.8731809999999"/>
    <n v="2326.6967989999998"/>
    <n v="3966.9887100000001"/>
    <n v="-640.73400349999997"/>
    <n v="-1222.630864"/>
    <n v="-2505.8318690000001"/>
    <n v="-3851.0215990000002"/>
    <n v="-5287.8136219999997"/>
    <n v="-6820.6654799999997"/>
    <n v="-8401.3576119999998"/>
    <n v="-10219.873680000001"/>
    <n v="-13281.79214"/>
    <n v="-27955.346020000001"/>
    <n v="-8019.2297339999996"/>
    <n v="7665.9010150000004"/>
    <n v="13086.7441"/>
    <n v="16192.442849999999"/>
    <n v="19068.237809999999"/>
    <n v="21924.632679999999"/>
    <n v="25091.046399999999"/>
    <n v="28644.226579999999"/>
    <n v="33051.423730000002"/>
    <n v="39504.810709999998"/>
    <n v="63545.108200000002"/>
    <n v="26778.442220000001"/>
    <n v="0.30298629999999999"/>
    <n v="0.56738650000000002"/>
    <n v="0.57622300000000004"/>
    <n v="0.1786683"/>
    <n v="0.29574889999999998"/>
    <n v="0.27917819999999999"/>
    <n v="0.25513419999999998"/>
    <n v="0.53170139999999999"/>
    <n v="0.54592410000000002"/>
    <n v="0.1112742"/>
    <n v="0.31266450000000001"/>
    <n v="0.28269230000000001"/>
    <n v="0.23792050000000001"/>
    <n v="0.59620379999999995"/>
    <n v="0.62310620000000005"/>
    <n v="9.3727500000000005E-2"/>
    <n v="0.31583060000000002"/>
    <n v="0.2425001"/>
    <n v="0.23457069999999999"/>
    <n v="0.17038410000000001"/>
    <n v="5.7661400000000002E-2"/>
    <n v="0.4427508"/>
    <n v="0.48048449999999998"/>
    <n v="0.19979659999999999"/>
    <m/>
    <n v="1"/>
    <m/>
    <m/>
    <m/>
    <n v="0.1112742"/>
    <n v="0.25513419999999998"/>
    <n v="26778.442220000001"/>
    <m/>
    <m/>
    <m/>
    <m/>
    <m/>
    <m/>
    <m/>
    <m/>
    <m/>
    <m/>
    <m/>
    <m/>
    <m/>
    <m/>
    <m/>
    <m/>
    <m/>
    <m/>
    <m/>
    <m/>
    <m/>
    <m/>
    <m/>
    <m/>
    <m/>
    <m/>
    <m/>
    <m/>
    <m/>
    <m/>
    <m/>
    <m/>
    <m/>
    <m/>
    <m/>
    <m/>
    <m/>
    <m/>
    <m/>
    <m/>
    <n v="0.23466580000000001"/>
    <n v="0.1087369"/>
    <n v="0.23332639999999999"/>
    <n v="0.15799089999999999"/>
    <n v="0.15307499999999999"/>
    <n v="7.0359099999999994E-2"/>
    <n v="4.1845800000000002E-2"/>
    <n v="23654.40696"/>
    <n v="26274.85514"/>
    <n v="27482.909780000002"/>
    <n v="29319.390200000002"/>
    <n v="29474.879089999999"/>
    <n v="25901.998070000001"/>
    <n v="23694.591960000002"/>
    <n v="0.14172560000000001"/>
    <n v="0.14022789999999999"/>
    <n v="0.1114377"/>
    <n v="9.2465599999999995E-2"/>
    <n v="0.12164220000000001"/>
    <n v="2.90762E-2"/>
    <n v="3.5651099999999998E-2"/>
    <n v="0.25153130000000001"/>
    <n v="0.21765770000000001"/>
    <n v="0.1924942"/>
    <n v="0.1642092"/>
    <n v="0.24635290000000001"/>
    <n v="0.54027219999999998"/>
    <n v="0.61797930000000001"/>
    <n v="79.722380000000001"/>
    <n v="1.2658400000000001"/>
  </r>
  <r>
    <x v="4"/>
    <m/>
    <x v="7"/>
    <s v="1999"/>
    <s v="SLID"/>
    <s v="1999"/>
    <s v="1999"/>
    <s v=""/>
    <s v="current"/>
    <s v=""/>
    <x v="2"/>
    <n v="19393752.359999999"/>
    <n v="9490099.0289999992"/>
    <n v="0.3140561"/>
    <n v="0.41209649999999998"/>
    <m/>
    <m/>
    <n v="4.2624851000000001"/>
    <n v="1.8589872999999999"/>
    <n v="2.2929070999999999"/>
    <n v="5.3482620000000001"/>
    <n v="9.3828341999999996"/>
    <n v="28192.88855"/>
    <n v="25022.4951"/>
    <n v="10913"/>
    <n v="15121.37168"/>
    <n v="18570.031760000002"/>
    <n v="21764.879110000002"/>
    <n v="25022.4951"/>
    <n v="28504.04334"/>
    <n v="32554.997070000001"/>
    <n v="37951.513489999998"/>
    <n v="46516.5"/>
    <m/>
    <m/>
    <n v="7161.9085080000004"/>
    <x v="147"/>
    <x v="147"/>
    <n v="20181.840840000001"/>
    <n v="23360.35223"/>
    <n v="26740.856459999999"/>
    <n v="30423.696680000001"/>
    <n v="35106.586900000002"/>
    <n v="41632.147190000003"/>
    <n v="67199.000369999994"/>
    <n v="28192.88855"/>
    <n v="1885.6352119999999"/>
    <n v="6515.0436659999996"/>
    <n v="11004.756799999999"/>
    <n v="14121.9987"/>
    <n v="17075.61724"/>
    <n v="19354.66085"/>
    <n v="21580.32962"/>
    <n v="24995.028699999999"/>
    <n v="30510.648000000001"/>
    <n v="47281.489809999999"/>
    <n v="19433.624960000001"/>
    <n v="156.3810331"/>
    <n v="759.91880000000003"/>
    <n v="1451.8997750000001"/>
    <n v="2404.4050309999998"/>
    <n v="3410.447533"/>
    <n v="4722.6107650000004"/>
    <n v="6467.4855779999998"/>
    <n v="7853.8344290000005"/>
    <n v="9682.527752"/>
    <n v="14655.11707"/>
    <n v="5156.7895289999997"/>
    <n v="176.59113389999999"/>
    <n v="607.02943249999998"/>
    <n v="1035.586018"/>
    <n v="1405.791729"/>
    <n v="2063.4051760000002"/>
    <n v="2823.9930890000001"/>
    <n v="3754.7527460000001"/>
    <n v="4611.0635089999996"/>
    <n v="6537.5258350000004"/>
    <n v="10485.7474"/>
    <n v="3350.3851730000001"/>
    <n v="591.80068719999997"/>
    <n v="1133.440276"/>
    <n v="1559.341171"/>
    <n v="2128.8324149999999"/>
    <n v="2528.9313959999999"/>
    <n v="3162.9415640000002"/>
    <n v="3060.5152469999998"/>
    <n v="4421.9913070000002"/>
    <n v="4527.5047139999997"/>
    <n v="10143.41512"/>
    <n v="3326.144237"/>
    <n v="626.69003020000002"/>
    <n v="1423.104752"/>
    <n v="1401.7319640000001"/>
    <n v="1548.5019930000001"/>
    <n v="1563.253731"/>
    <n v="2004.7341879999999"/>
    <n v="1912.6167499999999"/>
    <n v="2390.3358050000002"/>
    <n v="2677.9328620000001"/>
    <n v="12891.76223"/>
    <n v="2844.3928259999998"/>
    <n v="4132.0740910000004"/>
    <n v="4236.6624019999999"/>
    <n v="3631.7932249999999"/>
    <n v="3240.467099"/>
    <n v="2949.6894820000002"/>
    <n v="2421.0329400000001"/>
    <n v="2767.814202"/>
    <n v="2173.6290549999999"/>
    <n v="2064.9134100000001"/>
    <n v="1635.9781869999999"/>
    <n v="2925.3334369999998"/>
    <n v="-681.49672169999997"/>
    <n v="-1488.2267139999999"/>
    <n v="-3164.3965899999998"/>
    <n v="-4668.1561279999996"/>
    <n v="-6230.9923200000003"/>
    <n v="-7749.1169369999998"/>
    <n v="-9119.8174679999993"/>
    <n v="-11339.295910000001"/>
    <n v="-14368.90539"/>
    <n v="-29894.509440000002"/>
    <n v="-8871.1946229999994"/>
    <n v="7161.9085080000004"/>
    <n v="13186.972610000001"/>
    <n v="16920.712360000001"/>
    <n v="20181.840840000001"/>
    <n v="23360.35223"/>
    <n v="26740.856459999999"/>
    <n v="30423.696670000001"/>
    <n v="35106.586900000002"/>
    <n v="41632.147190000003"/>
    <n v="67199.000369999994"/>
    <n v="28192.88855"/>
    <n v="0.24569009999999999"/>
    <n v="0.54539760000000004"/>
    <n v="0.52955739999999996"/>
    <n v="0.1705834"/>
    <n v="0.33024530000000002"/>
    <n v="0.27917819999999999"/>
    <n v="0.20246439999999999"/>
    <n v="0.57367979999999996"/>
    <n v="0.57698870000000002"/>
    <n v="0.1140332"/>
    <n v="0.34461969999999997"/>
    <n v="0.28269230000000001"/>
    <n v="0.18773870000000001"/>
    <n v="0.58008289999999996"/>
    <n v="0.59559980000000001"/>
    <n v="9.8940100000000003E-2"/>
    <n v="0.34498200000000001"/>
    <n v="0.27043519999999999"/>
    <n v="0.25266860000000002"/>
    <n v="0.19633300000000001"/>
    <n v="6.4953499999999997E-2"/>
    <n v="0.43940590000000002"/>
    <n v="0.47035470000000001"/>
    <n v="0.15375330000000001"/>
    <n v="27160.70076"/>
    <m/>
    <n v="0.88263959999999997"/>
    <n v="0.11974659999999999"/>
    <n v="0.20607220000000001"/>
    <m/>
    <m/>
    <m/>
    <n v="5.03329E-2"/>
    <n v="1.6385500000000001E-2"/>
    <n v="3.3697900000000003E-2"/>
    <n v="1.37261E-2"/>
    <n v="0.22947310000000001"/>
    <n v="5.7703900000000002E-2"/>
    <n v="2.2727000000000001E-2"/>
    <n v="0.35841230000000002"/>
    <n v="8.7881600000000004E-2"/>
    <n v="1.2299300000000001E-2"/>
    <n v="23824.467670000002"/>
    <n v="10129.29113"/>
    <n v="16038.50764"/>
    <n v="8871.6022539999994"/>
    <n v="35422.039299999997"/>
    <n v="26546.836370000001"/>
    <n v="17773.374619999999"/>
    <n v="27963.356039999999"/>
    <n v="19743.307820000002"/>
    <n v="10087.079760000001"/>
    <n v="0.22344259999999999"/>
    <n v="0.72001930000000003"/>
    <n v="0.2673005"/>
    <n v="0.91661079999999995"/>
    <n v="2.6874499999999999E-2"/>
    <n v="0.12763669999999999"/>
    <n v="0.39097320000000002"/>
    <n v="3.05232E-2"/>
    <n v="0.2174362"/>
    <n v="0.69870030000000005"/>
    <n v="0.27782210000000002"/>
    <n v="0.876583"/>
    <n v="0.48902950000000001"/>
    <n v="0.99430030000000003"/>
    <n v="6.2269600000000001E-2"/>
    <n v="0.267924"/>
    <n v="0.64211410000000002"/>
    <n v="9.2563999999999994E-2"/>
    <n v="0.38946649999999999"/>
    <n v="0.94864780000000004"/>
    <m/>
    <m/>
    <m/>
    <m/>
    <m/>
    <m/>
    <m/>
    <m/>
    <m/>
    <m/>
    <m/>
    <m/>
    <m/>
    <m/>
    <m/>
    <m/>
    <m/>
    <m/>
    <m/>
    <m/>
    <m/>
    <m/>
    <m/>
    <m/>
    <m/>
    <m/>
    <m/>
    <m/>
    <n v="79.722380000000001"/>
    <n v="1.2658400000000001"/>
  </r>
  <r>
    <x v="4"/>
    <n v="7"/>
    <x v="1"/>
    <s v="2000"/>
    <s v="SLID"/>
    <s v="2000"/>
    <s v="2000"/>
    <s v=""/>
    <s v="current"/>
    <s v=""/>
    <x v="0"/>
    <n v="3386099.03"/>
    <n v="2099043.804"/>
    <n v="0.25732719999999998"/>
    <n v="0.56872909999999999"/>
    <m/>
    <m/>
    <m/>
    <m/>
    <m/>
    <m/>
    <m/>
    <n v="25850.928390000001"/>
    <n v="22208.229909999998"/>
    <m/>
    <m/>
    <m/>
    <m/>
    <m/>
    <m/>
    <m/>
    <m/>
    <m/>
    <m/>
    <m/>
    <m/>
    <x v="12"/>
    <x v="12"/>
    <m/>
    <m/>
    <m/>
    <m/>
    <m/>
    <m/>
    <m/>
    <m/>
    <m/>
    <m/>
    <m/>
    <m/>
    <m/>
    <m/>
    <m/>
    <m/>
    <m/>
    <m/>
    <m/>
    <m/>
    <m/>
    <m/>
    <m/>
    <m/>
    <m/>
    <m/>
    <m/>
    <m/>
    <m/>
    <m/>
    <m/>
    <m/>
    <m/>
    <m/>
    <m/>
    <m/>
    <m/>
    <m/>
    <m/>
    <m/>
    <m/>
    <m/>
    <m/>
    <m/>
    <m/>
    <m/>
    <m/>
    <m/>
    <m/>
    <m/>
    <m/>
    <m/>
    <m/>
    <m/>
    <m/>
    <m/>
    <m/>
    <m/>
    <m/>
    <m/>
    <m/>
    <m/>
    <m/>
    <m/>
    <m/>
    <m/>
    <m/>
    <m/>
    <m/>
    <m/>
    <m/>
    <m/>
    <m/>
    <m/>
    <m/>
    <m/>
    <m/>
    <m/>
    <m/>
    <m/>
    <m/>
    <m/>
    <m/>
    <m/>
    <m/>
    <m/>
    <m/>
    <m/>
    <m/>
    <m/>
    <m/>
    <m/>
    <m/>
    <m/>
    <m/>
    <m/>
    <n v="0.61695520000000004"/>
    <n v="0.65722150000000001"/>
    <n v="0.70429399999999998"/>
    <n v="0.1354658"/>
    <n v="0.13312089999999999"/>
    <n v="9.8994299999999993E-2"/>
    <n v="0.56182339999999997"/>
    <n v="0.6559064"/>
    <n v="0.70500719999999995"/>
    <n v="3.7626399999999997E-2"/>
    <n v="0.14776259999999999"/>
    <n v="5.9894700000000002E-2"/>
    <n v="0.53058099999999997"/>
    <n v="0.65420679999999998"/>
    <n v="0.71047700000000003"/>
    <n v="1.46669E-2"/>
    <n v="0.2487694"/>
    <n v="0.1192531"/>
    <m/>
    <m/>
    <n v="4.6363000000000003E-3"/>
    <n v="0.46549030000000002"/>
    <n v="0.51599740000000005"/>
    <n v="0.47570180000000001"/>
    <m/>
    <m/>
    <m/>
    <m/>
    <m/>
    <m/>
    <m/>
    <m/>
    <m/>
    <m/>
    <m/>
    <m/>
    <m/>
    <m/>
    <m/>
    <m/>
    <m/>
    <m/>
    <m/>
    <m/>
    <m/>
    <m/>
    <m/>
    <m/>
    <m/>
    <m/>
    <m/>
    <m/>
    <m/>
    <m/>
    <m/>
    <m/>
    <m/>
    <m/>
    <m/>
    <m/>
    <m/>
    <m/>
    <m/>
    <m/>
    <m/>
    <m/>
    <m/>
    <m/>
    <m/>
    <m/>
    <m/>
    <m/>
    <m/>
    <m/>
    <m/>
    <m/>
    <m/>
    <m/>
    <m/>
    <m/>
    <m/>
    <m/>
    <m/>
    <m/>
    <m/>
    <m/>
    <m/>
    <m/>
    <m/>
    <m/>
    <m/>
    <m/>
    <m/>
    <m/>
    <m/>
    <m/>
    <m/>
    <m/>
    <m/>
    <m/>
    <n v="81.890379999999993"/>
    <n v="1.2711330000000001"/>
  </r>
  <r>
    <x v="4"/>
    <n v="7"/>
    <x v="1"/>
    <s v="2000"/>
    <s v="SLID"/>
    <s v="2000"/>
    <s v="2000"/>
    <s v=""/>
    <s v="current"/>
    <s v=""/>
    <x v="1"/>
    <n v="29988473.010000002"/>
    <n v="11770494.48"/>
    <n v="0.3152818"/>
    <n v="0.43990580000000001"/>
    <m/>
    <m/>
    <n v="4.0144605999999996"/>
    <n v="1.9127406"/>
    <n v="2.0988003000000002"/>
    <n v="5.1197578999999998"/>
    <n v="8.5704507000000003"/>
    <n v="28344.971730000001"/>
    <n v="24493"/>
    <n v="11670"/>
    <n v="15364.390960000001"/>
    <n v="18432.152470000001"/>
    <n v="21413"/>
    <n v="24493"/>
    <n v="27910.918870000001"/>
    <n v="32102.230329999999"/>
    <n v="37604.197169999999"/>
    <n v="46848.75462"/>
    <m/>
    <m/>
    <n v="8122.7692530000004"/>
    <x v="148"/>
    <x v="148"/>
    <n v="19898.474969999999"/>
    <n v="22963.04737"/>
    <n v="26143.620340000001"/>
    <n v="29981.074130000001"/>
    <n v="34676.000010000003"/>
    <n v="41566.227590000002"/>
    <n v="69615.79307"/>
    <n v="28344.971730000001"/>
    <n v="2020.5787110000001"/>
    <n v="5972.8984799999998"/>
    <n v="9118.3108329999995"/>
    <n v="12676.898230000001"/>
    <n v="15027.215819999999"/>
    <n v="18212.78847"/>
    <n v="20896.046610000001"/>
    <n v="24265.42555"/>
    <n v="29017.694960000001"/>
    <n v="50302.237699999998"/>
    <n v="18751.221949999999"/>
    <n v="154.6978522"/>
    <n v="659.69987549999996"/>
    <n v="1162.484661"/>
    <n v="2163.943315"/>
    <n v="3059.0916999999999"/>
    <n v="4519.1850990000003"/>
    <n v="6240.3018920000004"/>
    <n v="7359.3888310000002"/>
    <n v="9392.4684460000008"/>
    <n v="13934.772080000001"/>
    <n v="4864.6624629999997"/>
    <n v="196.5211027"/>
    <n v="437.83001630000001"/>
    <n v="832.47520970000005"/>
    <n v="1073.7362539999999"/>
    <n v="1699.4710190000001"/>
    <n v="2102.5095419999998"/>
    <n v="2582.7655279999999"/>
    <n v="3783.0798989999998"/>
    <n v="5337.6159440000001"/>
    <n v="7621.2965389999999"/>
    <n v="2566.7626"/>
    <n v="914.52250500000002"/>
    <n v="1060.126268"/>
    <n v="1750.082318"/>
    <n v="2309.6348819999998"/>
    <n v="2940.6775259999999"/>
    <n v="3407.3264129999998"/>
    <n v="3920.0928429999999"/>
    <n v="5191.8667070000001"/>
    <n v="5942.1545630000001"/>
    <n v="12944.768249999999"/>
    <n v="4038.162652"/>
    <n v="850.98282640000002"/>
    <n v="1402.754993"/>
    <n v="1059.0997420000001"/>
    <n v="1428.9257250000001"/>
    <n v="1588.595446"/>
    <n v="1641.5774799999999"/>
    <n v="2031.500513"/>
    <n v="1713.059925"/>
    <n v="3003.4741490000001"/>
    <n v="12834.2734"/>
    <n v="2755.4436219999998"/>
    <n v="4813.3386110000001"/>
    <n v="5541.9082010000002"/>
    <n v="5581.1673819999996"/>
    <n v="4442.6256530000001"/>
    <n v="4188.5851940000002"/>
    <n v="3533.4168209999998"/>
    <n v="3246.9633009999998"/>
    <n v="3256.0823479999999"/>
    <n v="2920.8044890000001"/>
    <n v="2232.9737449999998"/>
    <n v="3975.7846290000002"/>
    <n v="-1489.378935"/>
    <n v="-1481.721814"/>
    <n v="-2617.053981"/>
    <n v="-4197.2890939999997"/>
    <n v="-5540.5893420000002"/>
    <n v="-7273.1834799999997"/>
    <n v="-8936.5965520000009"/>
    <n v="-10892.903249999999"/>
    <n v="-14047.98495"/>
    <n v="-30254.52865"/>
    <n v="-8673.2075669999995"/>
    <n v="8122.7692530000004"/>
    <n v="13593.49602"/>
    <n v="16886.566159999998"/>
    <n v="19898.474969999999"/>
    <n v="22963.04737"/>
    <n v="26143.620340000001"/>
    <n v="29981.074130000001"/>
    <n v="34676.000010000003"/>
    <n v="41566.227590000002"/>
    <n v="69615.793059999996"/>
    <n v="28344.971730000001"/>
    <n v="0.29436899999999999"/>
    <n v="0.56490700000000005"/>
    <n v="0.56985180000000002"/>
    <n v="0.18107029999999999"/>
    <n v="0.2907556"/>
    <n v="0.27472869999999999"/>
    <n v="0.24739729999999999"/>
    <n v="0.52684399999999998"/>
    <n v="0.54094710000000001"/>
    <n v="0.1141172"/>
    <n v="0.29782530000000002"/>
    <n v="0.2625248"/>
    <n v="0.22451850000000001"/>
    <n v="0.59923760000000004"/>
    <n v="0.61825660000000005"/>
    <n v="8.9534600000000006E-2"/>
    <n v="0.30717470000000002"/>
    <n v="0.24084159999999999"/>
    <n v="0.2307205"/>
    <n v="0.17506279999999999"/>
    <n v="5.3766399999999999E-2"/>
    <n v="0.4358706"/>
    <n v="0.46023960000000003"/>
    <n v="0.19206809999999999"/>
    <m/>
    <n v="1"/>
    <m/>
    <m/>
    <m/>
    <n v="0.1141172"/>
    <n v="0.24739729999999999"/>
    <n v="28344.971730000001"/>
    <m/>
    <m/>
    <m/>
    <m/>
    <m/>
    <m/>
    <m/>
    <m/>
    <m/>
    <m/>
    <m/>
    <m/>
    <m/>
    <m/>
    <m/>
    <m/>
    <m/>
    <m/>
    <m/>
    <m/>
    <m/>
    <m/>
    <m/>
    <m/>
    <m/>
    <m/>
    <m/>
    <m/>
    <m/>
    <m/>
    <m/>
    <m/>
    <m/>
    <m/>
    <m/>
    <m/>
    <m/>
    <m/>
    <m/>
    <m/>
    <n v="0.23149310000000001"/>
    <n v="0.10913109999999999"/>
    <n v="0.22975180000000001"/>
    <n v="0.1601706"/>
    <n v="0.15654000000000001"/>
    <n v="6.8808599999999998E-2"/>
    <n v="4.41048E-2"/>
    <n v="25353.319080000001"/>
    <n v="28730.411909999999"/>
    <n v="28475.155070000001"/>
    <n v="31099.425599999999"/>
    <n v="31289.918440000001"/>
    <n v="26714.629509999999"/>
    <n v="24503.454379999999"/>
    <n v="0.1429742"/>
    <n v="0.1365374"/>
    <n v="0.1118138"/>
    <n v="9.9589399999999995E-2"/>
    <n v="0.12923180000000001"/>
    <n v="3.16788E-2"/>
    <n v="4.6905299999999997E-2"/>
    <n v="0.24283550000000001"/>
    <n v="0.19491739999999999"/>
    <n v="0.18384420000000001"/>
    <n v="0.1643985"/>
    <n v="0.24213190000000001"/>
    <n v="0.53003500000000003"/>
    <n v="0.61141690000000004"/>
    <n v="81.890379999999993"/>
    <n v="1.2711330000000001"/>
  </r>
  <r>
    <x v="4"/>
    <n v="7"/>
    <x v="1"/>
    <s v="2000"/>
    <s v="SLID"/>
    <s v="2000"/>
    <s v="2000"/>
    <s v=""/>
    <s v="current"/>
    <s v=""/>
    <x v="2"/>
    <n v="19660248.98"/>
    <n v="9665147.5150000006"/>
    <n v="0.32224920000000001"/>
    <n v="0.41532849999999999"/>
    <m/>
    <m/>
    <n v="4.2914458"/>
    <n v="1.8865525000000001"/>
    <n v="2.2747556000000002"/>
    <n v="5.5139370999999997"/>
    <n v="9.7289578999999993"/>
    <n v="29830.889050000002"/>
    <n v="25973.833910000001"/>
    <n v="11418.29644"/>
    <n v="15856.16246"/>
    <n v="19424.372459999999"/>
    <n v="22708.445540000001"/>
    <n v="25973.833910000001"/>
    <n v="29764.15811"/>
    <n v="34106.588479999999"/>
    <n v="39582.41128"/>
    <n v="49001"/>
    <m/>
    <m/>
    <n v="7587.3856109999997"/>
    <x v="149"/>
    <x v="149"/>
    <n v="21052.92438"/>
    <n v="24318.666359999999"/>
    <n v="27808.35529"/>
    <n v="31813.696400000001"/>
    <n v="36714.925569999999"/>
    <n v="43762.887699999999"/>
    <n v="73817.355219999998"/>
    <n v="29830.889050000002"/>
    <n v="2078.6423629999999"/>
    <n v="7094.1224929999998"/>
    <n v="11620.352569999999"/>
    <n v="14777.78284"/>
    <n v="17747.250059999998"/>
    <n v="20418.644649999998"/>
    <n v="23516.153780000001"/>
    <n v="26905.846890000001"/>
    <n v="32059.672409999999"/>
    <n v="55619.046560000003"/>
    <n v="21184.81855"/>
    <n v="134.37875389999999"/>
    <n v="749.41807449999999"/>
    <n v="1396.599706"/>
    <n v="2669.045541"/>
    <n v="3585.1683910000002"/>
    <n v="5524.176598"/>
    <n v="6452.5797389999998"/>
    <n v="8056.0739299999996"/>
    <n v="10331.732620000001"/>
    <n v="15167.905500000001"/>
    <n v="5407.0006919999996"/>
    <n v="232.48833500000001"/>
    <n v="635.46202719999997"/>
    <n v="1197.8277680000001"/>
    <n v="1750.1450130000001"/>
    <n v="2418.642848"/>
    <n v="2772.3429679999999"/>
    <n v="3780.3606500000001"/>
    <n v="5301.6636179999996"/>
    <n v="6237.3363300000001"/>
    <n v="9043.5379310000008"/>
    <n v="3337.1173600000002"/>
    <n v="914.25017500000001"/>
    <n v="1172.236132"/>
    <n v="1842.367972"/>
    <n v="2064.850813"/>
    <n v="2481.5819430000001"/>
    <n v="2721.5158609999999"/>
    <n v="3446.888269"/>
    <n v="4232.8709950000002"/>
    <n v="4491.8379379999997"/>
    <n v="11508.257750000001"/>
    <n v="3487.8958510000002"/>
    <n v="804.8881672"/>
    <n v="1641.101889"/>
    <n v="1374.338853"/>
    <n v="1697.3738499999999"/>
    <n v="1617.0591669999999"/>
    <n v="2101.643748"/>
    <n v="1833.7166319999999"/>
    <n v="1935.5198820000001"/>
    <n v="3346.0136889999999"/>
    <n v="13370.52016"/>
    <n v="2972.5437889999998"/>
    <n v="4263.9830039999997"/>
    <n v="4203.9389419999998"/>
    <n v="3682.236508"/>
    <n v="3115.5475080000001"/>
    <n v="2910.7703240000001"/>
    <n v="2460.4926230000001"/>
    <n v="2480.973524"/>
    <n v="2252.2882789999999"/>
    <n v="2217.2708630000002"/>
    <n v="1562.4746600000001"/>
    <n v="2914.943702"/>
    <n v="-1737.2326069999999"/>
    <n v="-1759.4749380000001"/>
    <n v="-3431.1756650000002"/>
    <n v="-5021.8211869999996"/>
    <n v="-6441.8063760000005"/>
    <n v="-8190.4611569999997"/>
    <n v="-9696.9762019999998"/>
    <n v="-11969.338030000001"/>
    <n v="-14920.97616"/>
    <n v="-32454.387350000001"/>
    <n v="-9563.0046000000002"/>
    <n v="7587.3856109999997"/>
    <n v="13736.804620000001"/>
    <n v="17682.547709999999"/>
    <n v="21052.92438"/>
    <n v="24318.666359999999"/>
    <n v="27808.35529"/>
    <n v="31813.696400000001"/>
    <n v="36714.925569999999"/>
    <n v="43762.887699999999"/>
    <n v="73817.355219999998"/>
    <n v="29830.889050000002"/>
    <n v="0.2389358"/>
    <n v="0.54073380000000004"/>
    <n v="0.53084290000000001"/>
    <n v="0.17146249999999999"/>
    <n v="0.32690940000000002"/>
    <n v="0.27472869999999999"/>
    <n v="0.19485430000000001"/>
    <n v="0.57304880000000002"/>
    <n v="0.57349360000000005"/>
    <n v="0.1171017"/>
    <n v="0.3293876"/>
    <n v="0.2625248"/>
    <n v="0.1744983"/>
    <n v="0.58982590000000001"/>
    <n v="0.60561500000000001"/>
    <n v="9.5324699999999998E-2"/>
    <n v="0.33674419999999999"/>
    <n v="0.26752589999999998"/>
    <n v="0.25020740000000002"/>
    <n v="0.19871949999999999"/>
    <n v="6.09093E-2"/>
    <n v="0.433141"/>
    <n v="0.45284999999999997"/>
    <n v="0.147313"/>
    <n v="28867.746279999999"/>
    <m/>
    <n v="0.88485239999999998"/>
    <n v="0.1219248"/>
    <n v="0.1993693"/>
    <m/>
    <m/>
    <m/>
    <n v="5.1941800000000003E-2"/>
    <n v="1.6172800000000001E-2"/>
    <n v="3.4518199999999999E-2"/>
    <n v="1.1221399999999999E-2"/>
    <n v="0.2342535"/>
    <n v="5.9324799999999997E-2"/>
    <n v="1.9911700000000001E-2"/>
    <n v="0.35945480000000002"/>
    <n v="8.6923799999999996E-2"/>
    <n v="1.1129699999999999E-2"/>
    <n v="25185.63983"/>
    <n v="10271.257970000001"/>
    <n v="16923.46559"/>
    <n v="9226.2484129999993"/>
    <n v="37286.698810000002"/>
    <n v="27163.772250000002"/>
    <n v="18142.828549999998"/>
    <n v="29878.68851"/>
    <n v="20929.151880000001"/>
    <n v="10344.95449"/>
    <n v="0.21864810000000001"/>
    <n v="0.76908160000000003"/>
    <n v="0.28441729999999998"/>
    <n v="0.8925149"/>
    <n v="3.1198199999999999E-2"/>
    <n v="0.14058090000000001"/>
    <n v="0.37862020000000002"/>
    <n v="3.56034E-2"/>
    <n v="0.22923760000000001"/>
    <n v="0.74990749999999995"/>
    <n v="0.26516440000000002"/>
    <n v="0.88522000000000001"/>
    <n v="0.4832631"/>
    <n v="0.97623020000000005"/>
    <n v="6.0306699999999998E-2"/>
    <n v="0.26444820000000002"/>
    <n v="0.63120880000000001"/>
    <n v="9.3635200000000002E-2"/>
    <n v="0.39126309999999997"/>
    <n v="0.95557579999999998"/>
    <m/>
    <m/>
    <m/>
    <m/>
    <m/>
    <m/>
    <m/>
    <m/>
    <m/>
    <m/>
    <m/>
    <m/>
    <m/>
    <m/>
    <m/>
    <m/>
    <m/>
    <m/>
    <m/>
    <m/>
    <m/>
    <m/>
    <m/>
    <m/>
    <m/>
    <m/>
    <m/>
    <m/>
    <n v="81.890379999999993"/>
    <n v="1.2711330000000001"/>
  </r>
  <r>
    <x v="4"/>
    <m/>
    <x v="7"/>
    <s v="2001"/>
    <s v="SLID"/>
    <s v="2001"/>
    <s v="2001"/>
    <s v=""/>
    <s v="current"/>
    <s v=""/>
    <x v="0"/>
    <n v="3441318.287"/>
    <n v="2112512.5079999999"/>
    <n v="0.26289489999999999"/>
    <n v="0.55939779999999995"/>
    <m/>
    <m/>
    <m/>
    <m/>
    <m/>
    <m/>
    <m/>
    <n v="27809.098549999999"/>
    <n v="23711.353210000001"/>
    <m/>
    <m/>
    <m/>
    <m/>
    <m/>
    <m/>
    <m/>
    <m/>
    <m/>
    <m/>
    <m/>
    <m/>
    <x v="12"/>
    <x v="12"/>
    <m/>
    <m/>
    <m/>
    <m/>
    <m/>
    <m/>
    <m/>
    <m/>
    <m/>
    <m/>
    <m/>
    <m/>
    <m/>
    <m/>
    <m/>
    <m/>
    <m/>
    <m/>
    <m/>
    <m/>
    <m/>
    <m/>
    <m/>
    <m/>
    <m/>
    <m/>
    <m/>
    <m/>
    <m/>
    <m/>
    <m/>
    <m/>
    <m/>
    <m/>
    <m/>
    <m/>
    <m/>
    <m/>
    <m/>
    <m/>
    <m/>
    <m/>
    <m/>
    <m/>
    <m/>
    <m/>
    <m/>
    <m/>
    <m/>
    <m/>
    <m/>
    <m/>
    <m/>
    <m/>
    <m/>
    <m/>
    <m/>
    <m/>
    <m/>
    <m/>
    <m/>
    <m/>
    <m/>
    <m/>
    <m/>
    <m/>
    <m/>
    <m/>
    <m/>
    <m/>
    <m/>
    <m/>
    <m/>
    <m/>
    <m/>
    <m/>
    <m/>
    <m/>
    <m/>
    <m/>
    <m/>
    <m/>
    <m/>
    <m/>
    <m/>
    <m/>
    <m/>
    <m/>
    <m/>
    <m/>
    <m/>
    <m/>
    <m/>
    <m/>
    <m/>
    <m/>
    <n v="0.60056940000000003"/>
    <n v="0.64548669999999997"/>
    <n v="0.68883720000000004"/>
    <n v="0.1359658"/>
    <n v="0.13570670000000001"/>
    <n v="0.1005291"/>
    <n v="0.54557480000000003"/>
    <n v="0.6424242"/>
    <n v="0.68993950000000004"/>
    <n v="4.0535099999999998E-2"/>
    <n v="0.14416219999999999"/>
    <n v="7.1843199999999996E-2"/>
    <n v="0.50964310000000002"/>
    <n v="0.64516340000000005"/>
    <n v="0.70381229999999995"/>
    <n v="1.49412E-2"/>
    <n v="0.22094659999999999"/>
    <n v="0.15858539999999999"/>
    <m/>
    <m/>
    <n v="6.7708999999999998E-3"/>
    <n v="0.4584009"/>
    <n v="0.50992729999999997"/>
    <n v="0.45526270000000002"/>
    <m/>
    <m/>
    <m/>
    <m/>
    <m/>
    <m/>
    <m/>
    <m/>
    <m/>
    <m/>
    <m/>
    <m/>
    <m/>
    <m/>
    <m/>
    <m/>
    <m/>
    <m/>
    <m/>
    <m/>
    <m/>
    <m/>
    <m/>
    <m/>
    <m/>
    <m/>
    <m/>
    <m/>
    <m/>
    <m/>
    <m/>
    <m/>
    <m/>
    <m/>
    <m/>
    <m/>
    <m/>
    <m/>
    <m/>
    <m/>
    <m/>
    <m/>
    <m/>
    <m/>
    <m/>
    <m/>
    <m/>
    <m/>
    <m/>
    <m/>
    <m/>
    <m/>
    <m/>
    <m/>
    <m/>
    <m/>
    <m/>
    <m/>
    <m/>
    <m/>
    <m/>
    <m/>
    <m/>
    <m/>
    <m/>
    <m/>
    <m/>
    <m/>
    <m/>
    <m/>
    <m/>
    <m/>
    <m/>
    <m/>
    <m/>
    <m/>
    <n v="83.958209999999994"/>
    <n v="1.2697598000000001"/>
  </r>
  <r>
    <x v="4"/>
    <m/>
    <x v="7"/>
    <s v="2001"/>
    <s v="SLID"/>
    <s v="2001"/>
    <s v="2001"/>
    <s v=""/>
    <s v="current"/>
    <s v=""/>
    <x v="1"/>
    <n v="30321453"/>
    <n v="11948734.51"/>
    <n v="0.31679550000000001"/>
    <n v="0.44154949999999998"/>
    <m/>
    <m/>
    <n v="4.0088324999999996"/>
    <n v="1.9215412000000001"/>
    <n v="2.0862588999999998"/>
    <n v="5.1153595000000003"/>
    <n v="8.5521585000000009"/>
    <n v="30157.95606"/>
    <n v="25924.5"/>
    <n v="12426.30984"/>
    <n v="16363.48704"/>
    <n v="19416.578229999999"/>
    <n v="22631.553199999998"/>
    <n v="25924.5"/>
    <n v="29547.05473"/>
    <n v="34280.536749999999"/>
    <n v="39933.623030000002"/>
    <n v="49814.995360000001"/>
    <m/>
    <m/>
    <n v="8707.8877100000009"/>
    <x v="150"/>
    <x v="150"/>
    <n v="20994.94514"/>
    <n v="24241.472849999998"/>
    <n v="27694.78371"/>
    <n v="31815.367289999998"/>
    <n v="36997.535190000002"/>
    <n v="44275.019399999997"/>
    <n v="74471.236019999997"/>
    <n v="30157.95606"/>
    <n v="2080.4080560000002"/>
    <n v="6386.8074649999999"/>
    <n v="9275.1294450000005"/>
    <n v="12720.550359999999"/>
    <n v="15484.89092"/>
    <n v="18595.45796"/>
    <n v="21670.520799999998"/>
    <n v="24455.23544"/>
    <n v="30226.087230000001"/>
    <n v="51421.792509999999"/>
    <n v="19232.751219999998"/>
    <n v="202.84807219999999"/>
    <n v="678.04353890000004"/>
    <n v="1307.9132669999999"/>
    <n v="2437.730153"/>
    <n v="3266.042422"/>
    <n v="4778.2695759999997"/>
    <n v="6065.5087240000003"/>
    <n v="7397.1805480000003"/>
    <n v="9970.5320900000006"/>
    <n v="14606.675279999999"/>
    <n v="5071.368735"/>
    <n v="229.8542893"/>
    <n v="546.25919209999995"/>
    <n v="765.54301439999995"/>
    <n v="1139.4573780000001"/>
    <n v="1533.8134540000001"/>
    <n v="2073.5997980000002"/>
    <n v="2815.862063"/>
    <n v="4377.2927820000004"/>
    <n v="5613.2423399999998"/>
    <n v="7559.0982169999997"/>
    <n v="2665.5522810000002"/>
    <n v="627.64173649999998"/>
    <n v="934.65006949999997"/>
    <n v="1731.773285"/>
    <n v="2321.4711980000002"/>
    <n v="3287.9978820000001"/>
    <n v="3581.0355450000002"/>
    <n v="4187.0593419999996"/>
    <n v="5682.5262709999997"/>
    <n v="6280.1309609999998"/>
    <n v="13917.731460000001"/>
    <n v="4255.5396810000002"/>
    <n v="780.18080480000003"/>
    <n v="1245.2594320000001"/>
    <n v="1448.7118359999999"/>
    <n v="1281.71613"/>
    <n v="1514.7412670000001"/>
    <n v="1695.5504840000001"/>
    <n v="1875.2016699999999"/>
    <n v="2005.9884609999999"/>
    <n v="2423.966641"/>
    <n v="14512.060450000001"/>
    <n v="2878.7712289999999"/>
    <n v="5209.7576310000004"/>
    <n v="6048.7508150000003"/>
    <n v="5781.2078970000002"/>
    <n v="5053.9094020000002"/>
    <n v="4475.4830140000004"/>
    <n v="3931.4307899999999"/>
    <n v="3736.2320949999998"/>
    <n v="3486.5236060000002"/>
    <n v="3258.6456069999999"/>
    <n v="2300.396761"/>
    <n v="4328.1727920000003"/>
    <n v="-483.42096429999998"/>
    <n v="-1333.9906579999999"/>
    <n v="-2449.5688500000001"/>
    <n v="-3959.8894810000002"/>
    <n v="-5321.4961169999997"/>
    <n v="-6960.5604460000004"/>
    <n v="-8535.017398"/>
    <n v="-10407.21191"/>
    <n v="-13497.58548"/>
    <n v="-29846.518660000002"/>
    <n v="-8280.2615160000005"/>
    <n v="8707.8877100000009"/>
    <n v="14505.779850000001"/>
    <n v="17860.709889999998"/>
    <n v="20994.94514"/>
    <n v="24241.472849999998"/>
    <n v="27694.78371"/>
    <n v="31815.367289999998"/>
    <n v="36997.535190000002"/>
    <n v="44275.019390000001"/>
    <n v="74471.236019999997"/>
    <n v="30157.95606"/>
    <n v="0.29578349999999998"/>
    <n v="0.55654130000000002"/>
    <n v="0.55873930000000005"/>
    <n v="0.17753140000000001"/>
    <n v="0.28903820000000002"/>
    <n v="0.27237739999999999"/>
    <n v="0.24740470000000001"/>
    <n v="0.51923140000000001"/>
    <n v="0.52868919999999997"/>
    <n v="0.1118112"/>
    <n v="0.29565970000000003"/>
    <n v="0.2673913"/>
    <n v="0.22321569999999999"/>
    <n v="0.59173940000000003"/>
    <n v="0.61538420000000005"/>
    <n v="8.1685199999999999E-2"/>
    <n v="0.30299100000000001"/>
    <n v="0.24042959999999999"/>
    <n v="0.22066540000000001"/>
    <n v="0.1697689"/>
    <n v="4.9621600000000002E-2"/>
    <n v="0.4324018"/>
    <n v="0.46443430000000002"/>
    <n v="0.18951209999999999"/>
    <m/>
    <n v="1"/>
    <m/>
    <m/>
    <m/>
    <n v="0.1118112"/>
    <n v="0.24740470000000001"/>
    <n v="30157.95606"/>
    <m/>
    <m/>
    <m/>
    <m/>
    <m/>
    <m/>
    <m/>
    <m/>
    <m/>
    <m/>
    <m/>
    <m/>
    <m/>
    <m/>
    <m/>
    <m/>
    <m/>
    <m/>
    <m/>
    <m/>
    <m/>
    <m/>
    <m/>
    <m/>
    <m/>
    <m/>
    <m/>
    <m/>
    <m/>
    <m/>
    <m/>
    <m/>
    <m/>
    <m/>
    <m/>
    <m/>
    <m/>
    <m/>
    <m/>
    <m/>
    <n v="0.22813559999999999"/>
    <n v="0.1107248"/>
    <n v="0.22410240000000001"/>
    <n v="0.16209229999999999"/>
    <n v="0.16145029999999999"/>
    <n v="6.7811099999999999E-2"/>
    <n v="4.5683399999999999E-2"/>
    <n v="26836.884450000001"/>
    <n v="30028.830330000001"/>
    <n v="30529.049879999999"/>
    <n v="33172.302750000003"/>
    <n v="33049.05719"/>
    <n v="28715.655170000002"/>
    <n v="26463.430240000002"/>
    <n v="0.14098820000000001"/>
    <n v="0.1387562"/>
    <n v="0.10919959999999999"/>
    <n v="9.5908199999999999E-2"/>
    <n v="0.1217998"/>
    <n v="3.5778200000000003E-2"/>
    <n v="4.7596100000000002E-2"/>
    <n v="0.24457019999999999"/>
    <n v="0.20389189999999999"/>
    <n v="0.18844369999999999"/>
    <n v="0.16395000000000001"/>
    <n v="0.23727509999999999"/>
    <n v="0.5113588"/>
    <n v="0.59636420000000001"/>
    <n v="83.958209999999994"/>
    <n v="1.2697598000000001"/>
  </r>
  <r>
    <x v="4"/>
    <m/>
    <x v="7"/>
    <s v="2001"/>
    <s v="SLID"/>
    <s v="2001"/>
    <s v="2001"/>
    <s v=""/>
    <s v="current"/>
    <s v=""/>
    <x v="2"/>
    <n v="19962730.710000001"/>
    <n v="9826829.7819999997"/>
    <n v="0.32331500000000002"/>
    <n v="0.41847590000000001"/>
    <m/>
    <m/>
    <n v="4.2710564"/>
    <n v="1.9069484999999999"/>
    <n v="2.2397334"/>
    <n v="5.4671646000000003"/>
    <n v="9.5645334999999996"/>
    <n v="31713.6731"/>
    <n v="27398.540929999999"/>
    <n v="12232.947319999999"/>
    <n v="16805.11634"/>
    <n v="20392.045529999999"/>
    <n v="23947.733830000001"/>
    <n v="27398.540929999999"/>
    <n v="31444.123500000002"/>
    <n v="36299.093289999997"/>
    <n v="42227.709869999999"/>
    <n v="52247.607889999999"/>
    <m/>
    <m/>
    <n v="8253.0341549999994"/>
    <x v="151"/>
    <x v="151"/>
    <n v="22180.92887"/>
    <n v="25661.249940000002"/>
    <n v="29354.73789"/>
    <n v="33874.78613"/>
    <n v="39009.933510000003"/>
    <n v="46541.478900000002"/>
    <n v="78936.421579999995"/>
    <n v="31713.6731"/>
    <n v="2086.83529"/>
    <n v="7604.7160860000004"/>
    <n v="11475.35541"/>
    <n v="15119.14363"/>
    <n v="18064.7431"/>
    <n v="21130.903829999999"/>
    <n v="24394.76626"/>
    <n v="26901.225470000001"/>
    <n v="33428.980170000003"/>
    <n v="56866.082979999999"/>
    <n v="21708.211500000001"/>
    <n v="185.4294118"/>
    <n v="809.14730499999996"/>
    <n v="1673.7455660000001"/>
    <n v="2794.762103"/>
    <n v="3868.1648279999999"/>
    <n v="5270.0775910000002"/>
    <n v="6819.3851850000001"/>
    <n v="8259.4766330000002"/>
    <n v="10708.180899999999"/>
    <n v="16001.525460000001"/>
    <n v="5639.2822850000002"/>
    <n v="267.26323989999997"/>
    <n v="763.04314209999995"/>
    <n v="1163.0300119999999"/>
    <n v="1715.1443589999999"/>
    <n v="2229.00045"/>
    <n v="2930.868978"/>
    <n v="3953.6407359999998"/>
    <n v="5592.8480929999996"/>
    <n v="7202.550792"/>
    <n v="8782.7704940000003"/>
    <n v="3460.1998530000001"/>
    <n v="612.69684229999996"/>
    <n v="1055.347867"/>
    <n v="1772.765887"/>
    <n v="2130.483808"/>
    <n v="2641.0498849999999"/>
    <n v="2985.885902"/>
    <n v="3553.2468079999999"/>
    <n v="4856.2185769999996"/>
    <n v="4589.2578320000002"/>
    <n v="12234.934209999999"/>
    <n v="3643.3496580000001"/>
    <n v="814.72313999999994"/>
    <n v="1429.4707370000001"/>
    <n v="1654.3552119999999"/>
    <n v="1614.0117990000001"/>
    <n v="1733.0258960000001"/>
    <n v="1904.0076260000001"/>
    <n v="1992.002101"/>
    <n v="2248.0814110000001"/>
    <n v="2807.1439270000001"/>
    <n v="15435.61541"/>
    <n v="3163.3248800000001"/>
    <n v="4694.0211989999998"/>
    <n v="4648.9842719999997"/>
    <n v="3984.5176550000001"/>
    <n v="3614.2514540000002"/>
    <n v="3330.0382380000001"/>
    <n v="2929.677181"/>
    <n v="2660.5107280000002"/>
    <n v="2544.7818010000001"/>
    <n v="2374.005388"/>
    <n v="1575.1861449999999"/>
    <n v="3235.5111099999999"/>
    <n v="-488.44726270000001"/>
    <n v="-1612.5597869999999"/>
    <n v="-3109.1453740000002"/>
    <n v="-4806.868289"/>
    <n v="-6204.772457"/>
    <n v="-7796.6832210000002"/>
    <n v="-9498.7656819999993"/>
    <n v="-11392.698479999999"/>
    <n v="-14568.64011"/>
    <n v="-31959.69312"/>
    <n v="-9144.2551199999998"/>
    <n v="8253.0341559999997"/>
    <n v="14698.14962"/>
    <n v="18614.624370000001"/>
    <n v="22180.92887"/>
    <n v="25661.249940000002"/>
    <n v="29354.73789"/>
    <n v="33874.78613"/>
    <n v="39009.933510000003"/>
    <n v="46541.478900000002"/>
    <n v="78936.421579999995"/>
    <n v="31713.6731"/>
    <n v="0.24027370000000001"/>
    <n v="0.53720579999999996"/>
    <n v="0.51243150000000004"/>
    <n v="0.16740920000000001"/>
    <n v="0.32129790000000003"/>
    <n v="0.27237739999999999"/>
    <n v="0.1969862"/>
    <n v="0.5647991"/>
    <n v="0.5569731"/>
    <n v="0.11398800000000001"/>
    <n v="0.32193100000000002"/>
    <n v="0.2673913"/>
    <n v="0.17543529999999999"/>
    <n v="0.58240000000000003"/>
    <n v="0.59300839999999999"/>
    <n v="8.6328199999999994E-2"/>
    <n v="0.32885720000000002"/>
    <n v="0.26597860000000001"/>
    <n v="0.2382639"/>
    <n v="0.18548580000000001"/>
    <n v="5.5518699999999997E-2"/>
    <n v="0.43184309999999998"/>
    <n v="0.46443430000000002"/>
    <n v="0.14631520000000001"/>
    <n v="30643.597549999999"/>
    <m/>
    <n v="0.88514150000000003"/>
    <n v="0.1196672"/>
    <n v="0.2009148"/>
    <m/>
    <m/>
    <m/>
    <n v="5.31926E-2"/>
    <n v="1.70324E-2"/>
    <n v="3.4111500000000003E-2"/>
    <n v="1.09821E-2"/>
    <n v="0.24044589999999999"/>
    <n v="5.8406699999999999E-2"/>
    <n v="2.0331100000000001E-2"/>
    <n v="0.35866330000000002"/>
    <n v="8.0212599999999995E-2"/>
    <n v="1.17634E-2"/>
    <n v="26813.4316"/>
    <n v="12010.71523"/>
    <n v="18677.974579999998"/>
    <n v="9853.3556879999996"/>
    <n v="39019.144469999999"/>
    <n v="29618.734509999998"/>
    <n v="20982.798869999999"/>
    <n v="31532.451959999999"/>
    <n v="22019.204269999998"/>
    <n v="11344.41862"/>
    <n v="0.19789010000000001"/>
    <n v="0.7227441"/>
    <n v="0.27118500000000001"/>
    <n v="0.89385539999999997"/>
    <n v="3.9739299999999998E-2"/>
    <n v="0.1245286"/>
    <n v="0.36850119999999997"/>
    <n v="3.6919199999999999E-2"/>
    <n v="0.2223483"/>
    <n v="0.73295600000000005"/>
    <n v="0.24432709999999999"/>
    <n v="0.86162490000000003"/>
    <n v="0.49078159999999998"/>
    <n v="0.98433499999999996"/>
    <n v="6.9328799999999996E-2"/>
    <n v="0.26570470000000002"/>
    <n v="0.63313699999999995"/>
    <n v="9.8521600000000001E-2"/>
    <n v="0.39271630000000002"/>
    <n v="0.91103319999999999"/>
    <m/>
    <m/>
    <m/>
    <m/>
    <m/>
    <m/>
    <m/>
    <m/>
    <m/>
    <m/>
    <m/>
    <m/>
    <m/>
    <m/>
    <m/>
    <m/>
    <m/>
    <m/>
    <m/>
    <m/>
    <m/>
    <m/>
    <m/>
    <m/>
    <m/>
    <m/>
    <m/>
    <m/>
    <n v="83.958209999999994"/>
    <n v="1.2697598000000001"/>
  </r>
  <r>
    <x v="4"/>
    <m/>
    <x v="7"/>
    <s v="2002"/>
    <s v="SLID"/>
    <s v="2002"/>
    <s v="2002"/>
    <s v=""/>
    <s v="current"/>
    <s v=""/>
    <x v="0"/>
    <n v="3474799.4649999999"/>
    <n v="2149322.0079999999"/>
    <n v="0.26681169999999998"/>
    <n v="0.55683800000000006"/>
    <m/>
    <m/>
    <m/>
    <m/>
    <m/>
    <m/>
    <m/>
    <n v="28539.080099999999"/>
    <n v="24431.2107"/>
    <m/>
    <m/>
    <m/>
    <m/>
    <m/>
    <m/>
    <m/>
    <m/>
    <m/>
    <m/>
    <m/>
    <m/>
    <x v="12"/>
    <x v="12"/>
    <m/>
    <m/>
    <m/>
    <m/>
    <m/>
    <m/>
    <m/>
    <m/>
    <m/>
    <m/>
    <m/>
    <m/>
    <m/>
    <m/>
    <m/>
    <m/>
    <m/>
    <m/>
    <m/>
    <m/>
    <m/>
    <m/>
    <m/>
    <m/>
    <m/>
    <m/>
    <m/>
    <m/>
    <m/>
    <m/>
    <m/>
    <m/>
    <m/>
    <m/>
    <m/>
    <m/>
    <m/>
    <m/>
    <m/>
    <m/>
    <m/>
    <m/>
    <m/>
    <m/>
    <m/>
    <m/>
    <m/>
    <m/>
    <m/>
    <m/>
    <m/>
    <m/>
    <m/>
    <m/>
    <m/>
    <m/>
    <m/>
    <m/>
    <m/>
    <m/>
    <m/>
    <m/>
    <m/>
    <m/>
    <m/>
    <m/>
    <m/>
    <m/>
    <m/>
    <m/>
    <m/>
    <m/>
    <m/>
    <m/>
    <m/>
    <m/>
    <m/>
    <m/>
    <m/>
    <m/>
    <m/>
    <m/>
    <m/>
    <m/>
    <m/>
    <m/>
    <m/>
    <m/>
    <m/>
    <m/>
    <m/>
    <m/>
    <m/>
    <m/>
    <m/>
    <m/>
    <n v="0.60065710000000005"/>
    <n v="0.64015409999999995"/>
    <n v="0.70095260000000004"/>
    <n v="0.1454617"/>
    <n v="0.1437958"/>
    <n v="0.1106134"/>
    <n v="0.53896160000000004"/>
    <n v="0.64560139999999999"/>
    <n v="0.70336430000000005"/>
    <n v="4.4801800000000003E-2"/>
    <n v="0.14719889999999999"/>
    <n v="8.7315299999999998E-2"/>
    <n v="0.49980019999999997"/>
    <n v="0.65196750000000003"/>
    <n v="0.70626089999999997"/>
    <n v="1.6086E-2"/>
    <n v="0.2111335"/>
    <n v="0.15523709999999999"/>
    <m/>
    <m/>
    <n v="7.2271999999999996E-3"/>
    <n v="0.46342810000000001"/>
    <n v="0.50641250000000004"/>
    <n v="0.44752150000000002"/>
    <m/>
    <m/>
    <m/>
    <m/>
    <m/>
    <m/>
    <m/>
    <m/>
    <m/>
    <m/>
    <m/>
    <m/>
    <m/>
    <m/>
    <m/>
    <m/>
    <m/>
    <m/>
    <m/>
    <m/>
    <m/>
    <m/>
    <m/>
    <m/>
    <m/>
    <m/>
    <m/>
    <m/>
    <m/>
    <m/>
    <m/>
    <m/>
    <m/>
    <m/>
    <m/>
    <m/>
    <m/>
    <m/>
    <m/>
    <m/>
    <m/>
    <m/>
    <m/>
    <m/>
    <m/>
    <m/>
    <m/>
    <m/>
    <m/>
    <m/>
    <m/>
    <m/>
    <m/>
    <m/>
    <m/>
    <m/>
    <m/>
    <m/>
    <m/>
    <m/>
    <m/>
    <m/>
    <m/>
    <m/>
    <m/>
    <m/>
    <m/>
    <m/>
    <m/>
    <m/>
    <m/>
    <m/>
    <m/>
    <m/>
    <m/>
    <m/>
    <n v="85.854320000000001"/>
    <n v="1.2870242000000001"/>
  </r>
  <r>
    <x v="4"/>
    <m/>
    <x v="7"/>
    <s v="2002"/>
    <s v="SLID"/>
    <s v="2002"/>
    <s v="2002"/>
    <s v=""/>
    <s v="current"/>
    <s v=""/>
    <x v="1"/>
    <n v="30610946.989999998"/>
    <n v="12156621.16"/>
    <n v="0.31790269999999998"/>
    <n v="0.44052849999999999"/>
    <m/>
    <m/>
    <n v="4.0932618999999999"/>
    <n v="1.9269734000000001"/>
    <n v="2.1241922"/>
    <n v="5.1876708999999996"/>
    <n v="8.611891"/>
    <n v="30830.293900000001"/>
    <n v="26662"/>
    <n v="12551.594849999999"/>
    <n v="16423.5"/>
    <n v="19801.723580000002"/>
    <n v="23126.634389999999"/>
    <n v="26662"/>
    <n v="30349.792939999999"/>
    <n v="34945.217129999997"/>
    <n v="41210.890310000003"/>
    <n v="51376.964509999998"/>
    <m/>
    <m/>
    <n v="8810.0859820000005"/>
    <x v="152"/>
    <x v="152"/>
    <n v="21457.164059999999"/>
    <n v="24925.77248"/>
    <n v="28464.211240000001"/>
    <n v="32525.983700000001"/>
    <n v="37840.728739999999"/>
    <n v="45675.790159999997"/>
    <n v="75871.500459999996"/>
    <n v="30830.293900000001"/>
    <n v="2094.906148"/>
    <n v="6048.9815509999999"/>
    <n v="9766.1216349999995"/>
    <n v="13128.51324"/>
    <n v="15818.66533"/>
    <n v="18085.808570000001"/>
    <n v="21423.57317"/>
    <n v="25273.975050000001"/>
    <n v="30834.182140000001"/>
    <n v="52998.827420000001"/>
    <n v="19547.677599999999"/>
    <n v="238.3769173"/>
    <n v="749.69243670000003"/>
    <n v="1283.8892470000001"/>
    <n v="2304.672838"/>
    <n v="3603.8441090000001"/>
    <n v="4924.6798339999996"/>
    <n v="6313.9158820000002"/>
    <n v="7300.4135059999999"/>
    <n v="9920.0198490000002"/>
    <n v="14816.767970000001"/>
    <n v="5145.7305370000004"/>
    <n v="263.27584150000001"/>
    <n v="465.61604720000003"/>
    <n v="771.83797579999998"/>
    <n v="1169.3471030000001"/>
    <n v="1659.9721050000001"/>
    <n v="2294.0743590000002"/>
    <n v="2999.1786040000002"/>
    <n v="4422.9160780000002"/>
    <n v="5817.4067779999996"/>
    <n v="6994.5670609999997"/>
    <n v="2685.8682880000001"/>
    <n v="802.25573069999996"/>
    <n v="1144.965193"/>
    <n v="1677.4986730000001"/>
    <n v="2571.3450630000002"/>
    <n v="3097.1451950000001"/>
    <n v="4129.1817000000001"/>
    <n v="4477.3795529999998"/>
    <n v="5641.967431"/>
    <n v="6612.4140100000004"/>
    <n v="13322.52888"/>
    <n v="4347.7414170000002"/>
    <n v="804.04817969999999"/>
    <n v="1527.2628259999999"/>
    <n v="1386.0818589999999"/>
    <n v="1242.7042060000001"/>
    <n v="1787.998848"/>
    <n v="1764.2834499999999"/>
    <n v="1905.246637"/>
    <n v="2316.0658600000002"/>
    <n v="2956.2344520000001"/>
    <n v="15489.020979999999"/>
    <n v="3117.9672959999998"/>
    <n v="5064.4106879999999"/>
    <n v="6060.8142699999999"/>
    <n v="5832.7212440000003"/>
    <n v="5106.2686039999999"/>
    <n v="4436.2882229999996"/>
    <n v="4163.2848649999996"/>
    <n v="3965.1216610000001"/>
    <n v="3644.4893010000001"/>
    <n v="3348.9964399999999"/>
    <n v="2483.9609959999998"/>
    <n v="4410.6072949999998"/>
    <n v="-575.75508390000005"/>
    <n v="-1377.3874069999999"/>
    <n v="-2610.482215"/>
    <n v="-4065.6870020000001"/>
    <n v="-5478.1413259999999"/>
    <n v="-6897.1015390000002"/>
    <n v="-8558.431799"/>
    <n v="-10759.09849"/>
    <n v="-13813.46351"/>
    <n v="-30234.172849999999"/>
    <n v="-8437.155186"/>
    <n v="8810.0859820000005"/>
    <n v="14619.94492"/>
    <n v="18107.668420000002"/>
    <n v="21457.164059999999"/>
    <n v="24925.77248"/>
    <n v="28464.211240000001"/>
    <n v="32525.983700000001"/>
    <n v="37840.728739999999"/>
    <n v="45675.790159999997"/>
    <n v="75871.500459999996"/>
    <n v="30830.293900000001"/>
    <n v="0.29818159999999999"/>
    <n v="0.55037510000000001"/>
    <n v="0.54482439999999999"/>
    <n v="0.18595210000000001"/>
    <n v="0.28880420000000001"/>
    <n v="0.28159299999999998"/>
    <n v="0.24997330000000001"/>
    <n v="0.49918790000000002"/>
    <n v="0.4858133"/>
    <n v="0.11599619999999999"/>
    <n v="0.29649490000000001"/>
    <n v="0.2767153"/>
    <n v="0.22308520000000001"/>
    <n v="0.58204849999999997"/>
    <n v="0.58964289999999997"/>
    <n v="8.41562E-2"/>
    <n v="0.30115649999999999"/>
    <n v="0.231486"/>
    <n v="0.2120756"/>
    <n v="0.15154889999999999"/>
    <n v="5.1758199999999997E-2"/>
    <n v="0.4283613"/>
    <n v="0.44031160000000003"/>
    <n v="0.1872866"/>
    <m/>
    <n v="1"/>
    <m/>
    <m/>
    <m/>
    <n v="0.11599619999999999"/>
    <n v="0.24997330000000001"/>
    <n v="30830.293900000001"/>
    <m/>
    <m/>
    <m/>
    <m/>
    <m/>
    <m/>
    <m/>
    <m/>
    <m/>
    <m/>
    <m/>
    <m/>
    <m/>
    <m/>
    <m/>
    <m/>
    <m/>
    <m/>
    <m/>
    <m/>
    <m/>
    <m/>
    <m/>
    <m/>
    <m/>
    <m/>
    <m/>
    <m/>
    <m/>
    <m/>
    <m/>
    <m/>
    <m/>
    <m/>
    <m/>
    <m/>
    <m/>
    <m/>
    <m/>
    <m/>
    <n v="0.2245076"/>
    <n v="0.11024150000000001"/>
    <n v="0.221002"/>
    <n v="0.16571849999999999"/>
    <n v="0.16501550000000001"/>
    <n v="6.7003699999999999E-2"/>
    <n v="4.6511299999999998E-2"/>
    <n v="27346.69558"/>
    <n v="29742.24712"/>
    <n v="31172.816169999998"/>
    <n v="34016.6895"/>
    <n v="34214.13607"/>
    <n v="29229.992770000001"/>
    <n v="27543.75866"/>
    <n v="0.146145"/>
    <n v="0.1591264"/>
    <n v="0.1065169"/>
    <n v="9.9981E-2"/>
    <n v="0.123918"/>
    <n v="4.3617000000000003E-2"/>
    <n v="4.6508599999999997E-2"/>
    <n v="0.2496573"/>
    <n v="0.21997369999999999"/>
    <n v="0.18532100000000001"/>
    <n v="0.17026920000000001"/>
    <n v="0.23827980000000001"/>
    <n v="0.50367740000000005"/>
    <n v="0.58979150000000002"/>
    <n v="85.854320000000001"/>
    <n v="1.2870242000000001"/>
  </r>
  <r>
    <x v="4"/>
    <m/>
    <x v="7"/>
    <s v="2002"/>
    <s v="SLID"/>
    <s v="2002"/>
    <s v="2002"/>
    <s v=""/>
    <s v="current"/>
    <s v=""/>
    <x v="2"/>
    <n v="20263757.530000001"/>
    <n v="10003197.529999999"/>
    <n v="0.32365270000000002"/>
    <n v="0.41743659999999999"/>
    <m/>
    <m/>
    <n v="4.3820813000000003"/>
    <n v="1.9103139"/>
    <n v="2.2939064"/>
    <n v="5.5424397000000001"/>
    <n v="9.6241041000000003"/>
    <n v="32404.639360000001"/>
    <n v="28193.417259999998"/>
    <n v="12290.56984"/>
    <n v="16979.5"/>
    <n v="20911"/>
    <n v="24624.5"/>
    <n v="28193.417259999998"/>
    <n v="32139.89947"/>
    <n v="37003.469819999998"/>
    <n v="43260"/>
    <n v="53858.276160000001"/>
    <m/>
    <m/>
    <n v="8330.3697300000003"/>
    <x v="153"/>
    <x v="153"/>
    <n v="22723.597669999999"/>
    <n v="26404.244470000001"/>
    <n v="30113.42022"/>
    <n v="34510.696859999996"/>
    <n v="39960.225039999998"/>
    <n v="48029.779770000001"/>
    <n v="80172.345879999993"/>
    <n v="32404.639360000001"/>
    <n v="2197.0590149999998"/>
    <n v="7254.076427"/>
    <n v="12117.960870000001"/>
    <n v="15610.60994"/>
    <n v="18056.918000000001"/>
    <n v="20407.699130000001"/>
    <n v="24159.872449999999"/>
    <n v="28182.807110000002"/>
    <n v="34077.283900000002"/>
    <n v="58570.81594"/>
    <n v="22064.297760000001"/>
    <n v="211.1446254"/>
    <n v="845.87634149999997"/>
    <n v="1722.622588"/>
    <n v="2878.397078"/>
    <n v="4214.4821400000001"/>
    <n v="5402.3569399999997"/>
    <n v="6659.0914549999998"/>
    <n v="8185.5022490000001"/>
    <n v="10685.65863"/>
    <n v="16240.76251"/>
    <n v="5704.8603489999996"/>
    <n v="307.84058420000002"/>
    <n v="680.46986059999995"/>
    <n v="1149.0542479999999"/>
    <n v="1888.050984"/>
    <n v="2383.503483"/>
    <n v="3350.1673259999998"/>
    <n v="4120.8572359999998"/>
    <n v="5839.3721850000002"/>
    <n v="7350.1433049999996"/>
    <n v="7770.7802920000004"/>
    <n v="3484.216848"/>
    <n v="808.33730939999998"/>
    <n v="1348.189703"/>
    <n v="1765.017889"/>
    <n v="2148.0301800000002"/>
    <n v="2770.6913989999998"/>
    <n v="3509.6361809999999"/>
    <n v="3921.7615519999999"/>
    <n v="4254.5122430000001"/>
    <n v="5387.7526719999996"/>
    <n v="11490.407730000001"/>
    <n v="3740.5395440000002"/>
    <n v="805.90259809999998"/>
    <n v="1682.6183410000001"/>
    <n v="1545.8009950000001"/>
    <n v="1503.559659"/>
    <n v="1891.0730080000001"/>
    <n v="2036.807431"/>
    <n v="2303.7264839999998"/>
    <n v="2535.3238700000002"/>
    <n v="3146.4827030000001"/>
    <n v="17031.181939999999"/>
    <n v="3448.2952610000002"/>
    <n v="4482.2071880000003"/>
    <n v="4671.822983"/>
    <n v="3998.04693"/>
    <n v="3609.843852"/>
    <n v="3408.3653840000002"/>
    <n v="3147.0764589999999"/>
    <n v="2874.4534990000002"/>
    <n v="2626.987044"/>
    <n v="2387.915567"/>
    <n v="1700.506783"/>
    <n v="3290.6605129999998"/>
    <n v="-656.59044619999997"/>
    <n v="-1682.4319350000001"/>
    <n v="-3306.9451490000001"/>
    <n v="-4914.8940249999996"/>
    <n v="-6320.7889450000002"/>
    <n v="-7740.3232509999998"/>
    <n v="-9529.0658110000004"/>
    <n v="-11664.27966"/>
    <n v="-15005.45701"/>
    <n v="-32632.10931"/>
    <n v="-9345.6769719999993"/>
    <n v="8330.3697300000003"/>
    <n v="14800.621719999999"/>
    <n v="18991.558369999999"/>
    <n v="22723.597669999999"/>
    <n v="26404.244470000001"/>
    <n v="30113.42022"/>
    <n v="34510.696859999996"/>
    <n v="39960.225039999998"/>
    <n v="48029.779770000001"/>
    <n v="80172.345879999993"/>
    <n v="32404.639360000001"/>
    <n v="0.24415039999999999"/>
    <n v="0.52852699999999997"/>
    <n v="0.50245550000000005"/>
    <n v="0.17533770000000001"/>
    <n v="0.32007459999999999"/>
    <n v="0.28159299999999998"/>
    <n v="0.20052519999999999"/>
    <n v="0.54942299999999999"/>
    <n v="0.52563150000000003"/>
    <n v="0.1179796"/>
    <n v="0.32368049999999998"/>
    <n v="0.2767153"/>
    <n v="0.1776644"/>
    <n v="0.56315000000000004"/>
    <n v="0.54806169999999998"/>
    <n v="9.00006E-2"/>
    <n v="0.32341819999999999"/>
    <n v="0.25476850000000001"/>
    <n v="0.2272334"/>
    <n v="0.16845180000000001"/>
    <n v="5.8268599999999997E-2"/>
    <n v="0.42255330000000002"/>
    <n v="0.42600139999999997"/>
    <n v="0.14520150000000001"/>
    <n v="31287.606660000001"/>
    <m/>
    <n v="0.88644389999999995"/>
    <n v="0.1236274"/>
    <n v="0.20590610000000001"/>
    <m/>
    <m/>
    <m/>
    <n v="5.3114000000000001E-2"/>
    <n v="1.7434499999999999E-2"/>
    <n v="3.5259800000000001E-2"/>
    <n v="1.19259E-2"/>
    <n v="0.2432522"/>
    <n v="6.1812899999999997E-2"/>
    <n v="2.1433000000000001E-2"/>
    <n v="0.35236810000000002"/>
    <n v="8.0467899999999995E-2"/>
    <n v="9.3755999999999996E-3"/>
    <n v="28226.886409999999"/>
    <n v="11825.04603"/>
    <n v="18282.019629999999"/>
    <n v="9663.6749010000003"/>
    <n v="40108.035880000003"/>
    <n v="29473.15581"/>
    <n v="19755.022250000002"/>
    <n v="32168.643459999999"/>
    <n v="22624.311519999999"/>
    <n v="11956.387940000001"/>
    <n v="0.1891892"/>
    <n v="0.73027770000000003"/>
    <n v="0.32444319999999999"/>
    <n v="0.91132500000000005"/>
    <n v="4.36893E-2"/>
    <n v="0.12592629999999999"/>
    <n v="0.38286480000000001"/>
    <n v="3.8648200000000001E-2"/>
    <n v="0.22018450000000001"/>
    <n v="0.69825550000000003"/>
    <n v="0.2414075"/>
    <n v="0.86306539999999998"/>
    <n v="0.51852569999999998"/>
    <n v="0.98179209999999995"/>
    <n v="7.2163400000000003E-2"/>
    <n v="0.2831671"/>
    <n v="0.63135850000000004"/>
    <n v="0.10461139999999999"/>
    <n v="0.38234220000000002"/>
    <n v="0.90084819999999999"/>
    <m/>
    <m/>
    <m/>
    <m/>
    <m/>
    <m/>
    <m/>
    <m/>
    <m/>
    <m/>
    <m/>
    <m/>
    <m/>
    <m/>
    <m/>
    <m/>
    <m/>
    <m/>
    <m/>
    <m/>
    <m/>
    <m/>
    <m/>
    <m/>
    <m/>
    <m/>
    <m/>
    <m/>
    <n v="85.854320000000001"/>
    <n v="1.2870242000000001"/>
  </r>
  <r>
    <x v="4"/>
    <m/>
    <x v="7"/>
    <s v="2003"/>
    <s v="SLID"/>
    <s v="2003"/>
    <s v="2003"/>
    <s v=""/>
    <s v="current"/>
    <s v=""/>
    <x v="0"/>
    <n v="3569132.4670000002"/>
    <n v="2203656.6800000002"/>
    <n v="0.25964599999999999"/>
    <n v="0.55410820000000005"/>
    <m/>
    <m/>
    <m/>
    <m/>
    <m/>
    <m/>
    <m/>
    <n v="28851.940180000001"/>
    <n v="24829.347519999999"/>
    <m/>
    <m/>
    <m/>
    <m/>
    <m/>
    <m/>
    <m/>
    <m/>
    <m/>
    <m/>
    <m/>
    <m/>
    <x v="12"/>
    <x v="12"/>
    <m/>
    <m/>
    <m/>
    <m/>
    <m/>
    <m/>
    <m/>
    <m/>
    <m/>
    <m/>
    <m/>
    <m/>
    <m/>
    <m/>
    <m/>
    <m/>
    <m/>
    <m/>
    <m/>
    <m/>
    <m/>
    <m/>
    <m/>
    <m/>
    <m/>
    <m/>
    <m/>
    <m/>
    <m/>
    <m/>
    <m/>
    <m/>
    <m/>
    <m/>
    <m/>
    <m/>
    <m/>
    <m/>
    <m/>
    <m/>
    <m/>
    <m/>
    <m/>
    <m/>
    <m/>
    <m/>
    <m/>
    <m/>
    <m/>
    <m/>
    <m/>
    <m/>
    <m/>
    <m/>
    <m/>
    <m/>
    <m/>
    <m/>
    <m/>
    <m/>
    <m/>
    <m/>
    <m/>
    <m/>
    <m/>
    <m/>
    <m/>
    <m/>
    <m/>
    <m/>
    <m/>
    <m/>
    <m/>
    <m/>
    <m/>
    <m/>
    <m/>
    <m/>
    <m/>
    <m/>
    <m/>
    <m/>
    <m/>
    <m/>
    <m/>
    <m/>
    <m/>
    <m/>
    <m/>
    <m/>
    <m/>
    <m/>
    <m/>
    <m/>
    <m/>
    <m/>
    <n v="0.60742719999999994"/>
    <n v="0.6431635"/>
    <n v="0.68434519999999999"/>
    <n v="0.1432155"/>
    <n v="0.1451383"/>
    <n v="0.106116"/>
    <n v="0.54919070000000003"/>
    <n v="0.64365649999999996"/>
    <n v="0.68654329999999997"/>
    <n v="4.4021499999999998E-2"/>
    <n v="0.16883719999999999"/>
    <n v="8.63791E-2"/>
    <n v="0.51275760000000004"/>
    <n v="0.64455019999999996"/>
    <n v="0.69634940000000001"/>
    <n v="1.5766100000000002E-2"/>
    <n v="0.28507579999999999"/>
    <n v="0.17124429999999999"/>
    <m/>
    <m/>
    <n v="7.6287000000000004E-3"/>
    <n v="0.45928629999999998"/>
    <n v="0.51040989999999997"/>
    <n v="0.45692670000000002"/>
    <m/>
    <m/>
    <m/>
    <m/>
    <m/>
    <m/>
    <m/>
    <m/>
    <m/>
    <m/>
    <m/>
    <m/>
    <m/>
    <m/>
    <m/>
    <m/>
    <m/>
    <m/>
    <m/>
    <m/>
    <m/>
    <m/>
    <m/>
    <m/>
    <m/>
    <m/>
    <m/>
    <m/>
    <m/>
    <m/>
    <m/>
    <m/>
    <m/>
    <m/>
    <m/>
    <m/>
    <m/>
    <m/>
    <m/>
    <m/>
    <m/>
    <m/>
    <m/>
    <m/>
    <m/>
    <m/>
    <m/>
    <m/>
    <m/>
    <m/>
    <m/>
    <m/>
    <m/>
    <m/>
    <m/>
    <m/>
    <m/>
    <m/>
    <m/>
    <m/>
    <m/>
    <m/>
    <m/>
    <m/>
    <m/>
    <m/>
    <m/>
    <m/>
    <m/>
    <m/>
    <m/>
    <m/>
    <m/>
    <m/>
    <m/>
    <m/>
    <n v="88.222660000000005"/>
    <n v="1.2841742"/>
  </r>
  <r>
    <x v="4"/>
    <m/>
    <x v="7"/>
    <s v="2003"/>
    <s v="SLID"/>
    <s v="2003"/>
    <s v="2003"/>
    <s v=""/>
    <s v="current"/>
    <s v=""/>
    <x v="1"/>
    <n v="30893075.010000002"/>
    <n v="12328819.210000001"/>
    <n v="0.31559189999999998"/>
    <n v="0.43870589999999998"/>
    <m/>
    <m/>
    <n v="4.1030983000000001"/>
    <n v="1.9221482999999999"/>
    <n v="2.1346417999999998"/>
    <n v="5.1436596000000003"/>
    <n v="8.4552378000000008"/>
    <n v="31473.371060000001"/>
    <n v="27376.78139"/>
    <n v="12825"/>
    <n v="16741.530719999999"/>
    <n v="20219.011299999998"/>
    <n v="23650.891"/>
    <n v="27376.78139"/>
    <n v="31074.159220000001"/>
    <n v="35835"/>
    <n v="42132.957560000003"/>
    <n v="52622.235119999998"/>
    <m/>
    <m/>
    <n v="9052.4604199999994"/>
    <x v="154"/>
    <x v="154"/>
    <n v="21977.479579999999"/>
    <n v="25512.352289999999"/>
    <n v="29203.552090000001"/>
    <n v="33348.206409999999"/>
    <n v="38807.456250000003"/>
    <n v="46834.370329999998"/>
    <n v="76540.705499999996"/>
    <n v="31473.371060000001"/>
    <n v="2265.9154579999999"/>
    <n v="6671.3558149999999"/>
    <n v="9250.4133820000006"/>
    <n v="13228.22012"/>
    <n v="16175.405360000001"/>
    <n v="19157.846170000001"/>
    <n v="22460.67859"/>
    <n v="26589.73114"/>
    <n v="31916.70839"/>
    <n v="54102.909299999999"/>
    <n v="20182.690350000001"/>
    <n v="181.11971779999999"/>
    <n v="668.27858690000005"/>
    <n v="1437.5251020000001"/>
    <n v="2156.4757020000002"/>
    <n v="3741.4475830000001"/>
    <n v="4655.162147"/>
    <n v="6570.9555680000003"/>
    <n v="8061.6205120000004"/>
    <n v="10438.117029999999"/>
    <n v="15134.359280000001"/>
    <n v="5304.6862369999999"/>
    <n v="305.72340839999998"/>
    <n v="523.45762850000006"/>
    <n v="878.71656419999999"/>
    <n v="1242.2929509999999"/>
    <n v="1740.706404"/>
    <n v="2401.4753409999998"/>
    <n v="3309.502465"/>
    <n v="3809.8735019999999"/>
    <n v="5640.1478180000004"/>
    <n v="6978.2783749999999"/>
    <n v="2683.085572"/>
    <n v="940.9992843"/>
    <n v="1085.6477420000001"/>
    <n v="1914.279243"/>
    <n v="2577.8517360000001"/>
    <n v="3414.5319420000001"/>
    <n v="4127.6986129999996"/>
    <n v="4421.6819329999998"/>
    <n v="5747.4759700000004"/>
    <n v="6727.8404559999999"/>
    <n v="13651.021119999999"/>
    <n v="4461.0784949999997"/>
    <n v="824.61615919999997"/>
    <n v="1332.3181890000001"/>
    <n v="1600.6098910000001"/>
    <n v="1393.9591"/>
    <n v="1421.0149369999999"/>
    <n v="1826.2447729999999"/>
    <n v="1699.5043780000001"/>
    <n v="2253.9061190000002"/>
    <n v="3272.2568249999999"/>
    <n v="14803.24928"/>
    <n v="3042.9778460000002"/>
    <n v="5115.3975540000001"/>
    <n v="6089.7405269999999"/>
    <n v="6087.1904940000004"/>
    <n v="5478.0329400000001"/>
    <n v="4696.7062660000001"/>
    <n v="4231.0865270000004"/>
    <n v="3845.4536079999998"/>
    <n v="3655.2104859999999"/>
    <n v="3306.4715299999998"/>
    <n v="2603.0739779999999"/>
    <n v="4510.8529070000004"/>
    <n v="-633.74480570000003"/>
    <n v="-1437.4033429999999"/>
    <n v="-2655.1888009999998"/>
    <n v="-4099.3529680000001"/>
    <n v="-5677.4602029999996"/>
    <n v="-7195.9614780000002"/>
    <n v="-8959.5701320000007"/>
    <n v="-11310.36147"/>
    <n v="-14467.17172"/>
    <n v="-30732.185839999998"/>
    <n v="-8717.2412239999994"/>
    <n v="9052.4604199999994"/>
    <n v="14933.395140000001"/>
    <n v="18513.545880000001"/>
    <n v="21977.479579999999"/>
    <n v="25512.352289999999"/>
    <n v="29203.552090000001"/>
    <n v="33348.206409999999"/>
    <n v="38807.456250000003"/>
    <n v="46834.370329999998"/>
    <n v="76540.705499999996"/>
    <n v="31473.371060000001"/>
    <n v="0.30015029999999998"/>
    <n v="0.55012490000000003"/>
    <n v="0.54358030000000002"/>
    <n v="0.19033159999999999"/>
    <n v="0.2839856"/>
    <n v="0.26881470000000002"/>
    <n v="0.2514014"/>
    <n v="0.49699789999999999"/>
    <n v="0.48734149999999998"/>
    <n v="0.1176069"/>
    <n v="0.29229139999999998"/>
    <n v="0.26538410000000001"/>
    <n v="0.2268433"/>
    <n v="0.57611239999999997"/>
    <n v="0.57836180000000004"/>
    <n v="8.4395600000000001E-2"/>
    <n v="0.29964730000000001"/>
    <n v="0.23200180000000001"/>
    <n v="0.213118"/>
    <n v="0.1505251"/>
    <n v="5.1447E-2"/>
    <n v="0.4261992"/>
    <n v="0.4387317"/>
    <n v="0.18867030000000001"/>
    <m/>
    <n v="1"/>
    <m/>
    <m/>
    <m/>
    <n v="0.1176069"/>
    <n v="0.2514014"/>
    <n v="31473.371060000001"/>
    <m/>
    <m/>
    <m/>
    <m/>
    <m/>
    <m/>
    <m/>
    <m/>
    <m/>
    <m/>
    <m/>
    <m/>
    <m/>
    <m/>
    <m/>
    <m/>
    <m/>
    <m/>
    <m/>
    <m/>
    <m/>
    <m/>
    <m/>
    <m/>
    <m/>
    <m/>
    <m/>
    <m/>
    <m/>
    <m/>
    <m/>
    <m/>
    <m/>
    <m/>
    <m/>
    <m/>
    <m/>
    <m/>
    <m/>
    <m/>
    <n v="0.2210028"/>
    <n v="0.1115336"/>
    <n v="0.2174962"/>
    <n v="0.1663953"/>
    <n v="0.16804040000000001"/>
    <n v="6.7865499999999995E-2"/>
    <n v="4.7666300000000002E-2"/>
    <n v="28138.331740000001"/>
    <n v="30511.992040000001"/>
    <n v="31581.543860000002"/>
    <n v="34466.452649999999"/>
    <n v="35196.141710000004"/>
    <n v="29310.556570000001"/>
    <n v="28198.978859999999"/>
    <n v="0.1503157"/>
    <n v="0.15322549999999999"/>
    <n v="0.11397640000000001"/>
    <n v="0.1048901"/>
    <n v="0.1188311"/>
    <n v="4.1882299999999997E-2"/>
    <n v="4.7067299999999999E-2"/>
    <n v="0.25109090000000001"/>
    <n v="0.21914159999999999"/>
    <n v="0.1848011"/>
    <n v="0.1785273"/>
    <n v="0.22684650000000001"/>
    <n v="0.51830520000000002"/>
    <n v="0.59316440000000004"/>
    <n v="88.222660000000005"/>
    <n v="1.2841742"/>
  </r>
  <r>
    <x v="4"/>
    <m/>
    <x v="7"/>
    <s v="2003"/>
    <s v="SLID"/>
    <s v="2003"/>
    <s v="2003"/>
    <s v=""/>
    <s v="current"/>
    <s v=""/>
    <x v="2"/>
    <n v="20496487.539999999"/>
    <n v="10120463.26"/>
    <n v="0.32068049999999998"/>
    <n v="0.41374889999999998"/>
    <m/>
    <m/>
    <n v="4.4098322999999997"/>
    <n v="1.9105951999999999"/>
    <n v="2.3080934000000002"/>
    <n v="5.4822388000000002"/>
    <n v="9.3767346000000007"/>
    <n v="33040.764739999999"/>
    <n v="28956.159360000001"/>
    <n v="12545.488509999999"/>
    <n v="17290.172030000002"/>
    <n v="21421.799940000001"/>
    <n v="25220.610720000001"/>
    <n v="28956.159360000001"/>
    <n v="32886.603719999999"/>
    <n v="37952.50808"/>
    <n v="44492.339619999999"/>
    <n v="55323.5"/>
    <m/>
    <m/>
    <n v="8588.5953370000007"/>
    <x v="155"/>
    <x v="155"/>
    <n v="23253.555619999999"/>
    <n v="27077.299220000001"/>
    <n v="30856.69397"/>
    <n v="35316.682869999997"/>
    <n v="41027.605300000003"/>
    <n v="49256.976620000001"/>
    <n v="80532.978810000001"/>
    <n v="33040.764739999999"/>
    <n v="2304.1232610000002"/>
    <n v="7732.2066679999998"/>
    <n v="11700.91178"/>
    <n v="16002.591280000001"/>
    <n v="18788.220890000001"/>
    <n v="21159.036179999999"/>
    <n v="25570.694360000001"/>
    <n v="29572.75966"/>
    <n v="35306.716529999998"/>
    <n v="59123.936470000001"/>
    <n v="22726.788700000001"/>
    <n v="179.24787499999999"/>
    <n v="766.19076580000001"/>
    <n v="1756.4475279999999"/>
    <n v="2776.097839"/>
    <n v="4316.3004549999996"/>
    <n v="5515.4609280000004"/>
    <n v="7193.612239"/>
    <n v="8705.4626009999993"/>
    <n v="11452.13603"/>
    <n v="16177.84791"/>
    <n v="5884.0493450000004"/>
    <n v="346.74889450000001"/>
    <n v="833.28260890000001"/>
    <n v="1373.0167429999999"/>
    <n v="1897.5376550000001"/>
    <n v="2468.1670690000001"/>
    <n v="3607.590823"/>
    <n v="3933.3990319999998"/>
    <n v="5432.8743320000003"/>
    <n v="7074.2409180000004"/>
    <n v="7899.5624299999999"/>
    <n v="3486.7426580000001"/>
    <n v="873.60224319999998"/>
    <n v="1222.384382"/>
    <n v="2012.3915669999999"/>
    <n v="2305.7991750000001"/>
    <n v="3052.3438030000002"/>
    <n v="3322.1643869999998"/>
    <n v="3832.2762520000001"/>
    <n v="4470.3343400000003"/>
    <n v="5352.3963059999996"/>
    <n v="12204.44925"/>
    <n v="3864.9327469999998"/>
    <n v="847.02587210000002"/>
    <n v="1528.0035720000001"/>
    <n v="1759.2029990000001"/>
    <n v="1543.3163810000001"/>
    <n v="1698.40327"/>
    <n v="2136.1727230000001"/>
    <n v="2092.6152649999999"/>
    <n v="2544.076759"/>
    <n v="3445.4464929999999"/>
    <n v="16020.37233"/>
    <n v="3361.6152269999998"/>
    <n v="4562.804357"/>
    <n v="4712.423777"/>
    <n v="4174.098594"/>
    <n v="3781.2356840000002"/>
    <n v="3363.1858579999998"/>
    <n v="3099.1844500000002"/>
    <n v="2730.9020780000001"/>
    <n v="2600.3039130000002"/>
    <n v="2380.8374330000001"/>
    <n v="1913.3199950000001"/>
    <n v="3331.8052630000002"/>
    <n v="-587.7810819"/>
    <n v="-1708.460761"/>
    <n v="-3373.279728"/>
    <n v="-5053.0223990000004"/>
    <n v="-6609.3221290000001"/>
    <n v="-7982.9155250000003"/>
    <n v="-10036.816349999999"/>
    <n v="-12298.20631"/>
    <n v="-15754.79709"/>
    <n v="-32806.509579999998"/>
    <n v="-9621.4499340000002"/>
    <n v="8588.5953370000007"/>
    <n v="15086.031010000001"/>
    <n v="19402.789479999999"/>
    <n v="23253.555619999999"/>
    <n v="27077.299210000001"/>
    <n v="30856.69397"/>
    <n v="35316.682869999997"/>
    <n v="41027.605300000003"/>
    <n v="49256.976620000001"/>
    <n v="80532.978810000001"/>
    <n v="33040.764739999999"/>
    <n v="0.2451786"/>
    <n v="0.52460410000000002"/>
    <n v="0.49153590000000003"/>
    <n v="0.1799239"/>
    <n v="0.31347510000000001"/>
    <n v="0.26881470000000002"/>
    <n v="0.19964970000000001"/>
    <n v="0.55087419999999998"/>
    <n v="0.53972200000000004"/>
    <n v="0.1195252"/>
    <n v="0.31824940000000002"/>
    <n v="0.26538410000000001"/>
    <n v="0.17790890000000001"/>
    <n v="0.56068459999999998"/>
    <n v="0.54979089999999997"/>
    <n v="9.0579999999999994E-2"/>
    <n v="0.31822020000000001"/>
    <n v="0.24458589999999999"/>
    <n v="0.227967"/>
    <n v="0.16557060000000001"/>
    <n v="5.7418900000000002E-2"/>
    <n v="0.42053649999999998"/>
    <n v="0.42802509999999999"/>
    <n v="0.14490980000000001"/>
    <n v="31973.30746"/>
    <m/>
    <n v="0.88400650000000003"/>
    <n v="0.12603429999999999"/>
    <n v="0.20559649999999999"/>
    <m/>
    <m/>
    <m/>
    <n v="5.6033600000000003E-2"/>
    <n v="1.6620200000000002E-2"/>
    <n v="3.4653000000000003E-2"/>
    <n v="1.0467799999999999E-2"/>
    <n v="0.24760750000000001"/>
    <n v="6.3382300000000003E-2"/>
    <n v="1.9106499999999998E-2"/>
    <n v="0.3510895"/>
    <n v="7.6038900000000006E-2"/>
    <n v="9.0069999999999994E-3"/>
    <n v="29840.277269999999"/>
    <n v="12769.89169"/>
    <n v="18401.122869999999"/>
    <n v="9571.9050069999994"/>
    <n v="40097.412250000001"/>
    <n v="29396.86736"/>
    <n v="20342.817149999999"/>
    <n v="32912.536670000001"/>
    <n v="23776.57201"/>
    <n v="10983.490540000001"/>
    <n v="0.19550819999999999"/>
    <n v="0.70541410000000004"/>
    <n v="0.34449560000000001"/>
    <n v="0.91590930000000004"/>
    <n v="4.2745600000000002E-2"/>
    <n v="0.15052699999999999"/>
    <n v="0.4022173"/>
    <n v="4.3391800000000001E-2"/>
    <n v="0.22044649999999999"/>
    <n v="0.82200479999999998"/>
    <n v="0.24070939999999999"/>
    <n v="0.84865650000000004"/>
    <n v="0.54771069999999999"/>
    <n v="0.9886914"/>
    <n v="7.2278099999999998E-2"/>
    <n v="0.3115483"/>
    <n v="0.61609789999999998"/>
    <n v="0.1023719"/>
    <n v="0.40814020000000001"/>
    <n v="0.93657230000000002"/>
    <m/>
    <m/>
    <m/>
    <m/>
    <m/>
    <m/>
    <m/>
    <m/>
    <m/>
    <m/>
    <m/>
    <m/>
    <m/>
    <m/>
    <m/>
    <m/>
    <m/>
    <m/>
    <m/>
    <m/>
    <m/>
    <m/>
    <m/>
    <m/>
    <m/>
    <m/>
    <m/>
    <m/>
    <n v="88.222660000000005"/>
    <n v="1.2841742"/>
  </r>
  <r>
    <x v="4"/>
    <m/>
    <x v="7"/>
    <s v="2004"/>
    <s v="SLID"/>
    <s v="2004"/>
    <s v="2004"/>
    <s v=""/>
    <s v="current"/>
    <s v=""/>
    <x v="0"/>
    <n v="3644136.1430000002"/>
    <n v="2250783.3089999999"/>
    <n v="0.2650922"/>
    <n v="0.55544179999999999"/>
    <m/>
    <m/>
    <m/>
    <m/>
    <m/>
    <m/>
    <m/>
    <n v="30341.67427"/>
    <n v="25896.166980000002"/>
    <m/>
    <m/>
    <m/>
    <m/>
    <m/>
    <m/>
    <m/>
    <m/>
    <m/>
    <m/>
    <m/>
    <m/>
    <x v="12"/>
    <x v="12"/>
    <m/>
    <m/>
    <m/>
    <m/>
    <m/>
    <m/>
    <m/>
    <m/>
    <m/>
    <m/>
    <m/>
    <m/>
    <m/>
    <m/>
    <m/>
    <m/>
    <m/>
    <m/>
    <m/>
    <m/>
    <m/>
    <m/>
    <m/>
    <m/>
    <m/>
    <m/>
    <m/>
    <m/>
    <m/>
    <m/>
    <m/>
    <m/>
    <m/>
    <m/>
    <m/>
    <m/>
    <m/>
    <m/>
    <m/>
    <m/>
    <m/>
    <m/>
    <m/>
    <m/>
    <m/>
    <m/>
    <m/>
    <m/>
    <m/>
    <m/>
    <m/>
    <m/>
    <m/>
    <m/>
    <m/>
    <m/>
    <m/>
    <m/>
    <m/>
    <m/>
    <m/>
    <m/>
    <m/>
    <m/>
    <m/>
    <m/>
    <m/>
    <m/>
    <m/>
    <m/>
    <m/>
    <m/>
    <m/>
    <m/>
    <m/>
    <m/>
    <m/>
    <m/>
    <m/>
    <m/>
    <m/>
    <m/>
    <m/>
    <m/>
    <m/>
    <m/>
    <m/>
    <m/>
    <m/>
    <m/>
    <m/>
    <m/>
    <m/>
    <m/>
    <m/>
    <m/>
    <n v="0.60018269999999996"/>
    <n v="0.63735149999999996"/>
    <n v="0.68195709999999998"/>
    <n v="0.14159759999999999"/>
    <n v="0.13684660000000001"/>
    <n v="0.1081284"/>
    <n v="0.54226249999999998"/>
    <n v="0.63596889999999995"/>
    <n v="0.68396639999999997"/>
    <n v="4.1527000000000001E-2"/>
    <n v="0.1418944"/>
    <n v="8.6873800000000001E-2"/>
    <n v="0.49559569999999997"/>
    <n v="0.64653830000000001"/>
    <n v="0.69634039999999997"/>
    <n v="9.8078000000000002E-3"/>
    <n v="0.29881190000000002"/>
    <n v="0.16842750000000001"/>
    <m/>
    <m/>
    <n v="4.6686000000000002E-3"/>
    <n v="0.45967459999999999"/>
    <n v="0.5139977"/>
    <n v="0.44236569999999997"/>
    <m/>
    <m/>
    <m/>
    <m/>
    <m/>
    <m/>
    <m/>
    <m/>
    <m/>
    <m/>
    <m/>
    <m/>
    <m/>
    <m/>
    <m/>
    <m/>
    <m/>
    <m/>
    <m/>
    <m/>
    <m/>
    <m/>
    <m/>
    <m/>
    <m/>
    <m/>
    <m/>
    <m/>
    <m/>
    <m/>
    <m/>
    <m/>
    <m/>
    <m/>
    <m/>
    <m/>
    <m/>
    <m/>
    <m/>
    <m/>
    <m/>
    <m/>
    <m/>
    <m/>
    <m/>
    <m/>
    <m/>
    <m/>
    <m/>
    <m/>
    <m/>
    <m/>
    <m/>
    <m/>
    <m/>
    <m/>
    <m/>
    <m/>
    <m/>
    <m/>
    <m/>
    <m/>
    <m/>
    <m/>
    <m/>
    <m/>
    <m/>
    <m/>
    <m/>
    <m/>
    <m/>
    <m/>
    <m/>
    <m/>
    <m/>
    <m/>
    <n v="89.861189999999993"/>
    <n v="1.2729005"/>
  </r>
  <r>
    <x v="4"/>
    <m/>
    <x v="7"/>
    <s v="2004"/>
    <s v="SLID"/>
    <s v="2004"/>
    <s v="2004"/>
    <s v=""/>
    <s v="current"/>
    <s v=""/>
    <x v="1"/>
    <n v="31174809.02"/>
    <n v="12525183.039999999"/>
    <n v="0.3218067"/>
    <n v="0.44315890000000002"/>
    <m/>
    <m/>
    <n v="4.1993371000000002"/>
    <n v="1.9431832"/>
    <n v="2.1610608"/>
    <n v="5.3236825999999997"/>
    <n v="8.8780669000000003"/>
    <n v="32957.584329999998"/>
    <n v="28386"/>
    <n v="13135.21557"/>
    <n v="17398.044010000001"/>
    <n v="21075.381259999998"/>
    <n v="24540"/>
    <n v="28386"/>
    <n v="32596.2084"/>
    <n v="37363.522319999996"/>
    <n v="43859.503689999998"/>
    <n v="55159.197469999999"/>
    <m/>
    <m/>
    <n v="9230.1113139999998"/>
    <x v="156"/>
    <x v="156"/>
    <n v="22838.480629999998"/>
    <n v="26463.33913"/>
    <n v="30439.505379999999"/>
    <n v="34880.219019999997"/>
    <n v="40369.835050000002"/>
    <n v="48849.374080000001"/>
    <n v="81945.546050000004"/>
    <n v="32957.584329999998"/>
    <n v="2375.2756089999998"/>
    <n v="6680.9014319999997"/>
    <n v="9890.4629669999995"/>
    <n v="13774.57728"/>
    <n v="16482.06164"/>
    <n v="19559.524880000001"/>
    <n v="23719.706170000001"/>
    <n v="26811.237880000001"/>
    <n v="33372.814469999998"/>
    <n v="57981.540509999999"/>
    <n v="21065.262630000001"/>
    <n v="232.4872005"/>
    <n v="663.80891880000001"/>
    <n v="1318.277736"/>
    <n v="2370.9402209999998"/>
    <n v="3671.2682580000001"/>
    <n v="5057.7394270000004"/>
    <n v="6223.1139720000001"/>
    <n v="8344.1161740000007"/>
    <n v="10858.361639999999"/>
    <n v="15287.35174"/>
    <n v="5402.8695209999996"/>
    <n v="284.08685550000001"/>
    <n v="578.75257880000004"/>
    <n v="960.96297649999997"/>
    <n v="1318.9636419999999"/>
    <n v="1807.2241489999999"/>
    <n v="2305.1916959999999"/>
    <n v="3604.786345"/>
    <n v="4113.4647510000004"/>
    <n v="6146.2666429999999"/>
    <n v="6986.4649470000004"/>
    <n v="2810.663395"/>
    <n v="879.63012730000003"/>
    <n v="1074.2326860000001"/>
    <n v="1972.22137"/>
    <n v="2668.1394"/>
    <n v="3634.4745010000001"/>
    <n v="4612.4211379999997"/>
    <n v="5007.8711489999996"/>
    <n v="6143.5532839999996"/>
    <n v="7092.284568"/>
    <n v="15434.04429"/>
    <n v="4852.0008740000003"/>
    <n v="948.84296459999996"/>
    <n v="1488.707586"/>
    <n v="1390.2894610000001"/>
    <n v="1531.8040490000001"/>
    <n v="1562.253935"/>
    <n v="1865.656968"/>
    <n v="1704.7719689999999"/>
    <n v="2699.0283869999998"/>
    <n v="2879.4895459999998"/>
    <n v="16285.47964"/>
    <n v="3235.746455"/>
    <n v="5082.4315489999999"/>
    <n v="6290.7514220000003"/>
    <n v="6371.8625359999996"/>
    <n v="5386.3678129999998"/>
    <n v="4988.4261969999998"/>
    <n v="4470.9956400000001"/>
    <n v="3805.8921230000001"/>
    <n v="3840.5330570000001"/>
    <n v="3399.7970829999999"/>
    <n v="2755.8191689999999"/>
    <n v="4639.2484960000002"/>
    <n v="-704.27818860000002"/>
    <n v="-1438.7616"/>
    <n v="-2688.6433539999998"/>
    <n v="-4212.3117810000003"/>
    <n v="-5682.3695559999996"/>
    <n v="-7432.0243719999999"/>
    <n v="-9185.9227100000007"/>
    <n v="-11582.098480000001"/>
    <n v="-14899.639859999999"/>
    <n v="-32785.154240000003"/>
    <n v="-9061.3695420000004"/>
    <n v="9230.1113139999998"/>
    <n v="15338.39302"/>
    <n v="19215.433690000002"/>
    <n v="22838.480629999998"/>
    <n v="26463.33913"/>
    <n v="30439.505379999999"/>
    <n v="34880.219019999997"/>
    <n v="40369.835050000002"/>
    <n v="48849.374080000001"/>
    <n v="81945.546050000004"/>
    <n v="32957.584410000003"/>
    <n v="0.29965190000000003"/>
    <n v="0.54711679999999996"/>
    <n v="0.53766049999999999"/>
    <n v="0.18937889999999999"/>
    <n v="0.2949406"/>
    <n v="0.28456520000000002"/>
    <n v="0.25256289999999998"/>
    <n v="0.48346670000000003"/>
    <n v="0.4720297"/>
    <n v="0.1228707"/>
    <n v="0.29176829999999998"/>
    <n v="0.26748460000000002"/>
    <n v="0.225441"/>
    <n v="0.56826759999999998"/>
    <n v="0.56088159999999998"/>
    <n v="8.2972799999999999E-2"/>
    <n v="0.30521549999999997"/>
    <n v="0.24838640000000001"/>
    <n v="0.21338560000000001"/>
    <n v="0.16804839999999999"/>
    <n v="5.1800300000000001E-2"/>
    <n v="0.41860540000000002"/>
    <n v="0.42765140000000001"/>
    <n v="0.18748139999999999"/>
    <m/>
    <n v="1"/>
    <m/>
    <m/>
    <m/>
    <n v="0.1228707"/>
    <n v="0.25256289999999998"/>
    <n v="32957.584329999998"/>
    <m/>
    <m/>
    <m/>
    <m/>
    <m/>
    <m/>
    <m/>
    <m/>
    <m/>
    <m/>
    <m/>
    <m/>
    <m/>
    <m/>
    <m/>
    <m/>
    <m/>
    <m/>
    <m/>
    <m/>
    <m/>
    <m/>
    <m/>
    <m/>
    <m/>
    <m/>
    <m/>
    <m/>
    <m/>
    <m/>
    <m/>
    <m/>
    <m/>
    <m/>
    <m/>
    <m/>
    <m/>
    <m/>
    <m/>
    <m/>
    <n v="0.21761430000000001"/>
    <n v="0.111938"/>
    <n v="0.21491299999999999"/>
    <n v="0.16504350000000001"/>
    <n v="0.17359759999999999"/>
    <n v="6.7731100000000002E-2"/>
    <n v="4.9162499999999998E-2"/>
    <n v="29667.86564"/>
    <n v="32238.303189999999"/>
    <n v="32861.362480000003"/>
    <n v="36373.683819999998"/>
    <n v="36178.03355"/>
    <n v="30877.868579999998"/>
    <n v="29602.96025"/>
    <n v="0.15858929999999999"/>
    <n v="0.1570975"/>
    <n v="0.1167643"/>
    <n v="0.11097219999999999"/>
    <n v="0.12967110000000001"/>
    <n v="4.1674599999999999E-2"/>
    <n v="4.1323800000000001E-2"/>
    <n v="0.25482280000000002"/>
    <n v="0.2203523"/>
    <n v="0.1854481"/>
    <n v="0.1775177"/>
    <n v="0.22986309999999999"/>
    <n v="0.51181860000000001"/>
    <n v="0.58420499999999997"/>
    <n v="89.861189999999993"/>
    <n v="1.2729005"/>
  </r>
  <r>
    <x v="4"/>
    <m/>
    <x v="7"/>
    <s v="2004"/>
    <s v="SLID"/>
    <s v="2004"/>
    <s v="2004"/>
    <s v=""/>
    <s v="current"/>
    <s v=""/>
    <x v="2"/>
    <n v="20746587.879999999"/>
    <n v="10271175.970000001"/>
    <n v="0.32617429999999997"/>
    <n v="0.41768810000000001"/>
    <m/>
    <m/>
    <n v="4.5073223000000002"/>
    <n v="1.9244477"/>
    <n v="2.3421381000000001"/>
    <n v="5.6695507999999997"/>
    <n v="9.8361991"/>
    <n v="34492.798889999998"/>
    <n v="30040.231640000002"/>
    <n v="12825.98631"/>
    <n v="17929.074489999999"/>
    <n v="22223.078799999999"/>
    <n v="26073.872869999999"/>
    <n v="30040.231640000002"/>
    <n v="34315.593610000004"/>
    <n v="39328.5"/>
    <n v="46343.766020000003"/>
    <n v="57810.85428"/>
    <m/>
    <m/>
    <n v="8702.4328530000003"/>
    <x v="157"/>
    <x v="157"/>
    <n v="24102.197479999999"/>
    <n v="28043.207539999999"/>
    <n v="32198.48763"/>
    <n v="36734.81594"/>
    <n v="42631.021890000004"/>
    <n v="51347.734129999997"/>
    <n v="85598.862330000004"/>
    <n v="34492.798889999998"/>
    <n v="2452.8878810000001"/>
    <n v="7789.3892509999996"/>
    <n v="12640.64422"/>
    <n v="16220.60687"/>
    <n v="19283.09002"/>
    <n v="22485.518059999999"/>
    <n v="26052.79523"/>
    <n v="30839.419119999999"/>
    <n v="36348.090730000004"/>
    <n v="63432.220560000002"/>
    <n v="23755.23358"/>
    <n v="217.9677332"/>
    <n v="788.05724229999998"/>
    <n v="1630.5263930000001"/>
    <n v="3093.4359629999999"/>
    <n v="4287.8215909999999"/>
    <n v="5452.2528320000001"/>
    <n v="7145.465236"/>
    <n v="9288.916158"/>
    <n v="11643.95966"/>
    <n v="16504.96286"/>
    <n v="6005.5891860000002"/>
    <n v="312.79519329999999"/>
    <n v="922.33598859999995"/>
    <n v="1468.853777"/>
    <n v="1891.3454830000001"/>
    <n v="2422.6885360000001"/>
    <n v="3604.5566250000002"/>
    <n v="4537.5537270000004"/>
    <n v="5480.8028750000003"/>
    <n v="7322.2822109999997"/>
    <n v="8518.7890200000002"/>
    <n v="3648.3354519999998"/>
    <n v="809.36509520000004"/>
    <n v="1196.9402070000001"/>
    <n v="1964.2819380000001"/>
    <n v="2666.7632180000001"/>
    <n v="3258.241567"/>
    <n v="3886.7491650000002"/>
    <n v="4064.2647940000002"/>
    <n v="4755.3817120000003"/>
    <n v="5823.8060169999999"/>
    <n v="13302.279329999999"/>
    <n v="4172.9442760000002"/>
    <n v="964.22160629999996"/>
    <n v="1585.777133"/>
    <n v="1648.726529"/>
    <n v="1549.596677"/>
    <n v="1878.9225710000001"/>
    <n v="2051.9800019999998"/>
    <n v="2260.191808"/>
    <n v="2366.8243699999998"/>
    <n v="3943.2527230000001"/>
    <n v="16812.505349999999"/>
    <n v="3506.3560269999998"/>
    <n v="4512.2872239999997"/>
    <n v="4875.8790950000002"/>
    <n v="4237.6004370000001"/>
    <n v="3785.920122"/>
    <n v="3569.399539"/>
    <n v="3099.7726980000002"/>
    <n v="2843.746721"/>
    <n v="2627.3051489999998"/>
    <n v="2319.6053449999999"/>
    <n v="2047.2922659999999"/>
    <n v="3391.847154"/>
    <n v="-662.2502733"/>
    <n v="-1706.059438"/>
    <n v="-3483.5898269999998"/>
    <n v="-5105.4708579999997"/>
    <n v="-6656.9562850000002"/>
    <n v="-8382.3417549999995"/>
    <n v="-10169.201569999999"/>
    <n v="-12727.627490000001"/>
    <n v="-16053.262549999999"/>
    <n v="-35019.187059999997"/>
    <n v="-9997.0216349999992"/>
    <n v="8702.4328530000003"/>
    <n v="15452.31948"/>
    <n v="20107.043470000001"/>
    <n v="24102.197479999999"/>
    <n v="28043.207539999999"/>
    <n v="32198.48763"/>
    <n v="36734.81594"/>
    <n v="42631.021890000004"/>
    <n v="51347.734129999997"/>
    <n v="85598.862330000004"/>
    <n v="34492.798889999998"/>
    <n v="0.2437561"/>
    <n v="0.52464679999999997"/>
    <n v="0.49716700000000003"/>
    <n v="0.17938200000000001"/>
    <n v="0.32723580000000002"/>
    <n v="0.28456520000000002"/>
    <n v="0.20093829999999999"/>
    <n v="0.54361930000000003"/>
    <n v="0.53044720000000001"/>
    <n v="0.1254788"/>
    <n v="0.31842480000000001"/>
    <n v="0.26748460000000002"/>
    <n v="0.17775850000000001"/>
    <n v="0.55158479999999999"/>
    <n v="0.53853629999999997"/>
    <n v="9.0265700000000004E-2"/>
    <n v="0.32353199999999999"/>
    <n v="0.2626214"/>
    <n v="0.22830139999999999"/>
    <n v="0.17577039999999999"/>
    <n v="5.8457099999999998E-2"/>
    <n v="0.41559760000000001"/>
    <n v="0.41477510000000001"/>
    <n v="0.1437233"/>
    <n v="33480.209309999998"/>
    <m/>
    <n v="0.88125799999999999"/>
    <n v="0.13235359999999999"/>
    <n v="0.20719299999999999"/>
    <m/>
    <m/>
    <m/>
    <n v="5.7713300000000002E-2"/>
    <n v="1.7703400000000001E-2"/>
    <n v="3.5226500000000001E-2"/>
    <n v="9.2803999999999994E-3"/>
    <n v="0.25274970000000002"/>
    <n v="6.2218599999999999E-2"/>
    <n v="1.7857899999999999E-2"/>
    <n v="0.3465761"/>
    <n v="7.3628799999999994E-2"/>
    <n v="8.3034000000000007E-3"/>
    <n v="29138.8986"/>
    <n v="12655.136839999999"/>
    <n v="18922.385139999999"/>
    <n v="10032.643840000001"/>
    <n v="41503.065329999998"/>
    <n v="31629.716769999999"/>
    <n v="21723.8442"/>
    <n v="34988.122880000003"/>
    <n v="23974.996780000001"/>
    <n v="12308.54459"/>
    <n v="0.2312215"/>
    <n v="0.72972060000000005"/>
    <n v="0.36863050000000003"/>
    <n v="0.89157900000000001"/>
    <n v="4.1870400000000002E-2"/>
    <n v="0.13328960000000001"/>
    <n v="0.42232809999999998"/>
    <n v="5.1747399999999999E-2"/>
    <n v="0.25162899999999999"/>
    <n v="0.75096660000000004"/>
    <n v="0.26096140000000001"/>
    <n v="0.85577510000000001"/>
    <n v="0.54360439999999999"/>
    <n v="0.99895109999999998"/>
    <n v="7.0576399999999997E-2"/>
    <n v="0.28685929999999998"/>
    <n v="0.62998750000000003"/>
    <n v="0.1150646"/>
    <n v="0.4032424"/>
    <n v="0.89773219999999998"/>
    <m/>
    <m/>
    <m/>
    <m/>
    <m/>
    <m/>
    <m/>
    <m/>
    <m/>
    <m/>
    <m/>
    <m/>
    <m/>
    <m/>
    <m/>
    <m/>
    <m/>
    <m/>
    <m/>
    <m/>
    <m/>
    <m/>
    <m/>
    <m/>
    <m/>
    <m/>
    <m/>
    <m/>
    <n v="89.861189999999993"/>
    <n v="1.2729005"/>
  </r>
  <r>
    <x v="4"/>
    <n v="9"/>
    <x v="2"/>
    <s v="2005"/>
    <s v="SLID"/>
    <s v="2005"/>
    <s v="2005"/>
    <s v=""/>
    <s v="current"/>
    <s v=""/>
    <x v="0"/>
    <n v="3703291.3679999998"/>
    <n v="2254444.8969999999"/>
    <n v="0.2712328"/>
    <n v="0.55999480000000001"/>
    <m/>
    <m/>
    <m/>
    <m/>
    <m/>
    <m/>
    <m/>
    <n v="31501.614369999999"/>
    <n v="26875.018230000001"/>
    <m/>
    <m/>
    <m/>
    <m/>
    <m/>
    <m/>
    <m/>
    <m/>
    <m/>
    <m/>
    <m/>
    <m/>
    <x v="12"/>
    <x v="12"/>
    <m/>
    <m/>
    <m/>
    <m/>
    <m/>
    <m/>
    <m/>
    <m/>
    <m/>
    <m/>
    <m/>
    <m/>
    <m/>
    <m/>
    <m/>
    <m/>
    <m/>
    <m/>
    <m/>
    <m/>
    <m/>
    <m/>
    <m/>
    <m/>
    <m/>
    <m/>
    <m/>
    <m/>
    <m/>
    <m/>
    <m/>
    <m/>
    <m/>
    <m/>
    <m/>
    <m/>
    <m/>
    <m/>
    <m/>
    <m/>
    <m/>
    <m/>
    <m/>
    <m/>
    <m/>
    <m/>
    <m/>
    <m/>
    <m/>
    <m/>
    <m/>
    <m/>
    <m/>
    <m/>
    <m/>
    <m/>
    <m/>
    <m/>
    <m/>
    <m/>
    <m/>
    <m/>
    <m/>
    <m/>
    <m/>
    <m/>
    <m/>
    <m/>
    <m/>
    <m/>
    <m/>
    <m/>
    <m/>
    <m/>
    <m/>
    <m/>
    <m/>
    <m/>
    <m/>
    <m/>
    <m/>
    <m/>
    <m/>
    <m/>
    <m/>
    <m/>
    <m/>
    <m/>
    <m/>
    <m/>
    <m/>
    <m/>
    <m/>
    <m/>
    <m/>
    <m/>
    <n v="0.59267009999999998"/>
    <n v="0.64015359999999999"/>
    <n v="0.70576839999999996"/>
    <n v="0.15735840000000001"/>
    <n v="0.13767370000000001"/>
    <n v="0.1161517"/>
    <n v="0.52834449999999999"/>
    <n v="0.65009660000000002"/>
    <n v="0.70670390000000005"/>
    <n v="5.08049E-2"/>
    <n v="0.11671430000000001"/>
    <n v="0.1025749"/>
    <n v="0.48217710000000003"/>
    <n v="0.65956599999999999"/>
    <n v="0.71645300000000001"/>
    <n v="8.4898000000000005E-3"/>
    <n v="0.20011100000000001"/>
    <n v="0.13982259999999999"/>
    <m/>
    <m/>
    <n v="3.2650000000000001E-3"/>
    <n v="0.47160960000000002"/>
    <n v="0.52218439999999999"/>
    <n v="0.43080180000000001"/>
    <m/>
    <m/>
    <m/>
    <m/>
    <m/>
    <m/>
    <m/>
    <m/>
    <m/>
    <m/>
    <m/>
    <m/>
    <m/>
    <m/>
    <m/>
    <m/>
    <m/>
    <m/>
    <m/>
    <m/>
    <m/>
    <m/>
    <m/>
    <m/>
    <m/>
    <m/>
    <m/>
    <m/>
    <m/>
    <m/>
    <m/>
    <m/>
    <m/>
    <m/>
    <m/>
    <m/>
    <m/>
    <m/>
    <m/>
    <m/>
    <m/>
    <m/>
    <m/>
    <m/>
    <m/>
    <m/>
    <m/>
    <m/>
    <m/>
    <m/>
    <m/>
    <m/>
    <m/>
    <m/>
    <m/>
    <m/>
    <m/>
    <m/>
    <m/>
    <m/>
    <m/>
    <m/>
    <m/>
    <m/>
    <m/>
    <m/>
    <m/>
    <m/>
    <m/>
    <m/>
    <m/>
    <m/>
    <m/>
    <m/>
    <m/>
    <m/>
    <n v="91.850309999999993"/>
    <n v="1.2599933000000001"/>
  </r>
  <r>
    <x v="4"/>
    <n v="9"/>
    <x v="2"/>
    <s v="2005"/>
    <s v="SLID"/>
    <s v="2005"/>
    <s v="2005"/>
    <s v=""/>
    <s v="current"/>
    <s v=""/>
    <x v="1"/>
    <n v="31516353"/>
    <n v="12740039.699999999"/>
    <n v="0.31658350000000002"/>
    <n v="0.43624449999999998"/>
    <m/>
    <m/>
    <n v="4.1144235"/>
    <n v="1.9385142"/>
    <n v="2.1224623999999999"/>
    <n v="5.1912159999999998"/>
    <n v="8.6332278000000002"/>
    <n v="34188.19629"/>
    <n v="29584.640619999998"/>
    <n v="13938.82922"/>
    <n v="18211.840169999999"/>
    <n v="21998.091960000002"/>
    <n v="25729.539789999999"/>
    <n v="29584.640619999998"/>
    <n v="34019.787259999997"/>
    <n v="39211"/>
    <n v="45760.782339999998"/>
    <n v="57350.246229999997"/>
    <m/>
    <m/>
    <n v="9628.8549500000008"/>
    <x v="158"/>
    <x v="158"/>
    <n v="23836.898249999998"/>
    <n v="27594.312689999999"/>
    <n v="31809.289499999999"/>
    <n v="36492.11909"/>
    <n v="42363.856610000003"/>
    <n v="50766.870110000003"/>
    <n v="83128.097810000007"/>
    <n v="34188.19629"/>
    <n v="2508.0498710000002"/>
    <n v="7191.8224179999997"/>
    <n v="10440.351629999999"/>
    <n v="14017.13615"/>
    <n v="17203.605790000001"/>
    <n v="20360.13636"/>
    <n v="23301.079979999999"/>
    <n v="28299.005410000002"/>
    <n v="34568.037389999998"/>
    <n v="59370.976150000002"/>
    <n v="21726.426749999999"/>
    <n v="272.70666890000001"/>
    <n v="779.24659410000004"/>
    <n v="1438.3633970000001"/>
    <n v="2550.7563380000001"/>
    <n v="3663.4894989999998"/>
    <n v="5667.7878739999996"/>
    <n v="6671.495148"/>
    <n v="8417.8233990000008"/>
    <n v="11225.44751"/>
    <n v="16629.127469999999"/>
    <n v="5731.7337280000002"/>
    <n v="269.50315599999999"/>
    <n v="614.20871239999997"/>
    <n v="957.9806112"/>
    <n v="1607.4084660000001"/>
    <n v="1797.0953689999999"/>
    <n v="2594.7776210000002"/>
    <n v="3579.5173150000001"/>
    <n v="4775.1239580000001"/>
    <n v="5742.1889590000001"/>
    <n v="7619.1277600000003"/>
    <n v="2955.7502479999998"/>
    <n v="861.33847200000002"/>
    <n v="1198.9453100000001"/>
    <n v="2120.5054319999999"/>
    <n v="2978.8739390000001"/>
    <n v="4093.8483999999999"/>
    <n v="4467.1380609999997"/>
    <n v="6101.6073850000002"/>
    <n v="6379.3287710000004"/>
    <n v="7954.2977099999998"/>
    <n v="14890.355229999999"/>
    <n v="5104.731616"/>
    <n v="846.12049230000002"/>
    <n v="1414.2033730000001"/>
    <n v="1599.220984"/>
    <n v="1444.4778859999999"/>
    <n v="1530.22981"/>
    <n v="1677.982188"/>
    <n v="2006.9690760000001"/>
    <n v="2504.981147"/>
    <n v="3617.9963859999998"/>
    <n v="14654.81193"/>
    <n v="3129.7916810000002"/>
    <n v="5355.658222"/>
    <n v="6529.315595"/>
    <n v="6343.3700369999997"/>
    <n v="5504.7222250000004"/>
    <n v="5187.8481840000004"/>
    <n v="4598.56315"/>
    <n v="4241.745234"/>
    <n v="3845.0843319999999"/>
    <n v="3193.7099800000001"/>
    <n v="2358.5501949999998"/>
    <n v="4715.8463119999997"/>
    <n v="-685.34391389999996"/>
    <n v="-1563.995003"/>
    <n v="-2807.3339780000001"/>
    <n v="-4266.4767549999997"/>
    <n v="-5881.8043690000004"/>
    <n v="-7557.0957589999998"/>
    <n v="-9410.2950469999996"/>
    <n v="-11857.49041"/>
    <n v="-15534.80783"/>
    <n v="-32394.850920000001"/>
    <n v="-9196.1630819999991"/>
    <n v="9628.8549500000008"/>
    <n v="16163.746999999999"/>
    <n v="20092.458119999999"/>
    <n v="23836.898249999998"/>
    <n v="27594.312689999999"/>
    <n v="31809.289499999999"/>
    <n v="36492.11909"/>
    <n v="42363.856610000003"/>
    <n v="50766.870110000003"/>
    <n v="83128.097810000007"/>
    <n v="34188.197469999999"/>
    <n v="0.2949271"/>
    <n v="0.54245620000000006"/>
    <n v="0.54415000000000002"/>
    <n v="0.18776899999999999"/>
    <n v="0.29211100000000001"/>
    <n v="0.2729335"/>
    <n v="0.2447772"/>
    <n v="0.4915081"/>
    <n v="0.49266349999999998"/>
    <n v="0.1173389"/>
    <n v="0.30159639999999999"/>
    <n v="0.28598079999999998"/>
    <n v="0.21274860000000001"/>
    <n v="0.58251569999999997"/>
    <n v="0.60479229999999995"/>
    <n v="7.7536999999999995E-2"/>
    <n v="0.31563170000000002"/>
    <n v="0.2470272"/>
    <n v="0.22280179999999999"/>
    <n v="0.17018849999999999"/>
    <n v="4.9343600000000001E-2"/>
    <n v="0.43217870000000003"/>
    <n v="0.44326260000000001"/>
    <n v="0.17726710000000001"/>
    <m/>
    <n v="1"/>
    <m/>
    <m/>
    <m/>
    <n v="0.1173389"/>
    <n v="0.2447772"/>
    <n v="34188.19629"/>
    <m/>
    <m/>
    <m/>
    <m/>
    <m/>
    <m/>
    <m/>
    <m/>
    <m/>
    <m/>
    <m/>
    <m/>
    <m/>
    <m/>
    <m/>
    <m/>
    <m/>
    <m/>
    <m/>
    <m/>
    <m/>
    <m/>
    <m/>
    <m/>
    <m/>
    <m/>
    <m/>
    <m/>
    <m/>
    <m/>
    <m/>
    <m/>
    <m/>
    <m/>
    <m/>
    <m/>
    <m/>
    <m/>
    <m/>
    <m/>
    <n v="0.21456829999999999"/>
    <n v="0.1121268"/>
    <n v="0.20915210000000001"/>
    <n v="0.16676579999999999"/>
    <n v="0.17988309999999999"/>
    <n v="6.8188700000000005E-2"/>
    <n v="4.9315100000000001E-2"/>
    <n v="30585.287710000001"/>
    <n v="33535.779690000003"/>
    <n v="33605.56424"/>
    <n v="36790.466560000001"/>
    <n v="38912.352639999997"/>
    <n v="32912.835859999999"/>
    <n v="29550.295699999999"/>
    <n v="0.14617079999999999"/>
    <n v="0.1507751"/>
    <n v="0.11258369999999999"/>
    <n v="0.1070908"/>
    <n v="0.12059690000000001"/>
    <n v="4.41048E-2"/>
    <n v="6.0069299999999999E-2"/>
    <n v="0.25197180000000002"/>
    <n v="0.21398300000000001"/>
    <n v="0.1799895"/>
    <n v="0.17544660000000001"/>
    <n v="0.2097619"/>
    <n v="0.49012299999999998"/>
    <n v="0.58119399999999999"/>
    <n v="91.850309999999993"/>
    <n v="1.2599933000000001"/>
  </r>
  <r>
    <x v="4"/>
    <n v="9"/>
    <x v="2"/>
    <s v="2005"/>
    <s v="SLID"/>
    <s v="2005"/>
    <s v="2005"/>
    <s v=""/>
    <s v="current"/>
    <s v=""/>
    <x v="2"/>
    <n v="21050651.640000001"/>
    <n v="10476912.99"/>
    <n v="0.32110240000000001"/>
    <n v="0.40992519999999999"/>
    <m/>
    <m/>
    <n v="4.4063800999999998"/>
    <n v="1.9208783"/>
    <n v="2.2939403"/>
    <n v="5.5311282000000004"/>
    <n v="9.6227786999999996"/>
    <n v="35818.242769999997"/>
    <n v="31369.749530000001"/>
    <n v="13675.05062"/>
    <n v="18938.52318"/>
    <n v="23169.47868"/>
    <n v="27206.51454"/>
    <n v="31369.749530000001"/>
    <n v="35974.431109999998"/>
    <n v="41483.833530000004"/>
    <n v="48092.700069999999"/>
    <n v="60257.470249999998"/>
    <m/>
    <m/>
    <n v="9040.8464239999994"/>
    <x v="159"/>
    <x v="159"/>
    <n v="25182.5193"/>
    <n v="29188.784459999999"/>
    <n v="33667.055"/>
    <n v="38649.16229"/>
    <n v="44609.545510000004"/>
    <n v="53418.193890000002"/>
    <n v="86998.064740000002"/>
    <n v="35818.242769999997"/>
    <n v="2644.705637"/>
    <n v="8726.9802110000001"/>
    <n v="13086.831620000001"/>
    <n v="16808.669320000001"/>
    <n v="19349.230899999999"/>
    <n v="23572.476770000001"/>
    <n v="26355.75549"/>
    <n v="32024.58439"/>
    <n v="38147.2719"/>
    <n v="65354.606019999999"/>
    <n v="24607.654879999998"/>
    <n v="248.7204558"/>
    <n v="921.93452149999996"/>
    <n v="1930.890138"/>
    <n v="2860.8281769999999"/>
    <n v="4656.7046710000004"/>
    <n v="6148.4896870000002"/>
    <n v="7415.2007110000004"/>
    <n v="9199.8254720000004"/>
    <n v="12406.50974"/>
    <n v="17826.343069999999"/>
    <n v="6361.7378070000004"/>
    <n v="289.3933313"/>
    <n v="944.20120740000004"/>
    <n v="1604.186199"/>
    <n v="2103.267679"/>
    <n v="2614.7153739999999"/>
    <n v="3487.491904"/>
    <n v="5211.2095950000003"/>
    <n v="5705.8394950000002"/>
    <n v="7133.0642189999999"/>
    <n v="8834.5784769999991"/>
    <n v="3792.8849359999999"/>
    <n v="890.65884649999998"/>
    <n v="1262.797853"/>
    <n v="2031.3752449999999"/>
    <n v="2965.85374"/>
    <n v="3625.9469410000002"/>
    <n v="3932.3742029999999"/>
    <n v="4895.0459259999998"/>
    <n v="5271.0186869999998"/>
    <n v="6097.4480549999998"/>
    <n v="12854.218989999999"/>
    <n v="4382.765265"/>
    <n v="925.30774729999996"/>
    <n v="1614.59746"/>
    <n v="1938.973821"/>
    <n v="1578.0241699999999"/>
    <n v="1719.8300449999999"/>
    <n v="2212.6540380000001"/>
    <n v="2343.828133"/>
    <n v="2820.8326689999999"/>
    <n v="4061.3362099999999"/>
    <n v="14949.29233"/>
    <n v="3416.5222389999999"/>
    <n v="4601.1199989999996"/>
    <n v="4758.4685399999998"/>
    <n v="4096.4845409999998"/>
    <n v="4033.523322"/>
    <n v="3869.9366690000002"/>
    <n v="3034.4918990000001"/>
    <n v="2839.334323"/>
    <n v="2630.519307"/>
    <n v="2262.3402599999999"/>
    <n v="1602.2295240000001"/>
    <n v="3372.8063560000001"/>
    <n v="-792.32316500000002"/>
    <n v="-1883.2768129999999"/>
    <n v="-3612.9906529999998"/>
    <n v="-5167.6471089999995"/>
    <n v="-6647.5801380000003"/>
    <n v="-8720.9235050000007"/>
    <n v="-10411.211880000001"/>
    <n v="-13043.07452"/>
    <n v="-16689.7765"/>
    <n v="-34423.203690000002"/>
    <n v="-10139.452569999999"/>
    <n v="9040.8464239999994"/>
    <n v="16345.70298"/>
    <n v="21075.750909999999"/>
    <n v="25182.5193"/>
    <n v="29188.784459999999"/>
    <n v="33667.055"/>
    <n v="38649.16229"/>
    <n v="44609.545510000004"/>
    <n v="53418.193890000002"/>
    <n v="86998.064740000002"/>
    <n v="35818.242769999997"/>
    <n v="0.23791989999999999"/>
    <n v="0.51819219999999999"/>
    <n v="0.49751800000000002"/>
    <n v="0.17751910000000001"/>
    <n v="0.32513059999999999"/>
    <n v="0.2729335"/>
    <n v="0.19258"/>
    <n v="0.54512130000000003"/>
    <n v="0.5294662"/>
    <n v="0.1197816"/>
    <n v="0.33065420000000001"/>
    <n v="0.28598079999999998"/>
    <n v="0.16449140000000001"/>
    <n v="0.56825820000000005"/>
    <n v="0.56959409999999999"/>
    <n v="8.4287500000000001E-2"/>
    <n v="0.33918700000000002"/>
    <n v="0.27112920000000001"/>
    <n v="0.23964759999999999"/>
    <n v="0.18411939999999999"/>
    <n v="5.6075699999999999E-2"/>
    <n v="0.42585420000000002"/>
    <n v="0.42478149999999998"/>
    <n v="0.13482330000000001"/>
    <n v="34696.999340000002"/>
    <m/>
    <n v="0.88106569999999995"/>
    <n v="0.1246959"/>
    <n v="0.1999745"/>
    <m/>
    <m/>
    <m/>
    <n v="6.0125100000000001E-2"/>
    <n v="1.7185499999999999E-2"/>
    <n v="3.4548500000000003E-2"/>
    <n v="9.7861000000000007E-3"/>
    <n v="0.24939649999999999"/>
    <n v="6.4197299999999999E-2"/>
    <n v="1.96665E-2"/>
    <n v="0.3389934"/>
    <n v="7.8819799999999995E-2"/>
    <n v="8.3470000000000003E-3"/>
    <n v="30882.509900000001"/>
    <n v="13997.16128"/>
    <n v="22415.621589999999"/>
    <n v="10790.634120000001"/>
    <n v="43797.464789999998"/>
    <n v="33839.32604"/>
    <n v="21668.482520000001"/>
    <n v="35594.887770000001"/>
    <n v="24154.200130000001"/>
    <n v="12126.273999999999"/>
    <n v="0.22256690000000001"/>
    <n v="0.72193629999999998"/>
    <n v="0.30847790000000003"/>
    <n v="0.88603719999999997"/>
    <n v="4.10774E-2"/>
    <n v="0.11874850000000001"/>
    <n v="0.42138249999999999"/>
    <n v="4.2773800000000001E-2"/>
    <n v="0.22063749999999999"/>
    <n v="0.80299949999999998"/>
    <n v="0.25227889999999997"/>
    <n v="0.82021650000000002"/>
    <n v="0.49172539999999998"/>
    <n v="0.97647070000000002"/>
    <n v="6.8613599999999997E-2"/>
    <n v="0.23471700000000001"/>
    <n v="0.64163650000000005"/>
    <n v="0.1020467"/>
    <n v="0.42270010000000002"/>
    <n v="0.91926189999999997"/>
    <m/>
    <m/>
    <m/>
    <m/>
    <m/>
    <m/>
    <m/>
    <m/>
    <m/>
    <m/>
    <m/>
    <m/>
    <m/>
    <m/>
    <m/>
    <m/>
    <m/>
    <m/>
    <m/>
    <m/>
    <m/>
    <m/>
    <m/>
    <m/>
    <m/>
    <m/>
    <m/>
    <m/>
    <n v="91.850309999999993"/>
    <n v="1.2599933000000001"/>
  </r>
  <r>
    <x v="4"/>
    <m/>
    <x v="7"/>
    <s v="2006"/>
    <s v="SLID"/>
    <s v="2006"/>
    <s v="2006"/>
    <s v=""/>
    <s v="current"/>
    <s v=""/>
    <x v="0"/>
    <n v="3829278.99"/>
    <n v="2327998.7409999999"/>
    <n v="0.26480229999999999"/>
    <n v="0.54763759999999995"/>
    <m/>
    <m/>
    <m/>
    <m/>
    <m/>
    <m/>
    <m/>
    <n v="32813.32013"/>
    <n v="28266.3449"/>
    <m/>
    <m/>
    <m/>
    <m/>
    <m/>
    <m/>
    <m/>
    <m/>
    <m/>
    <m/>
    <m/>
    <m/>
    <x v="12"/>
    <x v="12"/>
    <m/>
    <m/>
    <m/>
    <m/>
    <m/>
    <m/>
    <m/>
    <m/>
    <m/>
    <m/>
    <m/>
    <m/>
    <m/>
    <m/>
    <m/>
    <m/>
    <m/>
    <m/>
    <m/>
    <m/>
    <m/>
    <m/>
    <m/>
    <m/>
    <m/>
    <m/>
    <m/>
    <m/>
    <m/>
    <m/>
    <m/>
    <m/>
    <m/>
    <m/>
    <m/>
    <m/>
    <m/>
    <m/>
    <m/>
    <m/>
    <m/>
    <m/>
    <m/>
    <m/>
    <m/>
    <m/>
    <m/>
    <m/>
    <m/>
    <m/>
    <m/>
    <m/>
    <m/>
    <m/>
    <m/>
    <m/>
    <m/>
    <m/>
    <m/>
    <m/>
    <m/>
    <m/>
    <m/>
    <m/>
    <m/>
    <m/>
    <m/>
    <m/>
    <m/>
    <m/>
    <m/>
    <m/>
    <m/>
    <m/>
    <m/>
    <m/>
    <m/>
    <m/>
    <m/>
    <m/>
    <m/>
    <m/>
    <m/>
    <m/>
    <m/>
    <m/>
    <m/>
    <m/>
    <m/>
    <m/>
    <m/>
    <m/>
    <m/>
    <m/>
    <m/>
    <m/>
    <n v="0.58176430000000001"/>
    <n v="0.63673480000000005"/>
    <n v="0.68220000000000003"/>
    <n v="0.1460862"/>
    <n v="0.14766360000000001"/>
    <n v="0.1195259"/>
    <n v="0.52340450000000005"/>
    <n v="0.63858939999999997"/>
    <n v="0.68227150000000003"/>
    <n v="4.76841E-2"/>
    <n v="0.14401639999999999"/>
    <n v="9.5634300000000005E-2"/>
    <n v="0.47205340000000001"/>
    <n v="0.64731159999999999"/>
    <n v="0.6983663"/>
    <n v="1.1952300000000001E-2"/>
    <n v="0.24229249999999999"/>
    <n v="0.1416521"/>
    <m/>
    <m/>
    <n v="4.5789999999999997E-3"/>
    <n v="0.46100469999999999"/>
    <n v="0.50356780000000001"/>
    <n v="0.42097960000000001"/>
    <m/>
    <m/>
    <m/>
    <m/>
    <m/>
    <m/>
    <m/>
    <m/>
    <m/>
    <m/>
    <m/>
    <m/>
    <m/>
    <m/>
    <m/>
    <m/>
    <m/>
    <m/>
    <m/>
    <m/>
    <m/>
    <m/>
    <m/>
    <m/>
    <m/>
    <m/>
    <m/>
    <m/>
    <m/>
    <m/>
    <m/>
    <m/>
    <m/>
    <m/>
    <m/>
    <m/>
    <m/>
    <m/>
    <m/>
    <m/>
    <m/>
    <m/>
    <m/>
    <m/>
    <m/>
    <m/>
    <m/>
    <m/>
    <m/>
    <m/>
    <m/>
    <m/>
    <m/>
    <m/>
    <m/>
    <m/>
    <m/>
    <m/>
    <m/>
    <m/>
    <m/>
    <m/>
    <m/>
    <m/>
    <m/>
    <m/>
    <m/>
    <m/>
    <m/>
    <m/>
    <m/>
    <m/>
    <m/>
    <m/>
    <m/>
    <m/>
    <n v="93.689179999999993"/>
    <n v="1.2880484999999999"/>
  </r>
  <r>
    <x v="4"/>
    <m/>
    <x v="7"/>
    <s v="2006"/>
    <s v="SLID"/>
    <s v="2006"/>
    <s v="2006"/>
    <s v=""/>
    <s v="current"/>
    <s v=""/>
    <x v="1"/>
    <n v="31834656"/>
    <n v="12843813.83"/>
    <n v="0.31703120000000001"/>
    <n v="0.43551240000000002"/>
    <m/>
    <m/>
    <n v="4.0669095000000004"/>
    <n v="1.9433902000000001"/>
    <n v="2.0926881000000002"/>
    <n v="5.1440007000000003"/>
    <n v="8.4807614000000004"/>
    <n v="35760.199780000003"/>
    <n v="30722.08626"/>
    <n v="14680.680700000001"/>
    <n v="19108.096269999998"/>
    <n v="22904.167160000001"/>
    <n v="26756.87342"/>
    <n v="30722.08626"/>
    <n v="35311.538289999997"/>
    <n v="40543.896139999997"/>
    <n v="47776"/>
    <n v="59705"/>
    <m/>
    <m/>
    <n v="10354.17721"/>
    <x v="160"/>
    <x v="160"/>
    <n v="24860.575430000001"/>
    <n v="28712.717659999998"/>
    <n v="32995.433299999997"/>
    <n v="37835.629950000002"/>
    <n v="44055.447849999997"/>
    <n v="52939.437579999998"/>
    <n v="87811.306559999997"/>
    <n v="35760.199780000003"/>
    <n v="2793.4414590000001"/>
    <n v="7807.9096689999997"/>
    <n v="11016.400610000001"/>
    <n v="14895.719779999999"/>
    <n v="17368.341209999999"/>
    <n v="20840.899150000001"/>
    <n v="24610.177250000001"/>
    <n v="29122.914479999999"/>
    <n v="36352.085379999997"/>
    <n v="64619.583910000001"/>
    <n v="22943.462350000002"/>
    <n v="258.11644189999998"/>
    <n v="839.90287999999998"/>
    <n v="1810.481646"/>
    <n v="2639.2517520000001"/>
    <n v="3971.982422"/>
    <n v="5352.4949079999997"/>
    <n v="6682.6233099999999"/>
    <n v="9168.8826210000007"/>
    <n v="11604.135270000001"/>
    <n v="17408.306550000001"/>
    <n v="5973.8353029999998"/>
    <n v="349.09224949999998"/>
    <n v="619.79836650000004"/>
    <n v="1120.4666239999999"/>
    <n v="1566.80358"/>
    <n v="1949.6379280000001"/>
    <n v="2942.6050329999998"/>
    <n v="3657.47001"/>
    <n v="4454.209621"/>
    <n v="6053.266345"/>
    <n v="7855.814961"/>
    <n v="3057.0193370000002"/>
    <n v="1055.7432630000001"/>
    <n v="1231.934618"/>
    <n v="2059.0499949999999"/>
    <n v="3086.5135140000002"/>
    <n v="4136.9535079999996"/>
    <n v="4786.1790440000004"/>
    <n v="6113.239098"/>
    <n v="6747.3613320000004"/>
    <n v="8255.6360789999999"/>
    <n v="16587.13797"/>
    <n v="5406.1626200000001"/>
    <n v="1035.8491799999999"/>
    <n v="1377.449957"/>
    <n v="1580.0320220000001"/>
    <n v="1162.659285"/>
    <n v="1926.5205370000001"/>
    <n v="1996.194023"/>
    <n v="1860.311604"/>
    <n v="2814.0201310000002"/>
    <n v="2779.9978639999999"/>
    <n v="12388.42784"/>
    <n v="2892.2176079999999"/>
    <n v="5592.7594159999999"/>
    <n v="6795.0194709999996"/>
    <n v="6369.501663"/>
    <n v="5947.2456199999997"/>
    <n v="5366.9767160000001"/>
    <n v="4838.5072460000001"/>
    <n v="4454.1293400000004"/>
    <n v="4028.6578009999998"/>
    <n v="3612.2076950000001"/>
    <n v="2586.5493409999999"/>
    <n v="4959.1090240000003"/>
    <n v="-860.8321704"/>
    <n v="-1664.0762380000001"/>
    <n v="-2935.4837210000001"/>
    <n v="-4437.6181049999996"/>
    <n v="-6007.6946680000001"/>
    <n v="-7761.4461099999999"/>
    <n v="-9542.3206620000001"/>
    <n v="-12280.59813"/>
    <n v="-15717.89106"/>
    <n v="-33634.514020000002"/>
    <n v="-9484.6059810000006"/>
    <n v="10354.17721"/>
    <n v="17007.938719999998"/>
    <n v="21020.448840000001"/>
    <n v="24860.575430000001"/>
    <n v="28712.717659999998"/>
    <n v="32995.433299999997"/>
    <n v="37835.629950000002"/>
    <n v="44055.447849999997"/>
    <n v="52939.437579999998"/>
    <n v="87811.306559999997"/>
    <n v="35760.201079999999"/>
    <n v="0.28911290000000001"/>
    <n v="0.53748600000000002"/>
    <n v="0.52352799999999999"/>
    <n v="0.18349560000000001"/>
    <n v="0.28260010000000002"/>
    <n v="0.27652480000000002"/>
    <n v="0.24268880000000001"/>
    <n v="0.46577350000000001"/>
    <n v="0.456374"/>
    <n v="0.11164689999999999"/>
    <n v="0.29415550000000001"/>
    <n v="0.26951580000000003"/>
    <n v="0.20620720000000001"/>
    <n v="0.56970390000000004"/>
    <n v="0.568886"/>
    <n v="7.0557999999999996E-2"/>
    <n v="0.2981125"/>
    <n v="0.22733410000000001"/>
    <n v="0.2226379"/>
    <n v="0.1659399"/>
    <n v="4.1657399999999997E-2"/>
    <n v="0.41769240000000002"/>
    <n v="0.42705650000000001"/>
    <n v="0.17212910000000001"/>
    <m/>
    <n v="1"/>
    <m/>
    <m/>
    <m/>
    <n v="0.11164689999999999"/>
    <n v="0.24268880000000001"/>
    <n v="35760.199780000003"/>
    <m/>
    <m/>
    <m/>
    <m/>
    <m/>
    <m/>
    <m/>
    <m/>
    <m/>
    <m/>
    <m/>
    <m/>
    <m/>
    <m/>
    <m/>
    <m/>
    <m/>
    <m/>
    <m/>
    <m/>
    <m/>
    <m/>
    <m/>
    <m/>
    <m/>
    <m/>
    <m/>
    <m/>
    <m/>
    <m/>
    <m/>
    <m/>
    <m/>
    <m/>
    <m/>
    <m/>
    <m/>
    <m/>
    <m/>
    <m/>
    <n v="0.21356420000000001"/>
    <n v="0.11082350000000001"/>
    <n v="0.20502780000000001"/>
    <n v="0.16624710000000001"/>
    <n v="0.18405089999999999"/>
    <n v="6.90635E-2"/>
    <n v="5.1222900000000002E-2"/>
    <n v="31645.969560000001"/>
    <n v="35052.508470000001"/>
    <n v="35036.047429999999"/>
    <n v="39212.310850000002"/>
    <n v="40574.72997"/>
    <n v="33999.523800000003"/>
    <n v="31213.969730000001"/>
    <n v="0.1405189"/>
    <n v="0.13822989999999999"/>
    <n v="0.109361"/>
    <n v="0.1020438"/>
    <n v="0.11516220000000001"/>
    <n v="4.82046E-2"/>
    <n v="4.6982200000000002E-2"/>
    <n v="0.24818380000000001"/>
    <n v="0.20257040000000001"/>
    <n v="0.17727299999999999"/>
    <n v="0.17710000000000001"/>
    <n v="0.20912339999999999"/>
    <n v="0.48588740000000002"/>
    <n v="0.57398839999999995"/>
    <n v="93.689179999999993"/>
    <n v="1.2880484999999999"/>
  </r>
  <r>
    <x v="4"/>
    <m/>
    <x v="7"/>
    <s v="2006"/>
    <s v="SLID"/>
    <s v="2006"/>
    <s v="2006"/>
    <s v=""/>
    <s v="current"/>
    <s v=""/>
    <x v="2"/>
    <n v="21206634.010000002"/>
    <n v="10508900.119999999"/>
    <n v="0.3237447"/>
    <n v="0.41142459999999997"/>
    <m/>
    <m/>
    <n v="4.3968230999999998"/>
    <n v="1.9346441000000001"/>
    <n v="2.272678"/>
    <n v="5.5140602000000003"/>
    <n v="9.504607"/>
    <n v="37611.319490000002"/>
    <n v="32632.270850000001"/>
    <n v="14358.5103"/>
    <n v="19713.493450000002"/>
    <n v="24139.45048"/>
    <n v="28310.045190000001"/>
    <n v="32632.270850000001"/>
    <n v="37356.823380000002"/>
    <n v="42886.3053"/>
    <n v="50548.575620000003"/>
    <n v="63131.829089999999"/>
    <m/>
    <m/>
    <n v="9795.8182379999998"/>
    <x v="161"/>
    <x v="161"/>
    <n v="26255.75693"/>
    <n v="30406.865890000001"/>
    <n v="34964.980479999998"/>
    <n v="39998.587370000001"/>
    <n v="46582.973120000002"/>
    <n v="55789.785980000001"/>
    <n v="93105.402820000003"/>
    <n v="37611.319490000002"/>
    <n v="3055.598716"/>
    <n v="9432.5382250000002"/>
    <n v="13817.200129999999"/>
    <n v="17230.533319999999"/>
    <n v="20250.840680000001"/>
    <n v="24349.66203"/>
    <n v="27952.345580000001"/>
    <n v="32978.77173"/>
    <n v="41367.975530000003"/>
    <n v="71019.154169999994"/>
    <n v="26148.486010000001"/>
    <n v="233.7135232"/>
    <n v="973.7730229"/>
    <n v="2081.8328710000001"/>
    <n v="3340.310571"/>
    <n v="4607.7405989999997"/>
    <n v="5977.8130650000003"/>
    <n v="7919.3071909999999"/>
    <n v="9984.8545169999998"/>
    <n v="12591.93288"/>
    <n v="19005.654279999999"/>
    <n v="6672.3856450000003"/>
    <n v="359.34855240000002"/>
    <n v="970.33237350000002"/>
    <n v="1621.520771"/>
    <n v="2246.0897960000002"/>
    <n v="3023.9630240000001"/>
    <n v="3890.969803"/>
    <n v="4847.1353570000001"/>
    <n v="6282.9329189999999"/>
    <n v="7107.279587"/>
    <n v="9252.197999"/>
    <n v="3960.4686579999998"/>
    <n v="1005.288007"/>
    <n v="1400.0821470000001"/>
    <n v="2018.196336"/>
    <n v="2949.0262889999999"/>
    <n v="3610.2862150000001"/>
    <n v="3836.374249"/>
    <n v="4931.4109630000003"/>
    <n v="5185.8049879999999"/>
    <n v="6573.1128319999998"/>
    <n v="14731.227129999999"/>
    <n v="4624.7397510000001"/>
    <n v="1058.508204"/>
    <n v="1613.875511"/>
    <n v="1795.61509"/>
    <n v="1874.16777"/>
    <n v="2003.696839"/>
    <n v="2180.2314379999998"/>
    <n v="2145.4470590000001"/>
    <n v="2596.1858419999999"/>
    <n v="3045.8377719999999"/>
    <n v="13710.96731"/>
    <n v="3203.2409010000001"/>
    <n v="4809.1879799999997"/>
    <n v="4839.1764640000001"/>
    <n v="4338.576196"/>
    <n v="4047.2376650000001"/>
    <n v="3893.2269930000002"/>
    <n v="3489.0614660000001"/>
    <n v="2942.74683"/>
    <n v="2952.3141340000002"/>
    <n v="2334.6152010000001"/>
    <n v="1745.5074139999999"/>
    <n v="3539.0747500000002"/>
    <n v="-832.81244409999999"/>
    <n v="-2022.7737119999999"/>
    <n v="-3703.952385"/>
    <n v="-5431.6084799999999"/>
    <n v="-6982.8884619999999"/>
    <n v="-8759.1315709999999"/>
    <n v="-10739.805609999999"/>
    <n v="-13397.891009999999"/>
    <n v="-17230.967830000001"/>
    <n v="-36359.305489999999"/>
    <n v="-10547.76809"/>
    <n v="9795.8182369999995"/>
    <n v="17207.00403"/>
    <n v="21968.989010000001"/>
    <n v="26255.75693"/>
    <n v="30406.865890000001"/>
    <n v="34964.980479999998"/>
    <n v="39998.587370000001"/>
    <n v="46582.973120000002"/>
    <n v="55789.785980000001"/>
    <n v="93105.402820000003"/>
    <n v="37611.319490000002"/>
    <n v="0.2330295"/>
    <n v="0.50896960000000002"/>
    <n v="0.47327530000000001"/>
    <n v="0.17329700000000001"/>
    <n v="0.31421060000000001"/>
    <n v="0.27652480000000002"/>
    <n v="0.1902384"/>
    <n v="0.52562359999999997"/>
    <n v="0.49673689999999998"/>
    <n v="0.1139405"/>
    <n v="0.3217161"/>
    <n v="0.26951580000000003"/>
    <n v="0.15896959999999999"/>
    <n v="0.54727720000000002"/>
    <n v="0.53623299999999996"/>
    <n v="7.7546299999999999E-2"/>
    <n v="0.31692550000000003"/>
    <n v="0.24557799999999999"/>
    <n v="0.24012990000000001"/>
    <n v="0.18075820000000001"/>
    <n v="4.7009599999999999E-2"/>
    <n v="0.40739439999999999"/>
    <n v="0.41131570000000001"/>
    <n v="0.12908529999999999"/>
    <n v="36372.28011"/>
    <m/>
    <n v="0.87719999999999998"/>
    <n v="0.117992"/>
    <n v="0.19582930000000001"/>
    <m/>
    <m/>
    <m/>
    <n v="6.05126E-2"/>
    <n v="1.53312E-2"/>
    <n v="3.5544399999999997E-2"/>
    <n v="9.1330999999999999E-3"/>
    <n v="0.25443149999999998"/>
    <n v="6.4400600000000002E-2"/>
    <n v="1.71492E-2"/>
    <n v="0.34406500000000001"/>
    <n v="6.8885799999999997E-2"/>
    <n v="7.7466999999999996E-3"/>
    <n v="31876.090359999998"/>
    <n v="14776.82237"/>
    <n v="22877.321759999999"/>
    <n v="11755.63703"/>
    <n v="46155.142599999999"/>
    <n v="34692.106870000003"/>
    <n v="23602.665679999998"/>
    <n v="36653.037649999998"/>
    <n v="25105.889609999998"/>
    <n v="13817.698109999999"/>
    <n v="0.2270742"/>
    <n v="0.70520660000000002"/>
    <n v="0.2946956"/>
    <n v="0.85716389999999998"/>
    <n v="3.9252099999999998E-2"/>
    <n v="0.11355"/>
    <n v="0.39321220000000001"/>
    <n v="4.0323299999999999E-2"/>
    <n v="0.2467637"/>
    <n v="0.73986229999999997"/>
    <n v="0.25624750000000002"/>
    <n v="0.81765779999999999"/>
    <n v="0.48278529999999997"/>
    <n v="0.96217989999999998"/>
    <n v="6.8185800000000005E-2"/>
    <n v="0.25165019999999999"/>
    <n v="0.57841739999999997"/>
    <n v="0.1111456"/>
    <n v="0.42304829999999999"/>
    <n v="0.89506629999999998"/>
    <m/>
    <m/>
    <m/>
    <m/>
    <m/>
    <m/>
    <m/>
    <m/>
    <m/>
    <m/>
    <m/>
    <m/>
    <m/>
    <m/>
    <m/>
    <m/>
    <m/>
    <m/>
    <m/>
    <m/>
    <m/>
    <m/>
    <m/>
    <m/>
    <m/>
    <m/>
    <m/>
    <m/>
    <n v="93.689179999999993"/>
    <n v="1.2880484999999999"/>
  </r>
  <r>
    <x v="4"/>
    <m/>
    <x v="7"/>
    <s v="2007"/>
    <s v="SLID"/>
    <s v="2007"/>
    <s v="2007"/>
    <s v=""/>
    <s v="current"/>
    <s v=""/>
    <x v="0"/>
    <n v="3914983.1039999998"/>
    <n v="2382998.4649999999"/>
    <n v="0.27833029999999997"/>
    <n v="0.55290870000000003"/>
    <m/>
    <m/>
    <m/>
    <m/>
    <m/>
    <m/>
    <m/>
    <n v="35186.904670000004"/>
    <n v="30069.390189999998"/>
    <m/>
    <m/>
    <m/>
    <m/>
    <m/>
    <m/>
    <m/>
    <m/>
    <m/>
    <m/>
    <m/>
    <m/>
    <x v="12"/>
    <x v="12"/>
    <m/>
    <m/>
    <m/>
    <m/>
    <m/>
    <m/>
    <m/>
    <m/>
    <m/>
    <m/>
    <m/>
    <m/>
    <m/>
    <m/>
    <m/>
    <m/>
    <m/>
    <m/>
    <m/>
    <m/>
    <m/>
    <m/>
    <m/>
    <m/>
    <m/>
    <m/>
    <m/>
    <m/>
    <m/>
    <m/>
    <m/>
    <m/>
    <m/>
    <m/>
    <m/>
    <m/>
    <m/>
    <m/>
    <m/>
    <m/>
    <m/>
    <m/>
    <m/>
    <m/>
    <m/>
    <m/>
    <m/>
    <m/>
    <m/>
    <m/>
    <m/>
    <m/>
    <m/>
    <m/>
    <m/>
    <m/>
    <m/>
    <m/>
    <m/>
    <m/>
    <m/>
    <m/>
    <m/>
    <m/>
    <m/>
    <m/>
    <m/>
    <m/>
    <m/>
    <m/>
    <m/>
    <m/>
    <m/>
    <m/>
    <m/>
    <m/>
    <m/>
    <m/>
    <m/>
    <m/>
    <m/>
    <m/>
    <m/>
    <m/>
    <m/>
    <m/>
    <m/>
    <m/>
    <m/>
    <m/>
    <m/>
    <m/>
    <m/>
    <m/>
    <m/>
    <m/>
    <n v="0.57200189999999995"/>
    <n v="0.62354520000000002"/>
    <n v="0.66643989999999997"/>
    <n v="0.16310820000000001"/>
    <n v="0.13796359999999999"/>
    <n v="0.11913849999999999"/>
    <n v="0.50926329999999997"/>
    <n v="0.62916150000000004"/>
    <n v="0.66764619999999997"/>
    <n v="4.9885699999999998E-2"/>
    <n v="0.125025"/>
    <n v="8.2674200000000003E-2"/>
    <n v="0.4498007"/>
    <n v="0.63878330000000005"/>
    <n v="0.6795831"/>
    <n v="7.5475999999999998E-3"/>
    <n v="0.29683389999999998"/>
    <n v="0.164381"/>
    <m/>
    <m/>
    <n v="3.3511000000000001E-3"/>
    <n v="0.4536695"/>
    <n v="0.4866086"/>
    <n v="0.40032289999999998"/>
    <m/>
    <m/>
    <m/>
    <m/>
    <m/>
    <m/>
    <m/>
    <m/>
    <m/>
    <m/>
    <m/>
    <m/>
    <m/>
    <m/>
    <m/>
    <m/>
    <m/>
    <m/>
    <m/>
    <m/>
    <m/>
    <m/>
    <m/>
    <m/>
    <m/>
    <m/>
    <m/>
    <m/>
    <m/>
    <m/>
    <m/>
    <m/>
    <m/>
    <m/>
    <m/>
    <m/>
    <m/>
    <m/>
    <m/>
    <m/>
    <m/>
    <m/>
    <m/>
    <m/>
    <m/>
    <m/>
    <m/>
    <m/>
    <m/>
    <m/>
    <m/>
    <m/>
    <m/>
    <m/>
    <m/>
    <m/>
    <m/>
    <m/>
    <m/>
    <m/>
    <m/>
    <m/>
    <m/>
    <m/>
    <m/>
    <m/>
    <m/>
    <m/>
    <m/>
    <m/>
    <m/>
    <m/>
    <m/>
    <m/>
    <m/>
    <m/>
    <n v="95.692620000000005"/>
    <n v="1.2762887000000001"/>
  </r>
  <r>
    <x v="4"/>
    <m/>
    <x v="7"/>
    <s v="2007"/>
    <s v="SLID"/>
    <s v="2007"/>
    <s v="2007"/>
    <s v=""/>
    <s v="current"/>
    <s v=""/>
    <x v="1"/>
    <n v="32186140.989999998"/>
    <n v="13001532.689999999"/>
    <n v="0.31793090000000002"/>
    <n v="0.43562099999999998"/>
    <m/>
    <m/>
    <n v="4.0418254999999998"/>
    <n v="1.9332083"/>
    <n v="2.0907346000000002"/>
    <n v="5.1602803000000002"/>
    <n v="8.5442987000000006"/>
    <n v="37865.421470000001"/>
    <n v="32485.73299"/>
    <n v="15537.951370000001"/>
    <n v="20209.818910000002"/>
    <n v="24270.073270000001"/>
    <n v="28285.699079999999"/>
    <n v="32485.73299"/>
    <n v="37253.526120000002"/>
    <n v="42849.770649999999"/>
    <n v="50503.98777"/>
    <n v="62801.688770000001"/>
    <m/>
    <m/>
    <n v="10931.586429999999"/>
    <x v="162"/>
    <x v="162"/>
    <n v="26336.798889999998"/>
    <n v="30356.226409999999"/>
    <n v="34857.983440000004"/>
    <n v="40055.398569999998"/>
    <n v="46461.807500000003"/>
    <n v="55977.60987"/>
    <n v="93402.740109999999"/>
    <n v="37865.421470000001"/>
    <n v="3577.2831500000002"/>
    <n v="7680.8588239999999"/>
    <n v="11506.67798"/>
    <n v="15227.06366"/>
    <n v="18624.39515"/>
    <n v="21500.362270000001"/>
    <n v="25634.151010000001"/>
    <n v="30211.836500000001"/>
    <n v="37948.004050000003"/>
    <n v="67119.043900000004"/>
    <n v="23903.388299999999"/>
    <n v="244.89139990000001"/>
    <n v="766.92274159999999"/>
    <n v="1887.5528690000001"/>
    <n v="2971.322017"/>
    <n v="4187.7144029999999"/>
    <n v="5668.5131959999999"/>
    <n v="7030.3701600000004"/>
    <n v="9312.2708309999998"/>
    <n v="12345.480670000001"/>
    <n v="18357.355680000001"/>
    <n v="6277.3676880000003"/>
    <n v="356.86087800000001"/>
    <n v="792.42591689999995"/>
    <n v="1297.8099850000001"/>
    <n v="1662.20272"/>
    <n v="2306.8164230000002"/>
    <n v="3011.8452229999998"/>
    <n v="4118.461088"/>
    <n v="5059.2960910000002"/>
    <n v="6939.6578129999998"/>
    <n v="7834.9308709999996"/>
    <n v="3338.090995"/>
    <n v="860.31203530000005"/>
    <n v="1480.8419349999999"/>
    <n v="2419.6546469999998"/>
    <n v="3076.2917560000001"/>
    <n v="4170.9101730000002"/>
    <n v="5198.8565930000004"/>
    <n v="6470.1968889999998"/>
    <n v="8044.8130350000001"/>
    <n v="8309.192959"/>
    <n v="18892.157060000001"/>
    <n v="5892.4321330000002"/>
    <n v="1200.850864"/>
    <n v="1523.705729"/>
    <n v="1672.692894"/>
    <n v="1802.5940410000001"/>
    <n v="1810.7181880000001"/>
    <n v="1787.495647"/>
    <n v="2195.455246"/>
    <n v="1894.1773519999999"/>
    <n v="3369.8304779999999"/>
    <n v="13845.87069"/>
    <n v="3110.3651030000001"/>
    <n v="5786.052522"/>
    <n v="7287.5730940000003"/>
    <n v="6403.891705"/>
    <n v="5913.7509110000001"/>
    <n v="5312.3191059999999"/>
    <n v="5273.9290129999999"/>
    <n v="4333.8692840000003"/>
    <n v="4290.5927449999999"/>
    <n v="3462.3764980000001"/>
    <n v="2449.2790439999999"/>
    <n v="5051.3789859999997"/>
    <n v="-1261.2330730000001"/>
    <n v="-1515.8070760000001"/>
    <n v="-2936.6456130000001"/>
    <n v="-4316.4262090000002"/>
    <n v="-6056.6470369999997"/>
    <n v="-7583.0185019999999"/>
    <n v="-9727.1051009999992"/>
    <n v="-12351.17906"/>
    <n v="-16396.93261"/>
    <n v="-35095.897129999998"/>
    <n v="-9724.2537960000009"/>
    <n v="10931.58642"/>
    <n v="18016.52116"/>
    <n v="22251.634470000001"/>
    <n v="26336.798889999998"/>
    <n v="30356.226409999999"/>
    <n v="34857.983440000004"/>
    <n v="40055.398569999998"/>
    <n v="46461.807500000003"/>
    <n v="55977.60987"/>
    <n v="93402.740109999999"/>
    <n v="37865.42166"/>
    <n v="0.28606979999999999"/>
    <n v="0.53189359999999997"/>
    <n v="0.51805869999999998"/>
    <n v="0.18171329999999999"/>
    <n v="0.2852382"/>
    <n v="0.27317399999999997"/>
    <n v="0.23778550000000001"/>
    <n v="0.44827640000000002"/>
    <n v="0.44108900000000001"/>
    <n v="0.1131829"/>
    <n v="0.29116900000000001"/>
    <n v="0.26045499999999999"/>
    <n v="0.1999792"/>
    <n v="0.55988599999999999"/>
    <n v="0.55632700000000002"/>
    <n v="6.3457200000000005E-2"/>
    <n v="0.31338009999999999"/>
    <n v="0.25480649999999999"/>
    <n v="0.2321317"/>
    <n v="0.1721095"/>
    <n v="3.9308999999999997E-2"/>
    <n v="0.41729690000000003"/>
    <n v="0.41867539999999998"/>
    <n v="0.1635307"/>
    <m/>
    <n v="1"/>
    <m/>
    <m/>
    <m/>
    <n v="0.1131829"/>
    <n v="0.23778550000000001"/>
    <n v="37865.421470000001"/>
    <m/>
    <m/>
    <m/>
    <m/>
    <m/>
    <m/>
    <m/>
    <m/>
    <m/>
    <m/>
    <m/>
    <m/>
    <m/>
    <m/>
    <m/>
    <m/>
    <m/>
    <m/>
    <m/>
    <m/>
    <m/>
    <m/>
    <m/>
    <m/>
    <m/>
    <m/>
    <m/>
    <m/>
    <m/>
    <m/>
    <m/>
    <m/>
    <m/>
    <m/>
    <m/>
    <m/>
    <m/>
    <m/>
    <m/>
    <m/>
    <n v="0.21031920000000001"/>
    <n v="0.1119687"/>
    <n v="0.20464070000000001"/>
    <n v="0.16258639999999999"/>
    <n v="0.1888493"/>
    <n v="6.9730100000000003E-2"/>
    <n v="5.1905600000000003E-2"/>
    <n v="33540.201529999998"/>
    <n v="36665.529699999999"/>
    <n v="37173.358910000003"/>
    <n v="40904.553260000001"/>
    <n v="43252.432410000001"/>
    <n v="36063.961040000002"/>
    <n v="34008.666599999997"/>
    <n v="0.1497049"/>
    <n v="0.13616449999999999"/>
    <n v="0.1067757"/>
    <n v="0.1051478"/>
    <n v="0.11351260000000001"/>
    <n v="5.3570399999999997E-2"/>
    <n v="4.4935599999999999E-2"/>
    <n v="0.24484120000000001"/>
    <n v="0.19309029999999999"/>
    <n v="0.17220199999999999"/>
    <n v="0.17261760000000001"/>
    <n v="0.2087444"/>
    <n v="0.47379470000000001"/>
    <n v="0.55691190000000002"/>
    <n v="95.692620000000005"/>
    <n v="1.2762887000000001"/>
  </r>
  <r>
    <x v="4"/>
    <m/>
    <x v="7"/>
    <s v="2007"/>
    <s v="SLID"/>
    <s v="2007"/>
    <s v="2007"/>
    <s v=""/>
    <s v="current"/>
    <s v=""/>
    <x v="2"/>
    <n v="21501794.890000001"/>
    <n v="10609284.279999999"/>
    <n v="0.32244070000000002"/>
    <n v="0.41078150000000002"/>
    <m/>
    <m/>
    <n v="4.3159080000000003"/>
    <n v="1.9225588"/>
    <n v="2.2448769999999998"/>
    <n v="5.4546939999999999"/>
    <n v="9.4348141999999999"/>
    <n v="39714.8174"/>
    <n v="34455"/>
    <n v="15348.279560000001"/>
    <n v="21024.208689999999"/>
    <n v="25570"/>
    <n v="29799.53443"/>
    <n v="34455"/>
    <n v="39431.477630000001"/>
    <n v="45228.250679999997"/>
    <n v="53096.935669999999"/>
    <n v="66241.763260000007"/>
    <m/>
    <m/>
    <n v="10390.244290000001"/>
    <x v="163"/>
    <x v="163"/>
    <n v="27681.773359999999"/>
    <n v="32129.280630000001"/>
    <n v="36886.348449999998"/>
    <n v="42288.743320000001"/>
    <n v="49094.32372"/>
    <n v="58912.406040000002"/>
    <n v="98030.024269999994"/>
    <n v="39714.8174"/>
    <n v="3690.4960759999999"/>
    <n v="9294.4328150000001"/>
    <n v="14742.951590000001"/>
    <n v="17670.149959999999"/>
    <n v="21006.480759999999"/>
    <n v="25432.37285"/>
    <n v="28941.459409999999"/>
    <n v="35080.179409999997"/>
    <n v="42823.717960000002"/>
    <n v="73364.335560000007"/>
    <n v="27205.701160000001"/>
    <n v="229.3613393"/>
    <n v="998.26348429999996"/>
    <n v="2209.3245550000001"/>
    <n v="3446.2416389999999"/>
    <n v="5002.457883"/>
    <n v="6392.7697440000002"/>
    <n v="7756.3045080000002"/>
    <n v="11073.36465"/>
    <n v="13152.920679999999"/>
    <n v="20089.773789999999"/>
    <n v="7035.3302530000001"/>
    <n v="417.5672242"/>
    <n v="1119.274048"/>
    <n v="1821.2899070000001"/>
    <n v="2595.5760479999999"/>
    <n v="3063.2654200000002"/>
    <n v="4353.257388"/>
    <n v="5664.6374379999997"/>
    <n v="5912.5831989999997"/>
    <n v="8916.4094170000008"/>
    <n v="9209.0134940000007"/>
    <n v="4307.4143100000001"/>
    <n v="850.18834379999998"/>
    <n v="1689.6096970000001"/>
    <n v="2108.8423590000002"/>
    <n v="2842.5169139999998"/>
    <n v="3920.6813999999999"/>
    <n v="4026.0302350000002"/>
    <n v="5847.6337279999998"/>
    <n v="5723.9309979999998"/>
    <n v="6367.154039"/>
    <n v="16150.336719999999"/>
    <n v="4952.9168520000003"/>
    <n v="1217.0845220000001"/>
    <n v="1852.3810559999999"/>
    <n v="1954.971687"/>
    <n v="2038.470613"/>
    <n v="2175.3460110000001"/>
    <n v="2134.2854010000001"/>
    <n v="1878.284854"/>
    <n v="2298.3291429999999"/>
    <n v="3223.6348389999998"/>
    <n v="15138.363960000001"/>
    <n v="3391.3049919999999"/>
    <n v="5035.4323770000001"/>
    <n v="5340.5681690000001"/>
    <n v="4242.6716770000003"/>
    <n v="4276.55026"/>
    <n v="3918.4867180000001"/>
    <n v="3423.8561289999998"/>
    <n v="3027.3026970000001"/>
    <n v="2847.9569969999998"/>
    <n v="2270.3958750000002"/>
    <n v="1610.624693"/>
    <n v="3599.360721"/>
    <n v="-1199.6936029999999"/>
    <n v="-1912.778487"/>
    <n v="-3740.4556750000002"/>
    <n v="-5187.7320790000003"/>
    <n v="-6957.4375600000003"/>
    <n v="-8876.2232939999994"/>
    <n v="-10826.87932"/>
    <n v="-13842.02068"/>
    <n v="-17841.82677"/>
    <n v="-37532.423949999997"/>
    <n v="-10792.182360000001"/>
    <n v="10390.244290000001"/>
    <n v="18381.750779999998"/>
    <n v="23339.596099999999"/>
    <n v="27681.773359999999"/>
    <n v="32129.280630000001"/>
    <n v="36886.348449999998"/>
    <n v="42288.743320000001"/>
    <n v="49094.32372"/>
    <n v="58912.406040000002"/>
    <n v="98030.024269999994"/>
    <n v="39714.8174"/>
    <n v="0.23017840000000001"/>
    <n v="0.50507919999999995"/>
    <n v="0.47207539999999998"/>
    <n v="0.1687583"/>
    <n v="0.31752550000000002"/>
    <n v="0.27317399999999997"/>
    <n v="0.1861343"/>
    <n v="0.52609050000000002"/>
    <n v="0.49999729999999998"/>
    <n v="0.1132097"/>
    <n v="0.32111600000000001"/>
    <n v="0.26045499999999999"/>
    <n v="0.1537538"/>
    <n v="0.54044230000000004"/>
    <n v="0.5317771"/>
    <n v="6.9885699999999995E-2"/>
    <n v="0.32923520000000001"/>
    <n v="0.26664339999999997"/>
    <n v="0.24773980000000001"/>
    <n v="0.1932488"/>
    <n v="4.3943299999999998E-2"/>
    <n v="0.41314450000000003"/>
    <n v="0.40661530000000001"/>
    <n v="0.1217067"/>
    <n v="38377.364099999999"/>
    <m/>
    <n v="0.87548859999999995"/>
    <n v="0.1205064"/>
    <n v="0.19340769999999999"/>
    <m/>
    <m/>
    <m/>
    <n v="5.9882900000000003E-2"/>
    <n v="1.6636999999999999E-2"/>
    <n v="3.3897999999999998E-2"/>
    <n v="8.5424999999999997E-3"/>
    <n v="0.2617139"/>
    <n v="6.1072500000000002E-2"/>
    <n v="1.58294E-2"/>
    <n v="0.34280179999999999"/>
    <n v="6.89221E-2"/>
    <n v="6.1885999999999998E-3"/>
    <n v="33646.523849999998"/>
    <n v="15427.075409999999"/>
    <n v="23923.83556"/>
    <n v="11012.448700000001"/>
    <n v="48135.878810000002"/>
    <n v="35469.334190000001"/>
    <n v="26783.119739999998"/>
    <n v="38976.964019999999"/>
    <n v="25928.297170000002"/>
    <n v="13895.95001"/>
    <n v="0.20943510000000001"/>
    <n v="0.69177480000000002"/>
    <n v="0.30933880000000002"/>
    <n v="0.90796200000000005"/>
    <n v="4.2445799999999999E-2"/>
    <n v="0.12634280000000001"/>
    <n v="0.3392908"/>
    <n v="4.0940699999999997E-2"/>
    <n v="0.2918849"/>
    <n v="0.7856069"/>
    <n v="0.23758799999999999"/>
    <n v="0.81102070000000004"/>
    <n v="0.51121510000000003"/>
    <n v="0.97741330000000004"/>
    <n v="6.6622500000000001E-2"/>
    <n v="0.29403010000000002"/>
    <n v="0.53461789999999998"/>
    <n v="0.1072095"/>
    <n v="0.43217509999999998"/>
    <n v="0.89410650000000003"/>
    <m/>
    <m/>
    <m/>
    <m/>
    <m/>
    <m/>
    <m/>
    <m/>
    <m/>
    <m/>
    <m/>
    <m/>
    <m/>
    <m/>
    <m/>
    <m/>
    <m/>
    <m/>
    <m/>
    <m/>
    <m/>
    <m/>
    <m/>
    <m/>
    <m/>
    <m/>
    <m/>
    <m/>
    <n v="95.692620000000005"/>
    <n v="1.2762887000000001"/>
  </r>
  <r>
    <x v="4"/>
    <n v="10"/>
    <x v="3"/>
    <s v="2008"/>
    <s v="SLID"/>
    <s v="2008"/>
    <s v="2008"/>
    <s v=""/>
    <s v="current"/>
    <s v=""/>
    <x v="0"/>
    <n v="4056872.7310000001"/>
    <n v="2466811.7859999998"/>
    <n v="0.27791539999999998"/>
    <n v="0.55109059999999999"/>
    <m/>
    <m/>
    <m/>
    <m/>
    <m/>
    <m/>
    <m/>
    <n v="36248.255160000001"/>
    <n v="30906.730479999998"/>
    <m/>
    <m/>
    <m/>
    <m/>
    <m/>
    <m/>
    <m/>
    <m/>
    <m/>
    <m/>
    <m/>
    <m/>
    <x v="12"/>
    <x v="12"/>
    <m/>
    <m/>
    <m/>
    <m/>
    <m/>
    <m/>
    <m/>
    <m/>
    <m/>
    <m/>
    <m/>
    <m/>
    <m/>
    <m/>
    <m/>
    <m/>
    <m/>
    <m/>
    <m/>
    <m/>
    <m/>
    <m/>
    <m/>
    <m/>
    <m/>
    <m/>
    <m/>
    <m/>
    <m/>
    <m/>
    <m/>
    <m/>
    <m/>
    <m/>
    <m/>
    <m/>
    <m/>
    <m/>
    <m/>
    <m/>
    <m/>
    <m/>
    <m/>
    <m/>
    <m/>
    <m/>
    <m/>
    <m/>
    <m/>
    <m/>
    <m/>
    <m/>
    <m/>
    <m/>
    <m/>
    <m/>
    <m/>
    <m/>
    <m/>
    <m/>
    <m/>
    <m/>
    <m/>
    <m/>
    <m/>
    <m/>
    <m/>
    <m/>
    <m/>
    <m/>
    <m/>
    <m/>
    <m/>
    <m/>
    <m/>
    <m/>
    <m/>
    <m/>
    <m/>
    <m/>
    <m/>
    <m/>
    <m/>
    <m/>
    <m/>
    <m/>
    <m/>
    <m/>
    <m/>
    <m/>
    <m/>
    <m/>
    <m/>
    <m/>
    <m/>
    <m/>
    <n v="0.5817485"/>
    <n v="0.63233269999999997"/>
    <n v="0.67969020000000002"/>
    <n v="0.18592320000000001"/>
    <n v="0.14766850000000001"/>
    <n v="0.12714200000000001"/>
    <n v="0.52370329999999998"/>
    <n v="0.63168979999999997"/>
    <n v="0.69383039999999996"/>
    <n v="6.7937300000000006E-2"/>
    <n v="0.1219788"/>
    <n v="8.1251500000000004E-2"/>
    <n v="0.44647320000000001"/>
    <n v="0.65633770000000002"/>
    <n v="0.72271969999999996"/>
    <n v="9.5899000000000002E-3"/>
    <n v="0.23932220000000001"/>
    <n v="9.1240699999999994E-2"/>
    <m/>
    <m/>
    <n v="4.0315999999999998E-3"/>
    <n v="0.46947919999999999"/>
    <n v="0.51590650000000005"/>
    <n v="0.39858100000000002"/>
    <m/>
    <m/>
    <m/>
    <m/>
    <m/>
    <m/>
    <m/>
    <m/>
    <m/>
    <m/>
    <m/>
    <m/>
    <m/>
    <m/>
    <m/>
    <m/>
    <m/>
    <m/>
    <m/>
    <m/>
    <m/>
    <m/>
    <m/>
    <m/>
    <m/>
    <m/>
    <m/>
    <m/>
    <m/>
    <m/>
    <m/>
    <m/>
    <m/>
    <m/>
    <m/>
    <m/>
    <m/>
    <m/>
    <m/>
    <m/>
    <m/>
    <m/>
    <m/>
    <m/>
    <m/>
    <m/>
    <m/>
    <m/>
    <m/>
    <m/>
    <m/>
    <m/>
    <m/>
    <m/>
    <m/>
    <m/>
    <m/>
    <m/>
    <m/>
    <m/>
    <m/>
    <m/>
    <m/>
    <m/>
    <m/>
    <m/>
    <m/>
    <m/>
    <m/>
    <m/>
    <m/>
    <m/>
    <m/>
    <m/>
    <m/>
    <m/>
    <n v="97.960790000000003"/>
    <n v="1.3018794"/>
  </r>
  <r>
    <x v="4"/>
    <n v="10"/>
    <x v="3"/>
    <s v="2008"/>
    <s v="SLID"/>
    <s v="2008"/>
    <s v="2008"/>
    <s v=""/>
    <s v="current"/>
    <s v=""/>
    <x v="1"/>
    <n v="32578075.010000002"/>
    <n v="13220532.029999999"/>
    <n v="0.32054070000000001"/>
    <n v="0.43785849999999998"/>
    <m/>
    <m/>
    <n v="4.1289688"/>
    <n v="1.936585"/>
    <n v="2.1320876000000002"/>
    <n v="5.2777478999999996"/>
    <n v="8.8157805000000007"/>
    <n v="39528.994259999999"/>
    <n v="34146.448530000001"/>
    <n v="16015.5"/>
    <n v="20766.311949999999"/>
    <n v="25377.431079999998"/>
    <n v="29605.239590000001"/>
    <n v="34146.448530000001"/>
    <n v="39004.05214"/>
    <n v="44977.814530000003"/>
    <n v="52865.654750000002"/>
    <n v="66127.5"/>
    <m/>
    <m/>
    <n v="11092.655629999999"/>
    <x v="164"/>
    <x v="164"/>
    <n v="27528.956740000001"/>
    <n v="31732.157670000001"/>
    <n v="36444.561900000001"/>
    <n v="41853.883600000001"/>
    <n v="48651.020570000001"/>
    <n v="58588.279519999996"/>
    <n v="97790.416729999997"/>
    <n v="39528.994259999999"/>
    <n v="3068.3149560000002"/>
    <n v="7694.9567230000002"/>
    <n v="11974.55863"/>
    <n v="16096.212530000001"/>
    <n v="19333.586480000002"/>
    <n v="23417.363789999999"/>
    <n v="27266.84489"/>
    <n v="30975.784230000001"/>
    <n v="39613.184439999997"/>
    <n v="70059.737819999995"/>
    <n v="24950.95449"/>
    <n v="267.75948460000001"/>
    <n v="761.47893380000005"/>
    <n v="1686.9519310000001"/>
    <n v="3090.8737839999999"/>
    <n v="4197.0807839999998"/>
    <n v="6053.5799049999996"/>
    <n v="7891.406575"/>
    <n v="9090.5526100000006"/>
    <n v="12748.82512"/>
    <n v="19089.061430000002"/>
    <n v="6487.9847229999996"/>
    <n v="310.43845349999998"/>
    <n v="652.41527399999995"/>
    <n v="1303.8779979999999"/>
    <n v="1625.6702049999999"/>
    <n v="2832.5456020000001"/>
    <n v="3394.97921"/>
    <n v="4103.0420979999999"/>
    <n v="5449.5998509999999"/>
    <n v="6905.3248149999999"/>
    <n v="9319.7579299999998"/>
    <n v="3589.8612969999999"/>
    <n v="875.66150640000001"/>
    <n v="1712.165221"/>
    <n v="2453.422638"/>
    <n v="3526.8823280000001"/>
    <n v="4442.2492679999996"/>
    <n v="5070.6260570000004"/>
    <n v="5544.1784779999998"/>
    <n v="7638.2611850000003"/>
    <n v="9280.0237840000009"/>
    <n v="19640.628789999999"/>
    <n v="6018.6784809999999"/>
    <n v="1063.7662780000001"/>
    <n v="1587.3106909999999"/>
    <n v="1528.240311"/>
    <n v="1733.55863"/>
    <n v="2077.0945830000001"/>
    <n v="2022.1423139999999"/>
    <n v="2365.146287"/>
    <n v="3365.9867410000002"/>
    <n v="3638.0846099999999"/>
    <n v="14354.73552"/>
    <n v="3373.834613"/>
    <n v="6001.1674670000002"/>
    <n v="7622.0056029999996"/>
    <n v="7005.7362910000002"/>
    <n v="5988.5111420000003"/>
    <n v="5153.447819"/>
    <n v="4647.1495539999996"/>
    <n v="4882.6144649999997"/>
    <n v="4728.8542450000004"/>
    <n v="3593.841261"/>
    <n v="2698.6614730000001"/>
    <n v="5232.1555399999997"/>
    <n v="-525.35265649999997"/>
    <n v="-1493.172556"/>
    <n v="-2893.3251500000001"/>
    <n v="-4532.7518840000002"/>
    <n v="-6303.8468640000001"/>
    <n v="-8161.2789309999998"/>
    <n v="-10199.349200000001"/>
    <n v="-12598.01829"/>
    <n v="-17191.004519999999"/>
    <n v="-37372.166239999999"/>
    <n v="-10127.56474"/>
    <n v="11092.655629999999"/>
    <n v="18537.159889999999"/>
    <n v="23059.462640000002"/>
    <n v="27528.956740000001"/>
    <n v="31732.157670000001"/>
    <n v="36444.561900000001"/>
    <n v="41853.883600000001"/>
    <n v="48651.020570000001"/>
    <n v="58588.279519999996"/>
    <n v="97790.416729999997"/>
    <n v="39528.993029999998"/>
    <n v="0.29418800000000001"/>
    <n v="0.53584370000000003"/>
    <n v="0.52285870000000001"/>
    <n v="0.19323460000000001"/>
    <n v="0.28682550000000001"/>
    <n v="0.27373370000000002"/>
    <n v="0.24566479999999999"/>
    <n v="0.45546140000000002"/>
    <n v="0.44276549999999998"/>
    <n v="0.1193212"/>
    <n v="0.2986222"/>
    <n v="0.27890009999999998"/>
    <n v="0.1968577"/>
    <n v="0.58118360000000002"/>
    <n v="0.58639580000000002"/>
    <n v="6.5750199999999995E-2"/>
    <n v="0.3123321"/>
    <n v="0.2440341"/>
    <n v="0.236375"/>
    <n v="0.20174739999999999"/>
    <n v="4.0073299999999999E-2"/>
    <n v="0.43348940000000002"/>
    <n v="0.46039099999999999"/>
    <n v="0.16333729999999999"/>
    <m/>
    <n v="1"/>
    <m/>
    <m/>
    <m/>
    <n v="0.1193212"/>
    <n v="0.24566479999999999"/>
    <n v="39528.994259999999"/>
    <m/>
    <m/>
    <m/>
    <m/>
    <m/>
    <m/>
    <m/>
    <m/>
    <m/>
    <m/>
    <m/>
    <m/>
    <m/>
    <m/>
    <m/>
    <m/>
    <m/>
    <m/>
    <m/>
    <m/>
    <m/>
    <m/>
    <m/>
    <m/>
    <m/>
    <m/>
    <m/>
    <m/>
    <m/>
    <m/>
    <m/>
    <m/>
    <m/>
    <m/>
    <m/>
    <m/>
    <m/>
    <m/>
    <m/>
    <m/>
    <n v="0.20704600000000001"/>
    <n v="0.1104933"/>
    <n v="0.2051441"/>
    <n v="0.158085"/>
    <n v="0.19470380000000001"/>
    <n v="7.1928000000000006E-2"/>
    <n v="5.2599699999999999E-2"/>
    <n v="35227.884579999998"/>
    <n v="39336.678500000002"/>
    <n v="38859.203820000002"/>
    <n v="42408.619619999998"/>
    <n v="44677.83"/>
    <n v="36906.894419999997"/>
    <n v="35347.591390000001"/>
    <n v="0.1512916"/>
    <n v="0.14028450000000001"/>
    <n v="0.1122561"/>
    <n v="0.10242859999999999"/>
    <n v="0.12745090000000001"/>
    <n v="6.2477900000000003E-2"/>
    <n v="7.5402899999999995E-2"/>
    <n v="0.25224380000000002"/>
    <n v="0.2020275"/>
    <n v="0.1815253"/>
    <n v="0.1672032"/>
    <n v="0.21689"/>
    <n v="0.49950860000000002"/>
    <n v="0.55678859999999997"/>
    <n v="97.960790000000003"/>
    <n v="1.3018794"/>
  </r>
  <r>
    <x v="4"/>
    <n v="10"/>
    <x v="3"/>
    <s v="2008"/>
    <s v="SLID"/>
    <s v="2008"/>
    <s v="2008"/>
    <s v=""/>
    <s v="current"/>
    <s v=""/>
    <x v="2"/>
    <n v="21776041.280000001"/>
    <n v="10746568.869999999"/>
    <n v="0.32521539999999999"/>
    <n v="0.41236469999999997"/>
    <m/>
    <m/>
    <n v="4.4248817999999996"/>
    <n v="1.9336755000000001"/>
    <n v="2.2883270000000002"/>
    <n v="5.6080401999999996"/>
    <n v="9.8149174000000006"/>
    <n v="41472.47047"/>
    <n v="35979.6754"/>
    <n v="15723.13559"/>
    <n v="21516.2893"/>
    <n v="26915.445459999999"/>
    <n v="31103.591049999999"/>
    <n v="35979.6754"/>
    <n v="41193.144849999997"/>
    <n v="47460.438289999998"/>
    <n v="55644.5"/>
    <n v="69573.016839999997"/>
    <m/>
    <m/>
    <n v="10471.512059999999"/>
    <x v="165"/>
    <x v="165"/>
    <n v="29039.939009999998"/>
    <n v="33574.727659999997"/>
    <n v="38502.98388"/>
    <n v="44171.499940000002"/>
    <n v="51382.224199999997"/>
    <n v="61634.594559999998"/>
    <n v="102777.0264"/>
    <n v="41472.47047"/>
    <n v="3203.3732669999999"/>
    <n v="9566.9400349999996"/>
    <n v="15601.84852"/>
    <n v="19254.3426"/>
    <n v="22590.177090000001"/>
    <n v="26495.193960000001"/>
    <n v="30969.392500000002"/>
    <n v="35984.128879999997"/>
    <n v="44401.83337"/>
    <n v="75868.663029999996"/>
    <n v="28394.831890000001"/>
    <n v="250.75582069999999"/>
    <n v="872.88056059999997"/>
    <n v="2322.2335549999998"/>
    <n v="3754.6003580000001"/>
    <n v="4835.9108319999996"/>
    <n v="7372.447623"/>
    <n v="8249.739544"/>
    <n v="10659.699350000001"/>
    <n v="13867.38003"/>
    <n v="21302.035459999999"/>
    <n v="7349.1691339999998"/>
    <n v="352.4529263"/>
    <n v="1002.9598999999999"/>
    <n v="1723.6602479999999"/>
    <n v="2723.7013740000002"/>
    <n v="3746.398659"/>
    <n v="4501.70453"/>
    <n v="5480.6874559999997"/>
    <n v="7722.3860249999998"/>
    <n v="8172.3845179999998"/>
    <n v="10490.80717"/>
    <n v="4591.8480929999996"/>
    <n v="950.34793969999998"/>
    <n v="1960.939437"/>
    <n v="2272.968449"/>
    <n v="2809.982422"/>
    <n v="3705.1033729999999"/>
    <n v="3800.6710069999999"/>
    <n v="4537.3870569999999"/>
    <n v="5110.9792170000001"/>
    <n v="7333.4649799999997"/>
    <n v="17490.155760000001"/>
    <n v="4997.4833209999997"/>
    <n v="1107.059411"/>
    <n v="1963.8509389999999"/>
    <n v="1626.8548599999999"/>
    <n v="2077.564167"/>
    <n v="2462.5200289999998"/>
    <n v="2011.8622370000001"/>
    <n v="2805.3962160000001"/>
    <n v="3342.039432"/>
    <n v="4009.1320449999998"/>
    <n v="15907.863880000001"/>
    <n v="3731.5979309999998"/>
    <n v="5139.6462750000001"/>
    <n v="5409.3612409999996"/>
    <n v="4637.1799339999998"/>
    <n v="3963.7733680000001"/>
    <n v="3655.708149"/>
    <n v="3491.1625239999998"/>
    <n v="3462.6512859999998"/>
    <n v="2952.7287390000001"/>
    <n v="2486.8978739999998"/>
    <n v="1890.8171239999999"/>
    <n v="3708.9355209999999"/>
    <n v="-571.88571339999999"/>
    <n v="-1931.318458"/>
    <n v="-3875.571136"/>
    <n v="-5544.0252819999996"/>
    <n v="-7421.0904689999998"/>
    <n v="-9170.0580050000008"/>
    <n v="-11333.75412"/>
    <n v="-14389.737440000001"/>
    <n v="-18636.49826"/>
    <n v="-40173.316039999998"/>
    <n v="-11305.371059999999"/>
    <n v="10471.512059999999"/>
    <n v="18845.613659999999"/>
    <n v="24309.174429999999"/>
    <n v="29039.939009999998"/>
    <n v="33574.727659999997"/>
    <n v="38502.98388"/>
    <n v="44171.499940000002"/>
    <n v="51382.224199999997"/>
    <n v="61634.594559999998"/>
    <n v="102777.0264"/>
    <n v="41472.47047"/>
    <n v="0.23540410000000001"/>
    <n v="0.51119130000000002"/>
    <n v="0.47256490000000001"/>
    <n v="0.1799974"/>
    <n v="0.3189921"/>
    <n v="0.27373370000000002"/>
    <n v="0.19182840000000001"/>
    <n v="0.53046729999999997"/>
    <n v="0.51204519999999998"/>
    <n v="0.1189911"/>
    <n v="0.33107819999999999"/>
    <n v="0.27890009999999998"/>
    <n v="0.15002090000000001"/>
    <n v="0.56683810000000001"/>
    <n v="0.55103749999999996"/>
    <n v="7.2314900000000001E-2"/>
    <n v="0.3344106"/>
    <n v="0.266764"/>
    <n v="0.25011450000000002"/>
    <n v="0.21228259999999999"/>
    <n v="4.6099599999999998E-2"/>
    <n v="0.42833589999999999"/>
    <n v="0.4473683"/>
    <n v="0.1221154"/>
    <n v="40142.531300000002"/>
    <m/>
    <n v="0.87420949999999997"/>
    <n v="0.12481630000000001"/>
    <n v="0.1998675"/>
    <m/>
    <m/>
    <m/>
    <n v="5.8344800000000002E-2"/>
    <n v="1.67834E-2"/>
    <n v="3.2278800000000003E-2"/>
    <n v="8.4560999999999994E-3"/>
    <n v="0.26539309999999999"/>
    <n v="5.8030100000000001E-2"/>
    <n v="1.75453E-2"/>
    <n v="0.33449709999999999"/>
    <n v="7.5650700000000001E-2"/>
    <n v="7.2300000000000003E-3"/>
    <n v="35358.824399999998"/>
    <n v="15724.04408"/>
    <n v="25375.108029999999"/>
    <n v="12646.427170000001"/>
    <n v="50806.105170000003"/>
    <n v="35822.580569999998"/>
    <n v="23785.333989999999"/>
    <n v="40858.003420000001"/>
    <n v="27652.085790000001"/>
    <n v="14049.16246"/>
    <n v="0.20195250000000001"/>
    <n v="0.75846990000000003"/>
    <n v="0.29833769999999998"/>
    <n v="0.84913620000000001"/>
    <n v="3.4933199999999998E-2"/>
    <n v="0.1457734"/>
    <n v="0.41945280000000001"/>
    <n v="4.9137199999999999E-2"/>
    <n v="0.27425270000000002"/>
    <n v="0.76338240000000002"/>
    <n v="0.2364096"/>
    <n v="0.8507538"/>
    <n v="0.46128269999999999"/>
    <n v="0.96379250000000005"/>
    <n v="5.8070999999999998E-2"/>
    <n v="0.29996109999999998"/>
    <n v="0.64973550000000002"/>
    <n v="0.1157687"/>
    <n v="0.44906689999999999"/>
    <n v="0.92667619999999995"/>
    <m/>
    <m/>
    <m/>
    <m/>
    <m/>
    <m/>
    <m/>
    <m/>
    <m/>
    <m/>
    <m/>
    <m/>
    <m/>
    <m/>
    <m/>
    <m/>
    <m/>
    <m/>
    <m/>
    <m/>
    <m/>
    <m/>
    <m/>
    <m/>
    <m/>
    <m/>
    <m/>
    <m/>
    <n v="97.960790000000003"/>
    <n v="1.3018794"/>
  </r>
  <r>
    <x v="4"/>
    <m/>
    <x v="7"/>
    <s v="2009"/>
    <s v="SLID"/>
    <s v="2009"/>
    <s v="2009"/>
    <s v=""/>
    <s v="current"/>
    <s v=""/>
    <x v="0"/>
    <n v="4167372.824"/>
    <n v="2566116.6120000002"/>
    <n v="0.27974670000000001"/>
    <n v="0.55503550000000001"/>
    <m/>
    <m/>
    <m/>
    <m/>
    <m/>
    <m/>
    <m/>
    <n v="37122.524140000001"/>
    <n v="32007.188450000001"/>
    <m/>
    <m/>
    <m/>
    <m/>
    <m/>
    <m/>
    <m/>
    <m/>
    <m/>
    <m/>
    <m/>
    <m/>
    <x v="12"/>
    <x v="12"/>
    <m/>
    <m/>
    <m/>
    <m/>
    <m/>
    <m/>
    <m/>
    <m/>
    <m/>
    <m/>
    <m/>
    <m/>
    <m/>
    <m/>
    <m/>
    <m/>
    <m/>
    <m/>
    <m/>
    <m/>
    <m/>
    <m/>
    <m/>
    <m/>
    <m/>
    <m/>
    <m/>
    <m/>
    <m/>
    <m/>
    <m/>
    <m/>
    <m/>
    <m/>
    <m/>
    <m/>
    <m/>
    <m/>
    <m/>
    <m/>
    <m/>
    <m/>
    <m/>
    <m/>
    <m/>
    <m/>
    <m/>
    <m/>
    <m/>
    <m/>
    <m/>
    <m/>
    <m/>
    <m/>
    <m/>
    <m/>
    <m/>
    <m/>
    <m/>
    <m/>
    <m/>
    <m/>
    <m/>
    <m/>
    <m/>
    <m/>
    <m/>
    <m/>
    <m/>
    <m/>
    <m/>
    <m/>
    <m/>
    <m/>
    <m/>
    <m/>
    <m/>
    <m/>
    <m/>
    <m/>
    <m/>
    <m/>
    <m/>
    <m/>
    <m/>
    <m/>
    <m/>
    <m/>
    <m/>
    <m/>
    <m/>
    <m/>
    <m/>
    <m/>
    <m/>
    <m/>
    <n v="0.56942769999999998"/>
    <n v="0.63719289999999995"/>
    <n v="0.6851467"/>
    <n v="0.17652680000000001"/>
    <n v="0.15010850000000001"/>
    <n v="0.124583"/>
    <n v="0.5115056"/>
    <n v="0.63942509999999997"/>
    <n v="0.69207929999999995"/>
    <n v="6.2783599999999995E-2"/>
    <n v="0.1361542"/>
    <n v="8.4932099999999996E-2"/>
    <n v="0.446135"/>
    <n v="0.65794960000000002"/>
    <n v="0.7306494"/>
    <n v="9.9813000000000002E-3"/>
    <n v="0.30648730000000002"/>
    <n v="0.19189300000000001"/>
    <m/>
    <m/>
    <n v="5.1250000000000002E-3"/>
    <n v="0.47150379999999997"/>
    <n v="0.53180190000000005"/>
    <n v="0.39767449999999999"/>
    <m/>
    <m/>
    <m/>
    <m/>
    <m/>
    <m/>
    <m/>
    <m/>
    <m/>
    <m/>
    <m/>
    <m/>
    <m/>
    <m/>
    <m/>
    <m/>
    <m/>
    <m/>
    <m/>
    <m/>
    <m/>
    <m/>
    <m/>
    <m/>
    <m/>
    <m/>
    <m/>
    <m/>
    <m/>
    <m/>
    <m/>
    <m/>
    <m/>
    <m/>
    <m/>
    <m/>
    <m/>
    <m/>
    <m/>
    <m/>
    <m/>
    <m/>
    <m/>
    <m/>
    <m/>
    <m/>
    <m/>
    <m/>
    <m/>
    <m/>
    <m/>
    <m/>
    <m/>
    <m/>
    <m/>
    <m/>
    <m/>
    <m/>
    <m/>
    <m/>
    <m/>
    <m/>
    <m/>
    <m/>
    <m/>
    <m/>
    <m/>
    <m/>
    <m/>
    <m/>
    <m/>
    <m/>
    <m/>
    <m/>
    <m/>
    <m/>
    <n v="98.254149999999996"/>
    <n v="1.3007168"/>
  </r>
  <r>
    <x v="4"/>
    <m/>
    <x v="7"/>
    <s v="2009"/>
    <s v="SLID"/>
    <s v="2009"/>
    <s v="2009"/>
    <s v=""/>
    <s v="current"/>
    <s v=""/>
    <x v="1"/>
    <n v="32962247.98"/>
    <n v="13395212.26"/>
    <n v="0.31997379999999997"/>
    <n v="0.44371300000000002"/>
    <m/>
    <m/>
    <n v="4.1953854000000002"/>
    <n v="1.9391107000000001"/>
    <n v="2.1635615000000001"/>
    <n v="5.2958204999999996"/>
    <n v="8.8272633000000003"/>
    <n v="39723.233679999998"/>
    <n v="34351.247430000003"/>
    <n v="15877.17625"/>
    <n v="20994.000049999999"/>
    <n v="25350.2114"/>
    <n v="29809.718970000002"/>
    <n v="34351.247430000003"/>
    <n v="39386.649980000002"/>
    <n v="45281.004260000002"/>
    <n v="53373.275719999998"/>
    <n v="66610.873000000007"/>
    <m/>
    <m/>
    <n v="11051.126399999999"/>
    <x v="166"/>
    <x v="166"/>
    <n v="27598.17798"/>
    <n v="32044.123500000002"/>
    <n v="36969.120560000003"/>
    <n v="42069.869870000002"/>
    <n v="49121.606789999998"/>
    <n v="59177.85542"/>
    <n v="97551.202229999995"/>
    <n v="39723.233679999998"/>
    <n v="2921.9562999999998"/>
    <n v="7231.7416169999997"/>
    <n v="10818.812180000001"/>
    <n v="15469.07631"/>
    <n v="19189.87916"/>
    <n v="23371.01671"/>
    <n v="25991.241900000001"/>
    <n v="31198.215209999998"/>
    <n v="38428.819799999997"/>
    <n v="68930.789860000004"/>
    <n v="24355.692330000002"/>
    <n v="258.94641330000002"/>
    <n v="821.28159129999995"/>
    <n v="1666.564963"/>
    <n v="3038.592697"/>
    <n v="4080.0801630000001"/>
    <n v="5797.4810180000004"/>
    <n v="7364.4490239999996"/>
    <n v="9538.7047789999997"/>
    <n v="12677.54723"/>
    <n v="21035.256949999999"/>
    <n v="6628.0818239999999"/>
    <n v="363.78994449999999"/>
    <n v="562.62428120000004"/>
    <n v="1183.1996059999999"/>
    <n v="1671.9446310000001"/>
    <n v="2591.5478560000001"/>
    <n v="3262.1560490000002"/>
    <n v="4127.7486680000002"/>
    <n v="5341.8826200000003"/>
    <n v="6748.277196"/>
    <n v="7335.010241"/>
    <n v="3318.8909180000001"/>
    <n v="830.24018320000005"/>
    <n v="1597.462745"/>
    <n v="2412.515543"/>
    <n v="3361.6572139999998"/>
    <n v="4239.9364240000004"/>
    <n v="5075.9868159999996"/>
    <n v="6434.1943389999997"/>
    <n v="8025.6974540000001"/>
    <n v="8933.7309779999996"/>
    <n v="20047.929230000002"/>
    <n v="6096.1001820000001"/>
    <n v="1078.13267"/>
    <n v="1344.958746"/>
    <n v="1790.60151"/>
    <n v="1541.1269830000001"/>
    <n v="2103.78307"/>
    <n v="1697.525727"/>
    <n v="2084.219728"/>
    <n v="2422.780244"/>
    <n v="4449.0045"/>
    <n v="12704.24021"/>
    <n v="3121.7186879999999"/>
    <n v="6088.1476339999999"/>
    <n v="8267.8637479999998"/>
    <n v="7732.3555679999999"/>
    <n v="6662.4748010000003"/>
    <n v="5720.2839039999999"/>
    <n v="5383.3018599999996"/>
    <n v="5511.6858009999996"/>
    <n v="4846.683634"/>
    <n v="4208.5678429999998"/>
    <n v="2871.3323620000001"/>
    <n v="5729.2628169999998"/>
    <n v="-507.4536286"/>
    <n v="-1282.2008800000001"/>
    <n v="-2506.0728089999998"/>
    <n v="-4146.6946580000003"/>
    <n v="-5881.3870729999999"/>
    <n v="-7618.3476199999996"/>
    <n v="-9443.6695930000005"/>
    <n v="-12252.35715"/>
    <n v="-16268.092130000001"/>
    <n v="-35373.356610000003"/>
    <n v="-9528.2495720000006"/>
    <n v="11051.126399999999"/>
    <n v="18543.73185"/>
    <n v="23097.976559999999"/>
    <n v="27598.17798"/>
    <n v="32044.123500000002"/>
    <n v="36969.120560000003"/>
    <n v="42069.869870000002"/>
    <n v="49121.606789999998"/>
    <n v="59177.85542"/>
    <n v="97551.202229999995"/>
    <n v="39723.23431"/>
    <n v="0.30288140000000002"/>
    <n v="0.54553969999999996"/>
    <n v="0.5452129"/>
    <n v="0.19293859999999999"/>
    <n v="0.29272389999999998"/>
    <n v="0.28139439999999999"/>
    <n v="0.25491390000000003"/>
    <n v="0.46566560000000001"/>
    <n v="0.45510050000000002"/>
    <n v="0.12251040000000001"/>
    <n v="0.29747610000000002"/>
    <n v="0.26794309999999999"/>
    <n v="0.21062139999999999"/>
    <n v="0.58494210000000002"/>
    <n v="0.58591760000000004"/>
    <n v="6.5645899999999993E-2"/>
    <n v="0.31761070000000002"/>
    <n v="0.24278920000000001"/>
    <n v="0.23656940000000001"/>
    <n v="0.1771221"/>
    <n v="4.0794299999999999E-2"/>
    <n v="0.4296759"/>
    <n v="0.45143139999999998"/>
    <n v="0.17703469999999999"/>
    <m/>
    <n v="1"/>
    <m/>
    <m/>
    <m/>
    <n v="0.12251040000000001"/>
    <n v="0.25491390000000003"/>
    <n v="39723.233679999998"/>
    <m/>
    <m/>
    <m/>
    <m/>
    <m/>
    <m/>
    <m/>
    <m/>
    <m/>
    <m/>
    <m/>
    <m/>
    <m/>
    <m/>
    <m/>
    <m/>
    <m/>
    <m/>
    <m/>
    <m/>
    <m/>
    <m/>
    <m/>
    <m/>
    <m/>
    <m/>
    <m/>
    <m/>
    <m/>
    <m/>
    <m/>
    <m/>
    <m/>
    <m/>
    <m/>
    <m/>
    <m/>
    <m/>
    <m/>
    <m/>
    <n v="0.20427799999999999"/>
    <n v="0.1114909"/>
    <n v="0.2035912"/>
    <n v="0.15720590000000001"/>
    <n v="0.19700519999999999"/>
    <n v="7.2624400000000006E-2"/>
    <n v="5.3804299999999999E-2"/>
    <n v="35260.372889999999"/>
    <n v="39564.990980000002"/>
    <n v="38970.267419999996"/>
    <n v="42348.770470000003"/>
    <n v="44792.432520000002"/>
    <n v="37644.452579999997"/>
    <n v="36418.030680000003"/>
    <n v="0.15184510000000001"/>
    <n v="0.15460930000000001"/>
    <n v="0.12545590000000001"/>
    <n v="0.1109238"/>
    <n v="0.11845890000000001"/>
    <n v="6.2427700000000003E-2"/>
    <n v="6.3263899999999998E-2"/>
    <n v="0.2586852"/>
    <n v="0.2205126"/>
    <n v="0.20183780000000001"/>
    <n v="0.17591309999999999"/>
    <n v="0.223695"/>
    <n v="0.47960019999999998"/>
    <n v="0.55457120000000004"/>
    <n v="98.254149999999996"/>
    <n v="1.3007168"/>
  </r>
  <r>
    <x v="4"/>
    <m/>
    <x v="7"/>
    <s v="2009"/>
    <s v="SLID"/>
    <s v="2009"/>
    <s v="2009"/>
    <s v=""/>
    <s v="current"/>
    <s v=""/>
    <x v="2"/>
    <n v="22061412.16"/>
    <n v="10824451.279999999"/>
    <n v="0.32595410000000002"/>
    <n v="0.4198114"/>
    <m/>
    <m/>
    <n v="4.5266827999999997"/>
    <n v="1.9355420000000001"/>
    <n v="2.3387159"/>
    <n v="5.6731347000000003"/>
    <n v="9.9056169999999995"/>
    <n v="41576.634259999999"/>
    <n v="36287.619120000003"/>
    <n v="15516.044099999999"/>
    <n v="21597.51887"/>
    <n v="26685.78501"/>
    <n v="31301.58639"/>
    <n v="36287.619120000003"/>
    <n v="41261.715179999999"/>
    <n v="47669.5"/>
    <n v="56236.733119999997"/>
    <n v="70236.209470000002"/>
    <m/>
    <m/>
    <n v="10353.923290000001"/>
    <x v="167"/>
    <x v="167"/>
    <n v="29037.386170000002"/>
    <n v="33728.515800000001"/>
    <n v="38799.268499999998"/>
    <n v="44322.267959999997"/>
    <n v="51754.226710000003"/>
    <n v="62284.431389999998"/>
    <n v="102561.99890000001"/>
    <n v="41576.634259999999"/>
    <n v="2989.9480389999999"/>
    <n v="8937.7050909999998"/>
    <n v="13793.20628"/>
    <n v="18894.936450000001"/>
    <n v="22017.344590000001"/>
    <n v="26624.94585"/>
    <n v="30059.847600000001"/>
    <n v="35859.941480000001"/>
    <n v="43050.071360000002"/>
    <n v="75798.182579999993"/>
    <n v="27804.964929999998"/>
    <n v="237.59828099999999"/>
    <n v="956.4336419"/>
    <n v="2202.795208"/>
    <n v="3416.1391309999999"/>
    <n v="4904.3594300000004"/>
    <n v="6880.7580930000004"/>
    <n v="8429.6169260000006"/>
    <n v="10360.1536"/>
    <n v="14294.498320000001"/>
    <n v="23236.400949999999"/>
    <n v="7492.7318649999997"/>
    <n v="371.37086490000002"/>
    <n v="919.02545950000001"/>
    <n v="1749.845832"/>
    <n v="2330.1799930000002"/>
    <n v="3794.3001599999998"/>
    <n v="4473.7627579999998"/>
    <n v="5184.4210030000004"/>
    <n v="7061.5472890000001"/>
    <n v="8320.9276360000003"/>
    <n v="8421.6179659999998"/>
    <n v="4263.0780679999998"/>
    <n v="891.34839280000006"/>
    <n v="1720.429985"/>
    <n v="2336.6289710000001"/>
    <n v="2920.670329"/>
    <n v="3400.9112340000001"/>
    <n v="4091.250759"/>
    <n v="4784.2580529999996"/>
    <n v="5762.7053390000001"/>
    <n v="6925.0504920000003"/>
    <n v="17448.510760000001"/>
    <n v="5028.5487510000003"/>
    <n v="1082.501988"/>
    <n v="1639.8145480000001"/>
    <n v="1985.4530460000001"/>
    <n v="1818.4742309999999"/>
    <n v="2081.2580379999999"/>
    <n v="1717.6052010000001"/>
    <n v="2585.5803839999999"/>
    <n v="3274.5346650000001"/>
    <n v="4441.4686529999999"/>
    <n v="13772.760829999999"/>
    <n v="3439.981025"/>
    <n v="5254.8037210000002"/>
    <n v="6142.5241749999996"/>
    <n v="5433.0099840000003"/>
    <n v="4861.1754730000002"/>
    <n v="4264.962305"/>
    <n v="3753.5516480000001"/>
    <n v="4066.658445"/>
    <n v="3206.9364909999999"/>
    <n v="2969.9971449999998"/>
    <n v="2062.459222"/>
    <n v="4201.3520529999996"/>
    <n v="-492.89401179999999"/>
    <n v="-1612.4765090000001"/>
    <n v="-3307.1611360000002"/>
    <n v="-5204.1894339999999"/>
    <n v="-6734.6199610000003"/>
    <n v="-8742.6058159999993"/>
    <n v="-10788.114449999999"/>
    <n v="-13771.59215"/>
    <n v="-17717.58221"/>
    <n v="-38177.933400000002"/>
    <n v="-10655.94699"/>
    <n v="10353.923290000001"/>
    <n v="18703.456389999999"/>
    <n v="24193.778190000001"/>
    <n v="29037.386170000002"/>
    <n v="33728.515800000001"/>
    <n v="38799.268499999998"/>
    <n v="44322.267959999997"/>
    <n v="51754.226710000003"/>
    <n v="62284.431389999998"/>
    <n v="102561.99890000001"/>
    <n v="41576.634259999999"/>
    <n v="0.24873049999999999"/>
    <n v="0.52031830000000001"/>
    <n v="0.49858770000000002"/>
    <n v="0.181535"/>
    <n v="0.3276424"/>
    <n v="0.28139439999999999"/>
    <n v="0.205293"/>
    <n v="0.53629830000000001"/>
    <n v="0.52138930000000006"/>
    <n v="0.1248394"/>
    <n v="0.32751720000000001"/>
    <n v="0.26794309999999999"/>
    <n v="0.1655288"/>
    <n v="0.56705070000000002"/>
    <n v="0.55418540000000005"/>
    <n v="7.3479600000000006E-2"/>
    <n v="0.3379509"/>
    <n v="0.25879970000000002"/>
    <n v="0.2527626"/>
    <n v="0.19891909999999999"/>
    <n v="4.7283800000000001E-2"/>
    <n v="0.41884900000000003"/>
    <n v="0.42406880000000002"/>
    <n v="0.13704740000000001"/>
    <n v="40346.756909999996"/>
    <m/>
    <n v="0.86942350000000002"/>
    <n v="0.1294294"/>
    <n v="0.20938219999999999"/>
    <m/>
    <m/>
    <m/>
    <n v="5.8897100000000001E-2"/>
    <n v="1.7406700000000001E-2"/>
    <n v="3.1304699999999998E-2"/>
    <n v="8.2317999999999992E-3"/>
    <n v="0.26383420000000002"/>
    <n v="6.0724399999999998E-2"/>
    <n v="1.7179300000000002E-2"/>
    <n v="0.32921620000000001"/>
    <n v="7.2138900000000006E-2"/>
    <n v="1.04902E-2"/>
    <n v="35721.73184"/>
    <n v="15510.72892"/>
    <n v="25714.48172"/>
    <n v="12815.142620000001"/>
    <n v="50679.090969999997"/>
    <n v="36975.855929999998"/>
    <n v="27039.814750000001"/>
    <n v="41137.394099999998"/>
    <n v="27957.29451"/>
    <n v="14623.340330000001"/>
    <n v="0.21486839999999999"/>
    <n v="0.74249750000000003"/>
    <n v="0.26796579999999998"/>
    <n v="0.84185639999999995"/>
    <n v="4.5401499999999997E-2"/>
    <n v="0.15264220000000001"/>
    <n v="0.37381930000000002"/>
    <n v="4.4078699999999998E-2"/>
    <n v="0.29587849999999999"/>
    <n v="0.77267520000000001"/>
    <n v="0.25409510000000002"/>
    <n v="0.85806229999999994"/>
    <n v="0.45477279999999998"/>
    <n v="0.9880525"/>
    <n v="7.4890200000000004E-2"/>
    <n v="0.29868460000000002"/>
    <n v="0.6711473"/>
    <n v="0.1127402"/>
    <n v="0.46387810000000002"/>
    <n v="0.9308611"/>
    <m/>
    <m/>
    <m/>
    <m/>
    <m/>
    <m/>
    <m/>
    <m/>
    <m/>
    <m/>
    <m/>
    <m/>
    <m/>
    <m/>
    <m/>
    <m/>
    <m/>
    <m/>
    <m/>
    <m/>
    <m/>
    <m/>
    <m/>
    <m/>
    <m/>
    <m/>
    <m/>
    <m/>
    <n v="98.254149999999996"/>
    <n v="1.3007168"/>
  </r>
  <r>
    <x v="4"/>
    <m/>
    <x v="7"/>
    <s v="2010"/>
    <s v="SLID"/>
    <s v="2010"/>
    <s v="2010"/>
    <s v=""/>
    <s v="current"/>
    <s v=""/>
    <x v="0"/>
    <n v="4309304.5190000003"/>
    <n v="2635864.1540000001"/>
    <n v="0.28950870000000001"/>
    <n v="0.57263410000000003"/>
    <m/>
    <m/>
    <m/>
    <m/>
    <m/>
    <m/>
    <m/>
    <n v="37926.323349999999"/>
    <n v="31959.530610000002"/>
    <m/>
    <m/>
    <m/>
    <m/>
    <m/>
    <m/>
    <m/>
    <m/>
    <m/>
    <m/>
    <m/>
    <m/>
    <x v="12"/>
    <x v="12"/>
    <m/>
    <m/>
    <m/>
    <m/>
    <m/>
    <m/>
    <m/>
    <m/>
    <m/>
    <m/>
    <m/>
    <m/>
    <m/>
    <m/>
    <m/>
    <m/>
    <m/>
    <m/>
    <m/>
    <m/>
    <m/>
    <m/>
    <m/>
    <m/>
    <m/>
    <m/>
    <m/>
    <m/>
    <m/>
    <m/>
    <m/>
    <m/>
    <m/>
    <m/>
    <m/>
    <m/>
    <m/>
    <m/>
    <m/>
    <m/>
    <m/>
    <m/>
    <m/>
    <m/>
    <m/>
    <m/>
    <m/>
    <m/>
    <m/>
    <m/>
    <m/>
    <m/>
    <m/>
    <m/>
    <m/>
    <m/>
    <m/>
    <m/>
    <m/>
    <m/>
    <m/>
    <m/>
    <m/>
    <m/>
    <m/>
    <m/>
    <m/>
    <m/>
    <m/>
    <m/>
    <m/>
    <m/>
    <m/>
    <m/>
    <m/>
    <m/>
    <m/>
    <m/>
    <m/>
    <m/>
    <m/>
    <m/>
    <m/>
    <m/>
    <m/>
    <m/>
    <m/>
    <m/>
    <m/>
    <m/>
    <m/>
    <m/>
    <m/>
    <m/>
    <m/>
    <m/>
    <n v="0.58242470000000002"/>
    <n v="0.64061570000000001"/>
    <n v="0.69449539999999998"/>
    <n v="0.18496840000000001"/>
    <n v="0.1574702"/>
    <n v="0.13211580000000001"/>
    <n v="0.52452779999999999"/>
    <n v="0.64191480000000001"/>
    <n v="0.69646759999999996"/>
    <n v="7.1878300000000006E-2"/>
    <n v="0.1353541"/>
    <n v="8.7934200000000004E-2"/>
    <n v="0.46266629999999997"/>
    <n v="0.65302700000000002"/>
    <n v="0.73205770000000003"/>
    <n v="1.0677600000000001E-2"/>
    <n v="0.30225839999999998"/>
    <n v="0.15346689999999999"/>
    <m/>
    <m/>
    <n v="4.7412000000000001E-3"/>
    <n v="0.4741283"/>
    <n v="0.53065169999999995"/>
    <n v="0.40767379999999998"/>
    <m/>
    <m/>
    <m/>
    <m/>
    <m/>
    <m/>
    <m/>
    <m/>
    <m/>
    <m/>
    <m/>
    <m/>
    <m/>
    <m/>
    <m/>
    <m/>
    <m/>
    <m/>
    <m/>
    <m/>
    <m/>
    <m/>
    <m/>
    <m/>
    <m/>
    <m/>
    <m/>
    <m/>
    <m/>
    <m/>
    <m/>
    <m/>
    <m/>
    <m/>
    <m/>
    <m/>
    <m/>
    <m/>
    <m/>
    <m/>
    <m/>
    <m/>
    <m/>
    <m/>
    <m/>
    <m/>
    <m/>
    <m/>
    <m/>
    <m/>
    <m/>
    <m/>
    <m/>
    <m/>
    <m/>
    <m/>
    <m/>
    <m/>
    <m/>
    <m/>
    <m/>
    <m/>
    <m/>
    <m/>
    <m/>
    <m/>
    <m/>
    <m/>
    <m/>
    <m/>
    <m/>
    <m/>
    <m/>
    <m/>
    <m/>
    <m/>
    <n v="100"/>
    <n v="1.2965654"/>
  </r>
  <r>
    <x v="4"/>
    <m/>
    <x v="7"/>
    <s v="2010"/>
    <s v="SLID"/>
    <s v="2010"/>
    <s v="2010"/>
    <s v=""/>
    <s v="current"/>
    <s v=""/>
    <x v="1"/>
    <n v="33324380"/>
    <n v="13560937.77"/>
    <n v="0.31940249999999998"/>
    <n v="0.44670120000000002"/>
    <m/>
    <m/>
    <n v="4.1073659999999999"/>
    <n v="1.9219421999999999"/>
    <n v="2.1370914000000001"/>
    <n v="5.2443207999999997"/>
    <n v="8.6416257000000005"/>
    <n v="40621.807869999997"/>
    <n v="35240.878539999998"/>
    <n v="16490.113120000002"/>
    <n v="21334"/>
    <n v="26063.955959999999"/>
    <n v="30486.403610000001"/>
    <n v="35240.878539999998"/>
    <n v="40140.550689999996"/>
    <n v="45967.658109999997"/>
    <n v="54332.461349999998"/>
    <n v="67730.930139999997"/>
    <m/>
    <m/>
    <n v="11577.704170000001"/>
    <x v="168"/>
    <x v="168"/>
    <n v="28187.44614"/>
    <n v="32765.321929999998"/>
    <n v="37654.522929999999"/>
    <n v="42945.8819"/>
    <n v="49904.150580000001"/>
    <n v="60395.384120000002"/>
    <n v="100050.1854"/>
    <n v="40621.807869999997"/>
    <n v="2897.5824389999998"/>
    <n v="7151.7863610000004"/>
    <n v="11519.108399999999"/>
    <n v="14955.881170000001"/>
    <n v="19615.598620000001"/>
    <n v="24245.246999999999"/>
    <n v="27092.981339999998"/>
    <n v="31695.00662"/>
    <n v="39134.8557"/>
    <n v="71989.930290000004"/>
    <n v="25031.21113"/>
    <n v="235.81747369999999"/>
    <n v="690.67656739999995"/>
    <n v="1634.2517290000001"/>
    <n v="2804.9016790000001"/>
    <n v="4371.6213559999997"/>
    <n v="5928.3529360000002"/>
    <n v="7450.0536080000002"/>
    <n v="9820.6349640000008"/>
    <n v="12446.827439999999"/>
    <n v="20832.497920000002"/>
    <n v="6621.9413340000001"/>
    <n v="370.3762175"/>
    <n v="644.3057397"/>
    <n v="1098.214553"/>
    <n v="1748.4186649999999"/>
    <n v="2633.3519299999998"/>
    <n v="2941.946598"/>
    <n v="4304.5991889999996"/>
    <n v="5151.0847190000004"/>
    <n v="7483.7541389999997"/>
    <n v="7984.1986690000003"/>
    <n v="3436.1518970000002"/>
    <n v="921.09853620000001"/>
    <n v="1387.04979"/>
    <n v="2336.920529"/>
    <n v="3421.3611289999999"/>
    <n v="4436.1433710000001"/>
    <n v="4681.576"/>
    <n v="6112.6966899999998"/>
    <n v="7948.2677130000002"/>
    <n v="9480.6846079999996"/>
    <n v="19843.63077"/>
    <n v="6057.3262340000001"/>
    <n v="1437.542089"/>
    <n v="1628.9426940000001"/>
    <n v="1798.0743660000001"/>
    <n v="1825.089571"/>
    <n v="1726.5332069999999"/>
    <n v="2138.6556599999999"/>
    <n v="2367.949435"/>
    <n v="2875.8838049999999"/>
    <n v="3956.668275"/>
    <n v="13286.51993"/>
    <n v="3304.46695"/>
    <n v="6560.7948059999999"/>
    <n v="8765.4668500000007"/>
    <n v="7924.73333"/>
    <n v="7476.698077"/>
    <n v="6038.0306389999996"/>
    <n v="5622.7752090000004"/>
    <n v="5312.5010599999996"/>
    <n v="4999.971904"/>
    <n v="4596.4300579999999"/>
    <n v="2904.0257689999999"/>
    <n v="6020.0919640000002"/>
    <n v="-1124.339471"/>
    <n v="-1251.776063"/>
    <n v="-2608.196864"/>
    <n v="-4044.9041510000002"/>
    <n v="-6055.9571919999998"/>
    <n v="-7904.030471"/>
    <n v="-9694.8994280000006"/>
    <n v="-12586.69915"/>
    <n v="-16703.8361"/>
    <n v="-36790.617989999999"/>
    <n v="-9877.2584110000007"/>
    <n v="11577.704170000001"/>
    <n v="19016.451939999999"/>
    <n v="23703.106039999999"/>
    <n v="28187.44613"/>
    <n v="32765.321929999998"/>
    <n v="37654.522929999999"/>
    <n v="42945.8819"/>
    <n v="49904.150580000001"/>
    <n v="60395.384120000002"/>
    <n v="100050.1854"/>
    <n v="40621.809020000001"/>
    <n v="0.30441800000000002"/>
    <n v="0.55098879999999995"/>
    <n v="0.53835929999999999"/>
    <n v="0.196242"/>
    <n v="0.2818561"/>
    <n v="0.26656540000000001"/>
    <n v="0.25964589999999999"/>
    <n v="0.47389209999999998"/>
    <n v="0.48116189999999998"/>
    <n v="0.1185094"/>
    <n v="0.29438940000000002"/>
    <n v="0.27377570000000001"/>
    <n v="0.2117803"/>
    <n v="0.58859300000000003"/>
    <n v="0.60013890000000003"/>
    <n v="6.19327E-2"/>
    <n v="0.31324429999999998"/>
    <n v="0.22904430000000001"/>
    <n v="0.24412449999999999"/>
    <n v="0.19098909999999999"/>
    <n v="3.6824299999999997E-2"/>
    <n v="0.43971490000000002"/>
    <n v="0.4721765"/>
    <n v="0.17639160000000001"/>
    <m/>
    <n v="1"/>
    <m/>
    <m/>
    <m/>
    <n v="0.1185094"/>
    <n v="0.25964589999999999"/>
    <n v="40621.807869999997"/>
    <m/>
    <m/>
    <m/>
    <m/>
    <m/>
    <m/>
    <m/>
    <m/>
    <m/>
    <m/>
    <m/>
    <m/>
    <m/>
    <m/>
    <m/>
    <m/>
    <m/>
    <m/>
    <m/>
    <m/>
    <m/>
    <m/>
    <m/>
    <m/>
    <m/>
    <m/>
    <m/>
    <m/>
    <m/>
    <m/>
    <m/>
    <m/>
    <m/>
    <m/>
    <m/>
    <m/>
    <m/>
    <m/>
    <m/>
    <m/>
    <n v="0.2021116"/>
    <n v="0.109253"/>
    <n v="0.20582710000000001"/>
    <n v="0.15269930000000001"/>
    <n v="0.20079520000000001"/>
    <n v="7.4087500000000001E-2"/>
    <n v="5.5226299999999999E-2"/>
    <n v="36625.051399999997"/>
    <n v="40484.661350000002"/>
    <n v="39959.240400000002"/>
    <n v="43646.193440000003"/>
    <n v="44834.512459999998"/>
    <n v="38976.289320000003"/>
    <n v="36517.767829999997"/>
    <n v="0.14016439999999999"/>
    <n v="0.15273390000000001"/>
    <n v="0.1139505"/>
    <n v="0.10558869999999999"/>
    <n v="0.1226206"/>
    <n v="6.8628300000000003E-2"/>
    <n v="7.6238200000000006E-2"/>
    <n v="0.26414140000000003"/>
    <n v="0.22970370000000001"/>
    <n v="0.19292609999999999"/>
    <n v="0.1842519"/>
    <n v="0.2265529"/>
    <n v="0.48962990000000001"/>
    <n v="0.57134419999999997"/>
    <n v="100"/>
    <n v="1.2965654"/>
  </r>
  <r>
    <x v="4"/>
    <m/>
    <x v="7"/>
    <s v="2010"/>
    <s v="SLID"/>
    <s v="2010"/>
    <s v="2010"/>
    <s v=""/>
    <s v="current"/>
    <s v=""/>
    <x v="2"/>
    <n v="22279831.48"/>
    <n v="10916231.189999999"/>
    <n v="0.32333830000000002"/>
    <n v="0.4197536"/>
    <m/>
    <m/>
    <n v="4.4275264999999999"/>
    <n v="1.9228905000000001"/>
    <n v="2.3025370000000001"/>
    <n v="5.5762074999999998"/>
    <n v="9.6199741000000003"/>
    <n v="42351.389790000001"/>
    <n v="37045.51829"/>
    <n v="16089"/>
    <n v="22070.21156"/>
    <n v="27165.48487"/>
    <n v="32050.445489999998"/>
    <n v="37045.51829"/>
    <n v="42046.661540000001"/>
    <n v="48448.128219999999"/>
    <n v="57403.602709999999"/>
    <n v="71234.473800000007"/>
    <m/>
    <m/>
    <n v="10768.741669999999"/>
    <x v="169"/>
    <x v="169"/>
    <n v="29634.436819999999"/>
    <n v="34493.27794"/>
    <n v="39543.863230000003"/>
    <n v="45169.531470000002"/>
    <n v="52778.05588"/>
    <n v="63528.81652"/>
    <n v="103595.01549999999"/>
    <n v="42351.389790000001"/>
    <n v="2998.697514"/>
    <n v="9153.205833"/>
    <n v="14505.4773"/>
    <n v="18406.738410000002"/>
    <n v="23079.617969999999"/>
    <n v="27236.595850000002"/>
    <n v="30634.385829999999"/>
    <n v="36695.174299999999"/>
    <n v="43867.49929"/>
    <n v="78457.409440000003"/>
    <n v="28504.80978"/>
    <n v="184.68003139999999"/>
    <n v="944.08153010000001"/>
    <n v="1863.9910090000001"/>
    <n v="3646.906528"/>
    <n v="4980.0377699999999"/>
    <n v="6597.9448629999997"/>
    <n v="8885.2597019999994"/>
    <n v="10877.42791"/>
    <n v="13716.03218"/>
    <n v="22532.492399999999"/>
    <n v="7423.3792629999998"/>
    <n v="387.88760789999998"/>
    <n v="1029.6171409999999"/>
    <n v="1611.3649399999999"/>
    <n v="2485.4739500000001"/>
    <n v="3548.4129819999998"/>
    <n v="4493.5936469999997"/>
    <n v="5443.1698640000004"/>
    <n v="7103.8924109999998"/>
    <n v="9092.9975730000006"/>
    <n v="9077.5415830000002"/>
    <n v="4427.6617880000003"/>
    <n v="952.02144350000003"/>
    <n v="1426.03187"/>
    <n v="2217.350062"/>
    <n v="2980.632584"/>
    <n v="3606.0108540000001"/>
    <n v="3572.4727290000001"/>
    <n v="4746.6996849999996"/>
    <n v="5480.3438139999998"/>
    <n v="7391.5630090000004"/>
    <n v="16471.915509999999"/>
    <n v="4884.7524569999996"/>
    <n v="1458.2759370000001"/>
    <n v="1885.2432799999999"/>
    <n v="1968.20578"/>
    <n v="1995.4207710000001"/>
    <n v="2092.3339890000002"/>
    <n v="2463.2369570000001"/>
    <n v="2539.780381"/>
    <n v="3340.85277"/>
    <n v="4374.7409749999997"/>
    <n v="14003.67374"/>
    <n v="3612.3092099999999"/>
    <n v="5647.4002129999999"/>
    <n v="6416.6551449999997"/>
    <n v="5930.47415"/>
    <n v="5285.3408019999997"/>
    <n v="4356.4003919999996"/>
    <n v="4043.8938640000001"/>
    <n v="3890.6519079999998"/>
    <n v="3511.2432359999998"/>
    <n v="3189.9625729999998"/>
    <n v="2108.024684"/>
    <n v="4437.9189669999996"/>
    <n v="-1110.5984430000001"/>
    <n v="-1652.6986979999999"/>
    <n v="-3314.3198630000002"/>
    <n v="-5166.0762290000002"/>
    <n v="-7169.5360170000004"/>
    <n v="-8863.8746809999993"/>
    <n v="-10970.41591"/>
    <n v="-14230.878559999999"/>
    <n v="-18103.979080000001"/>
    <n v="-39056.041870000001"/>
    <n v="-10964.476989999999"/>
    <n v="10768.74166"/>
    <n v="19202.1361"/>
    <n v="24782.543379999999"/>
    <n v="29634.436819999999"/>
    <n v="34493.27794"/>
    <n v="39543.863230000003"/>
    <n v="45169.531470000002"/>
    <n v="52778.05588"/>
    <n v="63528.81652"/>
    <n v="103595.01549999999"/>
    <n v="42351.389790000001"/>
    <n v="0.2480752"/>
    <n v="0.52738569999999996"/>
    <n v="0.4901933"/>
    <n v="0.18430489999999999"/>
    <n v="0.3180499"/>
    <n v="0.26656540000000001"/>
    <n v="0.20705409999999999"/>
    <n v="0.53807970000000005"/>
    <n v="0.51409039999999995"/>
    <n v="0.1209823"/>
    <n v="0.32913599999999998"/>
    <n v="0.27377570000000001"/>
    <n v="0.16422439999999999"/>
    <n v="0.57817350000000001"/>
    <n v="0.58704299999999998"/>
    <n v="7.0442599999999994E-2"/>
    <n v="0.33704240000000002"/>
    <n v="0.25888820000000001"/>
    <n v="0.25854680000000002"/>
    <n v="0.2137761"/>
    <n v="4.4228400000000001E-2"/>
    <n v="0.4393242"/>
    <n v="0.47184330000000002"/>
    <n v="0.13401830000000001"/>
    <n v="41311.12571"/>
    <m/>
    <n v="0.8667009"/>
    <n v="0.1226631"/>
    <n v="0.21068039999999999"/>
    <m/>
    <m/>
    <m/>
    <n v="5.9437799999999999E-2"/>
    <n v="1.75996E-2"/>
    <n v="3.0445799999999999E-2"/>
    <n v="7.953E-3"/>
    <n v="0.26519140000000002"/>
    <n v="6.0921000000000003E-2"/>
    <n v="1.50308E-2"/>
    <n v="0.32636219999999999"/>
    <n v="7.3965100000000006E-2"/>
    <n v="9.7941999999999994E-3"/>
    <n v="37234.325440000001"/>
    <n v="15285.971219999999"/>
    <n v="26516.976849999999"/>
    <n v="14001.886339999999"/>
    <n v="51016.419609999997"/>
    <n v="36141.502659999998"/>
    <n v="25262.325079999999"/>
    <n v="42815.724410000003"/>
    <n v="28507.66347"/>
    <n v="21537.20176"/>
    <n v="0.20942769999999999"/>
    <n v="0.72577060000000004"/>
    <n v="0.27437400000000001"/>
    <n v="0.87019040000000003"/>
    <n v="4.3402200000000002E-2"/>
    <n v="0.16468740000000001"/>
    <n v="0.41112270000000001"/>
    <n v="4.3698599999999997E-2"/>
    <n v="0.2315712"/>
    <n v="0.68456499999999998"/>
    <n v="0.24232580000000001"/>
    <n v="0.85094720000000001"/>
    <n v="0.45506859999999999"/>
    <n v="0.97730059999999996"/>
    <n v="7.3885300000000001E-2"/>
    <n v="0.3293063"/>
    <n v="0.67813319999999999"/>
    <n v="0.1207186"/>
    <n v="0.4556057"/>
    <n v="0.8826195"/>
    <m/>
    <m/>
    <m/>
    <m/>
    <m/>
    <m/>
    <m/>
    <m/>
    <m/>
    <m/>
    <m/>
    <m/>
    <m/>
    <m/>
    <m/>
    <m/>
    <m/>
    <m/>
    <m/>
    <m/>
    <m/>
    <m/>
    <m/>
    <m/>
    <m/>
    <m/>
    <m/>
    <m/>
    <n v="100"/>
    <n v="1.2965654"/>
  </r>
  <r>
    <x v="4"/>
    <n v="12"/>
    <x v="5"/>
    <s v="2011"/>
    <s v="SLID"/>
    <s v="2011"/>
    <s v="2011"/>
    <s v=""/>
    <s v="current"/>
    <s v=""/>
    <x v="0"/>
    <n v="4402282.6689999998"/>
    <n v="2655035.1910000001"/>
    <n v="0.27423649999999999"/>
    <n v="0.54810939999999997"/>
    <m/>
    <m/>
    <m/>
    <m/>
    <m/>
    <m/>
    <m/>
    <n v="38373.74699"/>
    <n v="33266.181510000002"/>
    <m/>
    <m/>
    <m/>
    <m/>
    <m/>
    <m/>
    <m/>
    <m/>
    <m/>
    <m/>
    <m/>
    <m/>
    <x v="12"/>
    <x v="12"/>
    <m/>
    <m/>
    <m/>
    <m/>
    <m/>
    <m/>
    <m/>
    <m/>
    <m/>
    <m/>
    <m/>
    <m/>
    <m/>
    <m/>
    <m/>
    <m/>
    <m/>
    <m/>
    <m/>
    <m/>
    <m/>
    <m/>
    <m/>
    <m/>
    <m/>
    <m/>
    <m/>
    <m/>
    <m/>
    <m/>
    <m/>
    <m/>
    <m/>
    <m/>
    <m/>
    <m/>
    <m/>
    <m/>
    <m/>
    <m/>
    <m/>
    <m/>
    <m/>
    <m/>
    <m/>
    <m/>
    <m/>
    <m/>
    <m/>
    <m/>
    <m/>
    <m/>
    <m/>
    <m/>
    <m/>
    <m/>
    <m/>
    <m/>
    <m/>
    <m/>
    <m/>
    <m/>
    <m/>
    <m/>
    <m/>
    <m/>
    <m/>
    <m/>
    <m/>
    <m/>
    <m/>
    <m/>
    <m/>
    <m/>
    <m/>
    <m/>
    <m/>
    <m/>
    <m/>
    <m/>
    <m/>
    <m/>
    <m/>
    <m/>
    <m/>
    <m/>
    <m/>
    <m/>
    <m/>
    <m/>
    <m/>
    <m/>
    <m/>
    <m/>
    <m/>
    <m/>
    <n v="0.58102600000000004"/>
    <n v="0.62356"/>
    <n v="0.67194259999999995"/>
    <n v="0.18556890000000001"/>
    <n v="0.1503565"/>
    <n v="0.1221063"/>
    <n v="0.50639690000000004"/>
    <n v="0.64320690000000003"/>
    <n v="0.6983471"/>
    <n v="6.8441500000000002E-2"/>
    <n v="0.12728139999999999"/>
    <n v="8.5489099999999998E-2"/>
    <n v="0.44367889999999999"/>
    <n v="0.65152549999999998"/>
    <n v="0.71863180000000004"/>
    <n v="7.2442000000000001E-3"/>
    <n v="0.3738687"/>
    <n v="0.25446869999999999"/>
    <m/>
    <m/>
    <n v="4.3908000000000003E-3"/>
    <n v="0.4670608"/>
    <n v="0.52417349999999996"/>
    <n v="0.39476840000000002"/>
    <m/>
    <m/>
    <m/>
    <m/>
    <m/>
    <m/>
    <m/>
    <m/>
    <m/>
    <m/>
    <m/>
    <m/>
    <m/>
    <m/>
    <m/>
    <m/>
    <m/>
    <m/>
    <m/>
    <m/>
    <m/>
    <m/>
    <m/>
    <m/>
    <m/>
    <m/>
    <m/>
    <m/>
    <m/>
    <m/>
    <m/>
    <m/>
    <m/>
    <m/>
    <m/>
    <m/>
    <m/>
    <m/>
    <m/>
    <m/>
    <m/>
    <m/>
    <m/>
    <m/>
    <m/>
    <m/>
    <m/>
    <m/>
    <m/>
    <m/>
    <m/>
    <m/>
    <m/>
    <m/>
    <m/>
    <m/>
    <m/>
    <m/>
    <m/>
    <m/>
    <m/>
    <m/>
    <m/>
    <m/>
    <m/>
    <m/>
    <m/>
    <m/>
    <m/>
    <m/>
    <m/>
    <m/>
    <m/>
    <m/>
    <m/>
    <m/>
    <n v="102.9121"/>
    <n v="1.2845842000000001"/>
  </r>
  <r>
    <x v="4"/>
    <n v="12"/>
    <x v="5"/>
    <s v="2011"/>
    <s v="SLID"/>
    <s v="2011"/>
    <s v="2011"/>
    <s v=""/>
    <s v="current"/>
    <s v=""/>
    <x v="1"/>
    <n v="33666237.009999998"/>
    <n v="13751197.77"/>
    <n v="0.31557930000000001"/>
    <n v="0.43790030000000002"/>
    <m/>
    <m/>
    <n v="4.1421039000000004"/>
    <n v="1.9373053"/>
    <n v="2.1380750000000002"/>
    <n v="5.1732731000000003"/>
    <n v="8.5275225999999993"/>
    <n v="42035.837"/>
    <n v="36487.26283"/>
    <n v="17065.47392"/>
    <n v="22374.979879999999"/>
    <n v="27019.25722"/>
    <n v="31688.44688"/>
    <n v="36487.26283"/>
    <n v="41672.257259999998"/>
    <n v="47945.843549999998"/>
    <n v="56526.479079999997"/>
    <n v="70686.966750000007"/>
    <m/>
    <m/>
    <n v="11930.14221"/>
    <x v="170"/>
    <x v="170"/>
    <n v="29328.512170000002"/>
    <n v="34095.205399999999"/>
    <n v="39030.722730000001"/>
    <n v="44777.004150000001"/>
    <n v="51954.852910000001"/>
    <n v="62902.58339"/>
    <n v="101734.55710000001"/>
    <n v="42035.837"/>
    <n v="2862.6654749999998"/>
    <n v="7674.9472320000004"/>
    <n v="12644.02418"/>
    <n v="16685.44297"/>
    <n v="20490.886569999999"/>
    <n v="24358.50087"/>
    <n v="28529.534820000001"/>
    <n v="33806.165070000003"/>
    <n v="42583.154150000002"/>
    <n v="69552.937650000007"/>
    <n v="25919.506679999999"/>
    <n v="228.58972360000001"/>
    <n v="800.29945050000003"/>
    <n v="1799.3807429999999"/>
    <n v="2924.3564299999998"/>
    <n v="4437.0999240000001"/>
    <n v="5877.6603690000002"/>
    <n v="8068.8843559999996"/>
    <n v="10858.90971"/>
    <n v="14025.935820000001"/>
    <n v="22581.741030000001"/>
    <n v="7160.5601260000003"/>
    <n v="354.84008779999999"/>
    <n v="744.81875649999995"/>
    <n v="1395.1281329999999"/>
    <n v="1961.890549"/>
    <n v="2182.7209769999999"/>
    <n v="3262.3045569999999"/>
    <n v="4731.5165649999999"/>
    <n v="4968.9739840000002"/>
    <n v="7214.6248420000002"/>
    <n v="8415.4645700000001"/>
    <n v="3523.2897469999998"/>
    <n v="762.8988531"/>
    <n v="1583.816828"/>
    <n v="2557.2808"/>
    <n v="4003.7343169999999"/>
    <n v="5174.4733850000002"/>
    <n v="6404.4972360000002"/>
    <n v="6633.1708829999998"/>
    <n v="7621.2080720000004"/>
    <n v="9301.9439050000001"/>
    <n v="22025.598129999998"/>
    <n v="6607.0334220000004"/>
    <n v="1227.2598889999999"/>
    <n v="1798.468406"/>
    <n v="1654.5417399999999"/>
    <n v="1582.6900840000001"/>
    <n v="1982.7306819999999"/>
    <n v="1573.4649939999999"/>
    <n v="2239.9154199999998"/>
    <n v="3052.1073799999999"/>
    <n v="3731.6603879999998"/>
    <n v="13277.32237"/>
    <n v="3212.1141120000002"/>
    <n v="6989.3333839999996"/>
    <n v="8829.0109649999995"/>
    <n v="7580.9066849999999"/>
    <n v="6793.7057569999997"/>
    <n v="6241.286443"/>
    <n v="5912.7470050000002"/>
    <n v="5330.7983489999997"/>
    <n v="5019.4831670000003"/>
    <n v="4072.529841"/>
    <n v="3091.4539279999999"/>
    <n v="5986.0932149999999"/>
    <n v="-552.24485059999995"/>
    <n v="-1536.943833"/>
    <n v="-2930.0642659999999"/>
    <n v="-4623.3079429999998"/>
    <n v="-6413.9925819999999"/>
    <n v="-8358.4523000000008"/>
    <n v="-10756.81625"/>
    <n v="-13371.99447"/>
    <n v="-18027.26555"/>
    <n v="-37209.960590000002"/>
    <n v="-10378.439549999999"/>
    <n v="11930.14221"/>
    <n v="19894.417799999999"/>
    <n v="24701.19802"/>
    <n v="29328.512159999998"/>
    <n v="34095.205399999999"/>
    <n v="39030.722730000001"/>
    <n v="44777.004150000001"/>
    <n v="51954.852910000001"/>
    <n v="62902.58339"/>
    <n v="101734.55710000001"/>
    <n v="42035.838450000003"/>
    <n v="0.29563610000000001"/>
    <n v="0.55081259999999999"/>
    <n v="0.54032000000000002"/>
    <n v="0.19032299999999999"/>
    <n v="0.28750530000000002"/>
    <n v="0.27719070000000001"/>
    <n v="0.24616589999999999"/>
    <n v="0.46812520000000002"/>
    <n v="0.45424490000000001"/>
    <n v="0.11676549999999999"/>
    <n v="0.30130050000000003"/>
    <n v="0.28794330000000001"/>
    <n v="0.20322970000000001"/>
    <n v="0.59354810000000002"/>
    <n v="0.59873330000000002"/>
    <n v="6.3435800000000001E-2"/>
    <n v="0.30379089999999997"/>
    <n v="0.21357719999999999"/>
    <n v="0.24024280000000001"/>
    <n v="0.17755989999999999"/>
    <n v="3.6337700000000001E-2"/>
    <n v="0.43443779999999999"/>
    <n v="0.46558929999999998"/>
    <n v="0.17260980000000001"/>
    <m/>
    <n v="1"/>
    <m/>
    <m/>
    <m/>
    <n v="0.11676549999999999"/>
    <n v="0.24616589999999999"/>
    <n v="42035.837"/>
    <m/>
    <m/>
    <m/>
    <m/>
    <m/>
    <m/>
    <m/>
    <m/>
    <m/>
    <m/>
    <m/>
    <m/>
    <m/>
    <m/>
    <m/>
    <m/>
    <m/>
    <m/>
    <m/>
    <m/>
    <m/>
    <m/>
    <m/>
    <m/>
    <m/>
    <m/>
    <m/>
    <m/>
    <m/>
    <m/>
    <m/>
    <m/>
    <m/>
    <m/>
    <m/>
    <m/>
    <m/>
    <m/>
    <m/>
    <m/>
    <n v="0.2002234"/>
    <n v="0.10918509999999999"/>
    <n v="0.2050679"/>
    <n v="0.1507908"/>
    <n v="0.20397029999999999"/>
    <n v="7.4755500000000003E-2"/>
    <n v="5.6007000000000001E-2"/>
    <n v="38219.622320000002"/>
    <n v="42328.372040000002"/>
    <n v="41621.166149999997"/>
    <n v="45316.204100000003"/>
    <n v="45964.867839999999"/>
    <n v="39396.341030000003"/>
    <n v="37008.83683"/>
    <n v="0.142067"/>
    <n v="0.13097230000000001"/>
    <n v="0.11393010000000001"/>
    <n v="0.1120077"/>
    <n v="0.1216718"/>
    <n v="6.7230300000000007E-2"/>
    <n v="7.0058200000000001E-2"/>
    <n v="0.2422001"/>
    <n v="0.20153550000000001"/>
    <n v="0.18471389999999999"/>
    <n v="0.17929690000000001"/>
    <n v="0.21833649999999999"/>
    <n v="0.47948370000000001"/>
    <n v="0.54231929999999995"/>
    <n v="102.9121"/>
    <n v="1.2845842000000001"/>
  </r>
  <r>
    <x v="4"/>
    <n v="12"/>
    <x v="5"/>
    <s v="2011"/>
    <s v="SLID"/>
    <s v="2011"/>
    <s v="2011"/>
    <s v=""/>
    <s v="current"/>
    <s v=""/>
    <x v="2"/>
    <n v="22523186.34"/>
    <n v="11092660.02"/>
    <n v="0.32043290000000002"/>
    <n v="0.41187370000000001"/>
    <m/>
    <m/>
    <n v="4.4473649000000002"/>
    <n v="1.9388365000000001"/>
    <n v="2.2938318"/>
    <n v="5.5002727"/>
    <n v="9.5200607000000002"/>
    <n v="43893.734579999997"/>
    <n v="38340.318800000001"/>
    <n v="16714.529480000001"/>
    <n v="23184.609260000001"/>
    <n v="28367.205580000002"/>
    <n v="33266.89918"/>
    <n v="38340.318800000001"/>
    <n v="43782.777549999999"/>
    <n v="50644.191250000003"/>
    <n v="59741.012470000001"/>
    <n v="74335.61116"/>
    <m/>
    <m/>
    <n v="11146.3709"/>
    <x v="171"/>
    <x v="171"/>
    <n v="30793.880270000001"/>
    <n v="35827.619789999997"/>
    <n v="40980.660949999998"/>
    <n v="47148.951970000002"/>
    <n v="54807.941319999998"/>
    <n v="66105.114759999997"/>
    <n v="106114.1271"/>
    <n v="43893.734579999997"/>
    <n v="2949.983221"/>
    <n v="9878.9728830000004"/>
    <n v="15574.667869999999"/>
    <n v="19855.106049999999"/>
    <n v="24215.479650000001"/>
    <n v="28077.074909999999"/>
    <n v="32192.52018"/>
    <n v="38544.838320000003"/>
    <n v="46578.786650000002"/>
    <n v="75922.426070000001"/>
    <n v="29380.257430000001"/>
    <n v="207.0817395"/>
    <n v="958.18256199999996"/>
    <n v="2158.0501439999998"/>
    <n v="3631.8014739999999"/>
    <n v="5134.6802019999996"/>
    <n v="6573.075425"/>
    <n v="9368.6899649999996"/>
    <n v="12065.45651"/>
    <n v="15468.057559999999"/>
    <n v="24165.15669"/>
    <n v="7973.4993789999999"/>
    <n v="390.01258899999999"/>
    <n v="1219.229014"/>
    <n v="1956.122723"/>
    <n v="2684.0034000000001"/>
    <n v="3358.6077300000002"/>
    <n v="4983.6310080000003"/>
    <n v="5815.7015540000002"/>
    <n v="6145.8495350000003"/>
    <n v="9463.0683790000003"/>
    <n v="9597.7898860000005"/>
    <n v="4561.6972269999997"/>
    <n v="754.80668600000001"/>
    <n v="1640.8894580000001"/>
    <n v="2495.258159"/>
    <n v="3567.5825709999999"/>
    <n v="4114.1226310000002"/>
    <n v="5127.792066"/>
    <n v="5448.8708349999997"/>
    <n v="5856.0637319999996"/>
    <n v="6996.6233560000001"/>
    <n v="19926.583490000001"/>
    <n v="5593.1324089999998"/>
    <n v="1311.325198"/>
    <n v="2246.8553120000001"/>
    <n v="1865.41473"/>
    <n v="1788.3069539999999"/>
    <n v="2212.8137099999999"/>
    <n v="1663.4047129999999"/>
    <n v="2443.2108410000001"/>
    <n v="3567.0574620000002"/>
    <n v="4151.1348559999997"/>
    <n v="13842.15733"/>
    <n v="3509.252876"/>
    <n v="6074.6466700000001"/>
    <n v="6256.4010829999997"/>
    <n v="5532.6432729999997"/>
    <n v="4854.5333479999999"/>
    <n v="4448.9321030000001"/>
    <n v="4123.2118920000003"/>
    <n v="3849.5934969999998"/>
    <n v="3528.18615"/>
    <n v="2820.9893400000001"/>
    <n v="2192.4753780000001"/>
    <n v="4368.0437019999999"/>
    <n v="-623.75262199999997"/>
    <n v="-2035.8640849999999"/>
    <n v="-3750.600081"/>
    <n v="-5587.4535290000003"/>
    <n v="-7657.0162389999996"/>
    <n v="-9567.5290669999995"/>
    <n v="-11969.634899999999"/>
    <n v="-14899.510389999999"/>
    <n v="-19373.54538"/>
    <n v="-39532.461799999997"/>
    <n v="-11500.374610000001"/>
    <n v="11146.3709"/>
    <n v="20164.666229999999"/>
    <n v="25831.556820000002"/>
    <n v="30793.880270000001"/>
    <n v="35827.619789999997"/>
    <n v="40980.660949999998"/>
    <n v="47148.951970000002"/>
    <n v="54807.941319999998"/>
    <n v="66105.114759999997"/>
    <n v="106114.12699999999"/>
    <n v="43893.734579999997"/>
    <n v="0.2398729"/>
    <n v="0.52822270000000004"/>
    <n v="0.49975009999999997"/>
    <n v="0.17735570000000001"/>
    <n v="0.32509189999999999"/>
    <n v="0.27719070000000001"/>
    <n v="0.1964892"/>
    <n v="0.55113230000000002"/>
    <n v="0.52231680000000003"/>
    <n v="0.11863849999999999"/>
    <n v="0.33502369999999998"/>
    <n v="0.28794330000000001"/>
    <n v="0.15730169999999999"/>
    <n v="0.58166320000000005"/>
    <n v="0.56441640000000004"/>
    <n v="7.1043200000000001E-2"/>
    <n v="0.32952559999999997"/>
    <n v="0.23074330000000001"/>
    <n v="0.25541609999999998"/>
    <n v="0.18780810000000001"/>
    <n v="4.3201700000000003E-2"/>
    <n v="0.43215140000000002"/>
    <n v="0.45561580000000002"/>
    <n v="0.13112380000000001"/>
    <n v="42855.741390000003"/>
    <m/>
    <n v="0.86815779999999998"/>
    <n v="0.122267"/>
    <n v="0.19741619999999999"/>
    <m/>
    <m/>
    <m/>
    <n v="5.8751499999999998E-2"/>
    <n v="1.8971399999999999E-2"/>
    <n v="3.0493599999999999E-2"/>
    <n v="7.2179000000000002E-3"/>
    <n v="0.26974710000000002"/>
    <n v="6.2148000000000002E-2"/>
    <n v="1.7418400000000001E-2"/>
    <n v="0.32273760000000001"/>
    <n v="7.0411699999999994E-2"/>
    <n v="1.02608E-2"/>
    <n v="35087.664539999998"/>
    <n v="15549.493839999999"/>
    <n v="25198.739750000001"/>
    <n v="12578.38047"/>
    <n v="52893.069629999998"/>
    <n v="39597.830090000003"/>
    <n v="27319.301869999999"/>
    <n v="44465.41401"/>
    <n v="31827.597140000002"/>
    <n v="18875.828740000001"/>
    <n v="0.22780790000000001"/>
    <n v="0.73840090000000003"/>
    <n v="0.29145389999999999"/>
    <n v="0.89442659999999996"/>
    <n v="3.5096799999999997E-2"/>
    <n v="0.13366620000000001"/>
    <n v="0.42737419999999998"/>
    <n v="4.3325299999999997E-2"/>
    <n v="0.2292728"/>
    <n v="0.78615239999999997"/>
    <n v="0.26390229999999998"/>
    <n v="0.84131230000000001"/>
    <n v="0.4728289"/>
    <n v="0.97245769999999998"/>
    <n v="6.7974599999999996E-2"/>
    <n v="0.26994259999999998"/>
    <n v="0.66191390000000006"/>
    <n v="0.10745150000000001"/>
    <n v="0.40202159999999998"/>
    <n v="0.86330320000000005"/>
    <m/>
    <m/>
    <m/>
    <m/>
    <m/>
    <m/>
    <m/>
    <m/>
    <m/>
    <m/>
    <m/>
    <m/>
    <m/>
    <m/>
    <m/>
    <m/>
    <m/>
    <m/>
    <m/>
    <m/>
    <m/>
    <m/>
    <m/>
    <m/>
    <m/>
    <m/>
    <m/>
    <m/>
    <n v="102.9121"/>
    <n v="1.2845842000000001"/>
  </r>
  <r>
    <x v="5"/>
    <n v="7"/>
    <x v="1"/>
    <s v="2001"/>
    <s v="ICS"/>
    <s v=""/>
    <s v="2000-01"/>
    <s v=""/>
    <s v="current"/>
    <s v="break 2009"/>
    <x v="0"/>
    <n v="933000.56905000005"/>
    <m/>
    <n v="0.2869737"/>
    <m/>
    <m/>
    <m/>
    <n v="3.2658477000000001"/>
    <n v="1.8823565"/>
    <n v="1.7349783000000001"/>
    <n v="4.1976750999999997"/>
    <n v="6.7137880000000001"/>
    <n v="40528.629382899999"/>
    <n v="35349.741687900001"/>
    <n v="20374.745707099999"/>
    <n v="23965.537222800001"/>
    <n v="27362.1736188"/>
    <n v="30837.093962300001"/>
    <n v="35349.741687900001"/>
    <n v="39697.249918399997"/>
    <n v="46245.026659299998"/>
    <n v="52878.7407313"/>
    <n v="66540.815611400001"/>
    <m/>
    <m/>
    <n v="13935.3681041"/>
    <x v="172"/>
    <x v="172"/>
    <n v="28984.6726289"/>
    <n v="32923.847735000003"/>
    <n v="37678.6455346"/>
    <n v="42759.286924"/>
    <n v="49325.855725399997"/>
    <n v="58628.893076699998"/>
    <n v="93559.107139700005"/>
    <n v="40528.629382899999"/>
    <n v="4141.8000143999998"/>
    <n v="5265.5892806000002"/>
    <n v="7468.3080380000001"/>
    <n v="10704.149732"/>
    <n v="15801.9677003"/>
    <n v="23340.8939546"/>
    <n v="30673.9953398"/>
    <n v="37703.781828200001"/>
    <n v="51318.391215399999"/>
    <n v="103428.2986088"/>
    <n v="28945.777044499999"/>
    <m/>
    <m/>
    <m/>
    <m/>
    <m/>
    <m/>
    <m/>
    <m/>
    <m/>
    <m/>
    <m/>
    <m/>
    <m/>
    <m/>
    <m/>
    <m/>
    <m/>
    <m/>
    <m/>
    <m/>
    <m/>
    <m/>
    <m/>
    <m/>
    <m/>
    <m/>
    <m/>
    <m/>
    <m/>
    <m/>
    <m/>
    <m/>
    <m/>
    <m/>
    <m/>
    <m/>
    <m/>
    <m/>
    <m/>
    <m/>
    <m/>
    <m/>
    <m/>
    <m/>
    <n v="20457.760339100001"/>
    <n v="23736.850918299999"/>
    <n v="24473.373612700001"/>
    <n v="25274.1577693"/>
    <n v="25485.295937999999"/>
    <n v="24556.498174"/>
    <n v="25044.699426700001"/>
    <n v="25439.176277800001"/>
    <n v="24635.526357800001"/>
    <n v="23005.661450200001"/>
    <n v="24209.145111099999"/>
    <n v="-10664.192249399999"/>
    <n v="-6682.5011722999998"/>
    <n v="-6449.0932138999997"/>
    <n v="-6993.6348723999999"/>
    <n v="-8363.4159"/>
    <n v="-10218.746594"/>
    <n v="-12959.407842500001"/>
    <n v="-13817.102380599999"/>
    <n v="-17325.024496499998"/>
    <n v="-32874.8529194"/>
    <n v="-12626.2927726"/>
    <n v="13935.3681041"/>
    <n v="22319.9390265"/>
    <n v="25492.588436900001"/>
    <n v="28984.6726289"/>
    <n v="32923.847735000003"/>
    <n v="37678.6455346"/>
    <n v="42759.286924"/>
    <n v="49325.855725399997"/>
    <n v="58628.893076699998"/>
    <n v="93559.107139700005"/>
    <n v="40528.629382899999"/>
    <m/>
    <m/>
    <m/>
    <m/>
    <m/>
    <m/>
    <m/>
    <m/>
    <m/>
    <m/>
    <m/>
    <m/>
    <m/>
    <m/>
    <m/>
    <m/>
    <m/>
    <m/>
    <m/>
    <m/>
    <m/>
    <m/>
    <m/>
    <m/>
    <m/>
    <m/>
    <m/>
    <m/>
    <m/>
    <m/>
    <m/>
    <m/>
    <m/>
    <m/>
    <m/>
    <m/>
    <m/>
    <m/>
    <m/>
    <m/>
    <m/>
    <m/>
    <m/>
    <m/>
    <m/>
    <m/>
    <m/>
    <m/>
    <m/>
    <m/>
    <m/>
    <m/>
    <m/>
    <m/>
    <m/>
    <m/>
    <m/>
    <m/>
    <m/>
    <m/>
    <m/>
    <m/>
    <m/>
    <m/>
    <m/>
    <m/>
    <m/>
    <m/>
    <m/>
    <m/>
    <m/>
    <m/>
    <m/>
    <m/>
    <m/>
    <m/>
    <m/>
    <m/>
    <m/>
    <m/>
    <m/>
    <m/>
    <m/>
    <m/>
    <m/>
    <m/>
    <m/>
    <m/>
    <m/>
    <m/>
    <m/>
    <m/>
    <m/>
    <m/>
    <m/>
    <m/>
    <m/>
    <m/>
    <m/>
    <m/>
    <n v="92.656899999999993"/>
    <n v="1.9569555999999999"/>
  </r>
  <r>
    <x v="5"/>
    <n v="7"/>
    <x v="1"/>
    <s v="2001"/>
    <s v="ICS"/>
    <s v=""/>
    <s v="2000-01"/>
    <s v=""/>
    <s v="current"/>
    <s v="break 2009"/>
    <x v="1"/>
    <n v="6942783.8108999999"/>
    <n v="3021870.0041"/>
    <n v="0.27926190000000001"/>
    <m/>
    <m/>
    <m/>
    <n v="3.2879432999999998"/>
    <n v="1.7967671000000001"/>
    <n v="1.8299217999999999"/>
    <n v="4.1864987999999999"/>
    <n v="6.8355142000000004"/>
    <n v="49415.471920199998"/>
    <n v="43786.178855600003"/>
    <n v="23927.8960267"/>
    <n v="29988.390086200001"/>
    <n v="34609.023309299999"/>
    <n v="38997.259425199998"/>
    <n v="43786.178855600003"/>
    <n v="49207.839754100001"/>
    <n v="56184.599835499997"/>
    <n v="64633.769145500002"/>
    <n v="78673.564509400007"/>
    <m/>
    <m/>
    <n v="16177.075397500001"/>
    <x v="173"/>
    <x v="173"/>
    <n v="36847.909323499996"/>
    <n v="41284.966234899999"/>
    <n v="46438.150321599998"/>
    <n v="52536.893636499997"/>
    <n v="60117.212314999997"/>
    <n v="70817.385183699997"/>
    <n v="110578.6283783"/>
    <n v="49415.471920199998"/>
    <n v="5831.6441409999998"/>
    <n v="15351.090926499999"/>
    <n v="23259.929810400001"/>
    <n v="27210.5298401"/>
    <n v="29889.9322397"/>
    <n v="34168.633595599997"/>
    <n v="38827.3257811"/>
    <n v="44140.684349700001"/>
    <n v="52065.092010300003"/>
    <n v="78973.724022299997"/>
    <n v="34966.402809699997"/>
    <n v="1065.4741497"/>
    <n v="1475.3780051000001"/>
    <n v="3470.1091522000002"/>
    <n v="3966.4028259000002"/>
    <n v="5378.3607174999997"/>
    <n v="7586.2624042999996"/>
    <n v="9156.5060816999994"/>
    <n v="10802.6078034"/>
    <n v="16070.010556699999"/>
    <n v="21763.789684799998"/>
    <n v="8071.8112162999996"/>
    <n v="582.38587489999998"/>
    <n v="509.12462040000003"/>
    <n v="639.50577350000003"/>
    <n v="1079.7078733000001"/>
    <n v="1946.0581811"/>
    <n v="2180.7149438000001"/>
    <n v="2044.0103291"/>
    <n v="6255.7713772999996"/>
    <n v="5832.4259824000001"/>
    <n v="6822.2012569999997"/>
    <n v="2788.6775338000002"/>
    <n v="2635.4759487000001"/>
    <n v="3336.2257534"/>
    <n v="3375.3798360999999"/>
    <n v="4368.6690606000002"/>
    <n v="5068.2780307000003"/>
    <n v="5788.7917073999997"/>
    <n v="6868.7097979999999"/>
    <n v="6660.1856238"/>
    <n v="7505.6640410999998"/>
    <n v="15261.661761900001"/>
    <n v="6085.8644526999997"/>
    <n v="7882.8745257"/>
    <n v="4013.0194824999999"/>
    <n v="4222.5815143"/>
    <n v="4325.9677503000003"/>
    <n v="5895.1392795000002"/>
    <n v="4498.5114762000003"/>
    <n v="5911.7403666999999"/>
    <n v="6598.7026566000004"/>
    <n v="7778.0039028000001"/>
    <n v="18936.514341300001"/>
    <n v="7004.9766448"/>
    <n v="9987.2835046"/>
    <n v="10769.5837729"/>
    <n v="7779.1804351999999"/>
    <n v="7612.2492544999996"/>
    <n v="6387.8718380999999"/>
    <n v="6816.49521"/>
    <n v="6190.6914024999996"/>
    <n v="5503.9879508000004"/>
    <n v="4296.9125474000002"/>
    <n v="4739.8739634000003"/>
    <n v="7008.9233102999997"/>
    <n v="-11808.062747"/>
    <n v="-8302.6868785999995"/>
    <n v="-10468.065149800001"/>
    <n v="-11715.6172812"/>
    <n v="-13280.674051600001"/>
    <n v="-14601.2590157"/>
    <n v="-16462.090127899999"/>
    <n v="-19844.7274407"/>
    <n v="-22730.723857100002"/>
    <n v="-35919.1366413"/>
    <n v="-16511.184047399998"/>
    <n v="16177.075397500001"/>
    <n v="27151.735682300001"/>
    <n v="32278.621368700002"/>
    <n v="36847.909323499996"/>
    <n v="41284.966234899999"/>
    <n v="46438.150321599998"/>
    <n v="52536.893636499997"/>
    <n v="60117.212314999997"/>
    <n v="70817.385183699997"/>
    <n v="110578.6283783"/>
    <n v="49415.471920199998"/>
    <m/>
    <m/>
    <m/>
    <n v="0.13336300000000001"/>
    <n v="0.2997958"/>
    <n v="0.1986475"/>
    <m/>
    <m/>
    <m/>
    <n v="7.4797600000000006E-2"/>
    <n v="0.36563329999999999"/>
    <n v="0.21075340000000001"/>
    <m/>
    <m/>
    <m/>
    <n v="7.4797600000000006E-2"/>
    <n v="0.36563329999999999"/>
    <n v="0.21075340000000001"/>
    <m/>
    <m/>
    <m/>
    <m/>
    <m/>
    <m/>
    <m/>
    <n v="1"/>
    <m/>
    <m/>
    <m/>
    <n v="7.4797600000000006E-2"/>
    <m/>
    <n v="49415.471920000004"/>
    <m/>
    <m/>
    <m/>
    <m/>
    <m/>
    <m/>
    <m/>
    <m/>
    <m/>
    <m/>
    <m/>
    <m/>
    <m/>
    <m/>
    <m/>
    <m/>
    <m/>
    <m/>
    <m/>
    <m/>
    <m/>
    <m/>
    <m/>
    <m/>
    <m/>
    <m/>
    <m/>
    <m/>
    <m/>
    <m/>
    <m/>
    <m/>
    <m/>
    <m/>
    <m/>
    <m/>
    <m/>
    <m/>
    <m/>
    <m/>
    <n v="0.21330189999999999"/>
    <n v="8.6384799999999998E-2"/>
    <n v="0.24287520000000001"/>
    <n v="0.14622840000000001"/>
    <n v="0.1768255"/>
    <n v="8.6083599999999996E-2"/>
    <n v="4.8300599999999999E-2"/>
    <n v="41577.413904599998"/>
    <n v="52322.6407607"/>
    <n v="51211.552624299999"/>
    <n v="56292.335947799998"/>
    <n v="56050.105179099999"/>
    <n v="42268.866557300003"/>
    <n v="37427.093410200003"/>
    <n v="8.2136100000000004E-2"/>
    <n v="7.2203100000000006E-2"/>
    <n v="6.2575099999999995E-2"/>
    <n v="4.0468200000000003E-2"/>
    <n v="6.8473999999999993E-2"/>
    <n v="0.1212432"/>
    <n v="0.15279409999999999"/>
    <m/>
    <m/>
    <m/>
    <m/>
    <m/>
    <m/>
    <m/>
    <n v="92.656899999999993"/>
    <n v="1.9569555999999999"/>
  </r>
  <r>
    <x v="5"/>
    <n v="7"/>
    <x v="1"/>
    <s v="2001"/>
    <s v="ICS"/>
    <s v=""/>
    <s v="2000-01"/>
    <s v=""/>
    <s v="current"/>
    <s v="break 2009"/>
    <x v="2"/>
    <n v="4528874.3261000002"/>
    <m/>
    <n v="0.27595069999999999"/>
    <m/>
    <m/>
    <m/>
    <n v="3.2054621999999999"/>
    <n v="1.7454052"/>
    <n v="1.8365146000000001"/>
    <n v="4.1519732999999999"/>
    <n v="6.9164659999999998"/>
    <n v="53809.252296799998"/>
    <n v="48171.127696099997"/>
    <n v="26229.645693499999"/>
    <n v="32872.516799999998"/>
    <n v="37964.606671299996"/>
    <n v="42987.292639799998"/>
    <n v="48171.127696099997"/>
    <n v="54542.939371"/>
    <n v="61182.110330900003"/>
    <n v="69356.761467699995"/>
    <n v="84078.138583799999"/>
    <m/>
    <m/>
    <n v="17264.143493399999"/>
    <x v="174"/>
    <x v="174"/>
    <n v="40446.862459199998"/>
    <n v="45615.6418386"/>
    <n v="51302.974288500001"/>
    <n v="57769.857031400003"/>
    <n v="65190.757565100001"/>
    <n v="76158.327843899999"/>
    <n v="119406.861619"/>
    <n v="53809.252296799998"/>
    <n v="9389.7898686000008"/>
    <n v="22617.337077600001"/>
    <n v="28832.214189900002"/>
    <n v="32388.872938699998"/>
    <n v="36301.491853699998"/>
    <n v="41830.284651100003"/>
    <n v="45085.135110099996"/>
    <n v="50126.474203899998"/>
    <n v="62569.306580299999"/>
    <n v="87959.948145500006"/>
    <n v="41682.900355199999"/>
    <n v="1442.3724271999999"/>
    <n v="2739.9744851999999"/>
    <n v="4111.5306197"/>
    <n v="5536.9920805000002"/>
    <n v="7283.6322458000004"/>
    <n v="9529.0818615999997"/>
    <n v="11056.6745429"/>
    <n v="14791.023471300001"/>
    <n v="19584.266420700002"/>
    <n v="24938.947505700002"/>
    <n v="10093.033652800001"/>
    <n v="1012.3448248"/>
    <n v="824.34146450000003"/>
    <n v="935.85520020000001"/>
    <n v="1971.4684324"/>
    <n v="3113.3481173"/>
    <n v="2724.5768369000002"/>
    <n v="6371.1400634000001"/>
    <n v="6523.8080904999997"/>
    <n v="6446.6990518000002"/>
    <n v="7791.3572090999996"/>
    <n v="3769.6323846999999"/>
    <n v="2699.1961415999999"/>
    <n v="2307.6651585999998"/>
    <n v="3104.6972574000001"/>
    <n v="3541.3645268"/>
    <n v="3563.8520961999998"/>
    <n v="4286.5094742000001"/>
    <n v="3858.0635358999998"/>
    <n v="4573.2272845999996"/>
    <n v="4795.5913173999998"/>
    <n v="10825.566401300001"/>
    <n v="4351.9349874999998"/>
    <n v="8715.1756881000001"/>
    <n v="4950.8987877"/>
    <n v="5008.2746749999997"/>
    <n v="6218.7980298000002"/>
    <n v="5170.7417259000003"/>
    <n v="5546.5893496999997"/>
    <n v="6481.8133602999997"/>
    <n v="7599.2329051999995"/>
    <n v="5068.6045897000004"/>
    <n v="21884.820580399999"/>
    <n v="7657.9646113999997"/>
    <n v="6317.5929156000002"/>
    <n v="6386.0429262999996"/>
    <n v="5550.4260437000003"/>
    <n v="4423.9480986999997"/>
    <n v="4933.3103897000001"/>
    <n v="4045.4135781999998"/>
    <n v="3727.1524472000001"/>
    <n v="3149.8006463000002"/>
    <n v="2587.3927030999998"/>
    <n v="3621.1248076000002"/>
    <n v="4474.3261712000003"/>
    <n v="-12312.3283725"/>
    <n v="-9988.6574586999996"/>
    <n v="-12072.3155644"/>
    <n v="-13634.5816478"/>
    <n v="-14750.734589899999"/>
    <n v="-16659.4814683"/>
    <n v="-18810.122028500002"/>
    <n v="-21572.809030100001"/>
    <n v="-24893.532811500001"/>
    <n v="-37614.903042600003"/>
    <n v="-18220.539865999999"/>
    <n v="17264.143493399999"/>
    <n v="29837.602438099999"/>
    <n v="35470.682414499999"/>
    <n v="40446.862459199998"/>
    <n v="45615.6418386"/>
    <n v="51302.974288500001"/>
    <n v="57769.857031400003"/>
    <n v="65190.757565100001"/>
    <n v="76158.327843899999"/>
    <n v="119406.861619"/>
    <n v="53809.252296799998"/>
    <m/>
    <m/>
    <m/>
    <m/>
    <m/>
    <m/>
    <m/>
    <m/>
    <m/>
    <n v="6.0493499999999999E-2"/>
    <m/>
    <m/>
    <m/>
    <m/>
    <m/>
    <m/>
    <m/>
    <m/>
    <m/>
    <m/>
    <m/>
    <m/>
    <m/>
    <m/>
    <n v="53809.252296500003"/>
    <m/>
    <n v="0.85599999999999998"/>
    <n v="6.47311E-2"/>
    <m/>
    <m/>
    <m/>
    <m/>
    <n v="7.9054200000000005E-2"/>
    <n v="1.27405E-2"/>
    <n v="1.81306E-2"/>
    <n v="3.1840000000000002E-3"/>
    <n v="0.21601110000000001"/>
    <n v="6.7078700000000005E-2"/>
    <n v="1.9090200000000002E-2"/>
    <n v="0.29508000000000001"/>
    <n v="0.13891419999999999"/>
    <n v="6.9335999999999998E-3"/>
    <n v="58273.565213599999"/>
    <n v="33144.072091499998"/>
    <n v="36570.145028799998"/>
    <n v="26307.653257999998"/>
    <n v="66500.733703100006"/>
    <n v="54525.491061300003"/>
    <n v="37172.420620099998"/>
    <n v="45028.297597999997"/>
    <n v="39880.610652399999"/>
    <n v="27188.602637299999"/>
    <n v="4.6396600000000003E-2"/>
    <n v="0.26416010000000001"/>
    <m/>
    <m/>
    <n v="2.6805699999999998E-2"/>
    <n v="6.01504E-2"/>
    <n v="0.2437347"/>
    <m/>
    <m/>
    <m/>
    <m/>
    <m/>
    <m/>
    <m/>
    <m/>
    <m/>
    <m/>
    <m/>
    <m/>
    <m/>
    <m/>
    <m/>
    <m/>
    <m/>
    <m/>
    <m/>
    <m/>
    <m/>
    <m/>
    <m/>
    <m/>
    <m/>
    <m/>
    <m/>
    <m/>
    <m/>
    <m/>
    <m/>
    <m/>
    <m/>
    <m/>
    <m/>
    <m/>
    <m/>
    <m/>
    <m/>
    <m/>
    <m/>
    <n v="92.656899999999993"/>
    <n v="1.9569555999999999"/>
  </r>
  <r>
    <x v="5"/>
    <n v="9"/>
    <x v="2"/>
    <s v="2005"/>
    <s v="ICS"/>
    <s v=""/>
    <s v="2004-05"/>
    <s v=""/>
    <s v="current"/>
    <s v="break 2009"/>
    <x v="0"/>
    <n v="986003.06709999999"/>
    <m/>
    <n v="0.28443889999999999"/>
    <m/>
    <m/>
    <m/>
    <n v="3.4289117"/>
    <n v="1.7951315000000001"/>
    <n v="1.9101173"/>
    <n v="4.2468412000000004"/>
    <n v="6.7108527999999996"/>
    <n v="40879.799201599999"/>
    <n v="36734.964717700001"/>
    <n v="19231.784808299999"/>
    <n v="23953.682643700002"/>
    <n v="26945.212865699999"/>
    <n v="31373.2808945"/>
    <n v="36734.964717700001"/>
    <n v="41815.251976500003"/>
    <n v="47655.659061699997"/>
    <n v="54503.065631999998"/>
    <n v="65944.091602800007"/>
    <m/>
    <m/>
    <n v="13504.099458500001"/>
    <x v="175"/>
    <x v="175"/>
    <n v="28712.715033299999"/>
    <n v="34059.345999700003"/>
    <n v="39334.100270700001"/>
    <n v="44908.429527799999"/>
    <n v="51000.364139999998"/>
    <n v="59749.182971200004"/>
    <n v="90624.023143600003"/>
    <n v="40879.799201599999"/>
    <n v="4357.2737485999996"/>
    <n v="4462.1062904999999"/>
    <n v="6890.1076174"/>
    <n v="10144.4380934"/>
    <n v="16630.0201094"/>
    <n v="24140.951233899999"/>
    <n v="31596.0856246"/>
    <n v="40840.9430393"/>
    <n v="50871.513262599998"/>
    <n v="94036.635634599996"/>
    <n v="28339.950565200001"/>
    <m/>
    <m/>
    <m/>
    <m/>
    <m/>
    <m/>
    <m/>
    <m/>
    <m/>
    <m/>
    <m/>
    <m/>
    <m/>
    <m/>
    <m/>
    <m/>
    <m/>
    <m/>
    <m/>
    <m/>
    <m/>
    <m/>
    <m/>
    <m/>
    <m/>
    <m/>
    <m/>
    <m/>
    <m/>
    <m/>
    <m/>
    <m/>
    <m/>
    <m/>
    <m/>
    <m/>
    <m/>
    <m/>
    <m/>
    <m/>
    <m/>
    <m/>
    <m/>
    <m/>
    <n v="22568.406526700001"/>
    <n v="25060.365028299999"/>
    <n v="26608.389225700001"/>
    <n v="26986.640283299999"/>
    <n v="27123.8282745"/>
    <n v="26466.667477999999"/>
    <n v="25995.292749200002"/>
    <n v="25746.848182099999"/>
    <n v="26156.245503099999"/>
    <n v="27150.127625599998"/>
    <n v="25984.671464800002"/>
    <n v="-13421.5808182"/>
    <n v="-7618.3224798000001"/>
    <n v="-8049.1007873999997"/>
    <n v="-8418.3633432999995"/>
    <n v="-9694.5023841999991"/>
    <n v="-11273.5184412"/>
    <n v="-12682.9488459"/>
    <n v="-15587.4270813"/>
    <n v="-17278.575794600001"/>
    <n v="-30562.740116500001"/>
    <n v="-13444.822824299999"/>
    <n v="13504.0994572"/>
    <n v="21904.148839000001"/>
    <n v="25449.396053199998"/>
    <n v="28712.715033299999"/>
    <n v="34059.345999700003"/>
    <n v="39334.100270700001"/>
    <n v="44908.429527799999"/>
    <n v="51000.364139999998"/>
    <n v="59749.182971200004"/>
    <n v="90624.023143600003"/>
    <n v="40879.799201599999"/>
    <m/>
    <m/>
    <m/>
    <m/>
    <m/>
    <m/>
    <m/>
    <m/>
    <m/>
    <m/>
    <m/>
    <m/>
    <m/>
    <m/>
    <m/>
    <m/>
    <m/>
    <m/>
    <m/>
    <m/>
    <m/>
    <m/>
    <m/>
    <m/>
    <m/>
    <m/>
    <m/>
    <m/>
    <m/>
    <m/>
    <m/>
    <m/>
    <m/>
    <m/>
    <m/>
    <m/>
    <m/>
    <m/>
    <m/>
    <m/>
    <m/>
    <m/>
    <m/>
    <m/>
    <m/>
    <m/>
    <m/>
    <m/>
    <m/>
    <m/>
    <m/>
    <m/>
    <m/>
    <m/>
    <m/>
    <m/>
    <m/>
    <m/>
    <m/>
    <m/>
    <m/>
    <m/>
    <m/>
    <m/>
    <m/>
    <m/>
    <m/>
    <m/>
    <m/>
    <m/>
    <m/>
    <m/>
    <m/>
    <m/>
    <m/>
    <m/>
    <m/>
    <m/>
    <m/>
    <m/>
    <m/>
    <m/>
    <m/>
    <m/>
    <m/>
    <m/>
    <m/>
    <m/>
    <m/>
    <m/>
    <m/>
    <m/>
    <m/>
    <m/>
    <m/>
    <m/>
    <m/>
    <m/>
    <m/>
    <m/>
    <n v="95.709810000000004"/>
    <n v="1.8497698"/>
  </r>
  <r>
    <x v="5"/>
    <n v="9"/>
    <x v="2"/>
    <s v="2005"/>
    <s v="ICS"/>
    <s v=""/>
    <s v="2004-05"/>
    <s v=""/>
    <s v="current"/>
    <s v="break 2009"/>
    <x v="1"/>
    <n v="7151235.7878999999"/>
    <n v="3191595.7390999999"/>
    <n v="0.27561419999999998"/>
    <m/>
    <m/>
    <m/>
    <n v="3.4086401"/>
    <n v="1.777828"/>
    <n v="1.9173058999999999"/>
    <n v="4.2702469000000001"/>
    <n v="7.1041536000000001"/>
    <n v="50975.797698000002"/>
    <n v="46282.630302500002"/>
    <n v="24139.408311800002"/>
    <n v="31138.645823899999"/>
    <n v="36259.529467"/>
    <n v="41141.080872999999"/>
    <n v="46282.630302500002"/>
    <n v="51877.819552200002"/>
    <n v="58385.466253799998"/>
    <n v="67677.556980199995"/>
    <n v="82282.556223000007"/>
    <m/>
    <m/>
    <n v="15435.0375599"/>
    <x v="176"/>
    <x v="176"/>
    <n v="38689.2456045"/>
    <n v="43719.266867500002"/>
    <n v="49005.856205700002"/>
    <n v="54959.492378700001"/>
    <n v="62810.536682999998"/>
    <n v="74234.786826399999"/>
    <n v="109652.8778879"/>
    <n v="50975.797698000002"/>
    <n v="7018.5245419000003"/>
    <n v="15277.2458362"/>
    <n v="23414.232954899999"/>
    <n v="26677.607469099999"/>
    <n v="34086.979289399998"/>
    <n v="36590.891250300003"/>
    <n v="42614.400242600001"/>
    <n v="47463.399151700003"/>
    <n v="56083.271525900003"/>
    <n v="80691.641335799999"/>
    <n v="36986.617410799998"/>
    <n v="863.65636870000003"/>
    <n v="1756.8073764999999"/>
    <n v="3163.0884345999998"/>
    <n v="4282.5268839"/>
    <n v="6545.4037463000004"/>
    <n v="7696.5692738999996"/>
    <n v="8231.1443018999998"/>
    <n v="12090.066581700001"/>
    <n v="18301.7833603"/>
    <n v="25773.009300500002"/>
    <n v="8868.5652682"/>
    <n v="197.40664899999999"/>
    <n v="430.97984700000001"/>
    <n v="743.34671379999997"/>
    <n v="1859.7500196999999"/>
    <n v="1602.7552398"/>
    <n v="2236.7578091999999"/>
    <n v="3368.4985652999999"/>
    <n v="4263.9935032000003"/>
    <n v="6902.7036362999997"/>
    <n v="6161.1031042000004"/>
    <n v="2776.0455677999998"/>
    <n v="2643.0443728999999"/>
    <n v="3898.8916153"/>
    <n v="3818.4099105999999"/>
    <n v="5256.1512671"/>
    <n v="5669.5838573999999"/>
    <n v="6110.6784607"/>
    <n v="7180.3980701999999"/>
    <n v="8354.8062594999992"/>
    <n v="7545.1057443"/>
    <n v="10849.083305"/>
    <n v="6131.9307973000004"/>
    <n v="5536.1918849000003"/>
    <n v="4378.5878558000004"/>
    <n v="4621.4583401"/>
    <n v="3827.5369721000002"/>
    <n v="3919.0936952000002"/>
    <n v="4997.1027916000003"/>
    <n v="5307.6680305999998"/>
    <n v="5528.4179142000003"/>
    <n v="5782.0667561999999"/>
    <n v="20407.8978192"/>
    <n v="6430.4252900000001"/>
    <n v="11686.120441700001"/>
    <n v="12077.150869499999"/>
    <n v="9575.6662711000008"/>
    <n v="9778.7572309000006"/>
    <n v="7274.2381527999996"/>
    <n v="7745.5415168999998"/>
    <n v="7168.7955937999996"/>
    <n v="6637.2512169000001"/>
    <n v="5162.2250602000004"/>
    <n v="4201.1657226999996"/>
    <n v="8131.3766797999997"/>
    <n v="-12509.906697599999"/>
    <n v="-10192.1637496"/>
    <n v="-11650.783677699999"/>
    <n v="-12993.084230500001"/>
    <n v="-15378.787113300001"/>
    <n v="-16371.684901799999"/>
    <n v="-18911.4124257"/>
    <n v="-21527.397937900001"/>
    <n v="-25542.3692567"/>
    <n v="-38431.022688500001"/>
    <n v="-18349.1633157"/>
    <n v="15435.037561499999"/>
    <n v="27627.499648100002"/>
    <n v="33685.418950799998"/>
    <n v="38689.2456045"/>
    <n v="43719.266867500002"/>
    <n v="49005.856205700002"/>
    <n v="54959.492378700001"/>
    <n v="62810.536682999998"/>
    <n v="74234.786826399999"/>
    <n v="109652.8778879"/>
    <n v="50975.797698000002"/>
    <m/>
    <m/>
    <m/>
    <n v="0.15221190000000001"/>
    <n v="0.31368689999999999"/>
    <n v="0.19961590000000001"/>
    <m/>
    <m/>
    <m/>
    <n v="8.6900900000000003E-2"/>
    <n v="0.3868143"/>
    <n v="0.22914789999999999"/>
    <m/>
    <m/>
    <m/>
    <n v="7.2766300000000006E-2"/>
    <n v="0.4264018"/>
    <n v="0.2399231"/>
    <m/>
    <m/>
    <m/>
    <m/>
    <m/>
    <m/>
    <m/>
    <n v="1"/>
    <m/>
    <m/>
    <m/>
    <n v="8.6900900000000003E-2"/>
    <m/>
    <n v="50975.797698499999"/>
    <m/>
    <m/>
    <m/>
    <m/>
    <m/>
    <m/>
    <m/>
    <m/>
    <m/>
    <m/>
    <m/>
    <m/>
    <m/>
    <m/>
    <m/>
    <m/>
    <m/>
    <m/>
    <m/>
    <m/>
    <m/>
    <m/>
    <m/>
    <m/>
    <m/>
    <m/>
    <m/>
    <m/>
    <m/>
    <m/>
    <m/>
    <m/>
    <m/>
    <m/>
    <m/>
    <m/>
    <m/>
    <m/>
    <m/>
    <m/>
    <n v="0.2057351"/>
    <n v="8.7797100000000003E-2"/>
    <n v="0.2291773"/>
    <n v="0.156138"/>
    <n v="0.18327389999999999"/>
    <n v="8.9107199999999998E-2"/>
    <n v="4.8771500000000002E-2"/>
    <n v="43429.657059600002"/>
    <n v="53537.175184699998"/>
    <n v="55659.5969424"/>
    <n v="55542.611601099998"/>
    <n v="56067.487351800002"/>
    <n v="41791.092288"/>
    <n v="39214.833427600002"/>
    <n v="9.4332899999999997E-2"/>
    <n v="8.1616499999999995E-2"/>
    <n v="6.1186600000000001E-2"/>
    <n v="5.4231000000000001E-2"/>
    <n v="7.4313599999999994E-2"/>
    <n v="0.1663355"/>
    <n v="0.19265599999999999"/>
    <m/>
    <m/>
    <m/>
    <m/>
    <m/>
    <m/>
    <m/>
    <n v="95.709810000000004"/>
    <n v="1.8497698"/>
  </r>
  <r>
    <x v="5"/>
    <n v="9"/>
    <x v="2"/>
    <s v="2005"/>
    <s v="ICS"/>
    <s v=""/>
    <s v="2004-05"/>
    <s v=""/>
    <s v="current"/>
    <s v="break 2009"/>
    <x v="2"/>
    <n v="4693972.7911"/>
    <m/>
    <n v="0.26975149999999998"/>
    <m/>
    <m/>
    <m/>
    <n v="3.2670778"/>
    <n v="1.7263027"/>
    <n v="1.8925289000000001"/>
    <n v="4.1574857999999999"/>
    <n v="7.1463064000000003"/>
    <n v="55461.767422299999"/>
    <n v="50732.276336000003"/>
    <n v="26806.605930500002"/>
    <n v="34267.089846199997"/>
    <n v="39913.617866000001"/>
    <n v="45504.416756300001"/>
    <n v="50732.276336000003"/>
    <n v="56725.322543399998"/>
    <n v="64018.425782099999"/>
    <n v="73165.201199699994"/>
    <n v="87579.266220300007"/>
    <m/>
    <m/>
    <n v="16417.9961195"/>
    <x v="177"/>
    <x v="177"/>
    <n v="42748.1433015"/>
    <n v="48178.069471499999"/>
    <n v="53780.360069200004"/>
    <n v="60217.606230899997"/>
    <n v="68396.827894600006"/>
    <n v="79572.8793534"/>
    <n v="117328.03008349999"/>
    <n v="55461.767422299999"/>
    <n v="10838.3237728"/>
    <n v="22756.815573"/>
    <n v="28593.1801476"/>
    <n v="35699.063741999998"/>
    <n v="40343.1180685"/>
    <n v="46187.034388599997"/>
    <n v="50350.994933100003"/>
    <n v="53718.220192300003"/>
    <n v="63553.2135146"/>
    <n v="88873.224289000005"/>
    <n v="44078.735259699999"/>
    <n v="1426.2850738"/>
    <n v="2578.4967210999998"/>
    <n v="4367.1621660999999"/>
    <n v="6421.2078859000003"/>
    <n v="7834.9047713999998"/>
    <n v="8984.1379589000007"/>
    <n v="12277.916767000001"/>
    <n v="16025.114172899999"/>
    <n v="22809.309753400001"/>
    <n v="28958.737873300001"/>
    <n v="11164.8196634"/>
    <n v="311.27266309999999"/>
    <n v="886.49576090000005"/>
    <n v="2517.8275687999999"/>
    <n v="1494.2766529"/>
    <n v="3208.5231503"/>
    <n v="3239.1273626000002"/>
    <n v="4309.9890908999996"/>
    <n v="7725.9654313000001"/>
    <n v="7945.4618776999996"/>
    <n v="6584.5956730999997"/>
    <n v="3822.0370002"/>
    <n v="2580.3559432000002"/>
    <n v="3334.5329769"/>
    <n v="3559.239986"/>
    <n v="3990.5367961000002"/>
    <n v="3170.0557850999999"/>
    <n v="3923.0008251999998"/>
    <n v="4631.4853988000004"/>
    <n v="4788.2231543999997"/>
    <n v="3674.4214923"/>
    <n v="8226.6730946000007"/>
    <n v="4186.2918191999997"/>
    <n v="7262.7468091000001"/>
    <n v="5300.4005747000001"/>
    <n v="4109.7380473000003"/>
    <n v="5172.8921698000004"/>
    <n v="4575.7372728999999"/>
    <n v="5239.3183934999997"/>
    <n v="5519.1970067000002"/>
    <n v="5182.6643573000001"/>
    <n v="6203.5599376999999"/>
    <n v="22972.678309899999"/>
    <n v="7149.7219644999996"/>
    <n v="7504.4990699999998"/>
    <n v="7480.4816711000003"/>
    <n v="7790.5785797999997"/>
    <n v="5825.6410312999997"/>
    <n v="5493.9817968999996"/>
    <n v="4811.7764594"/>
    <n v="4660.6589141000004"/>
    <n v="4177.4398233000002"/>
    <n v="3316.749898"/>
    <n v="2709.6923096"/>
    <n v="5377.6225187999999"/>
    <n v="-13505.4872125"/>
    <n v="-11394.646310100001"/>
    <n v="-13731.196569899999"/>
    <n v="-15855.474980999999"/>
    <n v="-16448.2513784"/>
    <n v="-18604.035313699998"/>
    <n v="-21532.635879699999"/>
    <n v="-23220.799236899999"/>
    <n v="-27929.8371362"/>
    <n v="-40997.571466100002"/>
    <n v="-20317.460803599999"/>
    <n v="16417.9961195"/>
    <n v="30942.576967500001"/>
    <n v="37206.5299295"/>
    <n v="42748.1433015"/>
    <n v="48178.069471499999"/>
    <n v="53780.360069200004"/>
    <n v="60217.606230899997"/>
    <n v="68396.827894600006"/>
    <n v="79572.8793534"/>
    <n v="117328.03008349999"/>
    <n v="55461.767422299999"/>
    <m/>
    <m/>
    <m/>
    <m/>
    <m/>
    <m/>
    <m/>
    <m/>
    <m/>
    <n v="6.5930000000000002E-2"/>
    <m/>
    <m/>
    <m/>
    <m/>
    <m/>
    <m/>
    <m/>
    <m/>
    <m/>
    <m/>
    <m/>
    <m/>
    <m/>
    <m/>
    <n v="55461.7674224"/>
    <m/>
    <n v="0.85599999999999998"/>
    <n v="7.1220400000000003E-2"/>
    <m/>
    <m/>
    <m/>
    <m/>
    <n v="8.2095100000000004E-2"/>
    <n v="1.5693800000000001E-2"/>
    <n v="2.3713999999999999E-2"/>
    <n v="3.9579999999999997E-3"/>
    <n v="0.21773780000000001"/>
    <n v="7.1237999999999996E-2"/>
    <n v="2.2317900000000002E-2"/>
    <n v="0.27213809999999999"/>
    <n v="0.138465"/>
    <n v="8.6183000000000006E-3"/>
    <n v="58747.511471799997"/>
    <n v="34098.894118700002"/>
    <n v="35816.9281596"/>
    <n v="23744.276870199999"/>
    <n v="69444.197891300006"/>
    <n v="52463.785239700002"/>
    <n v="35102.173405499998"/>
    <n v="48333.534555600003"/>
    <n v="41345.598681199997"/>
    <n v="26359.003799400001"/>
    <n v="5.8803599999999998E-2"/>
    <n v="0.26196259999999999"/>
    <m/>
    <m/>
    <n v="2.12876E-2"/>
    <n v="5.8956399999999999E-2"/>
    <n v="0.24653720000000001"/>
    <m/>
    <m/>
    <m/>
    <m/>
    <m/>
    <m/>
    <m/>
    <m/>
    <m/>
    <m/>
    <m/>
    <m/>
    <m/>
    <m/>
    <m/>
    <m/>
    <m/>
    <m/>
    <m/>
    <m/>
    <m/>
    <m/>
    <m/>
    <m/>
    <m/>
    <m/>
    <m/>
    <m/>
    <m/>
    <m/>
    <m/>
    <m/>
    <m/>
    <m/>
    <m/>
    <m/>
    <m/>
    <m/>
    <m/>
    <m/>
    <m/>
    <n v="95.709810000000004"/>
    <n v="1.8497698"/>
  </r>
  <r>
    <x v="5"/>
    <n v="11"/>
    <x v="4"/>
    <s v="2009"/>
    <s v="SILC"/>
    <s v="2010"/>
    <s v="2009"/>
    <s v=""/>
    <s v="current"/>
    <s v=""/>
    <x v="0"/>
    <n v="1108250.6740000001"/>
    <m/>
    <n v="0.29865229999999998"/>
    <n v="0.53758640000000002"/>
    <m/>
    <m/>
    <m/>
    <m/>
    <m/>
    <m/>
    <m/>
    <n v="45397.287021900003"/>
    <n v="39056.000001599998"/>
    <m/>
    <m/>
    <m/>
    <m/>
    <m/>
    <m/>
    <m/>
    <m/>
    <m/>
    <m/>
    <m/>
    <m/>
    <x v="12"/>
    <x v="12"/>
    <m/>
    <m/>
    <m/>
    <m/>
    <m/>
    <m/>
    <m/>
    <m/>
    <m/>
    <m/>
    <m/>
    <m/>
    <m/>
    <m/>
    <m/>
    <m/>
    <m/>
    <m/>
    <m/>
    <m/>
    <m/>
    <m/>
    <m/>
    <m/>
    <m/>
    <m/>
    <m/>
    <m/>
    <m/>
    <m/>
    <m/>
    <m/>
    <m/>
    <m/>
    <m/>
    <m/>
    <m/>
    <m/>
    <m/>
    <m/>
    <m/>
    <m/>
    <m/>
    <m/>
    <m/>
    <m/>
    <m/>
    <m/>
    <m/>
    <m/>
    <m/>
    <m/>
    <m/>
    <m/>
    <m/>
    <m/>
    <m/>
    <m/>
    <m/>
    <m/>
    <m/>
    <m/>
    <m/>
    <m/>
    <m/>
    <m/>
    <m/>
    <m/>
    <m/>
    <m/>
    <m/>
    <m/>
    <m/>
    <m/>
    <m/>
    <m/>
    <m/>
    <m/>
    <m/>
    <m/>
    <m/>
    <m/>
    <m/>
    <m/>
    <m/>
    <m/>
    <m/>
    <m/>
    <m/>
    <m/>
    <m/>
    <m/>
    <m/>
    <m/>
    <m/>
    <m/>
    <n v="0.59918369999999999"/>
    <n v="0.6209057"/>
    <n v="0.65608540000000004"/>
    <n v="0.332283"/>
    <n v="0.25623190000000001"/>
    <n v="0.2335766"/>
    <n v="0.53385780000000005"/>
    <n v="0.62401309999999999"/>
    <n v="0.66213829999999996"/>
    <n v="0.21825559999999999"/>
    <n v="0.21598790000000001"/>
    <n v="0.18940029999999999"/>
    <n v="0.50209389999999998"/>
    <n v="0.62840079999999998"/>
    <n v="0.68161020000000005"/>
    <n v="0.16396050000000001"/>
    <n v="0.20514450000000001"/>
    <n v="0.17087250000000001"/>
    <n v="0.2133111"/>
    <n v="0.17951049999999999"/>
    <n v="0.17200389999999999"/>
    <n v="0.62645260000000003"/>
    <n v="0.66989659999999995"/>
    <n v="0.51057680000000005"/>
    <m/>
    <m/>
    <m/>
    <m/>
    <m/>
    <m/>
    <m/>
    <m/>
    <m/>
    <m/>
    <m/>
    <m/>
    <m/>
    <m/>
    <m/>
    <m/>
    <m/>
    <m/>
    <m/>
    <m/>
    <m/>
    <m/>
    <m/>
    <m/>
    <m/>
    <m/>
    <m/>
    <m/>
    <m/>
    <m/>
    <m/>
    <m/>
    <m/>
    <m/>
    <m/>
    <m/>
    <m/>
    <m/>
    <m/>
    <m/>
    <m/>
    <m/>
    <m/>
    <m/>
    <m/>
    <m/>
    <m/>
    <m/>
    <m/>
    <m/>
    <m/>
    <m/>
    <m/>
    <m/>
    <m/>
    <m/>
    <m/>
    <m/>
    <m/>
    <m/>
    <m/>
    <m/>
    <m/>
    <m/>
    <m/>
    <m/>
    <m/>
    <m/>
    <m/>
    <m/>
    <m/>
    <m/>
    <m/>
    <m/>
    <m/>
    <m/>
    <n v="99.316469999999995"/>
    <n v="1.6635991999999999"/>
  </r>
  <r>
    <x v="5"/>
    <n v="11"/>
    <x v="4"/>
    <s v="2009"/>
    <s v="SILC"/>
    <s v="2010"/>
    <s v="2009"/>
    <s v=""/>
    <s v="current"/>
    <s v=""/>
    <x v="1"/>
    <n v="7525793.8399999999"/>
    <n v="3276584.62"/>
    <n v="0.2981684"/>
    <n v="0.37215880000000001"/>
    <m/>
    <m/>
    <n v="3.6228981999999998"/>
    <n v="1.8428062000000001"/>
    <n v="1.9659681"/>
    <n v="4.5646845000000003"/>
    <n v="7.3242813"/>
    <n v="59065.778382500001"/>
    <n v="51401.337432200002"/>
    <n v="26145.559851099999"/>
    <n v="33816.217911400003"/>
    <n v="39308.582431700001"/>
    <n v="45378.3440519"/>
    <n v="51401.337432200002"/>
    <n v="58157.904462400002"/>
    <n v="66391.846682799995"/>
    <n v="76562.519253199993"/>
    <n v="94722.702424000003"/>
    <m/>
    <m/>
    <n v="19264.424670799999"/>
    <x v="178"/>
    <x v="178"/>
    <n v="42262.178911800002"/>
    <n v="48508.032751999999"/>
    <n v="54672.679672300001"/>
    <n v="61872.319832599998"/>
    <n v="71401.422403000004"/>
    <n v="84807.914013600006"/>
    <n v="141098.06570589999"/>
    <n v="59065.778382500001"/>
    <n v="9344.7894694000006"/>
    <n v="18417.395860799999"/>
    <n v="25681.489891099998"/>
    <n v="31225.6851413"/>
    <n v="36540.185011499998"/>
    <n v="41296.943941700003"/>
    <n v="44164.6218219"/>
    <n v="56145.5550324"/>
    <n v="65861.068682800003"/>
    <n v="105116.19030440001"/>
    <n v="43371.524971799998"/>
    <n v="632.16806069999996"/>
    <n v="1978.8633881000001"/>
    <n v="4403.5335601999996"/>
    <n v="5740.5402442000004"/>
    <n v="7854.4996803000004"/>
    <n v="10993.4555105"/>
    <n v="11351.4080505"/>
    <n v="16512.124470700001"/>
    <n v="21430.297260899999"/>
    <n v="29414.890311200001"/>
    <n v="11028.414640499999"/>
    <n v="644.52147330000003"/>
    <n v="1011.871266"/>
    <n v="1621.0800010999999"/>
    <n v="1904.0289620999999"/>
    <n v="3110.3975120999999"/>
    <n v="4385.4131582"/>
    <n v="5972.7706662999999"/>
    <n v="7468.4509963"/>
    <n v="7517.4569222999999"/>
    <n v="9042.1629324000005"/>
    <n v="4267.0861462000003"/>
    <n v="3087.9576130999999"/>
    <n v="4773.7495562000004"/>
    <n v="5378.5807592000001"/>
    <n v="6158.2257192999996"/>
    <n v="7163.2231672999997"/>
    <n v="7437.2458433000002"/>
    <n v="8424.1077153999995"/>
    <n v="7383.8499423000003"/>
    <n v="8382.2645584000002"/>
    <n v="19416.275370799998"/>
    <n v="7759.4556022999996"/>
    <n v="2032.8193120999999"/>
    <n v="2934.2063561"/>
    <n v="2595.0422610999999"/>
    <n v="3409.8754591000002"/>
    <n v="3212.3951410999998"/>
    <n v="3293.4388030999999"/>
    <n v="4954.3016281999999"/>
    <n v="4172.0494852000002"/>
    <n v="6724.3199523000003"/>
    <n v="22266.708430899998"/>
    <n v="5558.6070541999998"/>
    <n v="13761.2511806"/>
    <n v="12930.4489405"/>
    <n v="10481.592620400001"/>
    <n v="9082.0071594000001"/>
    <n v="8468.4710904000003"/>
    <n v="7688.5795673000002"/>
    <n v="8616.2032884"/>
    <n v="6003.8266342999996"/>
    <n v="5836.1723611999996"/>
    <n v="7828.6623933000001"/>
    <n v="9070.8639604"/>
    <n v="-10239.0824304"/>
    <n v="-11821.016660499999"/>
    <n v="-13524.930460600001"/>
    <n v="-15258.183770600001"/>
    <n v="-17841.138850700001"/>
    <n v="-20422.3971509"/>
    <n v="-21611.093330899999"/>
    <n v="-26284.434161100002"/>
    <n v="-30943.6657213"/>
    <n v="-51986.824032199998"/>
    <n v="-21990.173990899999"/>
    <n v="19264.424670799999"/>
    <n v="30225.5187013"/>
    <n v="36636.388621500002"/>
    <n v="42262.178911800002"/>
    <n v="48508.032751999999"/>
    <n v="54672.679672300001"/>
    <n v="61872.319832599998"/>
    <n v="71401.422403000004"/>
    <n v="84807.914013600006"/>
    <n v="141098.06570589999"/>
    <n v="59065.778382500001"/>
    <n v="0.1792108"/>
    <n v="0.52353400000000005"/>
    <n v="0.51859719999999998"/>
    <n v="0.15702530000000001"/>
    <n v="0.26548919999999998"/>
    <n v="0.21780379999999999"/>
    <n v="0.14354169999999999"/>
    <n v="0.56157330000000005"/>
    <n v="0.56145429999999996"/>
    <n v="9.5480400000000007E-2"/>
    <n v="0.26284780000000002"/>
    <n v="0.19780300000000001"/>
    <n v="0.1290171"/>
    <n v="0.58390010000000003"/>
    <n v="0.59285100000000002"/>
    <n v="7.1529999999999996E-2"/>
    <n v="0.2733855"/>
    <n v="0.20725499999999999"/>
    <n v="0.26878000000000002"/>
    <n v="0.20445920000000001"/>
    <n v="7.7364000000000002E-2"/>
    <n v="0.57912260000000004"/>
    <n v="0.5911014"/>
    <n v="0.13224159999999999"/>
    <m/>
    <n v="1"/>
    <m/>
    <m/>
    <m/>
    <n v="9.5480400000000007E-2"/>
    <n v="0.14354169999999999"/>
    <n v="59065.778382500001"/>
    <m/>
    <m/>
    <m/>
    <m/>
    <m/>
    <m/>
    <m/>
    <m/>
    <m/>
    <m/>
    <m/>
    <m/>
    <m/>
    <m/>
    <m/>
    <m/>
    <m/>
    <m/>
    <m/>
    <m/>
    <m/>
    <m/>
    <m/>
    <m/>
    <m/>
    <m/>
    <m/>
    <m/>
    <m/>
    <m/>
    <m/>
    <m/>
    <m/>
    <m/>
    <m/>
    <m/>
    <m/>
    <m/>
    <m/>
    <m/>
    <n v="0.19027720000000001"/>
    <n v="9.7750900000000002E-2"/>
    <n v="0.2085718"/>
    <n v="0.16479389999999999"/>
    <n v="0.19134590000000001"/>
    <n v="9.1869300000000001E-2"/>
    <n v="5.5391000000000003E-2"/>
    <n v="51045.541702100003"/>
    <n v="61584.595432599999"/>
    <n v="60678.011712500003"/>
    <n v="66000.403382799996"/>
    <n v="68544.041582899998"/>
    <n v="48242.529512000001"/>
    <n v="40678.286161700002"/>
    <n v="9.8263799999999998E-2"/>
    <n v="6.6259999999999999E-2"/>
    <n v="7.2839600000000004E-2"/>
    <n v="5.1299999999999998E-2"/>
    <n v="7.5880400000000001E-2"/>
    <n v="0.1940798"/>
    <n v="0.25835269999999999"/>
    <n v="8.3806699999999998E-2"/>
    <n v="7.0605200000000007E-2"/>
    <n v="6.2165100000000001E-2"/>
    <n v="5.2296000000000002E-2"/>
    <n v="0.10710169999999999"/>
    <n v="0.47269260000000002"/>
    <n v="0.63530410000000004"/>
    <n v="99.316469999999995"/>
    <n v="1.6635991999999999"/>
  </r>
  <r>
    <x v="5"/>
    <n v="11"/>
    <x v="4"/>
    <s v="2009"/>
    <s v="SILC"/>
    <s v="2010"/>
    <s v="2009"/>
    <s v=""/>
    <s v="current"/>
    <s v=""/>
    <x v="2"/>
    <n v="4985556.5410000002"/>
    <m/>
    <n v="0.29033490000000001"/>
    <n v="0.32763680000000001"/>
    <m/>
    <m/>
    <n v="3.4317622999999999"/>
    <n v="1.7865774000000001"/>
    <n v="1.9208585"/>
    <n v="4.3973806"/>
    <n v="7.1033751000000001"/>
    <n v="64407.807152699999"/>
    <n v="56722.365522400003"/>
    <n v="29529.6950712"/>
    <n v="37338.4804716"/>
    <n v="43942.107051799998"/>
    <n v="50230.113992099999"/>
    <n v="56722.365522400003"/>
    <n v="63734.181002700003"/>
    <n v="72328.768003000005"/>
    <n v="82544.035863500001"/>
    <n v="101338.8952043"/>
    <m/>
    <m/>
    <n v="21382.061520899999"/>
    <x v="179"/>
    <x v="179"/>
    <n v="47335.115881999998"/>
    <n v="53430.177052200001"/>
    <n v="59963.792882499998"/>
    <n v="68068.719492899996"/>
    <n v="76967.584323200004"/>
    <n v="90869.154763800005"/>
    <n v="151884.8028064"/>
    <n v="64407.807152699999"/>
    <n v="15508.1321907"/>
    <n v="26108.058601100001"/>
    <n v="34500.849841399999"/>
    <n v="39765.980931700004"/>
    <n v="45189.552061900002"/>
    <n v="47746.716112000002"/>
    <n v="56045.758682400003"/>
    <n v="61983.731012600001"/>
    <n v="74103.658303100005"/>
    <n v="114124.3816048"/>
    <n v="51488.396872199999"/>
    <n v="1102.8407649999999"/>
    <n v="3729.2198822"/>
    <n v="5838.2697921999998"/>
    <n v="8061.8258973000002"/>
    <n v="11090.5837405"/>
    <n v="12038.2073105"/>
    <n v="15272.7976406"/>
    <n v="20716.877820900001"/>
    <n v="24574.681701000001"/>
    <n v="32510.838331399998"/>
    <n v="13487.666120600001"/>
    <n v="1103.343126"/>
    <n v="2303.1460581000001"/>
    <n v="2366.7502881"/>
    <n v="3740.6368812000001"/>
    <n v="4810.0748242"/>
    <n v="6792.9212293"/>
    <n v="8466.2331054000006"/>
    <n v="8826.2428834000002"/>
    <n v="7840.8451513"/>
    <n v="11014.6296105"/>
    <n v="5724.2761632000002"/>
    <n v="3337.4759610999999"/>
    <n v="3716.7353441999999"/>
    <n v="3840.3875791999999"/>
    <n v="4072.7153211999998"/>
    <n v="4186.1686072000002"/>
    <n v="4260.4302951999998"/>
    <n v="4442.3243362000003"/>
    <n v="4910.4664181999997"/>
    <n v="6209.0616083000004"/>
    <n v="17209.234590700002"/>
    <n v="5615.1665172000003"/>
    <n v="3088.3116461"/>
    <n v="3782.6847321999999"/>
    <n v="3103.6809671000001"/>
    <n v="4319.1387181999999"/>
    <n v="3225.7363491000001"/>
    <n v="5361.8469281999996"/>
    <n v="4173.1619001999998"/>
    <n v="4907.5123112000001"/>
    <n v="6817.3411763000004"/>
    <n v="26249.322851100002"/>
    <n v="6497.7858893000002"/>
    <n v="8385.9584073999995"/>
    <n v="8152.2882293000002"/>
    <n v="6378.5990912999996"/>
    <n v="5814.1237321999997"/>
    <n v="5463.5583272000003"/>
    <n v="5717.0487032000001"/>
    <n v="5069.7356001999997"/>
    <n v="4197.1211671999999"/>
    <n v="4479.4058082000001"/>
    <n v="7490.3618143000003"/>
    <n v="6114.6557272999999"/>
    <n v="-11144.0005805"/>
    <n v="-13969.9764906"/>
    <n v="-15410.5066006"/>
    <n v="-18439.305590799999"/>
    <n v="-20535.496860899999"/>
    <n v="-21953.3777109"/>
    <n v="-25401.291771100001"/>
    <n v="-28574.3672812"/>
    <n v="-33155.838981399997"/>
    <n v="-56713.966072399999"/>
    <n v="-24520.140141"/>
    <n v="21382.061520899999"/>
    <n v="33822.156351400001"/>
    <n v="40618.030951699999"/>
    <n v="47335.115881999998"/>
    <n v="53430.177052200001"/>
    <n v="59963.792882499998"/>
    <n v="68068.719492899996"/>
    <n v="76967.584323200004"/>
    <n v="90869.154763800005"/>
    <n v="151884.8028064"/>
    <n v="64407.807152699999"/>
    <n v="0.1002166"/>
    <n v="0.44529649999999998"/>
    <n v="0.39241759999999998"/>
    <n v="0.1134184"/>
    <n v="0.27299099999999998"/>
    <n v="0.2149576"/>
    <n v="7.3935000000000001E-2"/>
    <n v="0.4932917"/>
    <n v="0.48181659999999998"/>
    <n v="6.7388900000000002E-2"/>
    <n v="0.28828749999999997"/>
    <n v="0.2118882"/>
    <n v="6.3208799999999996E-2"/>
    <n v="0.52934400000000004"/>
    <n v="0.5138028"/>
    <n v="5.0497899999999998E-2"/>
    <n v="0.31017119999999998"/>
    <n v="0.24009459999999999"/>
    <n v="0.29842229999999997"/>
    <n v="0.22293170000000001"/>
    <n v="5.5280299999999997E-2"/>
    <n v="0.52475989999999995"/>
    <n v="0.5004111"/>
    <n v="6.5079999999999999E-2"/>
    <n v="61480.442842600001"/>
    <m/>
    <n v="0.84966240000000004"/>
    <n v="7.2699E-2"/>
    <n v="7.3406700000000005E-2"/>
    <m/>
    <m/>
    <m/>
    <n v="7.4147000000000005E-2"/>
    <n v="9.9463999999999993E-3"/>
    <n v="2.5657300000000001E-2"/>
    <n v="1.3232000000000001E-3"/>
    <n v="0.27213520000000002"/>
    <n v="5.6801699999999997E-2"/>
    <n v="9.0869999999999996E-3"/>
    <n v="0.32660660000000002"/>
    <n v="7.1056800000000003E-2"/>
    <n v="2.9012999999999999E-3"/>
    <n v="63495.343872700003"/>
    <n v="33797.0904114"/>
    <n v="36412.5594815"/>
    <n v="15250.2322506"/>
    <n v="76667.491243199998"/>
    <n v="59149.654462500002"/>
    <n v="32039.309821300001"/>
    <n v="56587.602312399998"/>
    <n v="45080.673871899999"/>
    <n v="13446.0865806"/>
    <n v="7.2442300000000001E-2"/>
    <n v="0.3281288"/>
    <n v="0.31574560000000002"/>
    <m/>
    <n v="2.4734200000000001E-2"/>
    <n v="0.1061453"/>
    <n v="0.35219450000000002"/>
    <n v="7.1536199999999994E-2"/>
    <m/>
    <m/>
    <n v="9.7378999999999993E-2"/>
    <n v="0.66896909999999998"/>
    <n v="0.28770400000000002"/>
    <m/>
    <n v="1.6963300000000001E-2"/>
    <n v="0.1055098"/>
    <n v="0.59103190000000005"/>
    <n v="6.1798199999999998E-2"/>
    <m/>
    <m/>
    <m/>
    <m/>
    <m/>
    <m/>
    <m/>
    <m/>
    <m/>
    <m/>
    <m/>
    <m/>
    <m/>
    <m/>
    <m/>
    <m/>
    <m/>
    <m/>
    <m/>
    <m/>
    <m/>
    <m/>
    <m/>
    <m/>
    <m/>
    <m/>
    <m/>
    <m/>
    <m/>
    <m/>
    <n v="99.316469999999995"/>
    <n v="1.6635991999999999"/>
  </r>
  <r>
    <x v="5"/>
    <n v="12"/>
    <x v="5"/>
    <s v="2011"/>
    <s v="SILC"/>
    <s v="2012"/>
    <s v="2011"/>
    <s v=""/>
    <s v="current"/>
    <s v=""/>
    <x v="0"/>
    <n v="1166457.9939999999"/>
    <m/>
    <n v="0.30465429999999999"/>
    <n v="0.54641709999999999"/>
    <m/>
    <m/>
    <m/>
    <m/>
    <m/>
    <m/>
    <m/>
    <n v="47022.7304"/>
    <n v="40325.732530000001"/>
    <m/>
    <m/>
    <m/>
    <m/>
    <m/>
    <m/>
    <m/>
    <m/>
    <m/>
    <m/>
    <m/>
    <m/>
    <x v="12"/>
    <x v="12"/>
    <m/>
    <m/>
    <m/>
    <m/>
    <m/>
    <m/>
    <m/>
    <m/>
    <m/>
    <m/>
    <m/>
    <m/>
    <m/>
    <m/>
    <m/>
    <m/>
    <m/>
    <m/>
    <m/>
    <m/>
    <m/>
    <m/>
    <m/>
    <m/>
    <m/>
    <m/>
    <m/>
    <m/>
    <m/>
    <m/>
    <m/>
    <m/>
    <m/>
    <m/>
    <m/>
    <m/>
    <m/>
    <m/>
    <m/>
    <m/>
    <m/>
    <m/>
    <m/>
    <m/>
    <m/>
    <m/>
    <m/>
    <m/>
    <m/>
    <m/>
    <m/>
    <m/>
    <m/>
    <m/>
    <m/>
    <m/>
    <m/>
    <m/>
    <m/>
    <m/>
    <m/>
    <m/>
    <m/>
    <m/>
    <m/>
    <m/>
    <m/>
    <m/>
    <m/>
    <m/>
    <m/>
    <m/>
    <m/>
    <m/>
    <m/>
    <m/>
    <m/>
    <m/>
    <m/>
    <m/>
    <m/>
    <m/>
    <m/>
    <m/>
    <m/>
    <m/>
    <m/>
    <m/>
    <m/>
    <m/>
    <m/>
    <m/>
    <m/>
    <m/>
    <m/>
    <m/>
    <n v="0.62152050000000003"/>
    <n v="0.60394020000000004"/>
    <n v="0.63509139999999997"/>
    <n v="0.34786610000000001"/>
    <n v="0.27333259999999998"/>
    <n v="0.26720290000000002"/>
    <n v="0.536273"/>
    <n v="0.62342889999999995"/>
    <n v="0.70347190000000004"/>
    <n v="0.24047460000000001"/>
    <n v="0.23093569999999999"/>
    <n v="0.20284189999999999"/>
    <n v="0.48689979999999999"/>
    <n v="0.63317449999999997"/>
    <n v="0.70845440000000004"/>
    <n v="0.17150080000000001"/>
    <n v="0.1939353"/>
    <n v="0.15228710000000001"/>
    <n v="0.19928219999999999"/>
    <n v="0.1595578"/>
    <n v="0.1832811"/>
    <n v="0.63230350000000002"/>
    <n v="0.70793280000000003"/>
    <n v="0.49413010000000002"/>
    <m/>
    <m/>
    <m/>
    <m/>
    <m/>
    <m/>
    <m/>
    <m/>
    <m/>
    <m/>
    <m/>
    <m/>
    <m/>
    <m/>
    <m/>
    <m/>
    <m/>
    <m/>
    <m/>
    <m/>
    <m/>
    <m/>
    <m/>
    <m/>
    <m/>
    <m/>
    <m/>
    <m/>
    <m/>
    <m/>
    <m/>
    <m/>
    <m/>
    <m/>
    <m/>
    <m/>
    <m/>
    <m/>
    <m/>
    <m/>
    <m/>
    <m/>
    <m/>
    <m/>
    <m/>
    <m/>
    <m/>
    <m/>
    <m/>
    <m/>
    <m/>
    <m/>
    <m/>
    <m/>
    <m/>
    <m/>
    <m/>
    <m/>
    <m/>
    <m/>
    <m/>
    <m/>
    <m/>
    <m/>
    <m/>
    <m/>
    <m/>
    <m/>
    <m/>
    <m/>
    <m/>
    <m/>
    <m/>
    <m/>
    <m/>
    <m/>
    <n v="100.23139999999999"/>
    <n v="1.6134188"/>
  </r>
  <r>
    <x v="5"/>
    <n v="12"/>
    <x v="5"/>
    <s v="2011"/>
    <s v="SILC"/>
    <s v="2012"/>
    <s v="2011"/>
    <s v=""/>
    <s v="current"/>
    <s v=""/>
    <x v="1"/>
    <n v="7697773.602"/>
    <n v="3358270.5980000002"/>
    <n v="0.28895409999999999"/>
    <n v="0.36813669999999998"/>
    <m/>
    <m/>
    <n v="3.6801417000000001"/>
    <n v="1.8181157999999999"/>
    <n v="2.0241514999999999"/>
    <n v="4.4239981000000004"/>
    <n v="6.8993092999999996"/>
    <n v="61248.956270000002"/>
    <n v="54321.993260000003"/>
    <n v="26836.921180000001"/>
    <n v="35494.172380000004"/>
    <n v="41598.772380000002"/>
    <n v="47562.917260000002"/>
    <n v="54321.993260000003"/>
    <n v="61264.312480000001"/>
    <n v="69166.69094"/>
    <n v="80277.599499999997"/>
    <n v="98763.67254"/>
    <m/>
    <m/>
    <n v="20399.444029999999"/>
    <x v="180"/>
    <x v="180"/>
    <n v="44605.256459999997"/>
    <n v="50938.588459999999"/>
    <n v="57682.378839999998"/>
    <n v="65199.607739999999"/>
    <n v="74495.738849999994"/>
    <n v="88504.84809"/>
    <n v="140742.07320000001"/>
    <n v="61248.956270000002"/>
    <n v="9715.35232"/>
    <n v="19416.08078"/>
    <n v="28209.06249"/>
    <n v="31344.18521"/>
    <n v="37199.231319999999"/>
    <n v="40338.090830000001"/>
    <n v="49248.229099999997"/>
    <n v="55717.848420000002"/>
    <n v="68365.290540000002"/>
    <n v="113426.8797"/>
    <n v="45288.52259"/>
    <n v="962.09041569999999"/>
    <n v="2062.347526"/>
    <n v="4258.7359930000002"/>
    <n v="6025.9716429999999"/>
    <n v="9068.6328059999996"/>
    <n v="11238.679749999999"/>
    <n v="13601.863660000001"/>
    <n v="16848.068439999999"/>
    <n v="21709.54521"/>
    <n v="31291.981"/>
    <n v="11704.07763"/>
    <n v="663.88438110000004"/>
    <n v="1289.877252"/>
    <n v="1576.3701450000001"/>
    <n v="3022.0167329999999"/>
    <n v="3759.7959639999999"/>
    <n v="7782.7553509999998"/>
    <n v="7912.229617"/>
    <n v="8277.8617040000008"/>
    <n v="9131.0909339999998"/>
    <n v="6842.2692909999996"/>
    <n v="5025.5723479999997"/>
    <n v="2974.2376039999999"/>
    <n v="4773.7874490000004"/>
    <n v="5597.2777420000002"/>
    <n v="6833.219153"/>
    <n v="7206.2487389999997"/>
    <n v="7367.8444630000004"/>
    <n v="6704.7630349999999"/>
    <n v="9291.6638679999996"/>
    <n v="9165.8887200000008"/>
    <n v="20619.50203"/>
    <n v="8052.5939399999997"/>
    <n v="1433.0131590000001"/>
    <n v="2671.4111360000002"/>
    <n v="2613.6767620000001"/>
    <n v="3664.0209829999999"/>
    <n v="2612.3556880000001"/>
    <n v="4036.661975"/>
    <n v="4073.7020550000002"/>
    <n v="4079.1167620000001"/>
    <n v="7131.2284330000002"/>
    <n v="20656.328160000001"/>
    <n v="5295.8183120000003"/>
    <n v="14897.04621"/>
    <n v="13269.529630000001"/>
    <n v="10950.975549999999"/>
    <n v="10176.932870000001"/>
    <n v="9531.0364750000008"/>
    <n v="8159.1968539999998"/>
    <n v="7394.3871369999997"/>
    <n v="7532.3457900000003"/>
    <n v="6084.2108209999997"/>
    <n v="5696.1924399999998"/>
    <n v="9369.9472229999992"/>
    <n v="-10246.180060000001"/>
    <n v="-12063.53088"/>
    <n v="-14603.840819999999"/>
    <n v="-16461.090120000001"/>
    <n v="-18438.712530000001"/>
    <n v="-21240.85039"/>
    <n v="-23735.566859999999"/>
    <n v="-27251.166130000001"/>
    <n v="-33082.406569999999"/>
    <n v="-57791.07935"/>
    <n v="-23487.575769999999"/>
    <n v="20399.444029999999"/>
    <n v="31419.502899999999"/>
    <n v="38602.257859999998"/>
    <n v="44605.256459999997"/>
    <n v="50938.588459999999"/>
    <n v="57682.378839999998"/>
    <n v="65199.607739999999"/>
    <n v="74495.738849999994"/>
    <n v="88504.84809"/>
    <n v="140742.07320000001"/>
    <n v="61248.956270000002"/>
    <n v="0.1860327"/>
    <n v="0.5025946"/>
    <n v="0.46318090000000001"/>
    <n v="0.1627304"/>
    <n v="0.26246320000000001"/>
    <n v="0.23866019999999999"/>
    <n v="0.1466585"/>
    <n v="0.54070169999999995"/>
    <n v="0.52399609999999996"/>
    <n v="0.1025908"/>
    <n v="0.24294550000000001"/>
    <n v="0.20551520000000001"/>
    <n v="0.1255715"/>
    <n v="0.56516909999999998"/>
    <n v="0.58779099999999995"/>
    <n v="6.8552299999999997E-2"/>
    <n v="0.23078209999999999"/>
    <n v="0.18758569999999999"/>
    <n v="0.22610839999999999"/>
    <n v="0.1786382"/>
    <n v="7.5649300000000003E-2"/>
    <n v="0.55953549999999996"/>
    <n v="0.57635780000000003"/>
    <n v="0.1291225"/>
    <m/>
    <n v="1"/>
    <m/>
    <m/>
    <m/>
    <n v="0.1025908"/>
    <n v="0.1466585"/>
    <n v="61248.956270000002"/>
    <m/>
    <m/>
    <m/>
    <m/>
    <m/>
    <m/>
    <m/>
    <m/>
    <m/>
    <m/>
    <m/>
    <m/>
    <m/>
    <m/>
    <m/>
    <m/>
    <m/>
    <m/>
    <m/>
    <m/>
    <m/>
    <m/>
    <m/>
    <m/>
    <m/>
    <m/>
    <m/>
    <m/>
    <m/>
    <m/>
    <m/>
    <m/>
    <m/>
    <m/>
    <m/>
    <m/>
    <m/>
    <m/>
    <m/>
    <m/>
    <n v="0.1857433"/>
    <n v="0.1004559"/>
    <n v="0.2036268"/>
    <n v="0.16477020000000001"/>
    <n v="0.19387190000000001"/>
    <n v="9.37669E-2"/>
    <n v="5.7764999999999997E-2"/>
    <n v="54330.703659999999"/>
    <n v="63507.729270000003"/>
    <n v="62413.654920000001"/>
    <n v="68551.405880000006"/>
    <n v="70396.484530000002"/>
    <n v="49861.199970000001"/>
    <n v="42415.187960000003"/>
    <n v="0.1054393"/>
    <n v="7.6458799999999993E-2"/>
    <n v="6.9269700000000003E-2"/>
    <n v="5.73327E-2"/>
    <n v="7.90936E-2"/>
    <n v="0.18304709999999999"/>
    <n v="0.33369359999999998"/>
    <n v="8.5883200000000007E-2"/>
    <n v="7.4991100000000005E-2"/>
    <n v="5.26212E-2"/>
    <n v="6.6581699999999994E-2"/>
    <n v="0.1043203"/>
    <n v="0.48129810000000001"/>
    <n v="0.62551089999999998"/>
    <n v="100.23139999999999"/>
    <n v="1.6134188"/>
  </r>
  <r>
    <x v="5"/>
    <n v="12"/>
    <x v="5"/>
    <s v="2011"/>
    <s v="SILC"/>
    <s v="2012"/>
    <s v="2011"/>
    <s v=""/>
    <s v="current"/>
    <s v=""/>
    <x v="2"/>
    <n v="5101505.392"/>
    <m/>
    <n v="0.2780955"/>
    <n v="0.32149909999999998"/>
    <m/>
    <m/>
    <n v="3.3662497"/>
    <n v="1.754189"/>
    <n v="1.9189776999999999"/>
    <n v="4.1781952999999996"/>
    <n v="6.5703792999999999"/>
    <n v="66440.773419999998"/>
    <n v="59300.129840000001"/>
    <n v="30901.9375"/>
    <n v="39631.20465"/>
    <n v="46339.416799999999"/>
    <n v="53186.854670000001"/>
    <n v="59300.129840000001"/>
    <n v="66525.314249999996"/>
    <n v="74556.423909999998"/>
    <n v="86201.275240000003"/>
    <n v="104023.63649999999"/>
    <m/>
    <m/>
    <n v="22791.04377"/>
    <x v="181"/>
    <x v="181"/>
    <n v="49620.954360000003"/>
    <n v="56396.665489999999"/>
    <n v="62872.912109999997"/>
    <n v="70339.566049999994"/>
    <n v="80074.246369999993"/>
    <n v="94049.733720000004"/>
    <n v="149745.80290000001"/>
    <n v="66440.773419999998"/>
    <n v="16810.610820000002"/>
    <n v="28434.91588"/>
    <n v="35562.520839999997"/>
    <n v="41883.36262"/>
    <n v="43428.466310000003"/>
    <n v="50028.387889999998"/>
    <n v="55487.676870000003"/>
    <n v="63029.789270000001"/>
    <n v="76674.905480000001"/>
    <n v="124745.0076"/>
    <n v="53597.241280000002"/>
    <n v="1573.7371720000001"/>
    <n v="4184.2914060000003"/>
    <n v="5593.1331280000004"/>
    <n v="9123.7560880000001"/>
    <n v="11221.258970000001"/>
    <n v="13757.56271"/>
    <n v="16023.327450000001"/>
    <n v="20058.566800000001"/>
    <n v="25643.71416"/>
    <n v="35011.279869999998"/>
    <n v="14215.08308"/>
    <n v="1416.733043"/>
    <n v="1926.1302069999999"/>
    <n v="3027.4293539999999"/>
    <n v="5486.9502380000004"/>
    <n v="9600.5339540000004"/>
    <n v="8355.0260789999993"/>
    <n v="10040.188179999999"/>
    <n v="10338.6131"/>
    <n v="10323.04377"/>
    <n v="7601.4551570000003"/>
    <n v="6810.73758"/>
    <n v="3151.2695269999999"/>
    <n v="3363.6163959999999"/>
    <n v="3968.6415689999999"/>
    <n v="3319.7010620000001"/>
    <n v="3901.3612199999998"/>
    <n v="3901.3408410000002"/>
    <n v="4344.846243"/>
    <n v="6868.5114370000001"/>
    <n v="5390.556098"/>
    <n v="18355.463500000002"/>
    <n v="5655.7229740000002"/>
    <n v="2375.7435390000001"/>
    <n v="3311.2137240000002"/>
    <n v="4334.7479190000004"/>
    <n v="3266.8302330000001"/>
    <n v="3843.5594740000001"/>
    <n v="4429.757149"/>
    <n v="4912.0398340000002"/>
    <n v="4481.4010969999999"/>
    <n v="8844.7267969999994"/>
    <n v="21781.94931"/>
    <n v="6156.4175439999999"/>
    <n v="8839.8046539999996"/>
    <n v="8489.8686739999994"/>
    <n v="7277.7007629999998"/>
    <n v="5909.8936800000001"/>
    <n v="6025.3726029999998"/>
    <n v="5795.2678189999997"/>
    <n v="5610.0316489999996"/>
    <n v="5203.9359800000002"/>
    <n v="3911.4663559999999"/>
    <n v="4500.9255819999998"/>
    <n v="6157.2918280000004"/>
    <n v="-11376.85499"/>
    <n v="-14151.597460000001"/>
    <n v="-16680.108319999999"/>
    <n v="-19369.539560000001"/>
    <n v="-21623.887040000001"/>
    <n v="-23394.430380000002"/>
    <n v="-26078.544180000001"/>
    <n v="-29906.571309999999"/>
    <n v="-36738.678930000002"/>
    <n v="-62250.27807"/>
    <n v="-26151.720870000001"/>
    <n v="22791.04377"/>
    <n v="35558.438820000003"/>
    <n v="43084.065260000003"/>
    <n v="49620.954360000003"/>
    <n v="56396.665489999999"/>
    <n v="62872.912109999997"/>
    <n v="70339.566049999994"/>
    <n v="80074.246369999993"/>
    <n v="94049.733720000004"/>
    <n v="149745.80290000001"/>
    <n v="66440.773419999998"/>
    <n v="0.1019417"/>
    <n v="0.42574610000000002"/>
    <n v="0.36010989999999998"/>
    <n v="0.1164323"/>
    <n v="0.26241219999999998"/>
    <n v="0.22789690000000001"/>
    <n v="7.4606900000000004E-2"/>
    <n v="0.46567219999999998"/>
    <n v="0.42452000000000001"/>
    <n v="7.0265400000000006E-2"/>
    <n v="0.25933450000000002"/>
    <n v="0.2116421"/>
    <n v="6.02877E-2"/>
    <n v="0.49623640000000002"/>
    <n v="0.45724100000000001"/>
    <n v="4.6529099999999997E-2"/>
    <n v="0.26201449999999998"/>
    <n v="0.21068100000000001"/>
    <n v="0.25419770000000003"/>
    <n v="0.2077175"/>
    <n v="5.12711E-2"/>
    <n v="0.48389460000000001"/>
    <n v="0.43633060000000001"/>
    <n v="6.3307299999999997E-2"/>
    <n v="63869.595719999998"/>
    <m/>
    <n v="0.84620209999999996"/>
    <n v="7.5851100000000005E-2"/>
    <n v="7.3183600000000001E-2"/>
    <m/>
    <m/>
    <m/>
    <n v="7.5622999999999996E-2"/>
    <n v="9.9991000000000003E-3"/>
    <n v="2.30783E-2"/>
    <n v="2.8032E-3"/>
    <n v="0.28168090000000001"/>
    <n v="5.00752E-2"/>
    <n v="6.9207000000000001E-3"/>
    <n v="0.32592850000000001"/>
    <n v="6.8696300000000002E-2"/>
    <n v="1.3967999999999999E-3"/>
    <n v="62538.458789999997"/>
    <n v="33495.799550000003"/>
    <n v="39512.670109999999"/>
    <n v="29137.567760000002"/>
    <n v="77948.74987"/>
    <n v="63865.09822"/>
    <n v="47373.77521"/>
    <n v="59471.517910000002"/>
    <n v="44961.112959999999"/>
    <n v="24361.042560000002"/>
    <n v="9.4406199999999996E-2"/>
    <n v="0.42914099999999999"/>
    <m/>
    <m/>
    <n v="2.2797700000000001E-2"/>
    <n v="0.10337540000000001"/>
    <n v="0.29347960000000001"/>
    <m/>
    <m/>
    <m/>
    <n v="9.9493200000000004E-2"/>
    <n v="0.74171790000000004"/>
    <m/>
    <m/>
    <n v="1.6647200000000001E-2"/>
    <n v="0.12792239999999999"/>
    <n v="0.46788629999999998"/>
    <m/>
    <m/>
    <m/>
    <m/>
    <m/>
    <m/>
    <m/>
    <m/>
    <m/>
    <m/>
    <m/>
    <m/>
    <m/>
    <m/>
    <m/>
    <m/>
    <m/>
    <m/>
    <m/>
    <m/>
    <m/>
    <m/>
    <m/>
    <m/>
    <m/>
    <m/>
    <m/>
    <m/>
    <m/>
    <m/>
    <m/>
    <n v="100.23139999999999"/>
    <n v="1.6134188"/>
  </r>
  <r>
    <x v="6"/>
    <n v="5"/>
    <x v="0"/>
    <s v="1996"/>
    <s v="Cross section HS"/>
    <s v=""/>
    <s v="1996"/>
    <s v=""/>
    <s v="current"/>
    <s v="break 2006"/>
    <x v="0"/>
    <n v="944603"/>
    <n v="569925"/>
    <n v="0.49931999999999999"/>
    <n v="0.52461000000000002"/>
    <n v="9.3577E-3"/>
    <m/>
    <n v="8.7955445000000001"/>
    <n v="3.3269079000000001"/>
    <n v="2.6437596000000001"/>
    <n v="12.652027800000001"/>
    <n v="24.941247499999999"/>
    <n v="2320799.8818219998"/>
    <n v="1411259.9281369001"/>
    <n v="533807.97281780001"/>
    <n v="744947.96206629998"/>
    <n v="957083.95126410003"/>
    <n v="1156211.9411241999"/>
    <n v="1411259.9281369001"/>
    <n v="1739315.9114319"/>
    <n v="2244659.8856990999"/>
    <n v="3060647.8441479998"/>
    <n v="4695131.7609181004"/>
    <n v="66603344.608474799"/>
    <m/>
    <n v="367643.9812791"/>
    <x v="182"/>
    <x v="182"/>
    <n v="1054091.9463243"/>
    <n v="1276955.9349758001"/>
    <n v="1562303.9204454999"/>
    <n v="1965335.8999226999"/>
    <n v="2635679.8657879001"/>
    <n v="3704747.8113496001"/>
    <n v="9169499.5330777001"/>
    <n v="2320799.8818219998"/>
    <n v="25091.998722299999"/>
    <n v="45443.997685900002"/>
    <n v="57911.997050999998"/>
    <n v="91751.995327900004"/>
    <n v="130583.99335049999"/>
    <n v="172511.99121549999"/>
    <n v="200039.9898137"/>
    <n v="246275.9874593"/>
    <n v="443327.97742519999"/>
    <n v="1022915.9479118"/>
    <n v="243371.8403482"/>
    <n v="1259.9999358"/>
    <n v="8303.9995772000002"/>
    <n v="6239.9996823000001"/>
    <n v="13151.999330299999"/>
    <n v="19835.998989899999"/>
    <n v="31643.998388600001"/>
    <n v="43991.997759899998"/>
    <n v="76439.996107600004"/>
    <n v="122675.9937532"/>
    <n v="325727.98341350001"/>
    <n v="64860.046509400003"/>
    <n v="23735.9987913"/>
    <n v="85139.995664600006"/>
    <n v="151055.99230799999"/>
    <n v="229979.9882891"/>
    <n v="335723.98290449998"/>
    <n v="412775.97898090002"/>
    <n v="573179.97081299999"/>
    <n v="703295.96418729995"/>
    <n v="737903.96242500003"/>
    <n v="1135043.9422021999"/>
    <n v="438456.26105869998"/>
    <n v="203567.9896341"/>
    <n v="412943.97897240001"/>
    <n v="548027.97209369997"/>
    <n v="598115.96954319999"/>
    <n v="642275.96729449998"/>
    <n v="752267.96169360005"/>
    <n v="935939.95234079997"/>
    <n v="1313819.9330986999"/>
    <n v="1800431.9083197999"/>
    <n v="3713963.8108803001"/>
    <n v="1091099.7131558999"/>
    <n v="34943.998220599999"/>
    <n v="54263.997236800002"/>
    <n v="76187.996120399999"/>
    <n v="130019.99337919999"/>
    <n v="176963.99098880001"/>
    <n v="272903.98610340001"/>
    <n v="341951.98258740001"/>
    <n v="482387.97543619998"/>
    <n v="864443.95598139998"/>
    <n v="4137323.7893516999"/>
    <n v="656267.66103910003"/>
    <n v="89051.995465400003"/>
    <n v="71615.996353199997"/>
    <n v="47411.997585700003"/>
    <n v="58031.997044900003"/>
    <n v="68795.996496799999"/>
    <n v="43679.997775800002"/>
    <n v="34127.998262200003"/>
    <n v="23555.998800500001"/>
    <n v="16811.9991439"/>
    <n v="8627.9995607000001"/>
    <n v="46224.110741299999"/>
    <n v="-24383.9987583"/>
    <n v="-57803.997056499997"/>
    <n v="-82031.995822800003"/>
    <n v="-109427.9944278"/>
    <n v="-143771.99267899999"/>
    <n v="-175655.99105539999"/>
    <n v="-227303.98842539999"/>
    <n v="-299579.98474500002"/>
    <n v="-404411.9794068"/>
    <n v="-1414967.9279481"/>
    <n v="-293592.12981429999"/>
    <n v="353267.98201119999"/>
    <n v="649919.96690530004"/>
    <n v="843791.95703309996"/>
    <n v="1054091.9463243"/>
    <n v="1276955.9349758001"/>
    <n v="1562303.9204454999"/>
    <n v="1965335.8999226999"/>
    <n v="2635679.8657879001"/>
    <n v="3704747.8113496001"/>
    <n v="9169499.5330777001"/>
    <n v="2320799.9858424999"/>
    <m/>
    <m/>
    <m/>
    <m/>
    <m/>
    <m/>
    <m/>
    <m/>
    <m/>
    <m/>
    <m/>
    <m/>
    <m/>
    <m/>
    <m/>
    <m/>
    <m/>
    <m/>
    <m/>
    <m/>
    <m/>
    <m/>
    <m/>
    <m/>
    <m/>
    <m/>
    <m/>
    <m/>
    <m/>
    <m/>
    <m/>
    <m/>
    <m/>
    <m/>
    <m/>
    <m/>
    <m/>
    <m/>
    <m/>
    <m/>
    <m/>
    <m/>
    <m/>
    <m/>
    <m/>
    <m/>
    <m/>
    <m/>
    <m/>
    <m/>
    <m/>
    <m/>
    <m/>
    <m/>
    <m/>
    <m/>
    <m/>
    <m/>
    <m/>
    <m/>
    <m/>
    <m/>
    <m/>
    <m/>
    <m/>
    <m/>
    <m/>
    <m/>
    <m/>
    <m/>
    <m/>
    <m/>
    <m/>
    <m/>
    <m/>
    <m/>
    <m/>
    <m/>
    <m/>
    <m/>
    <m/>
    <m/>
    <m/>
    <m/>
    <m/>
    <m/>
    <m/>
    <m/>
    <m/>
    <m/>
    <m/>
    <m/>
    <m/>
    <m/>
    <m/>
    <m/>
    <m/>
    <m/>
    <m/>
    <m/>
    <n v="61.543480000000002"/>
    <n v="344.2517287"/>
  </r>
  <r>
    <x v="6"/>
    <n v="5"/>
    <x v="0"/>
    <s v="1996"/>
    <s v="Cross section HS"/>
    <s v=""/>
    <s v="1996"/>
    <s v=""/>
    <s v="current"/>
    <s v="break 2006"/>
    <x v="1"/>
    <n v="14309201"/>
    <n v="3623448"/>
    <n v="0.52707000000000004"/>
    <n v="0.54074999999999995"/>
    <n v="3.1867000000000002E-3"/>
    <m/>
    <n v="10.216436399999999"/>
    <n v="3.5496615"/>
    <n v="2.8781438000000001"/>
    <n v="15.3973783"/>
    <n v="31.408078400000001"/>
    <n v="2364815.8795806002"/>
    <n v="1364999.9304925001"/>
    <n v="474263.97584989999"/>
    <n v="675719.96559150005"/>
    <n v="884051.95498299995"/>
    <n v="1094651.944259"/>
    <n v="1364999.9304925001"/>
    <n v="1723523.9122359999"/>
    <n v="2221547.8868760001"/>
    <n v="3059495.8442067001"/>
    <n v="4845287.7532719001"/>
    <n v="110812986.35726491"/>
    <m/>
    <n v="314615.98397940001"/>
    <x v="183"/>
    <x v="183"/>
    <n v="992543.94945840002"/>
    <n v="1223087.9377188"/>
    <n v="1532987.9219382999"/>
    <n v="1951007.9006523001"/>
    <n v="2595299.8678441001"/>
    <n v="3804875.8062510001"/>
    <n v="9881483.4968225993"/>
    <n v="2364815.8795806002"/>
    <n v="205943.98951310001"/>
    <n v="372431.98103530001"/>
    <n v="420347.9785954"/>
    <n v="521771.97343070002"/>
    <n v="578855.9705239"/>
    <n v="610283.96892360004"/>
    <n v="778655.96034989995"/>
    <n v="893375.95450820005"/>
    <n v="1318211.9328749999"/>
    <n v="2999063.8472838998"/>
    <n v="869820.13182709995"/>
    <n v="11267.9994262"/>
    <n v="30587.998442399999"/>
    <n v="42887.997816100004"/>
    <n v="73367.996264000001"/>
    <n v="99407.994938000003"/>
    <n v="143855.99267470001"/>
    <n v="172343.991224"/>
    <n v="224135.9885867"/>
    <n v="418391.978695"/>
    <n v="891779.95458949998"/>
    <n v="210780.17250670001"/>
    <n v="25799.998686200001"/>
    <n v="84563.995693899997"/>
    <n v="150167.99235330001"/>
    <n v="227159.98843269999"/>
    <n v="308543.98428859998"/>
    <n v="433955.97790240002"/>
    <n v="525683.97323150001"/>
    <n v="626039.96812129999"/>
    <n v="746627.96198080003"/>
    <n v="912575.95353049994"/>
    <n v="404064.03478809999"/>
    <n v="40151.997955400002"/>
    <n v="78959.995979300002"/>
    <n v="129143.9934238"/>
    <n v="143015.99271739999"/>
    <n v="193259.99015900001"/>
    <n v="257543.98688549999"/>
    <n v="319067.98375269998"/>
    <n v="474383.9758438"/>
    <n v="695327.96459300001"/>
    <n v="1482155.9245267999"/>
    <n v="381264.03460449999"/>
    <n v="48275.997541700002"/>
    <n v="76547.996102100005"/>
    <n v="135935.993078"/>
    <n v="169367.99137559999"/>
    <n v="220679.9887627"/>
    <n v="316163.9839005"/>
    <n v="449087.97713190003"/>
    <n v="747863.96191780001"/>
    <n v="1189199.9394445"/>
    <n v="5594123.7151341001"/>
    <n v="894624.15042169997"/>
    <n v="33851.9982762"/>
    <n v="33407.998298799997"/>
    <n v="32087.998366"/>
    <n v="30923.9984253"/>
    <n v="31391.998401500001"/>
    <n v="24011.998777299999"/>
    <n v="21275.998916600001"/>
    <n v="16379.999165900001"/>
    <n v="10439.999468399999"/>
    <n v="4295.9997812000001"/>
    <n v="23807.938437699999"/>
    <n v="-50675.997419500003"/>
    <n v="-102251.99479320001"/>
    <n v="-130187.9933707"/>
    <n v="-173051.99118800001"/>
    <n v="-209051.9893548"/>
    <n v="-252827.98712569999"/>
    <n v="-315095.9839549"/>
    <n v="-386879.98029959999"/>
    <n v="-573323.97080560005"/>
    <n v="-2002523.898029"/>
    <n v="-419543.84439490002"/>
    <n v="314615.98397940001"/>
    <n v="574259.97075800004"/>
    <n v="780395.96026129997"/>
    <n v="992543.94945840002"/>
    <n v="1223087.9377188"/>
    <n v="1532987.9219382999"/>
    <n v="1951007.9006523001"/>
    <n v="2595299.8678441001"/>
    <n v="3804875.8062510001"/>
    <n v="9881483.4968225993"/>
    <n v="2364815.9940805002"/>
    <n v="0.22874800000000001"/>
    <n v="0.46718539999999997"/>
    <n v="0.41142820000000002"/>
    <n v="0.26832129999999998"/>
    <n v="0.4540593"/>
    <n v="0.41813090000000003"/>
    <n v="0.16931109999999999"/>
    <n v="0.36062250000000001"/>
    <n v="0.29371380000000002"/>
    <n v="0.20243320000000001"/>
    <n v="0.34487109999999999"/>
    <n v="0.3017571"/>
    <n v="0.16931109999999999"/>
    <n v="0.36767840000000002"/>
    <n v="0.32025019999999998"/>
    <n v="0.20243320000000001"/>
    <n v="0.2778814"/>
    <n v="0.2237179"/>
    <m/>
    <m/>
    <m/>
    <m/>
    <m/>
    <m/>
    <m/>
    <n v="1"/>
    <m/>
    <m/>
    <m/>
    <n v="0.20243320000000001"/>
    <n v="0.16931109999999999"/>
    <n v="2364815.8795562"/>
    <m/>
    <m/>
    <m/>
    <m/>
    <m/>
    <m/>
    <m/>
    <m/>
    <m/>
    <m/>
    <m/>
    <m/>
    <m/>
    <m/>
    <m/>
    <m/>
    <m/>
    <m/>
    <m/>
    <m/>
    <m/>
    <m/>
    <m/>
    <m/>
    <m/>
    <m/>
    <m/>
    <m/>
    <m/>
    <m/>
    <m/>
    <m/>
    <m/>
    <m/>
    <m/>
    <m/>
    <m/>
    <m/>
    <m/>
    <m/>
    <n v="0.33901419999999999"/>
    <n v="0.1390787"/>
    <n v="0.2426545"/>
    <n v="0.1079224"/>
    <n v="0.10591730000000001"/>
    <n v="4.2251400000000001E-2"/>
    <n v="2.3804800000000001E-2"/>
    <n v="2027271.4967688001"/>
    <n v="2481361.0736460001"/>
    <n v="2413424.2771053999"/>
    <n v="2753990.2597634001"/>
    <n v="2811706.6568244002"/>
    <n v="2241589.0858554998"/>
    <n v="2461402.6746622999"/>
    <n v="0.26188"/>
    <n v="0.1642044"/>
    <n v="0.19861039999999999"/>
    <n v="0.15399950000000001"/>
    <n v="0.14439750000000001"/>
    <n v="0.17017019999999999"/>
    <n v="0.15321609999999999"/>
    <n v="0.21862570000000001"/>
    <n v="0.13034570000000001"/>
    <n v="0.16069810000000001"/>
    <n v="0.12683420000000001"/>
    <n v="0.1246592"/>
    <n v="0.1695082"/>
    <n v="0.1733537"/>
    <n v="61.543480000000002"/>
    <n v="344.2517287"/>
  </r>
  <r>
    <x v="6"/>
    <n v="5"/>
    <x v="0"/>
    <s v="1996"/>
    <s v="Cross section HS"/>
    <s v=""/>
    <s v="1996"/>
    <s v=""/>
    <s v="current"/>
    <s v="break 2006"/>
    <x v="2"/>
    <n v="8516695"/>
    <n v="3052819"/>
    <n v="0.52163000000000004"/>
    <n v="0.53305999999999998"/>
    <n v="3.9319000000000003E-3"/>
    <m/>
    <n v="10.370085400000001"/>
    <n v="3.5445294999999999"/>
    <n v="2.9256592000000001"/>
    <n v="15.153951899999999"/>
    <n v="30.9250449"/>
    <n v="2561831.8695482998"/>
    <n v="1496579.9237923"/>
    <n v="511535.97395199997"/>
    <n v="742367.96219770005"/>
    <n v="975839.95030899998"/>
    <n v="1210007.9383849001"/>
    <n v="1496579.9237923"/>
    <n v="1899563.9032717999"/>
    <n v="2438783.8758140998"/>
    <n v="3340283.8299086001"/>
    <n v="5304671.7298795003"/>
    <n v="110812986.35726491"/>
    <m/>
    <n v="340523.98266009998"/>
    <x v="184"/>
    <x v="184"/>
    <n v="1088207.9445871001"/>
    <n v="1347035.9314073001"/>
    <n v="1692935.9137935999"/>
    <n v="2144639.8907923"/>
    <n v="2846051.8550755"/>
    <n v="4150367.7886581002"/>
    <n v="10530719.463762701"/>
    <n v="2561831.8695482998"/>
    <n v="228995.9883392"/>
    <n v="380987.98059960001"/>
    <n v="464759.9763338"/>
    <n v="539735.97251600004"/>
    <n v="592235.96984260005"/>
    <n v="679055.96542160003"/>
    <n v="806735.95892"/>
    <n v="949511.95164969994"/>
    <n v="1391723.9291317"/>
    <n v="3057827.8442915999"/>
    <n v="908891.93768209999"/>
    <n v="13019.999336999999"/>
    <n v="35423.998196200002"/>
    <n v="56135.997141500004"/>
    <n v="84863.995678599997"/>
    <n v="109763.9944107"/>
    <n v="154211.99214730001"/>
    <n v="172415.9912204"/>
    <n v="248255.98735849999"/>
    <n v="458711.97664180002"/>
    <n v="938159.95222770004"/>
    <n v="226980.20548500001"/>
    <n v="35399.998197399997"/>
    <n v="114983.9941449"/>
    <n v="215687.98901690001"/>
    <n v="294407.98500839999"/>
    <n v="386651.98031120002"/>
    <n v="518879.97357799998"/>
    <n v="658331.96647690004"/>
    <n v="734663.96259000001"/>
    <n v="908339.95374619996"/>
    <n v="1105571.9437029001"/>
    <n v="497183.79903310002"/>
    <n v="42119.997855200003"/>
    <n v="75587.996150999999"/>
    <n v="111623.994316"/>
    <n v="148187.99245409999"/>
    <n v="195215.99005940001"/>
    <n v="244199.98756499999"/>
    <n v="322655.98356999998"/>
    <n v="518375.9736037"/>
    <n v="630467.96789580001"/>
    <n v="1436567.9268481999"/>
    <n v="372419.76649429998"/>
    <n v="48143.997548400002"/>
    <n v="101675.9948225"/>
    <n v="133031.99322579999"/>
    <n v="185291.99056470001"/>
    <n v="266255.98644190002"/>
    <n v="361031.9816158"/>
    <n v="513251.9738646"/>
    <n v="811283.95868839999"/>
    <n v="1382939.929579"/>
    <n v="6097583.6894776998"/>
    <n v="989651.82007999998"/>
    <n v="30563.998443600001"/>
    <n v="30239.9984601"/>
    <n v="30371.9984534"/>
    <n v="28295.9985591"/>
    <n v="26627.9986441"/>
    <n v="20351.9989637"/>
    <n v="19787.9989924"/>
    <n v="13799.999297300001"/>
    <n v="8003.9995924000004"/>
    <n v="3635.9998148999998"/>
    <n v="21167.951555600001"/>
    <n v="-57719.9970608"/>
    <n v="-110615.99436729999"/>
    <n v="-153803.9921681"/>
    <n v="-192575.99019380001"/>
    <n v="-229715.98830259999"/>
    <n v="-284795.98549779999"/>
    <n v="-348527.98225250002"/>
    <n v="-429863.97811079997"/>
    <n v="-629831.96792820003"/>
    <n v="-2108627.8926260001"/>
    <n v="-454472.1814768"/>
    <n v="340523.98266009998"/>
    <n v="628271.96800760005"/>
    <n v="857807.95631939999"/>
    <n v="1088207.9445871001"/>
    <n v="1347035.9314073001"/>
    <n v="1692935.9137935999"/>
    <n v="2144639.8907923"/>
    <n v="2846051.8550755"/>
    <n v="4150367.7886581002"/>
    <n v="10530719.463762701"/>
    <n v="2561832.0363985999"/>
    <m/>
    <m/>
    <m/>
    <m/>
    <m/>
    <m/>
    <n v="0.14106460000000001"/>
    <m/>
    <m/>
    <n v="0.1728508"/>
    <m/>
    <m/>
    <m/>
    <m/>
    <m/>
    <m/>
    <m/>
    <m/>
    <m/>
    <m/>
    <m/>
    <m/>
    <m/>
    <m/>
    <n v="2394352.6999332001"/>
    <m/>
    <n v="0.87527639999999995"/>
    <n v="0.20784559999999999"/>
    <n v="0.21048359999999999"/>
    <m/>
    <m/>
    <m/>
    <n v="7.4390000000000003E-3"/>
    <n v="2.5000999999999999E-3"/>
    <n v="1.6811E-2"/>
    <n v="6.0832999999999998E-3"/>
    <n v="8.2335199999999997E-2"/>
    <n v="4.3633400000000003E-2"/>
    <n v="1.0618900000000001E-2"/>
    <n v="0.35704069999999999"/>
    <n v="0.32687709999999998"/>
    <n v="2.19057E-2"/>
    <n v="3679627.0126287998"/>
    <n v="1143614.1017656999"/>
    <n v="1867799.9048893"/>
    <n v="617742.56854380004"/>
    <n v="4407563.7755613998"/>
    <n v="2603921.8674050998"/>
    <n v="1388669.9292872001"/>
    <n v="2817769.0565157002"/>
    <n v="1582694.3194072"/>
    <n v="715088.96358680003"/>
    <n v="0.1126277"/>
    <n v="0.49433579999999999"/>
    <n v="0.38968039999999998"/>
    <n v="0.7185916"/>
    <n v="2.6034600000000001E-2"/>
    <n v="0.1472407"/>
    <n v="0.35193940000000001"/>
    <n v="7.7013999999999999E-2"/>
    <n v="0.35219790000000001"/>
    <n v="0.63902870000000001"/>
    <n v="0.11350200000000001"/>
    <n v="0.58501860000000006"/>
    <n v="0.39357399999999998"/>
    <n v="0.76143510000000003"/>
    <n v="2.4879499999999999E-2"/>
    <n v="0.15748019999999999"/>
    <n v="0.39284819999999998"/>
    <n v="7.6974600000000004E-2"/>
    <n v="0.35305880000000001"/>
    <n v="0.67050489999999996"/>
    <m/>
    <m/>
    <m/>
    <m/>
    <m/>
    <m/>
    <m/>
    <m/>
    <m/>
    <m/>
    <m/>
    <m/>
    <m/>
    <m/>
    <m/>
    <m/>
    <m/>
    <m/>
    <m/>
    <m/>
    <m/>
    <m/>
    <m/>
    <m/>
    <m/>
    <m/>
    <m/>
    <m/>
    <n v="61.543480000000002"/>
    <n v="344.2517287"/>
  </r>
  <r>
    <x v="6"/>
    <n v="10"/>
    <x v="3"/>
    <s v="2006"/>
    <s v="Casen"/>
    <s v="2006"/>
    <s v="2006"/>
    <s v=""/>
    <s v="current"/>
    <s v=""/>
    <x v="0"/>
    <n v="1343746"/>
    <n v="835951"/>
    <n v="0.496"/>
    <n v="0.55100000000000005"/>
    <m/>
    <m/>
    <m/>
    <m/>
    <m/>
    <m/>
    <m/>
    <n v="3241581"/>
    <n v="1955333"/>
    <m/>
    <m/>
    <m/>
    <m/>
    <m/>
    <m/>
    <m/>
    <m/>
    <m/>
    <m/>
    <m/>
    <m/>
    <x v="12"/>
    <x v="12"/>
    <m/>
    <m/>
    <m/>
    <m/>
    <m/>
    <m/>
    <m/>
    <m/>
    <m/>
    <m/>
    <m/>
    <m/>
    <m/>
    <m/>
    <m/>
    <m/>
    <m/>
    <m/>
    <m/>
    <m/>
    <m/>
    <m/>
    <m/>
    <m/>
    <m/>
    <m/>
    <m/>
    <m/>
    <m/>
    <m/>
    <m/>
    <m/>
    <m/>
    <m/>
    <m/>
    <m/>
    <m/>
    <m/>
    <m/>
    <m/>
    <m/>
    <m/>
    <m/>
    <m/>
    <m/>
    <m/>
    <m/>
    <m/>
    <m/>
    <m/>
    <m/>
    <m/>
    <m/>
    <m/>
    <m/>
    <m/>
    <m/>
    <m/>
    <m/>
    <m/>
    <m/>
    <m/>
    <m/>
    <m/>
    <m/>
    <m/>
    <m/>
    <m/>
    <m/>
    <m/>
    <m/>
    <m/>
    <m/>
    <m/>
    <m/>
    <m/>
    <m/>
    <m/>
    <m/>
    <m/>
    <m/>
    <m/>
    <m/>
    <m/>
    <m/>
    <m/>
    <m/>
    <m/>
    <m/>
    <m/>
    <m/>
    <m/>
    <m/>
    <m/>
    <m/>
    <m/>
    <n v="0.48699999999999999"/>
    <n v="0.63400000000000001"/>
    <n v="0.66700000000000004"/>
    <n v="0.32"/>
    <n v="0.32300000000000001"/>
    <n v="0.29799999999999999"/>
    <n v="0.42199999999999999"/>
    <n v="0.66200000000000003"/>
    <n v="0.77900000000000003"/>
    <n v="0.22800000000000001"/>
    <n v="0.30299999999999999"/>
    <n v="0.26600000000000001"/>
    <n v="0.36899999999999999"/>
    <n v="0.69399999999999995"/>
    <n v="0.90400000000000003"/>
    <n v="0.158"/>
    <n v="0.28599999999999998"/>
    <n v="0.23599999999999999"/>
    <n v="0.30399999999999999"/>
    <n v="0.27300000000000002"/>
    <n v="0.246"/>
    <n v="0.65200000000000002"/>
    <n v="0.72199999999999998"/>
    <n v="0.437"/>
    <m/>
    <m/>
    <m/>
    <m/>
    <m/>
    <m/>
    <m/>
    <m/>
    <m/>
    <m/>
    <m/>
    <m/>
    <m/>
    <m/>
    <m/>
    <m/>
    <m/>
    <m/>
    <m/>
    <m/>
    <m/>
    <m/>
    <m/>
    <m/>
    <m/>
    <m/>
    <m/>
    <m/>
    <m/>
    <m/>
    <m/>
    <m/>
    <m/>
    <m/>
    <m/>
    <m/>
    <m/>
    <m/>
    <m/>
    <m/>
    <m/>
    <m/>
    <m/>
    <m/>
    <m/>
    <m/>
    <m/>
    <m/>
    <m/>
    <m/>
    <m/>
    <m/>
    <m/>
    <m/>
    <m/>
    <m/>
    <m/>
    <m/>
    <m/>
    <m/>
    <m/>
    <m/>
    <m/>
    <m/>
    <m/>
    <m/>
    <m/>
    <m/>
    <m/>
    <m/>
    <m/>
    <m/>
    <m/>
    <m/>
    <m/>
    <m/>
    <n v="86.569040000000001"/>
    <n v="340.86623450000002"/>
  </r>
  <r>
    <x v="6"/>
    <n v="10"/>
    <x v="3"/>
    <s v="2006"/>
    <s v="Casen"/>
    <s v="2006"/>
    <s v="2006"/>
    <s v=""/>
    <s v="current"/>
    <s v=""/>
    <x v="1"/>
    <n v="16114983"/>
    <n v="4337066"/>
    <n v="0.51100000000000001"/>
    <n v="0.53500000000000003"/>
    <m/>
    <m/>
    <n v="9.3944399000000001"/>
    <n v="3.3903918000000002"/>
    <n v="2.7709009"/>
    <n v="14.126530199999999"/>
    <n v="29.4724945"/>
    <n v="3826787"/>
    <n v="2303788"/>
    <n v="831422"/>
    <n v="1175172"/>
    <n v="1517664"/>
    <n v="1873601"/>
    <n v="2303788"/>
    <n v="2834868"/>
    <n v="3583426"/>
    <n v="4864736"/>
    <n v="7810744"/>
    <m/>
    <m/>
    <n v="531312"/>
    <x v="185"/>
    <x v="185"/>
    <n v="1691992"/>
    <n v="2080542"/>
    <n v="2555504"/>
    <n v="3180282"/>
    <n v="4162405"/>
    <n v="6065338"/>
    <n v="15659090"/>
    <n v="3826787"/>
    <n v="209550"/>
    <n v="474882"/>
    <n v="575139"/>
    <n v="630537"/>
    <n v="764091"/>
    <n v="856262"/>
    <n v="1009115"/>
    <n v="1322058"/>
    <n v="1795969"/>
    <n v="4173543"/>
    <n v="1180936"/>
    <n v="27454"/>
    <n v="71523"/>
    <n v="96146"/>
    <n v="145075"/>
    <n v="179193"/>
    <n v="242214"/>
    <n v="303673"/>
    <n v="407592"/>
    <n v="655953"/>
    <n v="1480615"/>
    <n v="360865"/>
    <n v="40541"/>
    <n v="115607"/>
    <n v="260255"/>
    <n v="410215"/>
    <n v="536033"/>
    <n v="725933"/>
    <n v="835526"/>
    <n v="915753"/>
    <n v="1115371"/>
    <n v="1387915"/>
    <n v="634226"/>
    <n v="85693"/>
    <n v="122943"/>
    <n v="142150"/>
    <n v="158520"/>
    <n v="199985"/>
    <n v="222406"/>
    <n v="282363"/>
    <n v="363761"/>
    <n v="587519"/>
    <n v="1448797"/>
    <n v="361347"/>
    <n v="57644"/>
    <n v="108672"/>
    <n v="170482"/>
    <n v="257318"/>
    <n v="338930"/>
    <n v="470136"/>
    <n v="694716"/>
    <n v="1136275"/>
    <n v="1932313"/>
    <n v="8476362"/>
    <n v="1363917"/>
    <n v="125569"/>
    <n v="153743"/>
    <n v="155386"/>
    <n v="165352"/>
    <n v="157414"/>
    <n v="155819"/>
    <n v="200648"/>
    <n v="209612"/>
    <n v="273797"/>
    <n v="323335"/>
    <n v="192053"/>
    <n v="-15139"/>
    <n v="-40835"/>
    <n v="-57408"/>
    <n v="-75026"/>
    <n v="-95102"/>
    <n v="-117266"/>
    <n v="-145759"/>
    <n v="-192647"/>
    <n v="-295585"/>
    <n v="-1631478"/>
    <n v="-266556"/>
    <n v="531312"/>
    <n v="1006535"/>
    <n v="1342150"/>
    <n v="1691991"/>
    <n v="2080544"/>
    <n v="2555504"/>
    <n v="3180282"/>
    <n v="4162404"/>
    <n v="6065337"/>
    <n v="15659089"/>
    <n v="3826788"/>
    <n v="0.29199999999999998"/>
    <n v="0.44600000000000001"/>
    <n v="0.38700000000000001"/>
    <n v="0.26300000000000001"/>
    <n v="0.35499999999999998"/>
    <n v="0.317"/>
    <n v="0.22600000000000001"/>
    <n v="0.46100000000000002"/>
    <n v="0.38200000000000001"/>
    <n v="0.192"/>
    <n v="0.34699999999999998"/>
    <n v="0.28999999999999998"/>
    <n v="0.17499999999999999"/>
    <n v="0.48399999999999999"/>
    <n v="0.40600000000000003"/>
    <n v="0.13600000000000001"/>
    <n v="0.34599999999999997"/>
    <n v="0.27"/>
    <n v="0.34599999999999997"/>
    <n v="0.29599999999999999"/>
    <n v="0.20599999999999999"/>
    <n v="0.45200000000000001"/>
    <n v="0.377"/>
    <n v="0.24"/>
    <m/>
    <n v="1"/>
    <m/>
    <m/>
    <m/>
    <n v="0.192"/>
    <n v="0.22600000000000001"/>
    <n v="3826787"/>
    <m/>
    <m/>
    <m/>
    <m/>
    <m/>
    <m/>
    <m/>
    <m/>
    <m/>
    <m/>
    <m/>
    <m/>
    <m/>
    <m/>
    <m/>
    <m/>
    <m/>
    <m/>
    <m/>
    <m/>
    <m/>
    <m/>
    <m/>
    <m/>
    <m/>
    <m/>
    <m/>
    <m/>
    <m/>
    <m/>
    <m/>
    <m/>
    <m/>
    <m/>
    <m/>
    <m/>
    <m/>
    <m/>
    <m/>
    <m/>
    <n v="0.29299999999999998"/>
    <n v="0.13900000000000001"/>
    <n v="0.21099999999999999"/>
    <n v="0.14000000000000001"/>
    <n v="0.13500000000000001"/>
    <n v="5.0099999999999999E-2"/>
    <n v="3.3300000000000003E-2"/>
    <n v="3312746"/>
    <n v="3938834"/>
    <n v="4174671"/>
    <n v="4079340"/>
    <n v="4384854"/>
    <n v="3369199"/>
    <n v="3049859"/>
    <n v="0.24299999999999999"/>
    <n v="0.14699999999999999"/>
    <n v="0.17599999999999999"/>
    <n v="0.16500000000000001"/>
    <n v="0.158"/>
    <n v="0.22600000000000001"/>
    <n v="0.23200000000000001"/>
    <n v="0.255"/>
    <n v="0.16500000000000001"/>
    <n v="0.191"/>
    <n v="0.184"/>
    <n v="0.20300000000000001"/>
    <n v="0.39500000000000002"/>
    <n v="0.46200000000000002"/>
    <n v="86.569040000000001"/>
    <n v="340.86623450000002"/>
  </r>
  <r>
    <x v="6"/>
    <n v="10"/>
    <x v="3"/>
    <s v="2006"/>
    <s v="Casen"/>
    <s v="2006"/>
    <s v="2006"/>
    <s v=""/>
    <s v="current"/>
    <s v=""/>
    <x v="2"/>
    <n v="10052477"/>
    <n v="3500589"/>
    <n v="0.50700000000000001"/>
    <n v="0.52900000000000003"/>
    <m/>
    <m/>
    <n v="9.4465719999999997"/>
    <n v="3.3688604"/>
    <n v="2.8040853000000001"/>
    <n v="14.013343300000001"/>
    <n v="29.261638000000001"/>
    <n v="4146310"/>
    <n v="2514900"/>
    <n v="896870"/>
    <n v="1284960"/>
    <n v="1661220"/>
    <n v="2055888"/>
    <n v="2514900"/>
    <n v="3089814"/>
    <n v="3917247"/>
    <n v="5264298"/>
    <n v="8472347"/>
    <m/>
    <m/>
    <n v="573682"/>
    <x v="186"/>
    <x v="186"/>
    <n v="1853578"/>
    <n v="2281891"/>
    <n v="2786941"/>
    <n v="3467400"/>
    <n v="4535953"/>
    <n v="6608696"/>
    <n v="16786875"/>
    <n v="4146310"/>
    <n v="250954"/>
    <n v="522647"/>
    <n v="612520"/>
    <n v="686859"/>
    <n v="805668"/>
    <n v="925311"/>
    <n v="1121969"/>
    <n v="1416817"/>
    <n v="2012697"/>
    <n v="4423875"/>
    <n v="1277816"/>
    <n v="31348"/>
    <n v="83586"/>
    <n v="123170"/>
    <n v="160142"/>
    <n v="213817"/>
    <n v="261699"/>
    <n v="328153"/>
    <n v="448281"/>
    <n v="723898"/>
    <n v="1569950"/>
    <n v="394370"/>
    <n v="53817"/>
    <n v="166636"/>
    <n v="352981"/>
    <n v="505496"/>
    <n v="663291"/>
    <n v="839476"/>
    <n v="921069"/>
    <n v="1068554"/>
    <n v="1263785"/>
    <n v="1589191"/>
    <n v="742378"/>
    <n v="82226"/>
    <n v="115909"/>
    <n v="131891"/>
    <n v="158888"/>
    <n v="204132"/>
    <n v="222149"/>
    <n v="289391"/>
    <n v="363689"/>
    <n v="609291"/>
    <n v="1492688"/>
    <n v="366997"/>
    <n v="64151"/>
    <n v="134500"/>
    <n v="199231"/>
    <n v="294175"/>
    <n v="379408"/>
    <n v="528679"/>
    <n v="805890"/>
    <n v="1252188"/>
    <n v="2084943"/>
    <n v="9213366"/>
    <n v="1495505"/>
    <n v="109511"/>
    <n v="118801"/>
    <n v="122816"/>
    <n v="132140"/>
    <n v="122372"/>
    <n v="140924"/>
    <n v="162975"/>
    <n v="198067"/>
    <n v="248240"/>
    <n v="250804"/>
    <n v="160661"/>
    <n v="-18325"/>
    <n v="-46240"/>
    <n v="-66838"/>
    <n v="-84122"/>
    <n v="-106798"/>
    <n v="-131297"/>
    <n v="-162046"/>
    <n v="-211642"/>
    <n v="-334158"/>
    <n v="-1753000"/>
    <n v="-291417"/>
    <n v="573682"/>
    <n v="1095839"/>
    <n v="1475771"/>
    <n v="1853578"/>
    <n v="2281890"/>
    <n v="2786941"/>
    <n v="3467401"/>
    <n v="4535954"/>
    <n v="6608696"/>
    <n v="16786874"/>
    <n v="4146310"/>
    <n v="0.246"/>
    <n v="0.42"/>
    <n v="0.36399999999999999"/>
    <n v="0.22600000000000001"/>
    <n v="0.35399999999999998"/>
    <n v="0.312"/>
    <n v="0.186"/>
    <n v="0.433"/>
    <n v="0.35499999999999998"/>
    <n v="0.16300000000000001"/>
    <n v="0.35099999999999998"/>
    <n v="0.28699999999999998"/>
    <n v="0.14000000000000001"/>
    <n v="0.45600000000000002"/>
    <n v="0.375"/>
    <n v="0.115"/>
    <n v="0.35499999999999998"/>
    <n v="0.27100000000000002"/>
    <n v="0.34799999999999998"/>
    <n v="0.29299999999999998"/>
    <n v="0.17499999999999999"/>
    <n v="0.42499999999999999"/>
    <n v="0.34399999999999997"/>
    <n v="0.19900000000000001"/>
    <n v="3957544"/>
    <m/>
    <n v="0.83899999999999997"/>
    <n v="0.189"/>
    <n v="0.19900000000000001"/>
    <m/>
    <m/>
    <m/>
    <n v="1.03E-2"/>
    <n v="3.5400000000000002E-3"/>
    <n v="2.3800000000000002E-2"/>
    <n v="7.3699999999999998E-3"/>
    <n v="0.10299999999999999"/>
    <n v="0.05"/>
    <n v="1.0999999999999999E-2"/>
    <n v="0.375"/>
    <n v="0.23799999999999999"/>
    <n v="1.7600000000000001E-2"/>
    <n v="6188695"/>
    <n v="1824789"/>
    <n v="2779770"/>
    <n v="794351"/>
    <n v="6670562"/>
    <n v="4010626"/>
    <n v="2054440"/>
    <n v="4378396"/>
    <n v="2563719"/>
    <n v="1087707"/>
    <n v="0.11"/>
    <n v="0.60699999999999998"/>
    <n v="0.41099999999999998"/>
    <n v="0.83"/>
    <n v="3.4500000000000003E-2"/>
    <n v="0.158"/>
    <n v="0.45800000000000002"/>
    <n v="7.1499999999999994E-2"/>
    <n v="0.35199999999999998"/>
    <n v="0.73099999999999998"/>
    <n v="0.11600000000000001"/>
    <n v="0.64600000000000002"/>
    <n v="0.39700000000000002"/>
    <n v="0.83399999999999996"/>
    <n v="3.9E-2"/>
    <n v="0.189"/>
    <n v="0.63100000000000001"/>
    <n v="7.6600000000000001E-2"/>
    <n v="0.35799999999999998"/>
    <n v="0.79500000000000004"/>
    <m/>
    <m/>
    <m/>
    <m/>
    <m/>
    <m/>
    <m/>
    <m/>
    <m/>
    <m/>
    <m/>
    <m/>
    <m/>
    <m/>
    <m/>
    <m/>
    <m/>
    <m/>
    <m/>
    <m/>
    <m/>
    <m/>
    <m/>
    <m/>
    <m/>
    <m/>
    <m/>
    <m/>
    <n v="86.569040000000001"/>
    <n v="340.86623450000002"/>
  </r>
  <r>
    <x v="6"/>
    <n v="11"/>
    <x v="4"/>
    <s v="2009"/>
    <s v="Casen"/>
    <s v="2009"/>
    <s v="2009"/>
    <s v=""/>
    <s v="current"/>
    <s v=""/>
    <x v="0"/>
    <n v="1629372"/>
    <n v="1010207"/>
    <n v="0.48199999999999998"/>
    <n v="0.54100000000000004"/>
    <m/>
    <m/>
    <m/>
    <m/>
    <m/>
    <m/>
    <m/>
    <n v="3976810"/>
    <n v="2460732"/>
    <m/>
    <m/>
    <m/>
    <m/>
    <m/>
    <m/>
    <m/>
    <m/>
    <m/>
    <m/>
    <m/>
    <m/>
    <x v="12"/>
    <x v="12"/>
    <m/>
    <m/>
    <m/>
    <m/>
    <m/>
    <m/>
    <m/>
    <m/>
    <m/>
    <m/>
    <m/>
    <m/>
    <m/>
    <m/>
    <m/>
    <m/>
    <m/>
    <m/>
    <m/>
    <m/>
    <m/>
    <m/>
    <m/>
    <m/>
    <m/>
    <m/>
    <m/>
    <m/>
    <m/>
    <m/>
    <m/>
    <m/>
    <m/>
    <m/>
    <m/>
    <m/>
    <m/>
    <m/>
    <m/>
    <m/>
    <m/>
    <m/>
    <m/>
    <m/>
    <m/>
    <m/>
    <m/>
    <m/>
    <m/>
    <m/>
    <m/>
    <m/>
    <m/>
    <m/>
    <m/>
    <m/>
    <m/>
    <m/>
    <m/>
    <m/>
    <m/>
    <m/>
    <m/>
    <m/>
    <m/>
    <m/>
    <m/>
    <m/>
    <m/>
    <m/>
    <m/>
    <m/>
    <m/>
    <m/>
    <m/>
    <m/>
    <m/>
    <m/>
    <m/>
    <m/>
    <m/>
    <m/>
    <m/>
    <m/>
    <m/>
    <m/>
    <m/>
    <m/>
    <m/>
    <m/>
    <m/>
    <m/>
    <m/>
    <m/>
    <m/>
    <m/>
    <n v="0.48699999999999999"/>
    <n v="0.64900000000000002"/>
    <n v="0.69"/>
    <n v="0.32200000000000001"/>
    <n v="0.315"/>
    <n v="0.26200000000000001"/>
    <n v="0.43"/>
    <n v="0.66900000000000004"/>
    <n v="0.84"/>
    <n v="0.22"/>
    <n v="0.30299999999999999"/>
    <n v="0.26600000000000001"/>
    <n v="0.35499999999999998"/>
    <n v="0.72299999999999998"/>
    <n v="1"/>
    <n v="0.11899999999999999"/>
    <n v="0.31"/>
    <n v="0.186"/>
    <n v="0.29399999999999998"/>
    <n v="0.254"/>
    <n v="0.20399999999999999"/>
    <n v="0.67400000000000004"/>
    <n v="0.876"/>
    <n v="0.41699999999999998"/>
    <m/>
    <m/>
    <m/>
    <m/>
    <m/>
    <m/>
    <m/>
    <m/>
    <m/>
    <m/>
    <m/>
    <m/>
    <m/>
    <m/>
    <m/>
    <m/>
    <m/>
    <m/>
    <m/>
    <m/>
    <m/>
    <m/>
    <m/>
    <m/>
    <m/>
    <m/>
    <m/>
    <m/>
    <m/>
    <m/>
    <m/>
    <m/>
    <m/>
    <m/>
    <m/>
    <m/>
    <m/>
    <m/>
    <m/>
    <m/>
    <m/>
    <m/>
    <m/>
    <m/>
    <m/>
    <m/>
    <m/>
    <m/>
    <m/>
    <m/>
    <m/>
    <m/>
    <m/>
    <m/>
    <m/>
    <m/>
    <m/>
    <m/>
    <m/>
    <m/>
    <m/>
    <m/>
    <m/>
    <m/>
    <m/>
    <m/>
    <m/>
    <m/>
    <m/>
    <m/>
    <m/>
    <m/>
    <m/>
    <m/>
    <m/>
    <m/>
    <n v="98.609920000000002"/>
    <n v="365.19602520000001"/>
  </r>
  <r>
    <x v="6"/>
    <n v="11"/>
    <x v="4"/>
    <s v="2009"/>
    <s v="Casen"/>
    <s v="2009"/>
    <s v="2009"/>
    <s v=""/>
    <s v="current"/>
    <s v=""/>
    <x v="1"/>
    <n v="16582835"/>
    <n v="4685490"/>
    <n v="0.51"/>
    <n v="0.53600000000000003"/>
    <m/>
    <m/>
    <n v="8.7182551999999998"/>
    <n v="3.2821193000000002"/>
    <n v="2.6562884000000002"/>
    <n v="13.882339099999999"/>
    <n v="30.1011682"/>
    <n v="4791250"/>
    <n v="2875897"/>
    <n v="1082675"/>
    <n v="1501635"/>
    <n v="1923393"/>
    <n v="2371067"/>
    <n v="2875897"/>
    <n v="3529449"/>
    <n v="4469802"/>
    <n v="5957704"/>
    <n v="9439037"/>
    <m/>
    <m/>
    <n v="659466"/>
    <x v="187"/>
    <x v="187"/>
    <n v="2144682"/>
    <n v="2611386"/>
    <n v="3194549"/>
    <n v="3966528"/>
    <n v="5135951"/>
    <n v="7350025"/>
    <n v="19850697"/>
    <n v="4791250"/>
    <n v="184975"/>
    <n v="602501"/>
    <n v="748337"/>
    <n v="850422"/>
    <n v="929858"/>
    <n v="1111937"/>
    <n v="1257525"/>
    <n v="1649506"/>
    <n v="2214919"/>
    <n v="6115315"/>
    <n v="1566138"/>
    <n v="32663"/>
    <n v="66052"/>
    <n v="106012"/>
    <n v="169353"/>
    <n v="238526"/>
    <n v="301657"/>
    <n v="411404"/>
    <n v="566146"/>
    <n v="775463"/>
    <n v="2031257"/>
    <n v="469727"/>
    <n v="47167"/>
    <n v="144492"/>
    <n v="274822"/>
    <n v="461865"/>
    <n v="673752"/>
    <n v="860298"/>
    <n v="1079483"/>
    <n v="1176534"/>
    <n v="1518430"/>
    <n v="2016693"/>
    <n v="825286"/>
    <n v="141966"/>
    <n v="164557"/>
    <n v="196928"/>
    <n v="218534"/>
    <n v="252063"/>
    <n v="273414"/>
    <n v="338776"/>
    <n v="466651"/>
    <n v="777004"/>
    <n v="2062149"/>
    <n v="489079"/>
    <n v="59191"/>
    <n v="105933"/>
    <n v="170559"/>
    <n v="285946"/>
    <n v="397819"/>
    <n v="565520"/>
    <n v="821125"/>
    <n v="1271720"/>
    <n v="2183079"/>
    <n v="9404657"/>
    <n v="1525862"/>
    <n v="210686"/>
    <n v="267584"/>
    <n v="285823"/>
    <n v="251903"/>
    <n v="238936"/>
    <n v="232076"/>
    <n v="244038"/>
    <n v="256238"/>
    <n v="265821"/>
    <n v="249807"/>
    <n v="250291"/>
    <n v="-17182"/>
    <n v="-51208"/>
    <n v="-70712"/>
    <n v="-93341"/>
    <n v="-119569"/>
    <n v="-150354"/>
    <n v="-185822"/>
    <n v="-250843"/>
    <n v="-384691"/>
    <n v="-2029181"/>
    <n v="-335133"/>
    <n v="659466"/>
    <n v="1299911"/>
    <n v="1711769"/>
    <n v="2144682"/>
    <n v="2611385"/>
    <n v="3194548"/>
    <n v="3966529"/>
    <n v="5135952"/>
    <n v="7350025"/>
    <n v="19850697"/>
    <n v="4791250"/>
    <n v="0.29799999999999999"/>
    <n v="0.46400000000000002"/>
    <n v="0.39"/>
    <n v="0.253"/>
    <n v="0.35599999999999998"/>
    <n v="0.29899999999999999"/>
    <n v="0.23599999999999999"/>
    <n v="0.47499999999999998"/>
    <n v="0.38200000000000001"/>
    <n v="0.184"/>
    <n v="0.34799999999999998"/>
    <n v="0.27700000000000002"/>
    <n v="0.16200000000000001"/>
    <n v="0.53500000000000003"/>
    <n v="0.47799999999999998"/>
    <n v="0.105"/>
    <n v="0.38600000000000001"/>
    <n v="0.30599999999999999"/>
    <n v="0.34799999999999998"/>
    <n v="0.27600000000000002"/>
    <n v="0.16900000000000001"/>
    <n v="0.48199999999999998"/>
    <n v="0.38800000000000001"/>
    <n v="0.222"/>
    <m/>
    <n v="1"/>
    <m/>
    <m/>
    <m/>
    <n v="0.184"/>
    <n v="0.23599999999999999"/>
    <n v="4791250"/>
    <m/>
    <m/>
    <m/>
    <m/>
    <m/>
    <m/>
    <m/>
    <m/>
    <m/>
    <m/>
    <m/>
    <m/>
    <m/>
    <m/>
    <m/>
    <m/>
    <m/>
    <m/>
    <m/>
    <m/>
    <m/>
    <m/>
    <m/>
    <m/>
    <m/>
    <m/>
    <m/>
    <m/>
    <m/>
    <m/>
    <m/>
    <m/>
    <m/>
    <m/>
    <m/>
    <m/>
    <m/>
    <m/>
    <m/>
    <m/>
    <n v="0.27100000000000002"/>
    <n v="0.14399999999999999"/>
    <n v="0.19700000000000001"/>
    <n v="0.14000000000000001"/>
    <n v="0.14899999999999999"/>
    <n v="5.74E-2"/>
    <n v="4.0899999999999999E-2"/>
    <n v="3999487"/>
    <n v="4962651"/>
    <n v="5266484"/>
    <n v="4752984"/>
    <n v="6008763"/>
    <n v="4153642"/>
    <n v="3728854"/>
    <n v="0.22600000000000001"/>
    <n v="0.16200000000000001"/>
    <n v="0.155"/>
    <n v="0.16400000000000001"/>
    <n v="0.16300000000000001"/>
    <n v="0.217"/>
    <n v="0.22500000000000001"/>
    <n v="0.26200000000000001"/>
    <n v="0.19"/>
    <n v="0.185"/>
    <n v="0.19900000000000001"/>
    <n v="0.21"/>
    <n v="0.40899999999999997"/>
    <n v="0.45900000000000002"/>
    <n v="98.609920000000002"/>
    <n v="365.19602520000001"/>
  </r>
  <r>
    <x v="6"/>
    <n v="11"/>
    <x v="4"/>
    <s v="2009"/>
    <s v="Casen"/>
    <s v="2009"/>
    <s v="2009"/>
    <s v=""/>
    <s v="current"/>
    <s v=""/>
    <x v="2"/>
    <n v="10451995"/>
    <n v="3675021"/>
    <n v="0.51400000000000001"/>
    <n v="0.53700000000000003"/>
    <m/>
    <m/>
    <n v="8.9917809000000002"/>
    <n v="3.2991047"/>
    <n v="2.7255215000000002"/>
    <n v="14.3781015"/>
    <n v="31.4043332"/>
    <n v="5259210"/>
    <n v="3137664"/>
    <n v="1151216"/>
    <n v="1629300"/>
    <n v="2097050"/>
    <n v="2569731"/>
    <n v="3137664"/>
    <n v="3841628"/>
    <n v="4865343"/>
    <n v="6519183"/>
    <n v="10351482"/>
    <m/>
    <m/>
    <n v="700029"/>
    <x v="188"/>
    <x v="188"/>
    <n v="2329426"/>
    <n v="2843103"/>
    <n v="3472221"/>
    <n v="4326853"/>
    <n v="5617649"/>
    <n v="8077575"/>
    <n v="21983944"/>
    <n v="5259210"/>
    <n v="231445"/>
    <n v="702227"/>
    <n v="836450"/>
    <n v="919241"/>
    <n v="1038059"/>
    <n v="1181535"/>
    <n v="1434635"/>
    <n v="1776543"/>
    <n v="2510635"/>
    <n v="6357263"/>
    <n v="1698457"/>
    <n v="39993"/>
    <n v="81541"/>
    <n v="125486"/>
    <n v="202117"/>
    <n v="273253"/>
    <n v="353457"/>
    <n v="470165"/>
    <n v="592048"/>
    <n v="893965"/>
    <n v="2035821"/>
    <n v="506666"/>
    <n v="65903"/>
    <n v="198120"/>
    <n v="376164"/>
    <n v="589891"/>
    <n v="795533"/>
    <n v="1009477"/>
    <n v="1177634"/>
    <n v="1361255"/>
    <n v="1720499"/>
    <n v="2312492"/>
    <n v="960515"/>
    <n v="133199"/>
    <n v="141390"/>
    <n v="168047"/>
    <n v="205401"/>
    <n v="226884"/>
    <n v="252430"/>
    <n v="333738"/>
    <n v="516797"/>
    <n v="734660"/>
    <n v="2304586"/>
    <n v="501606"/>
    <n v="71632"/>
    <n v="123634"/>
    <n v="230864"/>
    <n v="315178"/>
    <n v="465622"/>
    <n v="648060"/>
    <n v="922389"/>
    <n v="1445793"/>
    <n v="2441423"/>
    <n v="11007882"/>
    <n v="1766685"/>
    <n v="178246"/>
    <n v="202963"/>
    <n v="206808"/>
    <n v="204248"/>
    <n v="177027"/>
    <n v="194058"/>
    <n v="198331"/>
    <n v="203608"/>
    <n v="217308"/>
    <n v="210549"/>
    <n v="199305"/>
    <n v="-20391"/>
    <n v="-59121"/>
    <n v="-81150"/>
    <n v="-106650"/>
    <n v="-133274"/>
    <n v="-166796"/>
    <n v="-210040"/>
    <n v="-278395"/>
    <n v="-440914"/>
    <n v="-2244650"/>
    <n v="-374024"/>
    <n v="700027"/>
    <n v="1390754"/>
    <n v="1862669"/>
    <n v="2329426"/>
    <n v="2843104"/>
    <n v="3472221"/>
    <n v="4326852"/>
    <n v="5617649"/>
    <n v="8077576"/>
    <n v="21983943"/>
    <n v="5259210"/>
    <n v="0.252"/>
    <n v="0.432"/>
    <n v="0.36299999999999999"/>
    <n v="0.22"/>
    <n v="0.36099999999999999"/>
    <n v="0.3"/>
    <n v="0.19500000000000001"/>
    <n v="0.443"/>
    <n v="0.35199999999999998"/>
    <n v="0.16"/>
    <n v="0.35699999999999998"/>
    <n v="0.28199999999999997"/>
    <n v="0.127"/>
    <n v="0.504"/>
    <n v="0.42199999999999999"/>
    <n v="9.2100000000000001E-2"/>
    <n v="0.40100000000000002"/>
    <n v="0.32"/>
    <n v="0.35899999999999999"/>
    <n v="0.28199999999999997"/>
    <n v="0.14699999999999999"/>
    <n v="0.44900000000000001"/>
    <n v="0.35299999999999998"/>
    <n v="0.182"/>
    <n v="4982825"/>
    <m/>
    <n v="0.82499999999999996"/>
    <n v="0.18099999999999999"/>
    <n v="0.20699999999999999"/>
    <m/>
    <m/>
    <m/>
    <n v="1.15E-2"/>
    <n v="4.2100000000000002E-3"/>
    <n v="2.9000000000000001E-2"/>
    <n v="1.09E-2"/>
    <n v="0.109"/>
    <n v="6.3100000000000003E-2"/>
    <n v="1.6199999999999999E-2"/>
    <n v="0.32600000000000001"/>
    <n v="0.23300000000000001"/>
    <n v="2.1299999999999999E-2"/>
    <n v="8761793"/>
    <n v="1706848"/>
    <n v="2912578"/>
    <n v="904316"/>
    <n v="8744717"/>
    <n v="5729496"/>
    <n v="1956731"/>
    <n v="5611626"/>
    <n v="3032532"/>
    <n v="1033564"/>
    <n v="9.8799999999999999E-2"/>
    <n v="0.63900000000000001"/>
    <n v="0.34200000000000003"/>
    <n v="0.83"/>
    <n v="2.2700000000000001E-2"/>
    <n v="0.157"/>
    <n v="0.56200000000000006"/>
    <n v="5.1299999999999998E-2"/>
    <n v="0.30599999999999999"/>
    <n v="0.78500000000000003"/>
    <n v="0.10100000000000001"/>
    <n v="0.69"/>
    <n v="0.36099999999999999"/>
    <n v="0.84399999999999997"/>
    <n v="2.4899999999999999E-2"/>
    <n v="0.19800000000000001"/>
    <n v="0.71699999999999997"/>
    <n v="6.2899999999999998E-2"/>
    <n v="0.35099999999999998"/>
    <n v="0.84599999999999997"/>
    <m/>
    <m/>
    <m/>
    <m/>
    <m/>
    <m/>
    <m/>
    <m/>
    <m/>
    <m/>
    <m/>
    <m/>
    <m/>
    <m/>
    <m/>
    <m/>
    <m/>
    <m/>
    <m/>
    <m/>
    <m/>
    <m/>
    <m/>
    <m/>
    <m/>
    <m/>
    <m/>
    <m/>
    <n v="98.609920000000002"/>
    <n v="365.19602520000001"/>
  </r>
  <r>
    <x v="6"/>
    <n v="12"/>
    <x v="5"/>
    <s v="2011"/>
    <s v="Casen"/>
    <s v="2011"/>
    <s v="2011"/>
    <s v=""/>
    <s v="current"/>
    <s v=""/>
    <x v="0"/>
    <n v="1741856"/>
    <n v="1084286"/>
    <n v="0.46500000000000002"/>
    <n v="0.52800000000000002"/>
    <m/>
    <m/>
    <m/>
    <m/>
    <m/>
    <m/>
    <m/>
    <n v="4312602"/>
    <n v="2808536"/>
    <m/>
    <m/>
    <m/>
    <m/>
    <m/>
    <m/>
    <m/>
    <m/>
    <m/>
    <m/>
    <m/>
    <m/>
    <x v="12"/>
    <x v="12"/>
    <m/>
    <m/>
    <m/>
    <m/>
    <m/>
    <m/>
    <m/>
    <m/>
    <m/>
    <m/>
    <m/>
    <m/>
    <m/>
    <m/>
    <m/>
    <m/>
    <m/>
    <m/>
    <m/>
    <m/>
    <m/>
    <m/>
    <m/>
    <m/>
    <m/>
    <m/>
    <m/>
    <m/>
    <m/>
    <m/>
    <m/>
    <m/>
    <m/>
    <m/>
    <m/>
    <m/>
    <m/>
    <m/>
    <m/>
    <m/>
    <m/>
    <m/>
    <m/>
    <m/>
    <m/>
    <m/>
    <m/>
    <m/>
    <m/>
    <m/>
    <m/>
    <m/>
    <m/>
    <m/>
    <m/>
    <m/>
    <m/>
    <m/>
    <m/>
    <m/>
    <m/>
    <m/>
    <m/>
    <m/>
    <m/>
    <m/>
    <m/>
    <m/>
    <m/>
    <m/>
    <m/>
    <m/>
    <m/>
    <m/>
    <m/>
    <m/>
    <m/>
    <m/>
    <m/>
    <m/>
    <m/>
    <m/>
    <m/>
    <m/>
    <m/>
    <m/>
    <m/>
    <m/>
    <m/>
    <m/>
    <m/>
    <m/>
    <m/>
    <m/>
    <m/>
    <m/>
    <n v="0.47399999999999998"/>
    <n v="0.64600000000000002"/>
    <n v="0.70499999999999996"/>
    <n v="0.28599999999999998"/>
    <n v="0.33400000000000002"/>
    <n v="0.29799999999999999"/>
    <n v="0.42099999999999999"/>
    <n v="0.66200000000000003"/>
    <n v="0.78700000000000003"/>
    <n v="0.20499999999999999"/>
    <n v="0.32100000000000001"/>
    <n v="0.25800000000000001"/>
    <n v="0.33200000000000002"/>
    <n v="0.73099999999999998"/>
    <n v="1"/>
    <n v="0.10100000000000001"/>
    <n v="0.33700000000000002"/>
    <n v="0.188"/>
    <n v="0.315"/>
    <n v="0.25900000000000001"/>
    <n v="0.17"/>
    <n v="0.67900000000000005"/>
    <n v="0.83199999999999996"/>
    <n v="0.39100000000000001"/>
    <m/>
    <m/>
    <m/>
    <m/>
    <m/>
    <m/>
    <m/>
    <m/>
    <m/>
    <m/>
    <m/>
    <m/>
    <m/>
    <m/>
    <m/>
    <m/>
    <m/>
    <m/>
    <m/>
    <m/>
    <m/>
    <m/>
    <m/>
    <m/>
    <m/>
    <m/>
    <m/>
    <m/>
    <m/>
    <m/>
    <m/>
    <m/>
    <m/>
    <m/>
    <m/>
    <m/>
    <m/>
    <m/>
    <m/>
    <m/>
    <m/>
    <m/>
    <m/>
    <m/>
    <m/>
    <m/>
    <m/>
    <m/>
    <m/>
    <m/>
    <m/>
    <m/>
    <m/>
    <m/>
    <m/>
    <m/>
    <m/>
    <m/>
    <m/>
    <m/>
    <m/>
    <m/>
    <m/>
    <m/>
    <m/>
    <m/>
    <m/>
    <m/>
    <m/>
    <m/>
    <m/>
    <m/>
    <m/>
    <m/>
    <m/>
    <m/>
    <n v="103.3413"/>
    <n v="370.19873710000002"/>
  </r>
  <r>
    <x v="6"/>
    <n v="12"/>
    <x v="5"/>
    <s v="2011"/>
    <s v="Casen"/>
    <s v="2011"/>
    <s v="2011"/>
    <s v=""/>
    <s v="current"/>
    <s v=""/>
    <x v="1"/>
    <n v="16941310"/>
    <n v="4966890"/>
    <n v="0.503"/>
    <n v="0.53200000000000003"/>
    <m/>
    <m/>
    <n v="8.4598715000000002"/>
    <n v="3.2767339999999998"/>
    <n v="2.5817999"/>
    <n v="13.0199383"/>
    <n v="26.542990899999999"/>
    <n v="5210848"/>
    <n v="3161517"/>
    <n v="1224540"/>
    <n v="1685004"/>
    <n v="2136894"/>
    <n v="2618475"/>
    <n v="3161517.25"/>
    <n v="3837213.25"/>
    <n v="4815690"/>
    <n v="6455629"/>
    <n v="10359451"/>
    <m/>
    <m/>
    <n v="803849.1311"/>
    <x v="189"/>
    <x v="189"/>
    <n v="2370469.3960000002"/>
    <n v="2876902.923"/>
    <n v="3479859.0419999999"/>
    <n v="4292583.1550000003"/>
    <n v="5536919.9270000001"/>
    <n v="8061575.0219999999"/>
    <n v="21336560.170000002"/>
    <n v="5210847.9419999998"/>
    <n v="255211.4105"/>
    <n v="692203.75800000003"/>
    <n v="810539.72439999995"/>
    <n v="863249.15269999998"/>
    <n v="1050891.023"/>
    <n v="1105608.01"/>
    <n v="1279270.4779999999"/>
    <n v="1619701.8370000001"/>
    <n v="2500043.622"/>
    <n v="6807889.7680000002"/>
    <n v="1698067.1170000001"/>
    <n v="43442.168960000003"/>
    <n v="114562.0683"/>
    <n v="151012.8872"/>
    <n v="251374.85079999999"/>
    <n v="309008.87430000002"/>
    <n v="398094.50410000002"/>
    <n v="428967.38160000002"/>
    <n v="627770.60080000001"/>
    <n v="959812.36869999999"/>
    <n v="2683904.2960000001"/>
    <n v="596655.58970000001"/>
    <n v="39368.175949999997"/>
    <n v="139327.44159999999"/>
    <n v="284610.89030000003"/>
    <n v="517051.51120000001"/>
    <n v="744366.13699999999"/>
    <n v="1009314.8"/>
    <n v="1325552.83"/>
    <n v="1447592.338"/>
    <n v="1802237.3"/>
    <n v="2073560.9850000001"/>
    <n v="938200.75800000003"/>
    <n v="190107.22940000001"/>
    <n v="189487.99559999999"/>
    <n v="235750.7084"/>
    <n v="276842.21860000002"/>
    <n v="252767.9302"/>
    <n v="329587.31339999998"/>
    <n v="403999.53259999998"/>
    <n v="594258.74040000001"/>
    <n v="884008.14679999999"/>
    <n v="2431966.4169999999"/>
    <n v="578763.16700000002"/>
    <n v="94037.443920000005"/>
    <n v="129361.05039999999"/>
    <n v="223581.25450000001"/>
    <n v="296001.2561"/>
    <n v="424824.13500000001"/>
    <n v="555451.15480000002"/>
    <n v="811078.86829999997"/>
    <n v="1202186.1429999999"/>
    <n v="2073080.629"/>
    <n v="9411336.6919999998"/>
    <n v="1521593.4750000001"/>
    <n v="203995.33100000001"/>
    <n v="250866.06150000001"/>
    <n v="284081.7769"/>
    <n v="277864.5134"/>
    <n v="233882.1323"/>
    <n v="254472.8088"/>
    <n v="255034.7145"/>
    <n v="319869.81959999999"/>
    <n v="295876.55310000002"/>
    <n v="266568.08350000001"/>
    <n v="264239.63160000002"/>
    <n v="-22312.629430000001"/>
    <n v="-61725.518349999998"/>
    <n v="-82643.878200000006"/>
    <n v="-111914.1099"/>
    <n v="-138837.31150000001"/>
    <n v="-172669.5491"/>
    <n v="-211320.64559999999"/>
    <n v="-274459.5367"/>
    <n v="-453483.59840000002"/>
    <n v="-2338666.0359999998"/>
    <n v="-386671.7917"/>
    <n v="803849.13029999996"/>
    <n v="1454082.8570000001"/>
    <n v="1906933.3640000001"/>
    <n v="2370469.3930000002"/>
    <n v="2876902.92"/>
    <n v="3479859.0419999999"/>
    <n v="4292583.16"/>
    <n v="5536919.9419999998"/>
    <n v="8061575.0219999999"/>
    <n v="21336560.210000001"/>
    <n v="5210847.9469999997"/>
    <n v="0.28799999999999998"/>
    <n v="0.44"/>
    <n v="0.373"/>
    <n v="0.248"/>
    <n v="0.33800000000000002"/>
    <n v="0.29599999999999999"/>
    <n v="0.22500000000000001"/>
    <n v="0.45"/>
    <n v="0.35699999999999998"/>
    <n v="0.17799999999999999"/>
    <n v="0.32500000000000001"/>
    <n v="0.25600000000000001"/>
    <n v="0.13800000000000001"/>
    <n v="0.52400000000000002"/>
    <n v="0.48199999999999998"/>
    <n v="8.6599999999999996E-2"/>
    <n v="0.35899999999999999"/>
    <n v="0.28399999999999997"/>
    <n v="0.32300000000000001"/>
    <n v="0.25"/>
    <n v="0.14699999999999999"/>
    <n v="0.47"/>
    <n v="0.379"/>
    <n v="0.193"/>
    <m/>
    <n v="1"/>
    <m/>
    <m/>
    <m/>
    <n v="0.1781981"/>
    <n v="0.22457840000000001"/>
    <n v="5210848"/>
    <m/>
    <m/>
    <m/>
    <m/>
    <m/>
    <m/>
    <m/>
    <m/>
    <m/>
    <m/>
    <m/>
    <m/>
    <m/>
    <m/>
    <m/>
    <m/>
    <m/>
    <m/>
    <m/>
    <m/>
    <m/>
    <m/>
    <m/>
    <m/>
    <m/>
    <m/>
    <m/>
    <m/>
    <m/>
    <m/>
    <m/>
    <m/>
    <m/>
    <m/>
    <m/>
    <m/>
    <m/>
    <m/>
    <m/>
    <m/>
    <n v="0.2611"/>
    <n v="0.14940000000000001"/>
    <n v="0.192"/>
    <n v="0.1366"/>
    <n v="0.158"/>
    <n v="6.0900000000000003E-2"/>
    <n v="4.19E-2"/>
    <n v="4426430"/>
    <n v="5411101"/>
    <n v="5815301"/>
    <n v="5557520"/>
    <n v="5868143"/>
    <n v="4372817"/>
    <n v="4225177"/>
    <n v="0.23477000000000001"/>
    <n v="0.1511459"/>
    <n v="0.1486141"/>
    <n v="0.15341199999999999"/>
    <n v="0.1503736"/>
    <n v="0.20543400000000001"/>
    <n v="0.20382169999999999"/>
    <n v="0.26156790000000002"/>
    <n v="0.16988819999999999"/>
    <n v="0.173456"/>
    <n v="0.17540520000000001"/>
    <n v="0.19207270000000001"/>
    <n v="0.3992424"/>
    <n v="0.45228459999999998"/>
    <n v="103.3413"/>
    <n v="370.19873710000002"/>
  </r>
  <r>
    <x v="6"/>
    <n v="12"/>
    <x v="5"/>
    <s v="2011"/>
    <s v="Casen"/>
    <s v="2011"/>
    <s v="2011"/>
    <s v=""/>
    <s v="current"/>
    <s v=""/>
    <x v="2"/>
    <n v="10775613"/>
    <n v="3882604"/>
    <n v="0.502"/>
    <n v="0.52700000000000002"/>
    <m/>
    <m/>
    <n v="8.6749196000000008"/>
    <n v="3.3343919"/>
    <n v="2.6016496999999998"/>
    <n v="13.0766119"/>
    <n v="26.633433400000001"/>
    <n v="5678084"/>
    <n v="3435843"/>
    <n v="1320640.25"/>
    <n v="1832724"/>
    <n v="2344995"/>
    <n v="2851734"/>
    <n v="3435843.25"/>
    <n v="4178454.75"/>
    <n v="5223306"/>
    <n v="7078658"/>
    <n v="11456448"/>
    <m/>
    <m/>
    <n v="869056.24010000005"/>
    <x v="190"/>
    <x v="190"/>
    <n v="2593546.378"/>
    <n v="3145385.537"/>
    <n v="3792711.0550000002"/>
    <n v="4668538.3739999998"/>
    <n v="6061213.5329999998"/>
    <n v="8844853.6490000002"/>
    <n v="23145951.5"/>
    <n v="5678084.0769999996"/>
    <n v="327503.36609999998"/>
    <n v="803165.14670000004"/>
    <n v="888679.08970000001"/>
    <n v="991419.47660000005"/>
    <n v="1111600.8959999999"/>
    <n v="1217966.07"/>
    <n v="1385539.361"/>
    <n v="1882121.8470000001"/>
    <n v="2789854.5589999999"/>
    <n v="7297749.5559999999"/>
    <n v="1869248.0759999999"/>
    <n v="53210.710520000001"/>
    <n v="137224.49650000001"/>
    <n v="199152.76740000001"/>
    <n v="277976.46850000002"/>
    <n v="377707.51730000001"/>
    <n v="416751.49040000001"/>
    <n v="468951.9045"/>
    <n v="764106.86499999999"/>
    <n v="1039367.1310000001"/>
    <n v="2924168.6949999998"/>
    <n v="665723.33369999996"/>
    <n v="60082.73027"/>
    <n v="188893.4241"/>
    <n v="435336.23639999999"/>
    <n v="650436.41639999999"/>
    <n v="945815.85750000004"/>
    <n v="1192363.291"/>
    <n v="1493987.7339999999"/>
    <n v="1519662.8959999999"/>
    <n v="2000608.449"/>
    <n v="2437174.3110000002"/>
    <n v="1092334.6410000001"/>
    <n v="178334.0263"/>
    <n v="175508.1721"/>
    <n v="202222.12349999999"/>
    <n v="231554.29190000001"/>
    <n v="230819.11170000001"/>
    <n v="306022.8236"/>
    <n v="435816.03249999997"/>
    <n v="548650.44400000002"/>
    <n v="866478.46609999996"/>
    <n v="2464954.7230000002"/>
    <n v="563928.21979999996"/>
    <n v="101857.6749"/>
    <n v="163142.44820000001"/>
    <n v="272000.8052"/>
    <n v="372467.30540000001"/>
    <n v="447335.3015"/>
    <n v="653035.22840000002"/>
    <n v="873711.0148"/>
    <n v="1441683.628"/>
    <n v="2430882.9360000002"/>
    <n v="10379901.439999999"/>
    <n v="1713089.098"/>
    <n v="175809.30619999999"/>
    <n v="181804.0042"/>
    <n v="192930.53769999999"/>
    <n v="196911.61489999999"/>
    <n v="191527.61600000001"/>
    <n v="196739.36979999999"/>
    <n v="239186.0595"/>
    <n v="216967.04209999999"/>
    <n v="224499.38010000001"/>
    <n v="191513.16190000001"/>
    <n v="200788.77429999999"/>
    <n v="-27741.575550000001"/>
    <n v="-72380.028130000006"/>
    <n v="-97636.97163"/>
    <n v="-127219.1986"/>
    <n v="-159420.76259999999"/>
    <n v="-190167.21969999999"/>
    <n v="-228653.72"/>
    <n v="-311979.17950000003"/>
    <n v="-506837.27679999999"/>
    <n v="-2549510.3289999999"/>
    <n v="-427028.0589"/>
    <n v="869056.23880000005"/>
    <n v="1577357.6640000001"/>
    <n v="2092684.588"/>
    <n v="2593546.375"/>
    <n v="3145385.537"/>
    <n v="3792711.0529999998"/>
    <n v="4668538.3859999999"/>
    <n v="6061213.5420000004"/>
    <n v="8844853.6429999992"/>
    <n v="23145951.550000001"/>
    <n v="5678084.0839999998"/>
    <n v="0.23599999999999999"/>
    <n v="0.40200000000000002"/>
    <n v="0.33"/>
    <n v="0.21199999999999999"/>
    <n v="0.33600000000000002"/>
    <n v="0.28699999999999998"/>
    <n v="0.17799999999999999"/>
    <n v="0.41"/>
    <n v="0.32500000000000001"/>
    <n v="0.151"/>
    <n v="0.32700000000000001"/>
    <n v="0.255"/>
    <n v="0.10299999999999999"/>
    <n v="0.47699999999999998"/>
    <n v="0.40200000000000002"/>
    <n v="7.2900000000000006E-2"/>
    <n v="0.37"/>
    <n v="0.30199999999999999"/>
    <n v="0.33"/>
    <n v="0.254"/>
    <n v="0.123"/>
    <n v="0.43"/>
    <n v="0.33300000000000002"/>
    <n v="0.14899999999999999"/>
    <n v="5417962"/>
    <m/>
    <n v="0.82299999999999995"/>
    <n v="0.17699870000000001"/>
    <n v="0.19628480000000001"/>
    <m/>
    <m/>
    <m/>
    <n v="1.44E-2"/>
    <n v="4.7299999999999998E-3"/>
    <n v="3.78E-2"/>
    <n v="1.3100000000000001E-2"/>
    <n v="0.11700000000000001"/>
    <n v="6.2899999999999998E-2"/>
    <n v="1.6299999999999999E-2"/>
    <n v="0.32900000000000001"/>
    <n v="0.21099999999999999"/>
    <n v="1.7100000000000001E-2"/>
    <n v="8820499"/>
    <n v="2030952"/>
    <n v="3148817"/>
    <n v="1125950"/>
    <n v="9401127"/>
    <n v="4860792"/>
    <n v="2273020"/>
    <n v="6101537"/>
    <n v="3374094"/>
    <n v="1668993"/>
    <n v="9.7767900000000005E-2"/>
    <n v="0.67770580000000002"/>
    <n v="0.36600389999999999"/>
    <n v="0.82494540000000005"/>
    <n v="1.53031E-2"/>
    <n v="0.14947820000000001"/>
    <n v="0.49742819999999999"/>
    <n v="4.8637300000000001E-2"/>
    <n v="0.32183420000000001"/>
    <n v="0.77197199999999999"/>
    <n v="0.1004569"/>
    <n v="0.70758880000000002"/>
    <n v="0.39226040000000001"/>
    <n v="0.83453569999999999"/>
    <n v="1.81499E-2"/>
    <n v="0.18875980000000001"/>
    <n v="0.63042529999999997"/>
    <n v="6.2373600000000001E-2"/>
    <n v="0.34246549999999998"/>
    <n v="0.81495779999999995"/>
    <m/>
    <m/>
    <m/>
    <m/>
    <m/>
    <m/>
    <m/>
    <m/>
    <m/>
    <m/>
    <m/>
    <m/>
    <m/>
    <m/>
    <m/>
    <m/>
    <m/>
    <m/>
    <m/>
    <m/>
    <m/>
    <m/>
    <m/>
    <m/>
    <m/>
    <m/>
    <m/>
    <m/>
    <n v="103.3413"/>
    <n v="370.19873710000002"/>
  </r>
  <r>
    <x v="7"/>
    <m/>
    <x v="7"/>
    <s v="2004"/>
    <s v="EU SILC"/>
    <s v="2005"/>
    <s v="2004"/>
    <s v=""/>
    <s v="current"/>
    <s v=""/>
    <x v="0"/>
    <n v="79445.180670000002"/>
    <m/>
    <n v="0.3240381"/>
    <n v="0.89618549999999997"/>
    <m/>
    <m/>
    <n v="3.9676266999999998"/>
    <n v="2.4317177999999999"/>
    <n v="1.6316147999999999"/>
    <n v="4.6847450999999998"/>
    <n v="6.7937821999999999"/>
    <n v="10906.650574499999"/>
    <n v="8205.0479916000004"/>
    <n v="5028.79"/>
    <n v="6014.3957222999998"/>
    <n v="6866.03"/>
    <n v="7401.0179780999997"/>
    <n v="8205.0479916000004"/>
    <n v="9228.7829414999997"/>
    <n v="11249.465"/>
    <n v="14849.426252699999"/>
    <n v="19952.361334099998"/>
    <n v="120226.99719739999"/>
    <m/>
    <n v="4255.9145865"/>
    <x v="191"/>
    <x v="191"/>
    <n v="7145.2751131000005"/>
    <n v="7726.4081796"/>
    <n v="8700.9697075000004"/>
    <n v="10165.9349659"/>
    <n v="12811.163983500001"/>
    <n v="17182.600298500001"/>
    <n v="28913.756773500001"/>
    <n v="10906.650574499999"/>
    <n v="33.153303200000003"/>
    <m/>
    <m/>
    <n v="19.9691212"/>
    <m/>
    <n v="12.346809500000001"/>
    <n v="492.80517229999998"/>
    <n v="883.52306769999996"/>
    <n v="1581.9188251999999"/>
    <n v="2517.9566433"/>
    <n v="555.49256439999999"/>
    <n v="6.1983363999999996"/>
    <m/>
    <n v="18.9257651"/>
    <m/>
    <m/>
    <n v="118.4712466"/>
    <n v="327.36267650000002"/>
    <n v="471.06090440000003"/>
    <n v="721.04434579999997"/>
    <n v="2471.5869281999999"/>
    <n v="414.87929860000003"/>
    <n v="166.62872859999999"/>
    <n v="181.32980749999999"/>
    <n v="45.038550100000002"/>
    <n v="24.122972499999999"/>
    <n v="75.981943400000006"/>
    <n v="382.81696119999998"/>
    <n v="338.64032220000001"/>
    <n v="1884.3591331"/>
    <n v="3733.0622014"/>
    <n v="2745.2558479999998"/>
    <n v="959.04793510000002"/>
    <n v="-322.76001530000002"/>
    <n v="-131.5789786"/>
    <n v="68.6498177"/>
    <n v="-107.99343140000001"/>
    <n v="194.79501379999999"/>
    <n v="102.33922579999999"/>
    <n v="291.32884840000003"/>
    <n v="891.09983910000005"/>
    <n v="396.15400169999998"/>
    <n v="3578.5295535999999"/>
    <n v="499.23501279999999"/>
    <n v="3.8083645000000002"/>
    <n v="15.891995"/>
    <m/>
    <n v="7.6679301000000004"/>
    <n v="82.419418199999996"/>
    <n v="183.4024417"/>
    <n v="510.81362949999999"/>
    <n v="1031.6182721"/>
    <n v="997.89785589999997"/>
    <n v="1987.3510819000001"/>
    <n v="483.6009598"/>
    <n v="4415.9342767999997"/>
    <n v="5551.83968"/>
    <n v="6319.1994979999999"/>
    <n v="7219.4211195999997"/>
    <n v="7397.3014347999997"/>
    <n v="7978.1992911999996"/>
    <n v="8308.9870843000008"/>
    <n v="8020.6843515"/>
    <n v="10632.1358005"/>
    <n v="18005.335658200001"/>
    <n v="8391.6993607000004"/>
    <n v="-47.0484078"/>
    <n v="-33.724779400000003"/>
    <n v="-13.915412399999999"/>
    <n v="-17.912598899999999"/>
    <n v="-24.0896306"/>
    <n v="-76.606268499999999"/>
    <n v="-104.0027673"/>
    <n v="-371.1815843"/>
    <n v="-879.61273210000002"/>
    <n v="-2392.2589398"/>
    <n v="-397.3045568"/>
    <n v="4255.9145865"/>
    <n v="5583.7577246000001"/>
    <n v="6437.8982185000004"/>
    <n v="7145.2751131000005"/>
    <n v="7726.4081796"/>
    <n v="8700.9697075000004"/>
    <n v="10165.9349659"/>
    <n v="12811.163983500001"/>
    <n v="17182.600298500001"/>
    <n v="28913.756773500001"/>
    <n v="10906.650574499999"/>
    <n v="0.87719809999999998"/>
    <n v="0.90175329999999998"/>
    <n v="1"/>
    <n v="0.5915243"/>
    <n v="0.27406239999999998"/>
    <n v="0.2514903"/>
    <n v="0.84844770000000003"/>
    <n v="0.91456309999999996"/>
    <n v="1"/>
    <n v="0.43800610000000001"/>
    <n v="0.20914440000000001"/>
    <n v="0.1847879"/>
    <m/>
    <m/>
    <m/>
    <m/>
    <m/>
    <m/>
    <m/>
    <m/>
    <m/>
    <m/>
    <m/>
    <m/>
    <m/>
    <m/>
    <m/>
    <m/>
    <m/>
    <m/>
    <m/>
    <m/>
    <m/>
    <m/>
    <m/>
    <m/>
    <m/>
    <m/>
    <m/>
    <m/>
    <m/>
    <m/>
    <m/>
    <m/>
    <m/>
    <m/>
    <m/>
    <m/>
    <m/>
    <m/>
    <m/>
    <m/>
    <m/>
    <m/>
    <m/>
    <m/>
    <m/>
    <m/>
    <m/>
    <m/>
    <m/>
    <m/>
    <m/>
    <m/>
    <m/>
    <m/>
    <m/>
    <m/>
    <m/>
    <m/>
    <m/>
    <m/>
    <m/>
    <m/>
    <m/>
    <m/>
    <m/>
    <m/>
    <m/>
    <m/>
    <m/>
    <m/>
    <m/>
    <m/>
    <m/>
    <m/>
    <m/>
    <m/>
    <m/>
    <m/>
    <m/>
    <m/>
    <m/>
    <m/>
    <m/>
    <m/>
    <m/>
    <m/>
    <m/>
    <m/>
    <m/>
    <m/>
  </r>
  <r>
    <x v="7"/>
    <m/>
    <x v="7"/>
    <s v="2004"/>
    <s v="EU SILC"/>
    <s v="2005"/>
    <s v="2004"/>
    <s v=""/>
    <s v="current"/>
    <s v=""/>
    <x v="1"/>
    <n v="744524.00115999999"/>
    <n v="250538.00000999999"/>
    <n v="0.29276590000000002"/>
    <n v="0.39464120000000003"/>
    <m/>
    <m/>
    <n v="3.8606900999999998"/>
    <n v="1.8783021"/>
    <n v="2.0554149000000002"/>
    <n v="4.5491811999999996"/>
    <n v="6.8963041"/>
    <n v="17152.238513600001"/>
    <n v="15178.768307099999"/>
    <n v="7384.7710205000003"/>
    <n v="9560.4874450999996"/>
    <n v="11543.355"/>
    <n v="13329.1124597"/>
    <n v="15178.768307099999"/>
    <n v="17188.28"/>
    <n v="19558.730074399999"/>
    <n v="22633.602795399998"/>
    <n v="28510.312072199999"/>
    <n v="367644.4801785"/>
    <m/>
    <n v="5701.2672292999996"/>
    <x v="192"/>
    <x v="192"/>
    <n v="12496.261941799999"/>
    <n v="14292.552087599999"/>
    <n v="16161.164762599999"/>
    <n v="18319.841129"/>
    <n v="21008.928564599999"/>
    <n v="25159.920744499999"/>
    <n v="39317.6724388"/>
    <n v="17152.238513600001"/>
    <n v="867.84779130000004"/>
    <n v="2883.0452771999999"/>
    <n v="4157.7815555999996"/>
    <n v="5235.4501227999999"/>
    <n v="5476.9151736000003"/>
    <n v="5830.3796903000002"/>
    <n v="7035.6526755000004"/>
    <n v="8328.0620760999991"/>
    <n v="9973.4886704"/>
    <n v="17953.528822600001"/>
    <n v="6776.5184606000003"/>
    <n v="774.47189609999998"/>
    <n v="1407.5093374"/>
    <n v="2567.2053836999999"/>
    <n v="3077.1303201999999"/>
    <n v="3571.0134097"/>
    <n v="4222.1705539000004"/>
    <n v="5209.1315973999999"/>
    <n v="6462.8809268000005"/>
    <n v="8751.6919773999998"/>
    <n v="12461.514208099999"/>
    <n v="4852.0679047000003"/>
    <n v="238.13556829999999"/>
    <n v="405.28197230000001"/>
    <n v="596.18913669999995"/>
    <n v="958.90983719999997"/>
    <n v="1282.8101105000001"/>
    <n v="1687.6064343999999"/>
    <n v="2215.2096999"/>
    <n v="1839.1596175"/>
    <n v="2515.0491367"/>
    <n v="2489.3856648999999"/>
    <n v="1423.2548377000001"/>
    <n v="-11.5385648"/>
    <n v="149.72376439999999"/>
    <n v="193.24862479999999"/>
    <n v="153.60221749999999"/>
    <n v="379.49662599999999"/>
    <n v="289.81675109999998"/>
    <n v="323.09131079999997"/>
    <n v="506.60604169999999"/>
    <n v="804.04770940000003"/>
    <n v="2711.3800786000002"/>
    <n v="550.28601330000004"/>
    <n v="130.81257189999999"/>
    <n v="606.41392759999997"/>
    <n v="1294.1152379"/>
    <n v="2192.806431"/>
    <n v="2569.4838795999999"/>
    <n v="3212.4082668000001"/>
    <n v="3407.7813108999999"/>
    <n v="3750.8013162000002"/>
    <n v="3498.7055301"/>
    <n v="4345.4641056"/>
    <n v="2501.7003571999999"/>
    <n v="3899.8407152"/>
    <n v="3448.1309863000001"/>
    <n v="2446.151625"/>
    <n v="1897.4453794000001"/>
    <n v="2150.8644641000001"/>
    <n v="2352.7735453"/>
    <n v="1929.1375088"/>
    <n v="2275.5061891"/>
    <n v="2607.6284948000002"/>
    <n v="5576.1634925999997"/>
    <n v="2858.3883629000002"/>
    <n v="-198.30274850000001"/>
    <n v="-427.92226690000001"/>
    <n v="-709.98860790000003"/>
    <n v="-1019.0823663"/>
    <n v="-1138.0315760000001"/>
    <n v="-1433.9904790999999"/>
    <n v="-1800.1629742"/>
    <n v="-2154.0876026999999"/>
    <n v="-2990.6907744"/>
    <n v="-6219.7639337000001"/>
    <n v="-1809.9774229"/>
    <n v="5701.2672292999996"/>
    <n v="8472.1829983000007"/>
    <n v="10544.702955799999"/>
    <n v="12496.261941799999"/>
    <n v="14292.552087599999"/>
    <n v="16161.164762599999"/>
    <n v="18319.841129"/>
    <n v="21008.928564599999"/>
    <n v="25159.920744499999"/>
    <n v="39317.6724388"/>
    <n v="17152.238513600001"/>
    <n v="0.26532660000000002"/>
    <n v="0.61062939999999999"/>
    <n v="0.63767149999999995"/>
    <n v="0.18163779999999999"/>
    <n v="0.2460022"/>
    <n v="0.20883409999999999"/>
    <n v="0.2179257"/>
    <n v="0.66992680000000004"/>
    <n v="0.83987160000000005"/>
    <n v="0.1111226"/>
    <n v="0.22482160000000001"/>
    <n v="0.18302599999999999"/>
    <m/>
    <m/>
    <m/>
    <m/>
    <m/>
    <m/>
    <m/>
    <m/>
    <m/>
    <m/>
    <m/>
    <m/>
    <m/>
    <n v="1"/>
    <m/>
    <m/>
    <m/>
    <n v="0.1111226"/>
    <n v="0.2179257"/>
    <n v="17152.238513600001"/>
    <m/>
    <m/>
    <m/>
    <m/>
    <m/>
    <m/>
    <m/>
    <m/>
    <m/>
    <m/>
    <m/>
    <m/>
    <m/>
    <m/>
    <m/>
    <m/>
    <m/>
    <m/>
    <m/>
    <m/>
    <m/>
    <m/>
    <m/>
    <m/>
    <m/>
    <m/>
    <m/>
    <m/>
    <m/>
    <m/>
    <m/>
    <m/>
    <m/>
    <m/>
    <m/>
    <m/>
    <m/>
    <m/>
    <m/>
    <m/>
    <n v="0.24004300000000001"/>
    <n v="0.12984480000000001"/>
    <n v="0.2194807"/>
    <n v="0.14610980000000001"/>
    <n v="0.1578156"/>
    <n v="6.6520999999999997E-2"/>
    <n v="4.0184999999999998E-2"/>
    <n v="16056.564485700001"/>
    <n v="19055.210431200001"/>
    <n v="17871.880659999999"/>
    <n v="18612.122236499999"/>
    <n v="19123.581389399998"/>
    <n v="11807.932703099999"/>
    <n v="9414.6964767000009"/>
    <n v="7.2108800000000001E-2"/>
    <n v="5.6362799999999998E-2"/>
    <n v="6.9790900000000003E-2"/>
    <n v="5.2238100000000003E-2"/>
    <n v="0.1064966"/>
    <n v="0.36140369999999999"/>
    <n v="0.56481130000000002"/>
    <n v="0.1256533"/>
    <n v="9.8452700000000004E-2"/>
    <n v="0.1089232"/>
    <n v="0.1077659"/>
    <n v="0.283833"/>
    <n v="0.83681340000000004"/>
    <n v="0.86770670000000005"/>
    <m/>
    <m/>
  </r>
  <r>
    <x v="7"/>
    <m/>
    <x v="7"/>
    <s v="2004"/>
    <s v="EU SILC"/>
    <s v="2005"/>
    <s v="2004"/>
    <s v=""/>
    <s v="current"/>
    <s v=""/>
    <x v="2"/>
    <n v="486361.03317000001"/>
    <m/>
    <n v="0.2842751"/>
    <n v="0.34934159999999997"/>
    <m/>
    <m/>
    <n v="3.5308677999999998"/>
    <n v="1.8269168"/>
    <n v="1.9326920999999999"/>
    <n v="4.3041185000000004"/>
    <n v="6.6447007999999999"/>
    <n v="18575.046372199999"/>
    <n v="16408.875"/>
    <n v="8490.1650000000009"/>
    <n v="10807.7718726"/>
    <n v="12857.5913029"/>
    <n v="14599.2079964"/>
    <n v="16408.875"/>
    <n v="18436.318299899998"/>
    <n v="20802.61"/>
    <n v="24157.4026486"/>
    <n v="29977.65"/>
    <n v="367644.4801785"/>
    <m/>
    <n v="6370.0440392999999"/>
    <x v="193"/>
    <x v="193"/>
    <n v="13741.921108799999"/>
    <n v="15495.743587999999"/>
    <n v="17440.101667700001"/>
    <n v="19555.5500445"/>
    <n v="22393.2766385"/>
    <n v="26811.852886100001"/>
    <n v="42327.036722600002"/>
    <n v="18575.046372199999"/>
    <n v="2035.6017735"/>
    <n v="4248.9163726999996"/>
    <n v="4850.293154"/>
    <n v="5500.9804431000002"/>
    <n v="5921.1009713000003"/>
    <n v="6318.0215908999999"/>
    <n v="7337.1127336999998"/>
    <n v="9603.6016091000001"/>
    <n v="11349.754025300001"/>
    <n v="18750.5379741"/>
    <n v="7593.3119864"/>
    <n v="1186.6563180999999"/>
    <n v="2329.6398629"/>
    <n v="2881.9275842000002"/>
    <n v="3514.8247102999999"/>
    <n v="3531.8840614000001"/>
    <n v="4517.6735852000002"/>
    <n v="5686.9850130000004"/>
    <n v="7539.0490739999996"/>
    <n v="8786.5715866999999"/>
    <n v="13723.9998369"/>
    <n v="5371.3114726000003"/>
    <n v="553.89906670000005"/>
    <n v="580.36814270000002"/>
    <n v="1055.6021811000001"/>
    <n v="1501.3763096"/>
    <n v="1862.2418318"/>
    <n v="2356.1236730999999"/>
    <n v="2568.7524121000001"/>
    <n v="2013.4116379"/>
    <n v="3183.2143824"/>
    <n v="2817.0571829"/>
    <n v="1849.7990958"/>
    <n v="-31.259280400000002"/>
    <n v="109.73545609999999"/>
    <n v="193.9271291"/>
    <n v="245.90065039999999"/>
    <n v="251.3480716"/>
    <n v="223.64695589999999"/>
    <n v="332.57771680000002"/>
    <n v="629.72131690000003"/>
    <n v="768.56778250000002"/>
    <n v="2920.8587019000001"/>
    <n v="564.72086260000003"/>
    <n v="359.91966359999998"/>
    <n v="1120.4743223"/>
    <n v="1903.762444"/>
    <n v="2256.3243619999998"/>
    <n v="3119.9347146"/>
    <n v="3786.1943845999999"/>
    <n v="3772.1945283999999"/>
    <n v="2811.3210868000001"/>
    <n v="3295.9742938999998"/>
    <n v="5003.7274600999999"/>
    <n v="2744.0012212000001"/>
    <n v="2616.1515850000001"/>
    <n v="1987.4397744"/>
    <n v="1931.3077711000001"/>
    <n v="1886.0894659999999"/>
    <n v="2145.6495592000001"/>
    <n v="1799.4323988000001"/>
    <n v="1825.6066000999999"/>
    <n v="2249.9284606000001"/>
    <n v="2804.7425334"/>
    <n v="5856.4167326999996"/>
    <n v="2510.4169519000002"/>
    <n v="-350.92508709999998"/>
    <n v="-683.1917138"/>
    <n v="-939.73942"/>
    <n v="-1163.5748324000001"/>
    <n v="-1336.415622"/>
    <n v="-1560.9909207999999"/>
    <n v="-1967.6789596000001"/>
    <n v="-2453.7565469000001"/>
    <n v="-3376.9717181999999"/>
    <n v="-6745.5611661000003"/>
    <n v="-2058.5152182000002"/>
    <n v="6370.0440392999999"/>
    <n v="9693.3822173000008"/>
    <n v="11877.080843600001"/>
    <n v="13741.921108799999"/>
    <n v="15495.743587999999"/>
    <n v="17440.101667700001"/>
    <n v="19555.5500445"/>
    <n v="22393.2766385"/>
    <n v="26811.852886100001"/>
    <n v="42327.036722600002"/>
    <n v="18575.046372199999"/>
    <n v="0.1934255"/>
    <n v="0.49429640000000002"/>
    <n v="0.39573239999999998"/>
    <n v="0.1259168"/>
    <n v="0.24488209999999999"/>
    <n v="0.19722590000000001"/>
    <n v="0.14883879999999999"/>
    <n v="0.54029669999999996"/>
    <n v="0.49205939999999998"/>
    <n v="7.20634E-2"/>
    <n v="0.24820110000000001"/>
    <n v="0.19135360000000001"/>
    <m/>
    <m/>
    <m/>
    <m/>
    <m/>
    <m/>
    <m/>
    <m/>
    <m/>
    <m/>
    <m/>
    <m/>
    <n v="17973.2082648"/>
    <m/>
    <n v="0.87575670000000005"/>
    <n v="6.9490700000000002E-2"/>
    <n v="0.1314331"/>
    <m/>
    <m/>
    <m/>
    <n v="2.0744200000000001E-2"/>
    <n v="8.2050000000000005E-3"/>
    <n v="1.4091100000000001E-2"/>
    <n v="5.2706999999999997E-3"/>
    <n v="0.20907829999999999"/>
    <n v="6.61775E-2"/>
    <n v="2.13654E-2"/>
    <n v="0.40081040000000001"/>
    <n v="0.1241245"/>
    <n v="5.8894999999999998E-3"/>
    <n v="17256.6487055"/>
    <n v="9415.2009436999997"/>
    <n v="10993.0379588"/>
    <n v="7513.4589998000001"/>
    <n v="22499.851038500001"/>
    <n v="17441.273578799999"/>
    <n v="12344.8942876"/>
    <n v="18426.122049900001"/>
    <n v="12658.426947800001"/>
    <n v="5368.3334842000004"/>
    <n v="0.13433329999999999"/>
    <n v="0.61385670000000003"/>
    <n v="0.26357779999999997"/>
    <n v="0.63944690000000004"/>
    <n v="2.2969300000000002E-2"/>
    <n v="0.1047733"/>
    <n v="0.35698770000000002"/>
    <n v="1.6336900000000001E-2"/>
    <n v="0.1212897"/>
    <n v="0.84608039999999995"/>
    <n v="0.1702958"/>
    <n v="0.88448819999999995"/>
    <n v="0.33267000000000002"/>
    <n v="0.80634059999999996"/>
    <n v="3.9300799999999997E-2"/>
    <n v="0.26752619999999999"/>
    <n v="0.91782410000000003"/>
    <n v="4.1179399999999998E-2"/>
    <n v="0.22115199999999999"/>
    <n v="1"/>
    <m/>
    <m/>
    <m/>
    <m/>
    <m/>
    <m/>
    <m/>
    <m/>
    <m/>
    <m/>
    <m/>
    <m/>
    <m/>
    <m/>
    <m/>
    <m/>
    <m/>
    <m/>
    <m/>
    <m/>
    <m/>
    <m/>
    <m/>
    <m/>
    <m/>
    <m/>
    <m/>
    <m/>
    <m/>
    <m/>
  </r>
  <r>
    <x v="7"/>
    <n v="9"/>
    <x v="2"/>
    <s v="2005"/>
    <s v="EU SILC"/>
    <s v="2006"/>
    <s v="2005"/>
    <s v=""/>
    <s v="current"/>
    <s v=""/>
    <x v="0"/>
    <n v="81693.866609999997"/>
    <m/>
    <n v="0.33079259999999999"/>
    <n v="0.86461129999999997"/>
    <m/>
    <m/>
    <n v="3.7973849999999998"/>
    <n v="2.3772576999999999"/>
    <n v="1.5973805000000001"/>
    <n v="4.6507797000000002"/>
    <n v="6.7826743"/>
    <n v="12218.901301800001"/>
    <n v="8978.0911345000004"/>
    <n v="5620.5089608999997"/>
    <n v="6864.7552662999997"/>
    <n v="7447.0364873999997"/>
    <n v="8130.64"/>
    <n v="8978.0911345000004"/>
    <n v="10333.9130587"/>
    <n v="12443.5944246"/>
    <n v="16313.3"/>
    <n v="21343.236490800002"/>
    <n v="182308.3421484"/>
    <m/>
    <n v="4956.2000490999999"/>
    <x v="194"/>
    <x v="194"/>
    <n v="7755.2788829000001"/>
    <n v="8551.7496747999994"/>
    <n v="9571.6952032000008"/>
    <n v="11190.116411000001"/>
    <n v="14233.503503800001"/>
    <n v="18680.620936700001"/>
    <n v="33616.290697600001"/>
    <n v="12218.901301800001"/>
    <n v="77.374047000000004"/>
    <m/>
    <n v="23.7521129"/>
    <m/>
    <n v="102.1194485"/>
    <n v="227.6379469"/>
    <n v="398.92033500000002"/>
    <n v="897.89333490000001"/>
    <n v="1977.5258339"/>
    <n v="2334.7394355000001"/>
    <n v="606.27122099999997"/>
    <n v="37.002364499999999"/>
    <m/>
    <m/>
    <m/>
    <n v="6.6255537000000002"/>
    <n v="39.258524399999999"/>
    <n v="149.30798290000001"/>
    <n v="658.07172319999995"/>
    <n v="707.33401089999995"/>
    <n v="2248.4829622000002"/>
    <n v="386.16431949999998"/>
    <n v="158.22222120000001"/>
    <n v="215.63876310000001"/>
    <n v="210.85554999999999"/>
    <n v="244.03968710000001"/>
    <n v="211.22166960000001"/>
    <n v="498.89013319999998"/>
    <n v="760.67646539999998"/>
    <n v="1797.9851246999999"/>
    <n v="3841.7446923000002"/>
    <n v="4007.2318043"/>
    <n v="1198.4567665"/>
    <n v="-209.85010120000001"/>
    <n v="-134.04281259999999"/>
    <n v="-73.132021199999997"/>
    <n v="80.461478200000002"/>
    <n v="67.5102677"/>
    <n v="418.76862"/>
    <n v="350.23053709999999"/>
    <n v="469.12069270000001"/>
    <n v="254.74736340000001"/>
    <n v="5914.4385838999997"/>
    <n v="718.31393860000003"/>
    <n v="10.421996399999999"/>
    <n v="49.951078299999999"/>
    <n v="47.013412299999999"/>
    <n v="60.004082500000003"/>
    <n v="114.8490534"/>
    <n v="258.19069530000002"/>
    <n v="675.51998060000005"/>
    <n v="1231.4563725999999"/>
    <n v="1582.3737271"/>
    <n v="2279.8256833999999"/>
    <n v="632.58840459999999"/>
    <n v="4926.4935045000002"/>
    <n v="6193.6244734000002"/>
    <n v="6947.3069009000001"/>
    <n v="7395.3795602999999"/>
    <n v="8092.6416976999999"/>
    <n v="8192.1394889999992"/>
    <n v="9064.8498672000005"/>
    <n v="9741.5216251999991"/>
    <n v="11386.7832992"/>
    <n v="19307.2089012"/>
    <n v="9135.2163555999996"/>
    <n v="-43.463983200000001"/>
    <n v="-36.6093343"/>
    <n v="-31.249612800000001"/>
    <n v="-24.605925299999999"/>
    <n v="-43.218015800000003"/>
    <n v="-63.190205599999999"/>
    <n v="-209.38875719999999"/>
    <n v="-562.54536949999999"/>
    <n v="-1069.8879902000001"/>
    <n v="-2475.6366727999998"/>
    <n v="-458.10970409999999"/>
    <n v="4956.2000490999999"/>
    <n v="6288.5621678999996"/>
    <n v="7124.5463421000004"/>
    <n v="7755.2788829000001"/>
    <n v="8551.7496747999994"/>
    <n v="9571.6952032000008"/>
    <n v="11190.116411000001"/>
    <n v="14233.503503800001"/>
    <n v="18680.620936700001"/>
    <n v="33616.290697600001"/>
    <n v="12218.901301800001"/>
    <n v="0.86112160000000004"/>
    <n v="0.89680210000000005"/>
    <n v="1"/>
    <n v="0.5722334"/>
    <n v="0.27248299999999998"/>
    <n v="0.2625152"/>
    <n v="0.84039140000000001"/>
    <n v="0.90048320000000004"/>
    <n v="1"/>
    <n v="0.4220971"/>
    <n v="0.2020798"/>
    <n v="0.16672890000000001"/>
    <m/>
    <m/>
    <m/>
    <m/>
    <m/>
    <m/>
    <n v="0.2020798"/>
    <n v="0.16672890000000001"/>
    <n v="0.4220971"/>
    <n v="0.90048320000000004"/>
    <n v="1"/>
    <n v="0.84039140000000001"/>
    <m/>
    <m/>
    <m/>
    <m/>
    <m/>
    <m/>
    <m/>
    <m/>
    <m/>
    <m/>
    <m/>
    <m/>
    <m/>
    <m/>
    <m/>
    <m/>
    <m/>
    <m/>
    <m/>
    <m/>
    <m/>
    <m/>
    <m/>
    <m/>
    <m/>
    <m/>
    <m/>
    <m/>
    <m/>
    <m/>
    <m/>
    <m/>
    <m/>
    <m/>
    <m/>
    <m/>
    <m/>
    <m/>
    <m/>
    <m/>
    <m/>
    <m/>
    <m/>
    <m/>
    <m/>
    <m/>
    <m/>
    <m/>
    <m/>
    <m/>
    <m/>
    <m/>
    <m/>
    <m/>
    <m/>
    <m/>
    <m/>
    <m/>
    <m/>
    <m/>
    <m/>
    <m/>
    <m/>
    <m/>
    <m/>
    <m/>
    <m/>
    <m/>
    <m/>
    <m/>
    <m/>
    <m/>
    <m/>
    <m/>
    <m/>
    <m/>
    <m/>
    <m/>
  </r>
  <r>
    <x v="7"/>
    <n v="9"/>
    <x v="2"/>
    <s v="2005"/>
    <s v="EU SILC"/>
    <s v="2006"/>
    <s v="2005"/>
    <s v=""/>
    <s v="current"/>
    <s v=""/>
    <x v="1"/>
    <n v="762164.01038999995"/>
    <n v="256600.00380000001"/>
    <n v="0.2922399"/>
    <n v="0.3902677"/>
    <m/>
    <m/>
    <n v="3.7462091000000002"/>
    <n v="1.8660471999999999"/>
    <n v="2.0075639000000001"/>
    <n v="4.4578341000000004"/>
    <n v="6.8655086000000001"/>
    <n v="18949.649189"/>
    <n v="16594.325372300002"/>
    <n v="8265.9014953999995"/>
    <n v="10862.82"/>
    <n v="12856.47"/>
    <n v="14711.229860199999"/>
    <n v="16594.325372300002"/>
    <n v="18773.29"/>
    <n v="21175.0774514"/>
    <n v="24314.794999999998"/>
    <n v="30965.794999999998"/>
    <n v="328329.80812190002"/>
    <m/>
    <n v="6500.7443412000002"/>
    <x v="195"/>
    <x v="195"/>
    <n v="13799.039286699999"/>
    <n v="15599.565695900001"/>
    <n v="17680.448713000002"/>
    <n v="20018.915391899998"/>
    <n v="22623.1179022"/>
    <n v="27138.2572955"/>
    <n v="44630.916307"/>
    <n v="18949.649189"/>
    <n v="1156.0602146000001"/>
    <n v="3062.3152122000001"/>
    <n v="4537.2866027"/>
    <n v="5545.1805746"/>
    <n v="6160.7657522"/>
    <n v="6570.8160170000001"/>
    <n v="7889.9787726000004"/>
    <n v="8477.2416909999993"/>
    <n v="11970.9171517"/>
    <n v="19966.925482800001"/>
    <n v="7536.1395954999998"/>
    <n v="706.82104830000003"/>
    <n v="1755.3357092000001"/>
    <n v="2901.4791810000002"/>
    <n v="3641.4978664999999"/>
    <n v="3941.1029128999999"/>
    <n v="4382.0939879999996"/>
    <n v="5728.2385342999996"/>
    <n v="7817.8107619000002"/>
    <n v="8615.3033434000008"/>
    <n v="13229.202005700001"/>
    <n v="5273.7004372000001"/>
    <n v="350.65716659999998"/>
    <n v="475.68707089999998"/>
    <n v="1021.92051"/>
    <n v="1147.6339041000001"/>
    <n v="1253.1005236999999"/>
    <n v="1643.5484501999999"/>
    <n v="2319.9925628000001"/>
    <n v="2534.6568734000002"/>
    <n v="2622.3309152000002"/>
    <n v="2986.7665530999998"/>
    <n v="1636.138177"/>
    <n v="-18.450242500000002"/>
    <n v="289.06248369999997"/>
    <n v="210.17038579999999"/>
    <n v="190.08067600000001"/>
    <n v="289.39172530000002"/>
    <n v="518.33563340000001"/>
    <n v="375.82961999999998"/>
    <n v="523.07956009999998"/>
    <n v="1303.6939279999999"/>
    <n v="3724.9564673"/>
    <n v="740.88084719999995"/>
    <n v="220.972713"/>
    <n v="991.04563780000001"/>
    <n v="1535.4984689"/>
    <n v="2000.8276568000001"/>
    <n v="3009.5032790999999"/>
    <n v="3433.1732410999998"/>
    <n v="3034.6860360000001"/>
    <n v="3140.6501843000001"/>
    <n v="3172.4533038"/>
    <n v="4932.4682567"/>
    <n v="2548.0713135000001"/>
    <n v="4261.2663578000002"/>
    <n v="3506.3894123"/>
    <n v="2485.1887532999999"/>
    <n v="2338.0264132000002"/>
    <n v="2294.2689783999999"/>
    <n v="2659.1457359999999"/>
    <n v="2656.4368227999998"/>
    <n v="2407.8976729999999"/>
    <n v="2632.7104896000001"/>
    <n v="6533.1530082999998"/>
    <n v="3177.1896748999998"/>
    <n v="-176.58291650000001"/>
    <n v="-481.01833809999999"/>
    <n v="-833.38090569999997"/>
    <n v="-1064.2078045000001"/>
    <n v="-1348.5674756999999"/>
    <n v="-1526.6643527000001"/>
    <n v="-1986.2469566"/>
    <n v="-2278.2188414000002"/>
    <n v="-3179.1518362000002"/>
    <n v="-6742.5554668000004"/>
    <n v="-1962.4708562000001"/>
    <n v="6500.7443412000002"/>
    <n v="9598.8171880000009"/>
    <n v="11858.162995999999"/>
    <n v="13799.039286699999"/>
    <n v="15599.565695900001"/>
    <n v="17680.448713000002"/>
    <n v="20018.915391899998"/>
    <n v="22623.1179022"/>
    <n v="27138.2572955"/>
    <n v="44630.916307"/>
    <n v="18949.649189"/>
    <n v="0.25328519999999999"/>
    <n v="0.60411280000000001"/>
    <n v="0.63064189999999998"/>
    <n v="0.16230420000000001"/>
    <n v="0.24598909999999999"/>
    <n v="0.22705210000000001"/>
    <n v="0.2031676"/>
    <n v="0.67946890000000004"/>
    <n v="0.8670312"/>
    <n v="0.1004622"/>
    <n v="0.21542629999999999"/>
    <n v="0.17050679999999999"/>
    <m/>
    <m/>
    <m/>
    <m/>
    <m/>
    <m/>
    <n v="0.21542629999999999"/>
    <n v="0.17050679999999999"/>
    <n v="0.1004622"/>
    <n v="0.67946890000000004"/>
    <n v="0.8670312"/>
    <n v="0.2031676"/>
    <m/>
    <n v="1"/>
    <m/>
    <m/>
    <m/>
    <n v="0.1004622"/>
    <n v="0.2031676"/>
    <n v="18949.649189"/>
    <m/>
    <m/>
    <m/>
    <m/>
    <m/>
    <m/>
    <m/>
    <m/>
    <m/>
    <m/>
    <m/>
    <m/>
    <m/>
    <m/>
    <m/>
    <m/>
    <m/>
    <m/>
    <m/>
    <m/>
    <m/>
    <m/>
    <m/>
    <m/>
    <m/>
    <m/>
    <m/>
    <m/>
    <m/>
    <m/>
    <m/>
    <m/>
    <m/>
    <m/>
    <m/>
    <m/>
    <m/>
    <m/>
    <m/>
    <m/>
    <n v="0.22894829999999999"/>
    <n v="0.1298552"/>
    <n v="0.22474740000000001"/>
    <n v="0.14735329999999999"/>
    <n v="0.1619091"/>
    <n v="6.5369300000000005E-2"/>
    <n v="4.1817399999999998E-2"/>
    <n v="17589.052940599999"/>
    <n v="20904.344184500002"/>
    <n v="19736.991669399999"/>
    <n v="20156.7526531"/>
    <n v="21570.267034199998"/>
    <n v="13258.0810239"/>
    <n v="10594.4489576"/>
    <n v="5.5139000000000001E-2"/>
    <n v="4.64392E-2"/>
    <n v="5.84456E-2"/>
    <n v="4.4692299999999997E-2"/>
    <n v="0.1040311"/>
    <n v="0.33961089999999999"/>
    <n v="0.55104010000000003"/>
    <n v="0.10350669999999999"/>
    <n v="8.2038399999999997E-2"/>
    <n v="9.5740500000000006E-2"/>
    <n v="9.2403399999999997E-2"/>
    <n v="0.26931569999999999"/>
    <n v="0.81699460000000002"/>
    <n v="0.87696540000000001"/>
    <m/>
    <m/>
  </r>
  <r>
    <x v="7"/>
    <n v="9"/>
    <x v="2"/>
    <s v="2005"/>
    <s v="EU SILC"/>
    <s v="2006"/>
    <s v="2005"/>
    <s v=""/>
    <s v="current"/>
    <s v=""/>
    <x v="2"/>
    <n v="505973.99907000002"/>
    <m/>
    <n v="0.28438210000000003"/>
    <n v="0.34729700000000002"/>
    <m/>
    <m/>
    <n v="3.4662335"/>
    <n v="1.8448492999999999"/>
    <n v="1.8788708999999999"/>
    <n v="4.2151902999999997"/>
    <n v="6.5779994000000004"/>
    <n v="20505.6177198"/>
    <n v="17989.7"/>
    <n v="9574.74"/>
    <n v="12186.434999999999"/>
    <n v="14158.415000000001"/>
    <n v="15956.882751200001"/>
    <n v="17989.7"/>
    <n v="20189.665000000001"/>
    <n v="22430.355"/>
    <n v="25990.415410000001"/>
    <n v="33188.285000000003"/>
    <n v="328329.80812190002"/>
    <m/>
    <n v="7280.4593734"/>
    <x v="196"/>
    <x v="196"/>
    <n v="15037.4404784"/>
    <n v="16951.6838967"/>
    <n v="19087.172042900002"/>
    <n v="21225.324164500002"/>
    <n v="24089.898268199999"/>
    <n v="29195.926652599999"/>
    <n v="47890.857620800001"/>
    <n v="20505.6177198"/>
    <n v="2490.0613259000002"/>
    <n v="4461.5176407999998"/>
    <n v="5050.6553997999999"/>
    <n v="6149.2396556000003"/>
    <n v="6383.1855318999997"/>
    <n v="7311.6018088999999"/>
    <n v="8281.4199435999999"/>
    <n v="9687.1165134000003"/>
    <n v="13105.3842085"/>
    <n v="21285.164189300001"/>
    <n v="8425.6963130000004"/>
    <n v="1315.9561690999999"/>
    <n v="2649.9206092999998"/>
    <n v="3350.2322018999998"/>
    <n v="3871.1896158"/>
    <n v="4016.2290911999999"/>
    <n v="4625.6681030999998"/>
    <n v="6526.2049441999998"/>
    <n v="7533.9573190000001"/>
    <n v="10192.6613994"/>
    <n v="13517.7058724"/>
    <n v="5763.3377651000001"/>
    <n v="631.35133389999999"/>
    <n v="856.86300289999997"/>
    <n v="1678.3430991"/>
    <n v="1194.1987535999999"/>
    <n v="1792.4845749999999"/>
    <n v="2645.9930989999998"/>
    <n v="2839.0361127000001"/>
    <n v="2859.3159191999998"/>
    <n v="3356.6550855"/>
    <n v="3382.3833828000002"/>
    <n v="2124.0106716"/>
    <n v="27.9552373"/>
    <n v="224.02350809999999"/>
    <n v="141.29891839999999"/>
    <n v="235.0809051"/>
    <n v="409.67691610000003"/>
    <n v="476.25474430000003"/>
    <n v="371.80829790000001"/>
    <n v="795.19640619999996"/>
    <n v="968.90935139999999"/>
    <n v="3968.4941558999999"/>
    <n v="763.02250590000006"/>
    <n v="668.36794190000001"/>
    <n v="1336.3433396999999"/>
    <n v="1869.2167027"/>
    <n v="3062.1727820999999"/>
    <n v="3067.7040837"/>
    <n v="3427.3712593"/>
    <n v="2784.3740425000001"/>
    <n v="3429.0503481000001"/>
    <n v="2872.5794165000002"/>
    <n v="5704.4905505999996"/>
    <n v="2823.3329752"/>
    <n v="2511.9749019999999"/>
    <n v="2241.8655650000001"/>
    <n v="2072.6009296000002"/>
    <n v="1863.6480537"/>
    <n v="2675.8614843999999"/>
    <n v="2407.0215337999998"/>
    <n v="2543.5740218999999"/>
    <n v="2160.4030742"/>
    <n v="2420.6020149000001"/>
    <n v="7399.7329472000001"/>
    <n v="2831.5511931000001"/>
    <n v="-365.20753660000003"/>
    <n v="-763.13929129999997"/>
    <n v="-982.17455440000003"/>
    <n v="-1338.0892875"/>
    <n v="-1393.4577856000001"/>
    <n v="-1806.7385055"/>
    <n v="-2121.0931982000002"/>
    <n v="-2375.1413118"/>
    <n v="-3720.8648237000002"/>
    <n v="-7367.1134774000002"/>
    <n v="-2225.3337041"/>
    <n v="7280.4593734"/>
    <n v="11007.3943745"/>
    <n v="13180.172697100001"/>
    <n v="15037.4404784"/>
    <n v="16951.6838967"/>
    <n v="19087.172042900002"/>
    <n v="21225.324164500002"/>
    <n v="24089.898268199999"/>
    <n v="29195.926652599999"/>
    <n v="47890.857620800001"/>
    <n v="20505.6177198"/>
    <n v="0.1833805"/>
    <n v="0.48122130000000002"/>
    <n v="0.3808395"/>
    <n v="0.11097559999999999"/>
    <n v="0.24360200000000001"/>
    <n v="0.21473210000000001"/>
    <n v="0.13465260000000001"/>
    <n v="0.54949749999999997"/>
    <n v="0.51316850000000003"/>
    <n v="6.4162200000000003E-2"/>
    <n v="0.23637849999999999"/>
    <n v="0.1881505"/>
    <m/>
    <m/>
    <m/>
    <m/>
    <m/>
    <m/>
    <n v="0.23637849999999999"/>
    <n v="0.1881505"/>
    <n v="6.4162200000000003E-2"/>
    <n v="0.54949749999999997"/>
    <n v="0.51316850000000003"/>
    <n v="0.13465260000000001"/>
    <n v="19839.138784800001"/>
    <m/>
    <n v="0.87326630000000005"/>
    <n v="5.6775399999999997E-2"/>
    <n v="0.11510330000000001"/>
    <m/>
    <m/>
    <m/>
    <n v="2.3318200000000001E-2"/>
    <n v="7.3435000000000002E-3"/>
    <n v="1.04358E-2"/>
    <n v="4.0049999999999999E-3"/>
    <n v="0.22208510000000001"/>
    <n v="6.62832E-2"/>
    <n v="1.99848E-2"/>
    <n v="0.4147264"/>
    <n v="0.10081030000000001"/>
    <n v="4.2741000000000003E-3"/>
    <n v="19423.8034291"/>
    <n v="12158.996945499999"/>
    <n v="12444.9471173"/>
    <n v="10520.958889199999"/>
    <n v="25134.542715600001"/>
    <n v="18765.076353600001"/>
    <n v="14457.137207"/>
    <n v="19699.529190400001"/>
    <n v="12681.028733900001"/>
    <n v="11135.138963400001"/>
    <n v="0.12553329999999999"/>
    <n v="0.4323438"/>
    <n v="0.27953099999999997"/>
    <n v="0.57953299999999996"/>
    <n v="1.7761800000000001E-2"/>
    <n v="0.1002619"/>
    <n v="0.33657350000000003"/>
    <n v="1.5375099999999999E-2"/>
    <n v="0.1338993"/>
    <n v="0.24525"/>
    <n v="0.1700361"/>
    <n v="0.90219709999999997"/>
    <n v="0.38407809999999998"/>
    <n v="0.80344380000000004"/>
    <n v="3.1028400000000001E-2"/>
    <n v="0.29113539999999999"/>
    <n v="0.84825950000000006"/>
    <n v="3.03918E-2"/>
    <n v="0.23713239999999999"/>
    <n v="0.71346509999999996"/>
    <m/>
    <m/>
    <m/>
    <m/>
    <m/>
    <m/>
    <m/>
    <m/>
    <m/>
    <m/>
    <m/>
    <m/>
    <m/>
    <m/>
    <m/>
    <m/>
    <m/>
    <m/>
    <m/>
    <m/>
    <m/>
    <m/>
    <m/>
    <m/>
    <m/>
    <m/>
    <m/>
    <m/>
    <m/>
    <m/>
  </r>
  <r>
    <x v="7"/>
    <m/>
    <x v="7"/>
    <s v="2006"/>
    <s v="EU SILC"/>
    <s v="2007"/>
    <s v="2006"/>
    <s v=""/>
    <s v="current"/>
    <s v=""/>
    <x v="0"/>
    <n v="86914.539369999999"/>
    <m/>
    <n v="0.3313739"/>
    <n v="0.84500140000000001"/>
    <m/>
    <m/>
    <n v="3.7660550000000002"/>
    <n v="2.3998512000000001"/>
    <n v="1.5692869"/>
    <n v="4.6454179"/>
    <n v="6.7149387999999997"/>
    <n v="13598.3655554"/>
    <n v="9902.0475920999997"/>
    <n v="6309.9027173000004"/>
    <n v="7361.1371556000004"/>
    <n v="8156.9434115000004"/>
    <n v="8858.1812064000005"/>
    <n v="9902.0475920999997"/>
    <n v="11686.4527676"/>
    <n v="14626.4896267"/>
    <n v="18389.84"/>
    <n v="23763.440610500002"/>
    <n v="137904.12225489999"/>
    <m/>
    <n v="5480.8456908999997"/>
    <x v="197"/>
    <x v="197"/>
    <n v="8487.6752887999992"/>
    <n v="9327.8128264999996"/>
    <n v="10759.667924199999"/>
    <n v="13045.2419981"/>
    <n v="16515.102938799999"/>
    <n v="20717.076222899999"/>
    <n v="36803.543589300003"/>
    <n v="13598.3655554"/>
    <n v="6.5175777999999998"/>
    <m/>
    <m/>
    <m/>
    <m/>
    <n v="226.48868350000001"/>
    <n v="765.83350919999998"/>
    <n v="1164.5272321"/>
    <n v="1250.4555723000001"/>
    <n v="3251.2948207999998"/>
    <n v="668.69144700000004"/>
    <m/>
    <n v="9.5136968"/>
    <m/>
    <n v="60.416492400000003"/>
    <m/>
    <n v="113.3667945"/>
    <n v="284.06495380000001"/>
    <n v="1081.9125869"/>
    <n v="470.20884100000001"/>
    <n v="2368.6778038000002"/>
    <n v="440.5796411"/>
    <n v="187.85653110000001"/>
    <n v="227.89737210000001"/>
    <n v="146.1963016"/>
    <n v="202.96106349999999"/>
    <n v="129.3363841"/>
    <n v="289.25627120000001"/>
    <n v="1511.6153104"/>
    <n v="2856.1159484"/>
    <n v="4517.3351161999999"/>
    <n v="3968.8358139000002"/>
    <n v="1405.8894488000001"/>
    <n v="-223.2017841"/>
    <n v="-93.909604400000006"/>
    <n v="-19.389230900000001"/>
    <n v="226.23020310000001"/>
    <n v="221.49551080000001"/>
    <n v="776.57861979999996"/>
    <n v="488.51473959999998"/>
    <n v="778.64176339999995"/>
    <n v="476.39486649999998"/>
    <n v="8562.5462334000003"/>
    <n v="1126.1861859000001"/>
    <n v="6.8315783999999997"/>
    <n v="38.053169699999998"/>
    <n v="28.692557799999999"/>
    <n v="91.827074100000004"/>
    <n v="116.9516972"/>
    <n v="433.11266560000001"/>
    <n v="930.9183319"/>
    <n v="1341.9803383000001"/>
    <n v="1225.2872884000001"/>
    <n v="3226.5354673000002"/>
    <n v="746.13415269999996"/>
    <n v="5522.3366014000003"/>
    <n v="6741.9716012999997"/>
    <n v="7593.3778501999996"/>
    <n v="7937.0945060000004"/>
    <n v="8887.0733046000005"/>
    <n v="8976.4432357000005"/>
    <n v="9375.6188509000003"/>
    <n v="10329.124032399999"/>
    <n v="14335.914106800001"/>
    <n v="18868.9989025"/>
    <n v="9865.7413262999999"/>
    <n v="-19.494813600000001"/>
    <n v="-22.144667399999999"/>
    <n v="-17.645287499999998"/>
    <n v="-30.854050300000001"/>
    <n v="-27.0440702"/>
    <n v="-55.578346199999999"/>
    <n v="-311.3236976"/>
    <n v="-1037.1989627"/>
    <n v="-1558.5195682000001"/>
    <n v="-3443.3454523"/>
    <n v="-654.85664640000005"/>
    <n v="5480.8456908999997"/>
    <n v="6901.3815682000004"/>
    <n v="7731.2321910999999"/>
    <n v="8487.6752887999992"/>
    <n v="9327.8128264999996"/>
    <n v="10759.667924199999"/>
    <n v="13045.2419981"/>
    <n v="16515.102938799999"/>
    <n v="20717.076222899999"/>
    <n v="36803.543589300003"/>
    <n v="13598.3655554"/>
    <n v="0.85597869999999998"/>
    <n v="0.87561219999999995"/>
    <n v="1"/>
    <n v="0.56037020000000004"/>
    <n v="0.28048240000000002"/>
    <n v="0.27556819999999999"/>
    <n v="0.8257504"/>
    <n v="0.88614360000000003"/>
    <n v="1"/>
    <n v="0.42589009999999999"/>
    <n v="0.20509440000000001"/>
    <n v="0.1908154"/>
    <m/>
    <m/>
    <m/>
    <m/>
    <m/>
    <m/>
    <n v="0.1833612"/>
    <n v="0.15977759999999999"/>
    <n v="0.35137010000000002"/>
    <n v="0.8920285"/>
    <n v="1"/>
    <n v="0.81300859999999997"/>
    <m/>
    <m/>
    <m/>
    <m/>
    <m/>
    <m/>
    <m/>
    <m/>
    <m/>
    <m/>
    <m/>
    <m/>
    <m/>
    <m/>
    <m/>
    <m/>
    <m/>
    <m/>
    <m/>
    <m/>
    <m/>
    <m/>
    <m/>
    <m/>
    <m/>
    <m/>
    <m/>
    <m/>
    <m/>
    <m/>
    <m/>
    <m/>
    <m/>
    <m/>
    <m/>
    <m/>
    <m/>
    <m/>
    <m/>
    <m/>
    <m/>
    <m/>
    <m/>
    <m/>
    <m/>
    <m/>
    <m/>
    <m/>
    <m/>
    <m/>
    <m/>
    <m/>
    <m/>
    <m/>
    <m/>
    <m/>
    <m/>
    <m/>
    <m/>
    <m/>
    <m/>
    <m/>
    <m/>
    <m/>
    <m/>
    <m/>
    <m/>
    <m/>
    <m/>
    <m/>
    <m/>
    <m/>
    <m/>
    <m/>
    <m/>
    <m/>
    <m/>
    <m/>
  </r>
  <r>
    <x v="7"/>
    <m/>
    <x v="7"/>
    <s v="2006"/>
    <s v="EU SILC"/>
    <s v="2007"/>
    <s v="2006"/>
    <s v=""/>
    <s v="current"/>
    <s v=""/>
    <x v="1"/>
    <n v="773661.00861000002"/>
    <n v="263300.00309000001"/>
    <n v="0.3043923"/>
    <n v="0.38647229999999999"/>
    <m/>
    <m/>
    <n v="3.8412750999999998"/>
    <n v="1.8626194"/>
    <n v="2.0622973999999998"/>
    <n v="4.6879634000000001"/>
    <n v="7.3777625999999996"/>
    <n v="21172.130700999998"/>
    <n v="18280.419999999998"/>
    <n v="8864.1048709000006"/>
    <n v="11915.3346471"/>
    <n v="14159.05"/>
    <n v="16235.37"/>
    <n v="18280.419999999998"/>
    <n v="20597.275000000001"/>
    <n v="23159.884999999998"/>
    <n v="27059.814999999999"/>
    <n v="34049.464999999997"/>
    <n v="317106.27866379998"/>
    <m/>
    <n v="7133.8255550000003"/>
    <x v="198"/>
    <x v="198"/>
    <n v="15198.8510972"/>
    <n v="17234.200075799999"/>
    <n v="19368.002624100001"/>
    <n v="21764.166971800001"/>
    <n v="24970.5524544"/>
    <n v="29782.300203300001"/>
    <n v="52631.671024499999"/>
    <n v="21172.130700999998"/>
    <n v="1399.6881455"/>
    <n v="3555.3682571999998"/>
    <n v="4657.5591408999999"/>
    <n v="5554.5121178999998"/>
    <n v="6495.6493436000001"/>
    <n v="7694.2709001000003"/>
    <n v="8483.0800087999996"/>
    <n v="10181.004873399999"/>
    <n v="12756.7003745"/>
    <n v="21068.1520189"/>
    <n v="8189.8193073000002"/>
    <n v="541.14636970000004"/>
    <n v="2034.2897138999999"/>
    <n v="3395.7967119"/>
    <n v="3880.6634066000001"/>
    <n v="4543.4768522000004"/>
    <n v="5580.4384342000003"/>
    <n v="6324.2809839000001"/>
    <n v="7586.7747124999996"/>
    <n v="9198.4699500000006"/>
    <n v="14562.244290799999"/>
    <n v="5768.4802397000003"/>
    <n v="255.25435680000001"/>
    <n v="419.0181733"/>
    <n v="969.06603419999999"/>
    <n v="1273.1283071"/>
    <n v="1380.4912841"/>
    <n v="2080.380819"/>
    <n v="2127.9151984"/>
    <n v="2728.6973455000002"/>
    <n v="3212.6903987000001"/>
    <n v="3085.7526733"/>
    <n v="1754.0785315999999"/>
    <n v="92.884792399999995"/>
    <n v="219.5492375"/>
    <n v="285.15305000000001"/>
    <n v="317.19415520000001"/>
    <n v="347.1993837"/>
    <n v="347.35723480000001"/>
    <n v="632.51224420000005"/>
    <n v="524.34513159999995"/>
    <n v="1403.2826915999999"/>
    <n v="5383.0554493999998"/>
    <n v="956.6220505"/>
    <n v="357.60869009999999"/>
    <n v="874.88643130000003"/>
    <n v="2159.2069188"/>
    <n v="2688.4336419000001"/>
    <n v="3453.3631848"/>
    <n v="2872.6898105999999"/>
    <n v="3922.5723416999999"/>
    <n v="3295.1855074999999"/>
    <n v="4434.3969198000004"/>
    <n v="3546.5651435"/>
    <n v="2760.8767182000001"/>
    <n v="4656.5711738"/>
    <n v="3938.9494734999998"/>
    <n v="2566.9015135"/>
    <n v="2726.5623270000001"/>
    <n v="2530.6575564999998"/>
    <n v="2637.2126217999999"/>
    <n v="2532.6728373000001"/>
    <n v="3293.2557280000001"/>
    <n v="2491.1492901000001"/>
    <n v="12094.0467751"/>
    <n v="3949.1954630999999"/>
    <n v="-169.32797339999999"/>
    <n v="-595.97746270000005"/>
    <n v="-963.13979210000002"/>
    <n v="-1241.6428586"/>
    <n v="-1516.6375290999999"/>
    <n v="-1844.3471964"/>
    <n v="-2258.8666423999998"/>
    <n v="-2638.7108440000002"/>
    <n v="-3714.3894214000002"/>
    <n v="-7108.1453264000002"/>
    <n v="-2206.9416093999998"/>
    <n v="7133.8255550000003"/>
    <n v="10446.0838239"/>
    <n v="13070.543577"/>
    <n v="15198.8510972"/>
    <n v="17234.200075799999"/>
    <n v="19368.002624100001"/>
    <n v="21764.166971800001"/>
    <n v="24970.5524544"/>
    <n v="29782.300203300001"/>
    <n v="52631.671024499999"/>
    <n v="21172.130700999998"/>
    <n v="0.25928220000000002"/>
    <n v="0.58905130000000006"/>
    <n v="0.58830179999999999"/>
    <n v="0.16394410000000001"/>
    <n v="0.25144030000000001"/>
    <n v="0.2304407"/>
    <n v="0.2050767"/>
    <n v="0.66833500000000001"/>
    <n v="0.80652020000000002"/>
    <n v="0.1078995"/>
    <n v="0.20402149999999999"/>
    <n v="0.18120539999999999"/>
    <m/>
    <m/>
    <m/>
    <m/>
    <m/>
    <m/>
    <n v="0.1950028"/>
    <n v="0.16714709999999999"/>
    <n v="8.4125599999999995E-2"/>
    <n v="0.69347939999999997"/>
    <n v="0.87739489999999998"/>
    <n v="0.19103680000000001"/>
    <m/>
    <n v="1"/>
    <m/>
    <m/>
    <m/>
    <n v="0.1078995"/>
    <n v="0.2050767"/>
    <n v="21172.130700999998"/>
    <m/>
    <m/>
    <m/>
    <m/>
    <m/>
    <m/>
    <m/>
    <m/>
    <m/>
    <m/>
    <m/>
    <m/>
    <m/>
    <m/>
    <m/>
    <m/>
    <m/>
    <m/>
    <m/>
    <m/>
    <m/>
    <m/>
    <m/>
    <m/>
    <m/>
    <m/>
    <m/>
    <m/>
    <m/>
    <m/>
    <m/>
    <m/>
    <m/>
    <m/>
    <m/>
    <m/>
    <m/>
    <m/>
    <m/>
    <m/>
    <n v="0.22041659999999999"/>
    <n v="0.1349959"/>
    <n v="0.22329889999999999"/>
    <n v="0.14609559999999999"/>
    <n v="0.1628511"/>
    <n v="6.9537100000000004E-2"/>
    <n v="4.2804799999999997E-2"/>
    <n v="19546.9683387"/>
    <n v="23336.2052377"/>
    <n v="21717.654268099999"/>
    <n v="22365.0895251"/>
    <n v="24984.3363574"/>
    <n v="14988.2069543"/>
    <n v="11340.5469835"/>
    <n v="7.5589600000000007E-2"/>
    <n v="4.71612E-2"/>
    <n v="6.8522E-2"/>
    <n v="4.9340000000000002E-2"/>
    <n v="8.9144000000000001E-2"/>
    <n v="0.33460250000000002"/>
    <n v="0.57418829999999998"/>
    <n v="0.1112657"/>
    <n v="0.1042122"/>
    <n v="0.1027976"/>
    <n v="9.5805100000000004E-2"/>
    <n v="0.22576479999999999"/>
    <n v="0.79820069999999999"/>
    <n v="0.87050530000000004"/>
    <m/>
    <m/>
  </r>
  <r>
    <x v="7"/>
    <m/>
    <x v="7"/>
    <s v="2006"/>
    <s v="EU SILC"/>
    <s v="2007"/>
    <s v="2006"/>
    <s v=""/>
    <s v="current"/>
    <s v=""/>
    <x v="2"/>
    <n v="516218.70214000001"/>
    <m/>
    <n v="0.298319"/>
    <n v="0.3381324"/>
    <m/>
    <m/>
    <n v="3.3614423000000002"/>
    <n v="1.8107981"/>
    <n v="1.8563318"/>
    <n v="4.4019579000000002"/>
    <n v="7.1117426999999998"/>
    <n v="22984.164271000001"/>
    <n v="19667.494654999999"/>
    <n v="10594.816225799999"/>
    <n v="13427.875"/>
    <n v="15576.361779999999"/>
    <n v="17553.0136752"/>
    <n v="19667.494654999999"/>
    <n v="21775.1799766"/>
    <n v="24765.559411900002"/>
    <n v="28444.02"/>
    <n v="35613.862902000001"/>
    <n v="317106.27866379998"/>
    <m/>
    <n v="8117.8585885000002"/>
    <x v="199"/>
    <x v="199"/>
    <n v="16558.0622697"/>
    <n v="18576.9804707"/>
    <n v="20743.199919899998"/>
    <n v="23163.457036700001"/>
    <n v="26533.1559414"/>
    <n v="31612.442922900002"/>
    <n v="57732.121317099998"/>
    <n v="22984.164271000001"/>
    <n v="3402.6819325000001"/>
    <n v="4063.0636248000001"/>
    <n v="5652.2410120000004"/>
    <n v="5913.7896019"/>
    <n v="6939.6627023999999"/>
    <n v="8802.1490236000009"/>
    <n v="8581.6121320999991"/>
    <n v="11269.341976199999"/>
    <n v="13465.2941053"/>
    <n v="22631.764486700002"/>
    <n v="9076.7397803000003"/>
    <n v="1183.9585047999999"/>
    <n v="3267.6126522"/>
    <n v="3578.1205844000001"/>
    <n v="4355.1642431"/>
    <n v="4996.0637613999997"/>
    <n v="5477.4183707000002"/>
    <n v="6946.9440401000002"/>
    <n v="7384.6262468000004"/>
    <n v="10589.5938018"/>
    <n v="15218.7625082"/>
    <n v="6302.2238300999998"/>
    <n v="454.43326280000002"/>
    <n v="1203.2148003"/>
    <n v="1432.8799296"/>
    <n v="1503.1622970000001"/>
    <n v="2164.5865537999998"/>
    <n v="2302.6968529000001"/>
    <n v="2764.5373691"/>
    <n v="3666.5719167000002"/>
    <n v="3433.2195099999999"/>
    <n v="3728.2141548"/>
    <n v="2266.3532802"/>
    <n v="20.157911899999998"/>
    <n v="261.25858469999997"/>
    <n v="235.05120049999999"/>
    <n v="459.80954179999998"/>
    <n v="350.48220309999999"/>
    <n v="614.12956919999999"/>
    <n v="548.450333"/>
    <n v="906.38297260000002"/>
    <n v="1375.0383515000001"/>
    <n v="5325.5218299999997"/>
    <n v="1010.8119088"/>
    <n v="730.12810200000001"/>
    <n v="1705.1832797"/>
    <n v="2671.7941295000001"/>
    <n v="3330.7106211999999"/>
    <n v="3489.6832702000002"/>
    <n v="3684.089551"/>
    <n v="3711.6427024999998"/>
    <n v="3685.7412444000001"/>
    <n v="4009.6181304000002"/>
    <n v="3750.9797423"/>
    <n v="3077.2225118000001"/>
    <n v="2755.5990695999999"/>
    <n v="2584.2550538999999"/>
    <n v="2123.3541979000001"/>
    <n v="2321.3383066000001"/>
    <n v="2364.9905930999998"/>
    <n v="2009.9541621000001"/>
    <n v="2870.9097115"/>
    <n v="2373.8495673000002"/>
    <n v="2954.6749149000002"/>
    <n v="14751.032294000001"/>
    <n v="3713.53847"/>
    <n v="-429.10019499999999"/>
    <n v="-905.89544520000004"/>
    <n v="-1173.2869234"/>
    <n v="-1325.9123419"/>
    <n v="-1728.4886131999999"/>
    <n v="-2147.2376095"/>
    <n v="-2260.6392516000001"/>
    <n v="-2753.3579826"/>
    <n v="-4214.9958909999996"/>
    <n v="-7674.1536990000004"/>
    <n v="-2462.7255101999999"/>
    <n v="8117.8585885000002"/>
    <n v="12178.692550399999"/>
    <n v="14520.154130499999"/>
    <n v="16558.0622697"/>
    <n v="18576.9804707"/>
    <n v="20743.199919899998"/>
    <n v="23163.457036700001"/>
    <n v="26533.1559414"/>
    <n v="31612.442922900002"/>
    <n v="57732.121317099998"/>
    <n v="22984.164271000001"/>
    <n v="0.186169"/>
    <n v="0.45027780000000001"/>
    <n v="0.32901069999999999"/>
    <n v="0.1092033"/>
    <n v="0.23912939999999999"/>
    <n v="0.20344970000000001"/>
    <n v="0.13156490000000001"/>
    <n v="0.52364560000000004"/>
    <n v="0.45853939999999999"/>
    <n v="6.5033400000000005E-2"/>
    <n v="0.21315809999999999"/>
    <n v="0.18711739999999999"/>
    <m/>
    <m/>
    <m/>
    <m/>
    <m/>
    <m/>
    <n v="0.2175684"/>
    <n v="0.1832423"/>
    <n v="4.8758200000000002E-2"/>
    <n v="0.54443629999999998"/>
    <n v="0.50957719999999995"/>
    <n v="0.11878130000000001"/>
    <n v="22248.921838099999"/>
    <m/>
    <n v="0.86526360000000002"/>
    <n v="6.3472399999999998E-2"/>
    <n v="0.1140516"/>
    <m/>
    <m/>
    <m/>
    <n v="2.4420399999999998E-2"/>
    <n v="6.4213999999999999E-3"/>
    <n v="1.43692E-2"/>
    <n v="2.7230000000000002E-3"/>
    <n v="0.2353333"/>
    <n v="6.2153E-2"/>
    <n v="1.95648E-2"/>
    <n v="0.39666269999999998"/>
    <n v="9.9301500000000001E-2"/>
    <n v="4.3144000000000004E-3"/>
    <n v="21138.4639183"/>
    <n v="14528.861541099999"/>
    <n v="12818.129972299999"/>
    <n v="7324.9641892999998"/>
    <n v="27078.085202999999"/>
    <n v="22643.793710900001"/>
    <n v="20790.178242099999"/>
    <n v="22164.617416199999"/>
    <n v="14344.850010800001"/>
    <n v="8041.3285489"/>
    <n v="0.1486306"/>
    <n v="0.42122920000000003"/>
    <n v="0.29483160000000003"/>
    <n v="0.84329900000000002"/>
    <n v="2.03506E-2"/>
    <n v="7.7857499999999996E-2"/>
    <n v="0.3004984"/>
    <n v="1.5885400000000001E-2"/>
    <n v="0.16902110000000001"/>
    <n v="0.80207200000000001"/>
    <n v="0.16984930000000001"/>
    <n v="0.90352310000000002"/>
    <n v="0.41475309999999999"/>
    <n v="1"/>
    <n v="2.8701399999999998E-2"/>
    <n v="0.25608500000000001"/>
    <n v="0.82253379999999998"/>
    <n v="3.33513E-2"/>
    <n v="0.24342739999999999"/>
    <n v="0.90092850000000002"/>
    <m/>
    <m/>
    <m/>
    <m/>
    <m/>
    <m/>
    <m/>
    <m/>
    <m/>
    <m/>
    <m/>
    <m/>
    <m/>
    <m/>
    <m/>
    <m/>
    <m/>
    <m/>
    <m/>
    <m/>
    <m/>
    <m/>
    <m/>
    <m/>
    <m/>
    <m/>
    <m/>
    <m/>
    <m/>
    <m/>
  </r>
  <r>
    <x v="7"/>
    <n v="10"/>
    <x v="3"/>
    <s v="2007"/>
    <s v="EU SILC"/>
    <s v="2008"/>
    <s v="2007"/>
    <s v=""/>
    <s v="current"/>
    <s v=""/>
    <x v="0"/>
    <n v="90366.811799999996"/>
    <m/>
    <n v="0.3286713"/>
    <n v="0.83844750000000001"/>
    <m/>
    <m/>
    <n v="3.7268959000000002"/>
    <n v="2.4396960999999999"/>
    <n v="1.5276065999999999"/>
    <n v="4.5718459999999999"/>
    <n v="6.7448667999999996"/>
    <n v="14697.3028423"/>
    <n v="10676.4426546"/>
    <n v="6989"/>
    <n v="8261.4493394000001"/>
    <n v="8897.59"/>
    <n v="9714.0208278999999"/>
    <n v="10676.4426546"/>
    <n v="12329.439105900001"/>
    <n v="15846.5811644"/>
    <n v="19360.48"/>
    <n v="26047.2753056"/>
    <n v="167171.2860703"/>
    <m/>
    <n v="5966.9878294"/>
    <x v="200"/>
    <x v="200"/>
    <n v="9278.7074938000005"/>
    <n v="10144.8591404"/>
    <n v="11407.753208300001"/>
    <n v="13798.251480499999"/>
    <n v="17718.788520400001"/>
    <n v="21964.338335799999"/>
    <n v="40246.537903500001"/>
    <n v="14697.3028423"/>
    <m/>
    <n v="9.6061341000000002"/>
    <m/>
    <m/>
    <n v="81.856696499999998"/>
    <n v="186.10806120000001"/>
    <n v="643.08632890000001"/>
    <n v="1376.052878"/>
    <n v="1250.6133233"/>
    <n v="3138.0546233999999"/>
    <n v="670.80277869999998"/>
    <m/>
    <m/>
    <m/>
    <n v="3.2450397"/>
    <n v="38.551440499999998"/>
    <n v="195.3566903"/>
    <n v="490.12414969999998"/>
    <n v="634.18298589999995"/>
    <n v="1351.4013075"/>
    <n v="2502.0063184999999"/>
    <n v="522.71069079999995"/>
    <n v="207.92482989999999"/>
    <n v="181.07057839999999"/>
    <n v="109.9499909"/>
    <n v="132.63501890000001"/>
    <n v="189.25038430000001"/>
    <n v="344.6971087"/>
    <n v="919.3645583"/>
    <n v="2381.6985642999998"/>
    <n v="4306.2268295000003"/>
    <n v="3866.1856687"/>
    <n v="1265.8728318999999"/>
    <n v="-148.37551830000001"/>
    <n v="-34.381076700000001"/>
    <n v="178.88195300000001"/>
    <n v="73.678585600000005"/>
    <n v="430.52696120000002"/>
    <n v="544.84474729999999"/>
    <n v="775.6396469"/>
    <n v="1531.3666697000001"/>
    <n v="449.74810500000001"/>
    <n v="8380.8936959999992"/>
    <n v="1224.2035268"/>
    <m/>
    <n v="37.617141599999997"/>
    <n v="34.008501099999997"/>
    <n v="53.072108999999998"/>
    <n v="133.42488499999999"/>
    <n v="369.14039500000001"/>
    <n v="1161.9493514000001"/>
    <n v="724.7930566"/>
    <n v="2559.0699432000001"/>
    <n v="3327.4540766999999"/>
    <n v="840.93506360000003"/>
    <n v="5931.5468254999996"/>
    <n v="7465.7350845999999"/>
    <n v="8316.2591090999995"/>
    <n v="9112.8895522000003"/>
    <n v="9312.8633413999996"/>
    <n v="9913.5887812000001"/>
    <n v="10162.791542200001"/>
    <n v="12351.182929799999"/>
    <n v="13688.780693299999"/>
    <n v="23045.443020300001"/>
    <n v="10939.4206552"/>
    <n v="-24.1083076"/>
    <n v="-19.249109499999999"/>
    <n v="-24.324947699999999"/>
    <n v="-96.812811600000003"/>
    <n v="-41.614568499999997"/>
    <n v="-145.9825754"/>
    <n v="-354.70409690000002"/>
    <n v="-1280.4885638999999"/>
    <n v="-1641.5018660999999"/>
    <n v="-4013.4995001000002"/>
    <n v="-766.64270480000005"/>
    <n v="5966.9878294"/>
    <n v="7640.3987524000004"/>
    <n v="8614.7746064000003"/>
    <n v="9278.7074938000005"/>
    <n v="10144.8591404"/>
    <n v="11407.753208300001"/>
    <n v="13798.251480499999"/>
    <n v="17718.788520400001"/>
    <n v="21964.338335799999"/>
    <n v="40246.537903500001"/>
    <n v="14697.3028423"/>
    <n v="0.85496220000000001"/>
    <n v="0.87699760000000004"/>
    <n v="1"/>
    <n v="0.55447800000000003"/>
    <n v="0.2462946"/>
    <n v="0.23098440000000001"/>
    <n v="0.81474429999999998"/>
    <n v="0.8997001"/>
    <n v="1"/>
    <n v="0.38337130000000003"/>
    <n v="0.1794231"/>
    <n v="0.14202190000000001"/>
    <m/>
    <m/>
    <m/>
    <m/>
    <m/>
    <m/>
    <n v="0.1765158"/>
    <n v="0.15191650000000001"/>
    <n v="0.2382464"/>
    <n v="0.90287759999999995"/>
    <n v="1"/>
    <n v="0.8028151"/>
    <m/>
    <m/>
    <m/>
    <m/>
    <m/>
    <m/>
    <m/>
    <m/>
    <m/>
    <m/>
    <m/>
    <m/>
    <m/>
    <m/>
    <m/>
    <m/>
    <m/>
    <m/>
    <m/>
    <m/>
    <m/>
    <m/>
    <m/>
    <m/>
    <m/>
    <m/>
    <m/>
    <m/>
    <m/>
    <m/>
    <m/>
    <m/>
    <m/>
    <m/>
    <m/>
    <m/>
    <m/>
    <m/>
    <m/>
    <m/>
    <m/>
    <m/>
    <m/>
    <m/>
    <m/>
    <m/>
    <m/>
    <m/>
    <m/>
    <m/>
    <m/>
    <m/>
    <m/>
    <m/>
    <m/>
    <m/>
    <m/>
    <m/>
    <m/>
    <m/>
    <m/>
    <m/>
    <m/>
    <m/>
    <m/>
    <m/>
    <m/>
    <m/>
    <m/>
    <m/>
    <m/>
    <m/>
    <m/>
    <m/>
    <m/>
    <m/>
    <m/>
    <m/>
  </r>
  <r>
    <x v="7"/>
    <n v="10"/>
    <x v="3"/>
    <s v="2007"/>
    <s v="EU SILC"/>
    <s v="2008"/>
    <s v="2007"/>
    <s v=""/>
    <s v="current"/>
    <s v=""/>
    <x v="1"/>
    <n v="784736.01477999997"/>
    <n v="270300.00498000003"/>
    <n v="0.28569329999999998"/>
    <n v="0.37905100000000003"/>
    <m/>
    <m/>
    <n v="3.5408791000000002"/>
    <n v="1.7640457"/>
    <n v="2.0072491000000001"/>
    <n v="4.3038521000000003"/>
    <n v="6.4489327000000003"/>
    <n v="21507.6456798"/>
    <n v="19017.092256200001"/>
    <n v="9474.2066042999995"/>
    <n v="12403.245000000001"/>
    <n v="14771.815000000001"/>
    <n v="16939.093167399998"/>
    <n v="19017.092256200001"/>
    <n v="21544.55"/>
    <n v="24246.09"/>
    <n v="27814.640188099998"/>
    <n v="33547.019999999997"/>
    <n v="580972.51494410005"/>
    <m/>
    <n v="7717.9786776000001"/>
    <x v="201"/>
    <x v="201"/>
    <n v="15802.158323199999"/>
    <n v="17975.721952899999"/>
    <n v="20215.2472667"/>
    <n v="22783.9665408"/>
    <n v="25912.356320700001"/>
    <n v="30288.7837903"/>
    <n v="49772.724937400002"/>
    <n v="21507.6456798"/>
    <n v="1411.2963037"/>
    <n v="3317.4294636"/>
    <n v="5037.0648893999996"/>
    <n v="5684.3113477999996"/>
    <n v="7386.0349910000004"/>
    <n v="7636.7836779999998"/>
    <n v="8792.1725554000004"/>
    <n v="10895.5024245"/>
    <n v="12325.494887000001"/>
    <n v="20702.917828000001"/>
    <n v="8324.4070338000001"/>
    <n v="782.01522220000004"/>
    <n v="1830.3335843"/>
    <n v="3370.3848437000001"/>
    <n v="4080.0883478999999"/>
    <n v="4676.4581119000004"/>
    <n v="4451.9081275999997"/>
    <n v="7280.8917423000003"/>
    <n v="8386.0343379999995"/>
    <n v="9399.2620631000009"/>
    <n v="14565.663172"/>
    <n v="5887.7049579000004"/>
    <n v="262.31131370000003"/>
    <n v="322.40985979999999"/>
    <n v="809.90112539999996"/>
    <n v="1128.6363488"/>
    <n v="1295.6149066"/>
    <n v="2332.5131565000002"/>
    <n v="2397.7687812999998"/>
    <n v="2766.3855594000001"/>
    <n v="3150.3464549"/>
    <n v="2851.8038660000002"/>
    <n v="1732.6103831999999"/>
    <n v="201.38372050000001"/>
    <n v="499.74885840000002"/>
    <n v="401.11489230000001"/>
    <n v="336.2820686"/>
    <n v="347.9648621"/>
    <n v="438.67786790000002"/>
    <n v="478.53174840000003"/>
    <n v="434.79690950000003"/>
    <n v="1044.5360734999999"/>
    <n v="3630.4791992999999"/>
    <n v="781.91655960000003"/>
    <n v="341.79399239999998"/>
    <n v="1096.154826"/>
    <n v="2193.6354416999998"/>
    <n v="3248.3047056999999"/>
    <n v="3395.0214541"/>
    <n v="4085.644331"/>
    <n v="3757.5608465"/>
    <n v="3492.9756096000001"/>
    <n v="4725.6776099999997"/>
    <n v="5970.1322319999999"/>
    <n v="3231.9915953"/>
    <n v="4928.6188099999999"/>
    <n v="4394.5263246000004"/>
    <n v="2844.9092135999999"/>
    <n v="2589.6248943999999"/>
    <n v="2592.1366355999999"/>
    <n v="3084.1893742000002"/>
    <n v="2408.6565593999999"/>
    <n v="2925.2894342999998"/>
    <n v="3235.2564321"/>
    <n v="9286.2444749000006"/>
    <n v="3828.9964665000002"/>
    <n v="-209.440685"/>
    <n v="-576.29059050000001"/>
    <n v="-1050.3750563000001"/>
    <n v="-1265.0893899"/>
    <n v="-1717.5090084000001"/>
    <n v="-1814.4692685"/>
    <n v="-2331.6156922999999"/>
    <n v="-2988.6279546000001"/>
    <n v="-3591.7897303"/>
    <n v="-7234.5158346999997"/>
    <n v="-2279.9813165"/>
    <n v="7717.9786776000001"/>
    <n v="10884.3123263"/>
    <n v="13606.635349800001"/>
    <n v="15802.158323199999"/>
    <n v="17975.721952899999"/>
    <n v="20215.2472667"/>
    <n v="22783.9665408"/>
    <n v="25912.356320700001"/>
    <n v="30288.7837903"/>
    <n v="49772.724937400002"/>
    <n v="21507.6456798"/>
    <n v="0.25833859999999997"/>
    <n v="0.59956869999999995"/>
    <n v="0.63325469999999995"/>
    <n v="0.17012759999999999"/>
    <n v="0.2244825"/>
    <n v="0.20596429999999999"/>
    <n v="0.2070446"/>
    <n v="0.67188000000000003"/>
    <n v="0.84367689999999995"/>
    <n v="0.1004003"/>
    <n v="0.18728429999999999"/>
    <n v="0.14376710000000001"/>
    <m/>
    <m/>
    <m/>
    <m/>
    <m/>
    <m/>
    <n v="0.18437300000000001"/>
    <n v="0.15191650000000001"/>
    <n v="6.4082799999999995E-2"/>
    <n v="0.72367550000000003"/>
    <n v="0.93494010000000005"/>
    <n v="0.18386820000000001"/>
    <m/>
    <n v="1"/>
    <m/>
    <m/>
    <m/>
    <n v="0.1004003"/>
    <n v="0.2070446"/>
    <n v="21507.6456798"/>
    <m/>
    <m/>
    <m/>
    <m/>
    <m/>
    <m/>
    <m/>
    <m/>
    <m/>
    <m/>
    <m/>
    <m/>
    <m/>
    <m/>
    <m/>
    <m/>
    <m/>
    <m/>
    <m/>
    <m/>
    <m/>
    <m/>
    <m/>
    <m/>
    <m/>
    <m/>
    <m/>
    <m/>
    <m/>
    <m/>
    <m/>
    <m/>
    <m/>
    <m/>
    <m/>
    <m/>
    <m/>
    <m/>
    <m/>
    <m/>
    <n v="0.21852460000000001"/>
    <n v="0.12823309999999999"/>
    <n v="0.2306648"/>
    <n v="0.139737"/>
    <n v="0.16768479999999999"/>
    <n v="7.1485900000000005E-2"/>
    <n v="4.3669800000000002E-2"/>
    <n v="20079.054286099999"/>
    <n v="22976.4561331"/>
    <n v="21787.579790799999"/>
    <n v="22955.309057400002"/>
    <n v="25331.599061699999"/>
    <n v="16120.9161755"/>
    <n v="12366.896997899999"/>
    <n v="7.4028099999999999E-2"/>
    <n v="5.6692100000000002E-2"/>
    <n v="5.7764700000000002E-2"/>
    <n v="4.3173400000000001E-2"/>
    <n v="8.0203800000000006E-2"/>
    <n v="0.29760730000000002"/>
    <n v="0.52376400000000001"/>
    <n v="0.1170544"/>
    <n v="0.1138622"/>
    <n v="0.1018989"/>
    <n v="8.3899299999999996E-2"/>
    <n v="0.22550419999999999"/>
    <n v="0.77675879999999997"/>
    <n v="0.87692530000000002"/>
    <m/>
    <m/>
  </r>
  <r>
    <x v="7"/>
    <n v="10"/>
    <x v="3"/>
    <s v="2007"/>
    <s v="EU SILC"/>
    <s v="2008"/>
    <s v="2007"/>
    <s v=""/>
    <s v="current"/>
    <s v=""/>
    <x v="2"/>
    <n v="522885.05761999998"/>
    <m/>
    <n v="0.2763121"/>
    <n v="0.32773609999999997"/>
    <m/>
    <m/>
    <n v="3.1943614999999999"/>
    <n v="1.7297045"/>
    <n v="1.8467671000000001"/>
    <n v="4.0120407"/>
    <n v="6.2391889999999997"/>
    <n v="23153.150234199999"/>
    <n v="20488.994999999999"/>
    <n v="11094.52"/>
    <n v="14061.235000000001"/>
    <n v="16088.25"/>
    <n v="18343.55"/>
    <n v="20488.994999999999"/>
    <n v="22841.255000000001"/>
    <n v="25483.584999999999"/>
    <n v="29166.875"/>
    <n v="35439.907265900001"/>
    <n v="580972.51494410005"/>
    <m/>
    <n v="8611.4807008999996"/>
    <x v="202"/>
    <x v="202"/>
    <n v="17230.724688400001"/>
    <n v="19365.4119202"/>
    <n v="21681.994777200001"/>
    <n v="24096.292209399999"/>
    <n v="27266.6510672"/>
    <n v="31720.768686300002"/>
    <n v="53728.6557808"/>
    <n v="23153.150234199999"/>
    <n v="2882.4954607"/>
    <n v="5031.0449904999996"/>
    <n v="5231.3500298999998"/>
    <n v="6805.2875336999996"/>
    <n v="7896.0604042000004"/>
    <n v="8483.9910562000005"/>
    <n v="10301.4448722"/>
    <n v="10070.0437336"/>
    <n v="13671.4100234"/>
    <n v="21842.6285747"/>
    <n v="9223.9949689999994"/>
    <n v="1349.0963953"/>
    <n v="3297.7220925000001"/>
    <n v="3615.4677778"/>
    <n v="4115.4106032999998"/>
    <n v="4880.4091114000003"/>
    <n v="5595.5914245000004"/>
    <n v="7113.0942506000001"/>
    <n v="8063.2325867999998"/>
    <n v="9534.6321382000006"/>
    <n v="16472.974031900001"/>
    <n v="6405.4581620999998"/>
    <n v="505.30376419999999"/>
    <n v="818.36212780000005"/>
    <n v="1388.2433598"/>
    <n v="1361.5429761"/>
    <n v="2338.5304603999998"/>
    <n v="2671.3288241999999"/>
    <n v="3055.9980451000001"/>
    <n v="3859.2953072"/>
    <n v="3497.0732788999999"/>
    <n v="3179.3593547"/>
    <n v="2268.0176130999998"/>
    <n v="350.13768429999999"/>
    <n v="433.88511099999999"/>
    <n v="221.9650949"/>
    <n v="425.0912462"/>
    <n v="245.73347709999999"/>
    <n v="532.11465469999996"/>
    <n v="331.84671650000001"/>
    <n v="579.4044308"/>
    <n v="1106.6507544000001"/>
    <n v="3263.2137846000001"/>
    <n v="749.19644649999998"/>
    <n v="805.44398000000001"/>
    <n v="1728.2521904"/>
    <n v="3453.7594211000001"/>
    <n v="3746.3517179999999"/>
    <n v="3262.1696465"/>
    <n v="4013.8122228000002"/>
    <n v="3738.2214706999998"/>
    <n v="4475.3589332000001"/>
    <n v="5307.7324433000003"/>
    <n v="6138.0729664999999"/>
    <n v="3667.8365568999998"/>
    <n v="3129.4936766999999"/>
    <n v="2377.6131842999998"/>
    <n v="2373.2185743999999"/>
    <n v="2279.0588111000002"/>
    <n v="2562.2032481000001"/>
    <n v="2493.5879927000001"/>
    <n v="2144.4708059"/>
    <n v="3130.7224829000002"/>
    <n v="2521.7031975999998"/>
    <n v="10718.363390799999"/>
    <n v="3373.0081488000001"/>
    <n v="-410.49026029999999"/>
    <n v="-1000.1157793"/>
    <n v="-1190.6365902"/>
    <n v="-1502.0181998"/>
    <n v="-1819.6944275000001"/>
    <n v="-2108.4313977000002"/>
    <n v="-2588.7839515999999"/>
    <n v="-2911.4064070999998"/>
    <n v="-3918.4331496"/>
    <n v="-7885.9563222999996"/>
    <n v="-2534.3616622999998"/>
    <n v="8611.4807008999996"/>
    <n v="12686.7639172"/>
    <n v="15093.3676676"/>
    <n v="17230.724688400001"/>
    <n v="19365.4119202"/>
    <n v="21681.994777200001"/>
    <n v="24096.292209399999"/>
    <n v="27266.6510672"/>
    <n v="31720.768686300002"/>
    <n v="53728.6557808"/>
    <n v="23153.150234199999"/>
    <n v="0.18176129999999999"/>
    <n v="0.46319660000000001"/>
    <n v="0.35995389999999999"/>
    <n v="0.1123253"/>
    <n v="0.21974389999999999"/>
    <n v="0.18095169999999999"/>
    <n v="0.1315327"/>
    <n v="0.52812380000000003"/>
    <n v="0.4632849"/>
    <n v="6.0145200000000003E-2"/>
    <n v="0.20981920000000001"/>
    <n v="0.16045970000000001"/>
    <m/>
    <m/>
    <m/>
    <m/>
    <m/>
    <m/>
    <n v="0.2056115"/>
    <n v="0.1599179"/>
    <n v="4.1063799999999998E-2"/>
    <n v="0.57832609999999995"/>
    <n v="0.57569400000000004"/>
    <n v="0.11048860000000001"/>
    <n v="22514.763865600002"/>
    <m/>
    <n v="0.86162090000000002"/>
    <n v="5.8803899999999999E-2"/>
    <n v="0.11505360000000001"/>
    <m/>
    <m/>
    <m/>
    <n v="2.54039E-2"/>
    <n v="5.7635000000000004E-3"/>
    <n v="2.01643E-2"/>
    <n v="2.5057E-3"/>
    <n v="0.23759959999999999"/>
    <n v="6.1219299999999997E-2"/>
    <n v="1.59486E-2"/>
    <n v="0.39464470000000001"/>
    <n v="9.3066300000000005E-2"/>
    <n v="5.3048000000000001E-3"/>
    <n v="21378.561523699998"/>
    <n v="14403.227628799999"/>
    <n v="12936.2364241"/>
    <n v="9485.8529350999997"/>
    <n v="27765.1321106"/>
    <n v="21831.538072899999"/>
    <n v="14562.5324284"/>
    <n v="22419.637968399998"/>
    <n v="15349.482434"/>
    <n v="8746.6606231000005"/>
    <n v="0.1096949"/>
    <n v="0.49434939999999999"/>
    <n v="0.30327330000000002"/>
    <n v="0.61358970000000002"/>
    <n v="1.6703900000000001E-2"/>
    <n v="5.7644899999999999E-2"/>
    <n v="0.30221500000000001"/>
    <n v="1.7494699999999998E-2"/>
    <n v="0.15677099999999999"/>
    <n v="0.67220179999999996"/>
    <n v="0.1457299"/>
    <n v="0.84713210000000005"/>
    <n v="0.42255029999999999"/>
    <n v="0.88424449999999999"/>
    <n v="3.7866400000000001E-2"/>
    <n v="0.28420529999999999"/>
    <n v="0.77918100000000001"/>
    <n v="2.8693699999999999E-2"/>
    <n v="0.26175419999999999"/>
    <n v="1"/>
    <m/>
    <m/>
    <m/>
    <m/>
    <m/>
    <m/>
    <m/>
    <m/>
    <m/>
    <m/>
    <m/>
    <m/>
    <m/>
    <m/>
    <m/>
    <m/>
    <m/>
    <m/>
    <m/>
    <m/>
    <m/>
    <m/>
    <m/>
    <m/>
    <m/>
    <m/>
    <m/>
    <m/>
    <m/>
    <m/>
  </r>
  <r>
    <x v="7"/>
    <m/>
    <x v="7"/>
    <s v="2008"/>
    <s v="EU SILC"/>
    <s v="2009"/>
    <s v="2008"/>
    <s v=""/>
    <s v="current"/>
    <s v=""/>
    <x v="0"/>
    <n v="90539.99841"/>
    <m/>
    <n v="0.34411950000000002"/>
    <n v="0.8561067"/>
    <m/>
    <m/>
    <n v="3.9535821000000002"/>
    <n v="2.4457149999999999"/>
    <n v="1.6165343000000001"/>
    <n v="4.9694729999999998"/>
    <n v="7.3280038000000003"/>
    <n v="15651.6390335"/>
    <n v="11254.3115294"/>
    <n v="6962"/>
    <n v="8278.8061940999996"/>
    <n v="9180.3673400999996"/>
    <n v="10006.268060599999"/>
    <n v="11254.3115294"/>
    <n v="13196"/>
    <n v="16901.3517803"/>
    <n v="20680.044922599998"/>
    <n v="27524.838564500002"/>
    <n v="164543.7479821"/>
    <m/>
    <n v="6056.1515160999998"/>
    <x v="203"/>
    <x v="203"/>
    <n v="9540.2328832999992"/>
    <n v="10588.2366625"/>
    <n v="12082.6515722"/>
    <n v="15180.142940600001"/>
    <n v="18559.431093399999"/>
    <n v="23583.4109775"/>
    <n v="44379.5010396"/>
    <n v="15651.6390335"/>
    <m/>
    <m/>
    <m/>
    <n v="11.3243177"/>
    <n v="57.140667100000002"/>
    <n v="249.2706752"/>
    <n v="511.45256619999998"/>
    <n v="1157.3113934"/>
    <n v="1952.0808414000001"/>
    <n v="3935.5686808"/>
    <n v="789.71886270000005"/>
    <m/>
    <m/>
    <n v="26.0185785"/>
    <n v="42.555239800000003"/>
    <n v="90.435774800000004"/>
    <n v="132.80728379999999"/>
    <n v="444.05759660000001"/>
    <n v="484.05643379999998"/>
    <n v="1208.2728474999999"/>
    <n v="4680.5183268999999"/>
    <n v="712.85663769999996"/>
    <n v="259.49248419999998"/>
    <n v="436.63154109999999"/>
    <n v="319.97693939999999"/>
    <n v="94.676303799999999"/>
    <n v="92.539039200000005"/>
    <n v="437.12487299999998"/>
    <n v="852.64556730000004"/>
    <n v="2585.2745126999998"/>
    <n v="5571.0651484999999"/>
    <n v="3883.0421716000001"/>
    <n v="1457.5545869"/>
    <n v="-163.38043060000001"/>
    <n v="-141.23498359999999"/>
    <n v="27.231998699999998"/>
    <n v="161.34124360000001"/>
    <n v="388.71372769999999"/>
    <n v="378.84286329999998"/>
    <n v="950.88160830000004"/>
    <n v="612.79299490000005"/>
    <n v="236.73184370000001"/>
    <n v="10109.578450200001"/>
    <n v="1259.1270294000001"/>
    <m/>
    <n v="36.5687663"/>
    <n v="97.559502199999997"/>
    <n v="147.0966233"/>
    <n v="294.14790570000002"/>
    <n v="484.70776669999998"/>
    <n v="1064.9162345"/>
    <n v="1361.2060885000001"/>
    <n v="1490.9682114"/>
    <n v="2365.2074662"/>
    <n v="735.36035779999997"/>
    <n v="5988.3894850999995"/>
    <n v="7319.3476713"/>
    <n v="8299.6592607999992"/>
    <n v="9109.2518830999998"/>
    <n v="9691.2804448999996"/>
    <n v="10614.877024400001"/>
    <n v="11901.943691500001"/>
    <n v="13434.3507233"/>
    <n v="15396.885754999999"/>
    <n v="25083.158828299998"/>
    <n v="11693.1831346"/>
    <n v="-28.350022599999999"/>
    <n v="-31.384289200000001"/>
    <n v="-33.502207200000001"/>
    <n v="-26.012728200000002"/>
    <n v="-26.0208969"/>
    <n v="-214.97891419999999"/>
    <n v="-545.75432369999999"/>
    <n v="-1075.5610532999999"/>
    <n v="-2272.5936701000001"/>
    <n v="-5677.5728842999997"/>
    <n v="-996.16157550000003"/>
    <n v="6056.1515160999998"/>
    <n v="7619.9287059999997"/>
    <n v="8736.9440725000004"/>
    <n v="9540.2328832999992"/>
    <n v="10588.2366625"/>
    <n v="12082.6515722"/>
    <n v="15180.142940600001"/>
    <n v="18559.431093399999"/>
    <n v="23583.4109775"/>
    <n v="44379.5010396"/>
    <n v="15651.6390335"/>
    <n v="0.86180889999999999"/>
    <n v="0.87704400000000005"/>
    <n v="1"/>
    <n v="0.52691969999999999"/>
    <n v="0.2583454"/>
    <n v="0.24231269999999999"/>
    <n v="0.82786059999999995"/>
    <n v="0.89252240000000005"/>
    <n v="1"/>
    <n v="0.37448379999999998"/>
    <n v="0.19188520000000001"/>
    <n v="0.16507330000000001"/>
    <m/>
    <m/>
    <m/>
    <m/>
    <m/>
    <m/>
    <n v="0.1825261"/>
    <n v="0.1707195"/>
    <n v="0.28594320000000001"/>
    <n v="0.88832069999999996"/>
    <n v="1"/>
    <n v="0.82427249999999996"/>
    <m/>
    <m/>
    <m/>
    <m/>
    <m/>
    <m/>
    <m/>
    <m/>
    <m/>
    <m/>
    <m/>
    <m/>
    <m/>
    <m/>
    <m/>
    <m/>
    <m/>
    <m/>
    <m/>
    <m/>
    <m/>
    <m/>
    <m/>
    <m/>
    <m/>
    <m/>
    <m/>
    <m/>
    <m/>
    <m/>
    <m/>
    <m/>
    <m/>
    <m/>
    <m/>
    <m/>
    <m/>
    <m/>
    <m/>
    <m/>
    <m/>
    <m/>
    <m/>
    <m/>
    <m/>
    <m/>
    <m/>
    <m/>
    <m/>
    <m/>
    <m/>
    <m/>
    <m/>
    <m/>
    <m/>
    <m/>
    <m/>
    <m/>
    <m/>
    <m/>
    <m/>
    <m/>
    <m/>
    <m/>
    <m/>
    <m/>
    <m/>
    <m/>
    <m/>
    <m/>
    <m/>
    <m/>
    <m/>
    <m/>
    <m/>
    <m/>
    <m/>
    <m/>
  </r>
  <r>
    <x v="7"/>
    <m/>
    <x v="7"/>
    <s v="2008"/>
    <s v="EU SILC"/>
    <s v="2009"/>
    <s v="2008"/>
    <s v=""/>
    <s v="current"/>
    <s v=""/>
    <x v="1"/>
    <n v="791555.01150999998"/>
    <n v="276600.00417999999"/>
    <n v="0.29317919999999997"/>
    <n v="0.39253529999999998"/>
    <m/>
    <m/>
    <n v="3.6899161999999999"/>
    <n v="1.8352816999999999"/>
    <n v="2.0105449000000002"/>
    <n v="4.4708715000000003"/>
    <n v="6.7951195000000002"/>
    <n v="22257.124743299999"/>
    <n v="19472.127161699998"/>
    <n v="9685"/>
    <n v="12506.5"/>
    <n v="15161.7954192"/>
    <n v="17331"/>
    <n v="19472.127161699998"/>
    <n v="21773.5143236"/>
    <n v="24974"/>
    <n v="28912"/>
    <n v="35736.838416400002"/>
    <n v="570352.32970510004"/>
    <m/>
    <n v="7752.1304897999999"/>
    <x v="204"/>
    <x v="204"/>
    <n v="16296.6941083"/>
    <n v="18330.5750792"/>
    <n v="20652.822355200002"/>
    <n v="23222.418671899999"/>
    <n v="26787.851582200001"/>
    <n v="31713.5391652"/>
    <n v="52676.653046899999"/>
    <n v="22257.124743299999"/>
    <n v="1340.1134870000001"/>
    <n v="3457.6880130999998"/>
    <n v="4773.339645"/>
    <n v="5665.4238942000002"/>
    <n v="6685.4965436000002"/>
    <n v="7932.9589175000001"/>
    <n v="8682.2237619000007"/>
    <n v="10237.4464426"/>
    <n v="13793.906064500001"/>
    <n v="21846.206819200001"/>
    <n v="8447.3864357999992"/>
    <n v="730.56224970000005"/>
    <n v="1652.9392292"/>
    <n v="3527.7558334"/>
    <n v="3654.3424455999998"/>
    <n v="4246.8047976999997"/>
    <n v="5853.1300026999997"/>
    <n v="6375.4403854000002"/>
    <n v="7657.2834499000001"/>
    <n v="8831.0123313999993"/>
    <n v="15661.8413886"/>
    <n v="5823.8176712000004"/>
    <n v="278.0146408"/>
    <n v="389.08890989999998"/>
    <n v="978.90731400000004"/>
    <n v="1178.3772185"/>
    <n v="2076.7440643999998"/>
    <n v="2740.2760308000002"/>
    <n v="3577.2201727000001"/>
    <n v="3376.9733001999998"/>
    <n v="4002.9537844000001"/>
    <n v="2888.1524678999999"/>
    <n v="2149.2699934000002"/>
    <n v="126.99033180000001"/>
    <n v="327.65718120000003"/>
    <n v="407.24604970000001"/>
    <n v="619.98787719999996"/>
    <n v="391.16967390000002"/>
    <n v="333.01643610000002"/>
    <n v="351.63619629999999"/>
    <n v="832.12937629999999"/>
    <n v="1196.0526493"/>
    <n v="3213.9488127999998"/>
    <n v="781.00089179999998"/>
    <n v="487.75574949999998"/>
    <n v="1460.7899167999999"/>
    <n v="1732.6681862999999"/>
    <n v="2703.7493417999999"/>
    <n v="3374.9562308"/>
    <n v="2822.9160194000001"/>
    <n v="3302.5575515"/>
    <n v="4204.1699325999998"/>
    <n v="4342.0513859000002"/>
    <n v="5360.9282131999998"/>
    <n v="2980.3165155000002"/>
    <n v="4978.0722900999999"/>
    <n v="4399.2999626000001"/>
    <n v="3442.4429131000002"/>
    <n v="3695.3643826000002"/>
    <n v="3133.8957504"/>
    <n v="2844.1945120999999"/>
    <n v="3223.8537483999999"/>
    <n v="3363.6685551"/>
    <n v="3390.0560489999998"/>
    <n v="11728.6509621"/>
    <n v="4423.0560079999996"/>
    <n v="-189.37825900000001"/>
    <n v="-564.03605340000001"/>
    <n v="-985.28833299999997"/>
    <n v="-1220.5510515999999"/>
    <n v="-1578.4919817"/>
    <n v="-1873.6695635000001"/>
    <n v="-2290.5131443"/>
    <n v="-2883.8194742999999"/>
    <n v="-3842.4930994000001"/>
    <n v="-8023.0756168999997"/>
    <n v="-2347.7227723999999"/>
    <n v="7752.1304897999999"/>
    <n v="11123.427159499999"/>
    <n v="13877.0716085"/>
    <n v="16296.6941083"/>
    <n v="18330.5750792"/>
    <n v="20652.822355200002"/>
    <n v="23222.418671899999"/>
    <n v="26787.851582200001"/>
    <n v="31713.5391652"/>
    <n v="52676.653046899999"/>
    <n v="22257.124743299999"/>
    <n v="0.27673720000000002"/>
    <n v="0.59605160000000001"/>
    <n v="0.59181709999999998"/>
    <n v="0.16647229999999999"/>
    <n v="0.2365061"/>
    <n v="0.21426149999999999"/>
    <n v="0.22400059999999999"/>
    <n v="0.65910650000000004"/>
    <n v="0.81512039999999997"/>
    <n v="0.10223260000000001"/>
    <n v="0.19930690000000001"/>
    <n v="0.17938090000000001"/>
    <m/>
    <m/>
    <m/>
    <m/>
    <m/>
    <m/>
    <n v="0.18895029999999999"/>
    <n v="0.17528669999999999"/>
    <n v="7.9741900000000004E-2"/>
    <n v="0.67910999999999999"/>
    <n v="0.88150269999999997"/>
    <n v="0.20978140000000001"/>
    <m/>
    <n v="1"/>
    <m/>
    <m/>
    <m/>
    <n v="0.10223260000000001"/>
    <n v="0.22400059999999999"/>
    <n v="22257.124743299999"/>
    <m/>
    <m/>
    <m/>
    <m/>
    <m/>
    <m/>
    <m/>
    <m/>
    <m/>
    <m/>
    <m/>
    <m/>
    <m/>
    <m/>
    <m/>
    <m/>
    <m/>
    <m/>
    <m/>
    <m/>
    <m/>
    <m/>
    <m/>
    <m/>
    <m/>
    <m/>
    <m/>
    <m/>
    <m/>
    <m/>
    <m/>
    <m/>
    <m/>
    <m/>
    <m/>
    <m/>
    <m/>
    <m/>
    <m/>
    <m/>
    <n v="0.21520339999999999"/>
    <n v="0.1278359"/>
    <n v="0.2311734"/>
    <n v="0.1362951"/>
    <n v="0.17510970000000001"/>
    <n v="6.9987599999999997E-2"/>
    <n v="4.4394799999999998E-2"/>
    <n v="20681.3464456"/>
    <n v="23276.6413866"/>
    <n v="22852.0981488"/>
    <n v="23451.752171"/>
    <n v="26048.860517500001"/>
    <n v="17416.645045500001"/>
    <n v="12869.139958600001"/>
    <n v="6.4232300000000006E-2"/>
    <n v="5.44602E-2"/>
    <n v="6.3237699999999994E-2"/>
    <n v="4.5722100000000002E-2"/>
    <n v="0.10143770000000001"/>
    <n v="0.30511270000000001"/>
    <n v="0.4838461"/>
    <n v="0.1368935"/>
    <n v="0.10913440000000001"/>
    <n v="0.1210864"/>
    <n v="9.0890100000000001E-2"/>
    <n v="0.25993329999999998"/>
    <n v="0.79348680000000005"/>
    <n v="0.88205029999999995"/>
    <m/>
    <m/>
  </r>
  <r>
    <x v="7"/>
    <m/>
    <x v="7"/>
    <s v="2008"/>
    <s v="EU SILC"/>
    <s v="2009"/>
    <s v="2008"/>
    <s v=""/>
    <s v="current"/>
    <s v=""/>
    <x v="2"/>
    <n v="530669.64584999997"/>
    <m/>
    <n v="0.28622419999999998"/>
    <n v="0.34232069999999998"/>
    <m/>
    <m/>
    <n v="3.4063444999999999"/>
    <n v="1.8130463999999999"/>
    <n v="1.8787961"/>
    <n v="4.2436053999999999"/>
    <n v="6.6271269999999998"/>
    <n v="23889.943211900001"/>
    <n v="20818"/>
    <n v="11080.5"/>
    <n v="14228.994968000001"/>
    <n v="16573.5"/>
    <n v="18544.158951000001"/>
    <n v="20818"/>
    <n v="23005.012019099999"/>
    <n v="26186.8761596"/>
    <n v="30292"/>
    <n v="37744"/>
    <n v="570352.32970510004"/>
    <m/>
    <n v="8577.1585269000007"/>
    <x v="205"/>
    <x v="205"/>
    <n v="17595.0279968"/>
    <n v="19692.413577200001"/>
    <n v="21947.330265199998"/>
    <n v="24643.7427857"/>
    <n v="28096.354574000001"/>
    <n v="33203.098730199999"/>
    <n v="56841.918515400001"/>
    <n v="23889.943211900001"/>
    <n v="2773.0660158000001"/>
    <n v="4930.8417196"/>
    <n v="5620.8250070000004"/>
    <n v="6120.8245809999999"/>
    <n v="7421.7739433999996"/>
    <n v="8514.8743166999993"/>
    <n v="10125.001897300001"/>
    <n v="11689.1625257"/>
    <n v="13935.7532993"/>
    <n v="23796.998123500001"/>
    <n v="9500.8490101000007"/>
    <n v="1477.1784003"/>
    <n v="2274.4114880000002"/>
    <n v="4040.9847860999998"/>
    <n v="4082.0225928999998"/>
    <n v="4875.3033764000002"/>
    <n v="5708.1143314999999"/>
    <n v="6315.9026714000001"/>
    <n v="7416.5575699000001"/>
    <n v="9627.5868554999997"/>
    <n v="16612.878439299999"/>
    <n v="6249.4730869000005"/>
    <n v="322.43222989999998"/>
    <n v="1104.2992847999999"/>
    <n v="1320.5269264000001"/>
    <n v="2019.4372386"/>
    <n v="3127.3284988999999"/>
    <n v="3973.0111241"/>
    <n v="4030.6974571000001"/>
    <n v="4345.0138969999998"/>
    <n v="4334.1292745000001"/>
    <n v="2922.5783282000002"/>
    <n v="2749.9692565"/>
    <n v="255.82645099999999"/>
    <n v="370.19124260000001"/>
    <n v="265.53439850000001"/>
    <n v="618.65115460000004"/>
    <n v="329.7573926"/>
    <n v="182.58744050000001"/>
    <n v="526.07582620000005"/>
    <n v="763.44830230000002"/>
    <n v="1083.9638669999999"/>
    <n v="2671.2553748999999"/>
    <n v="707.74247379999997"/>
    <n v="980.00782189999995"/>
    <n v="1913.8075793999999"/>
    <n v="2409.8641134999998"/>
    <n v="3308.2109673"/>
    <n v="3458.9764541"/>
    <n v="3155.2531195000001"/>
    <n v="3141.0151403999998"/>
    <n v="4507.1258561000004"/>
    <n v="4488.1434575000003"/>
    <n v="6370.5777743999997"/>
    <n v="3375.9692730000002"/>
    <n v="3167.3026371000001"/>
    <n v="2929.5012978999998"/>
    <n v="2993.1677421999998"/>
    <n v="2923.4660892000002"/>
    <n v="2143.375841"/>
    <n v="2540.1828615999998"/>
    <n v="2936.5745453"/>
    <n v="2528.8421761"/>
    <n v="3984.0175672"/>
    <n v="12797.6916759"/>
    <n v="3898.8790878999998"/>
    <n v="-398.6550292"/>
    <n v="-881.22180189999995"/>
    <n v="-1182.265257"/>
    <n v="-1477.5846268"/>
    <n v="-1664.1019292000001"/>
    <n v="-2126.6929286999998"/>
    <n v="-2431.5247519"/>
    <n v="-3153.7957529999999"/>
    <n v="-4250.4955908000002"/>
    <n v="-8330.0612007"/>
    <n v="-2592.9389762000001"/>
    <n v="8577.1585269000007"/>
    <n v="12641.8308105"/>
    <n v="15468.637716699999"/>
    <n v="17595.0279968"/>
    <n v="19692.413577200001"/>
    <n v="21947.330265199998"/>
    <n v="24643.7427857"/>
    <n v="28096.354574000001"/>
    <n v="33203.098730199999"/>
    <n v="56841.918515400001"/>
    <n v="23889.943211900001"/>
    <n v="0.1990749"/>
    <n v="0.47995569999999999"/>
    <n v="0.3676625"/>
    <n v="0.11706519999999999"/>
    <n v="0.23139380000000001"/>
    <n v="0.2009755"/>
    <n v="0.14893480000000001"/>
    <n v="0.53306189999999998"/>
    <n v="0.44758730000000002"/>
    <n v="6.7980700000000005E-2"/>
    <n v="0.20941319999999999"/>
    <n v="0.19022710000000001"/>
    <m/>
    <m/>
    <m/>
    <m/>
    <m/>
    <m/>
    <n v="0.1997179"/>
    <n v="0.18021899999999999"/>
    <n v="5.38142E-2"/>
    <n v="0.55497039999999997"/>
    <n v="0.53021819999999997"/>
    <n v="0.13462470000000001"/>
    <n v="23275.991297"/>
    <m/>
    <n v="0.86318410000000001"/>
    <n v="6.1670500000000003E-2"/>
    <n v="0.13272639999999999"/>
    <m/>
    <m/>
    <m/>
    <n v="3.5624799999999998E-2"/>
    <n v="7.4111999999999997E-3"/>
    <n v="1.94573E-2"/>
    <n v="3.1960000000000001E-3"/>
    <n v="0.2329852"/>
    <n v="6.5298400000000006E-2"/>
    <n v="1.82276E-2"/>
    <n v="0.39773500000000001"/>
    <n v="7.9073500000000005E-2"/>
    <n v="4.1751000000000002E-3"/>
    <n v="23805.437326200001"/>
    <n v="12571.856968"/>
    <n v="14502.495875500001"/>
    <n v="9623.1911500999995"/>
    <n v="28348.577579600002"/>
    <n v="23021.093521899998"/>
    <n v="13996.698375100001"/>
    <n v="23110.9656842"/>
    <n v="15565.2428614"/>
    <n v="12284.442876900001"/>
    <n v="7.5560299999999997E-2"/>
    <n v="0.43582749999999998"/>
    <n v="0.22503039999999999"/>
    <n v="0.59187160000000005"/>
    <n v="1.5077500000000001E-2"/>
    <n v="0.100045"/>
    <n v="0.40268939999999998"/>
    <n v="2.38604E-2"/>
    <n v="0.15468580000000001"/>
    <n v="0.46317639999999999"/>
    <n v="9.5173300000000002E-2"/>
    <n v="0.83678560000000002"/>
    <n v="0.45613490000000001"/>
    <n v="1"/>
    <n v="3.0538800000000001E-2"/>
    <n v="0.35495009999999999"/>
    <n v="0.92366369999999998"/>
    <n v="5.8164E-2"/>
    <n v="0.2427656"/>
    <n v="0.8251155"/>
    <m/>
    <m/>
    <m/>
    <m/>
    <m/>
    <m/>
    <m/>
    <m/>
    <m/>
    <m/>
    <m/>
    <m/>
    <m/>
    <m/>
    <m/>
    <m/>
    <m/>
    <m/>
    <m/>
    <m/>
    <m/>
    <m/>
    <m/>
    <m/>
    <m/>
    <m/>
    <m/>
    <m/>
    <m/>
    <m/>
  </r>
  <r>
    <x v="7"/>
    <m/>
    <x v="7"/>
    <s v="2009"/>
    <s v="EU SILC"/>
    <s v="2010"/>
    <s v="2009"/>
    <s v=""/>
    <s v="current"/>
    <s v=""/>
    <x v="0"/>
    <n v="95749.985700000005"/>
    <m/>
    <n v="0.3339316"/>
    <n v="0.89693829999999997"/>
    <m/>
    <m/>
    <n v="3.9570405000000002"/>
    <n v="2.4822872"/>
    <n v="1.5941106"/>
    <n v="4.7843080999999996"/>
    <n v="6.9664733999999999"/>
    <n v="15427.5421136"/>
    <n v="11330.679061700001"/>
    <n v="7107.8373645000001"/>
    <n v="8415.2778029000001"/>
    <n v="9376.9430252999991"/>
    <n v="10234.663550900001"/>
    <n v="11330.679061700001"/>
    <n v="12850.251534499999"/>
    <n v="16178"/>
    <n v="20310.9351828"/>
    <n v="28126"/>
    <n v="187942.61847839999"/>
    <m/>
    <n v="6160.1320001000004"/>
    <x v="206"/>
    <x v="206"/>
    <n v="9794.0139543000005"/>
    <n v="10743.7841525"/>
    <n v="11953.753903700001"/>
    <n v="14191.760169900001"/>
    <n v="18278.911826700001"/>
    <n v="23451.686105699999"/>
    <n v="42914.395679900001"/>
    <n v="15427.5421136"/>
    <n v="25.283763499999999"/>
    <m/>
    <n v="8.7511747999999994"/>
    <n v="54.449796900000003"/>
    <m/>
    <n v="45.417133300000003"/>
    <n v="749.43046030000005"/>
    <n v="764.57642910000004"/>
    <n v="1289.1572662999999"/>
    <n v="4324.0553983"/>
    <n v="728.34669069999995"/>
    <m/>
    <m/>
    <n v="25.8114089"/>
    <n v="2.1650995000000002"/>
    <n v="45.5669988"/>
    <n v="124.23505729999999"/>
    <n v="386.81413859999998"/>
    <n v="592.75638240000001"/>
    <n v="1122.0797278"/>
    <n v="3401.4641508999998"/>
    <n v="571.70205499999997"/>
    <n v="545.59825379999995"/>
    <n v="683.64828639999996"/>
    <n v="281.63658809999998"/>
    <n v="199.60654930000001"/>
    <n v="326.07571460000003"/>
    <n v="477.63651859999999"/>
    <n v="377.91867710000002"/>
    <n v="1567.740286"/>
    <n v="3414.5560227999999"/>
    <n v="2782.3729672999998"/>
    <n v="1067.0616471999999"/>
    <n v="-292.87218899999999"/>
    <n v="-294.22274499999997"/>
    <n v="77.948847000000001"/>
    <n v="190.59838139999999"/>
    <n v="20.848983700000002"/>
    <n v="361.93978040000002"/>
    <n v="405.64251689999998"/>
    <n v="764.29040399999997"/>
    <n v="1234.2371932000001"/>
    <n v="7209.2168842999999"/>
    <n v="970.68244790000006"/>
    <n v="3.9434388999999999"/>
    <n v="27.234715300000001"/>
    <n v="77.353749199999996"/>
    <n v="156.56893579999999"/>
    <n v="383.16268609999997"/>
    <n v="226.12841700000001"/>
    <n v="957.32352639999999"/>
    <n v="1412.849463"/>
    <n v="840.05908160000001"/>
    <n v="2469.8711417"/>
    <n v="656.82923019999998"/>
    <n v="5926.6250000999999"/>
    <n v="7354.7257497000001"/>
    <n v="8468.1523696000004"/>
    <n v="9219.4134403000007"/>
    <n v="10041.183408499999"/>
    <n v="10828.100359800001"/>
    <n v="11770.9276737"/>
    <n v="14347.560885000001"/>
    <n v="18457.908018300001"/>
    <n v="29288.703440900001"/>
    <n v="12580.8031665"/>
    <n v="-48.446267300000002"/>
    <n v="-59.902753699999998"/>
    <n v="-32.837909699999997"/>
    <n v="-28.788249"/>
    <n v="-73.053639099999998"/>
    <n v="-109.70336279999999"/>
    <n v="-456.29682309999998"/>
    <n v="-1170.8620229000001"/>
    <n v="-2906.3112043000001"/>
    <n v="-6561.2883036000003"/>
    <n v="-1147.8831238"/>
    <n v="6160.1320001000004"/>
    <n v="7711.4832526999999"/>
    <n v="8906.8162279000007"/>
    <n v="9794.0139543000005"/>
    <n v="10743.7841525"/>
    <n v="11953.753903700001"/>
    <n v="14191.760169900001"/>
    <n v="18278.911826700001"/>
    <n v="23451.686105699999"/>
    <n v="42914.395679900001"/>
    <n v="15427.5421136"/>
    <n v="0.88375979999999998"/>
    <n v="0.90066900000000005"/>
    <n v="1"/>
    <n v="0.51697970000000004"/>
    <n v="0.23856630000000001"/>
    <n v="0.2183157"/>
    <n v="0.8669791"/>
    <n v="0.89926450000000002"/>
    <n v="1"/>
    <n v="0.32141439999999999"/>
    <n v="0.1944901"/>
    <n v="0.18192030000000001"/>
    <m/>
    <m/>
    <m/>
    <m/>
    <m/>
    <m/>
    <n v="0.1854103"/>
    <n v="0.17183370000000001"/>
    <n v="0.26498709999999998"/>
    <n v="0.90038989999999997"/>
    <n v="1"/>
    <n v="0.86049200000000003"/>
    <m/>
    <m/>
    <m/>
    <m/>
    <m/>
    <m/>
    <m/>
    <m/>
    <m/>
    <m/>
    <m/>
    <m/>
    <m/>
    <m/>
    <m/>
    <m/>
    <m/>
    <m/>
    <m/>
    <m/>
    <m/>
    <m/>
    <m/>
    <m/>
    <m/>
    <m/>
    <m/>
    <m/>
    <m/>
    <m/>
    <m/>
    <m/>
    <m/>
    <m/>
    <m/>
    <m/>
    <m/>
    <m/>
    <m/>
    <m/>
    <m/>
    <m/>
    <m/>
    <m/>
    <m/>
    <m/>
    <m/>
    <m/>
    <m/>
    <m/>
    <m/>
    <m/>
    <m/>
    <m/>
    <m/>
    <m/>
    <m/>
    <m/>
    <m/>
    <m/>
    <m/>
    <m/>
    <m/>
    <m/>
    <m/>
    <m/>
    <m/>
    <m/>
    <m/>
    <m/>
    <m/>
    <m/>
    <m/>
    <m/>
    <m/>
    <m/>
    <m/>
    <m/>
  </r>
  <r>
    <x v="7"/>
    <m/>
    <x v="7"/>
    <s v="2009"/>
    <s v="EU SILC"/>
    <s v="2010"/>
    <s v="2009"/>
    <s v=""/>
    <s v="current"/>
    <s v=""/>
    <x v="1"/>
    <n v="819140.00791000004"/>
    <n v="291300.00352999999"/>
    <n v="0.30024139999999999"/>
    <n v="0.41498099999999999"/>
    <m/>
    <m/>
    <n v="3.7804112999999999"/>
    <n v="1.8595514"/>
    <n v="2.0329695000000001"/>
    <n v="4.6668374000000004"/>
    <n v="7.1348048999999998"/>
    <n v="22165.631488800002"/>
    <n v="19166.836410799999"/>
    <n v="9428"/>
    <n v="12263.938429399999"/>
    <n v="14797.6236099"/>
    <n v="17009.893630899998"/>
    <n v="19166.836410799999"/>
    <n v="21591.24"/>
    <n v="24635.5"/>
    <n v="29236.440281499999"/>
    <n v="35641.717305700004"/>
    <n v="753044.68033310003"/>
    <m/>
    <n v="7465.4141479"/>
    <x v="207"/>
    <x v="207"/>
    <n v="16037.7206193"/>
    <n v="18130.0223768"/>
    <n v="20325.649372200001"/>
    <n v="23042.555788999998"/>
    <n v="26711.684543399999"/>
    <n v="32066.705478"/>
    <n v="53264.273392700001"/>
    <n v="22165.631488800002"/>
    <n v="1465.6419461"/>
    <n v="3190.9324424000001"/>
    <n v="4654.3007955000003"/>
    <n v="5761.6563575"/>
    <n v="6223.2300388000003"/>
    <n v="8103.5867042999998"/>
    <n v="9520.9093792999993"/>
    <n v="11453.408049899999"/>
    <n v="14011.963698"/>
    <n v="22961.255125899999"/>
    <n v="8745.3224154"/>
    <n v="573.48425980000002"/>
    <n v="1166.8710592"/>
    <n v="2827.2395931999999"/>
    <n v="4527.4637700000003"/>
    <n v="4481.3989987000004"/>
    <n v="5424.1683960999999"/>
    <n v="5827.1107074000001"/>
    <n v="7713.2994497999998"/>
    <n v="10125.9862233"/>
    <n v="16047.1023639"/>
    <n v="5878.5374352999997"/>
    <n v="569.9954692"/>
    <n v="401.57871979999999"/>
    <n v="597.83949189999998"/>
    <n v="1372.9157720000001"/>
    <n v="1591.4882680999999"/>
    <n v="2203.9231421"/>
    <n v="3056.3706861999999"/>
    <n v="3321.9976695999999"/>
    <n v="3341.1575376000001"/>
    <n v="3433.9342513000001"/>
    <n v="1991.6357381"/>
    <n v="109.70381620000001"/>
    <n v="283.94222330000002"/>
    <n v="509.05145979999998"/>
    <n v="399.59105699999998"/>
    <n v="784.64303129999996"/>
    <n v="601.72952239999995"/>
    <n v="454.68141329999997"/>
    <n v="956.18827910000005"/>
    <n v="1091.0084029"/>
    <n v="2545.4416129000001"/>
    <n v="773.71950379999998"/>
    <n v="437.7031738"/>
    <n v="1102.3014034"/>
    <n v="1884.2772381"/>
    <n v="1908.8452348000001"/>
    <n v="3233.9738766999999"/>
    <n v="2167.1968084"/>
    <n v="3341.1044568000002"/>
    <n v="2826.5659212"/>
    <n v="4134.5211700999998"/>
    <n v="6566.7687974"/>
    <n v="2759.7839310999998"/>
    <n v="4550.6252142000003"/>
    <n v="5198.53575"/>
    <n v="3976.0835688000002"/>
    <n v="3374.3101728000001"/>
    <n v="3426.9812941"/>
    <n v="3810.1805601999999"/>
    <n v="3203.2945552000001"/>
    <n v="3703.9401855999999"/>
    <n v="3714.0249901000002"/>
    <n v="10389.175645200001"/>
    <n v="4534.1874478"/>
    <n v="-241.73973140000001"/>
    <n v="-525.03513450000003"/>
    <n v="-823.86534080000001"/>
    <n v="-1307.0617448"/>
    <n v="-1611.6931308000001"/>
    <n v="-1985.1357611999999"/>
    <n v="-2360.9154091999999"/>
    <n v="-3263.7150118999998"/>
    <n v="-4351.9565441000004"/>
    <n v="-8679.4044039"/>
    <n v="-2517.5549826000001"/>
    <n v="7465.4141479"/>
    <n v="10819.126463500001"/>
    <n v="13624.9268065"/>
    <n v="16037.7206193"/>
    <n v="18130.0223768"/>
    <n v="20325.649372200001"/>
    <n v="23042.555788999998"/>
    <n v="26711.684543399999"/>
    <n v="32066.705478"/>
    <n v="53264.273392700001"/>
    <n v="22165.631488800002"/>
    <n v="0.28950540000000002"/>
    <n v="0.62114230000000004"/>
    <n v="0.68017669999999997"/>
    <n v="0.173956"/>
    <n v="0.2396702"/>
    <n v="0.2071375"/>
    <n v="0.2409386"/>
    <n v="0.67613749999999995"/>
    <n v="0.83607410000000004"/>
    <n v="0.1037621"/>
    <n v="0.2126643"/>
    <n v="0.1868959"/>
    <m/>
    <m/>
    <m/>
    <m/>
    <m/>
    <m/>
    <n v="0.21143010000000001"/>
    <n v="0.17352219999999999"/>
    <n v="8.4485199999999996E-2"/>
    <n v="0.68460370000000004"/>
    <n v="0.85614279999999998"/>
    <n v="0.23175509999999999"/>
    <m/>
    <n v="1"/>
    <m/>
    <m/>
    <m/>
    <n v="0.1037621"/>
    <n v="0.2409386"/>
    <n v="22165.631488800002"/>
    <m/>
    <m/>
    <m/>
    <m/>
    <m/>
    <m/>
    <m/>
    <m/>
    <m/>
    <m/>
    <m/>
    <m/>
    <m/>
    <m/>
    <m/>
    <m/>
    <m/>
    <m/>
    <m/>
    <m/>
    <m/>
    <m/>
    <m/>
    <m/>
    <m/>
    <m/>
    <m/>
    <m/>
    <m/>
    <m/>
    <m/>
    <m/>
    <m/>
    <m/>
    <m/>
    <m/>
    <m/>
    <m/>
    <m/>
    <m/>
    <n v="0.21693560000000001"/>
    <n v="0.13199939999999999"/>
    <n v="0.2264494"/>
    <n v="0.13947699999999999"/>
    <n v="0.1682477"/>
    <n v="6.9478600000000001E-2"/>
    <n v="4.7412200000000002E-2"/>
    <n v="20786.6893652"/>
    <n v="23268.432328499999"/>
    <n v="22611.968913600002"/>
    <n v="23192.2199654"/>
    <n v="26307.9500998"/>
    <n v="17296.3422082"/>
    <n v="12688.974300899999"/>
    <n v="6.9750800000000002E-2"/>
    <n v="5.6446099999999999E-2"/>
    <n v="8.1041000000000002E-2"/>
    <n v="5.4248200000000003E-2"/>
    <n v="0.10515049999999999"/>
    <n v="0.2400535"/>
    <n v="0.44064199999999998"/>
    <n v="0.14543220000000001"/>
    <n v="0.13132070000000001"/>
    <n v="0.13127240000000001"/>
    <n v="0.1145529"/>
    <n v="0.26751609999999998"/>
    <n v="0.842275"/>
    <n v="0.90318089999999995"/>
    <m/>
    <m/>
  </r>
  <r>
    <x v="7"/>
    <m/>
    <x v="7"/>
    <s v="2009"/>
    <s v="EU SILC"/>
    <s v="2010"/>
    <s v="2009"/>
    <s v=""/>
    <s v="current"/>
    <s v=""/>
    <x v="2"/>
    <n v="545689.36262000003"/>
    <m/>
    <n v="0.29481859999999999"/>
    <n v="0.365093"/>
    <m/>
    <m/>
    <n v="3.6442774"/>
    <n v="1.8349593"/>
    <n v="1.9860263"/>
    <n v="4.4831441999999999"/>
    <n v="7.2152399000000003"/>
    <n v="23796.982486600002"/>
    <n v="20673.181088900001"/>
    <n v="10409.3189258"/>
    <n v="13882.9645729"/>
    <n v="16318.5"/>
    <n v="18545.067996599999"/>
    <n v="20673.181088900001"/>
    <n v="23133.464867999999"/>
    <n v="25981.339463799999"/>
    <n v="30272.784014699999"/>
    <n v="37934.446024700002"/>
    <n v="753044.68033310003"/>
    <m/>
    <n v="7990.6947518999996"/>
    <x v="208"/>
    <x v="208"/>
    <n v="17378.245420700001"/>
    <n v="19507.1720848"/>
    <n v="21839.159515799998"/>
    <n v="24478.204939700001"/>
    <n v="28128.054267799998"/>
    <n v="33403.545178200002"/>
    <n v="57654.7794841"/>
    <n v="23796.982486600002"/>
    <n v="2879.7435460000002"/>
    <n v="3985.9063243000001"/>
    <n v="5928.1967400000003"/>
    <n v="6292.8248924999998"/>
    <n v="8011.5732887000004"/>
    <n v="9099.8363207000002"/>
    <n v="9953.3011397999999"/>
    <n v="13127.1784764"/>
    <n v="15210.533896299999"/>
    <n v="24415.5633093"/>
    <n v="9895.5461312000007"/>
    <n v="777.44764650000002"/>
    <n v="2403.5546610000001"/>
    <n v="3890.5340132000001"/>
    <n v="4040.0576612999998"/>
    <n v="4408.3694241000003"/>
    <n v="6429.0863296999996"/>
    <n v="6353.5242276999998"/>
    <n v="8129.6459410999996"/>
    <n v="10354.1385816"/>
    <n v="17429.688751199999"/>
    <n v="6424.8192744999997"/>
    <n v="639.61491669999998"/>
    <n v="648.58256280000001"/>
    <n v="1588.5793366"/>
    <n v="1700.1306681999999"/>
    <n v="2418.0923719000002"/>
    <n v="2629.1624427000002"/>
    <n v="3978.0297544"/>
    <n v="4157.0254431000003"/>
    <n v="3861.0445639"/>
    <n v="4097.2388872000001"/>
    <n v="2572.6797858999998"/>
    <n v="305.64157619999997"/>
    <n v="535.21500700000001"/>
    <n v="329.54683669999997"/>
    <n v="656.2577119"/>
    <n v="704.25344270000005"/>
    <n v="234.27833559999999"/>
    <n v="860.21063809999998"/>
    <n v="875.91188120000004"/>
    <n v="755.79852970000002"/>
    <n v="2270.5964408999998"/>
    <n v="753.10347439999998"/>
    <n v="706.29690070000004"/>
    <n v="2043.512661"/>
    <n v="2022.2748752"/>
    <n v="3023.8995024999999"/>
    <n v="2696.2126205999998"/>
    <n v="2709.8425596000002"/>
    <n v="2969.3476563999998"/>
    <n v="2751.2733477000002"/>
    <n v="4685.5860196000003"/>
    <n v="8173.0112712"/>
    <n v="3178.8725810999999"/>
    <n v="3082.5444065000002"/>
    <n v="3455.0227058"/>
    <n v="2627.9658024"/>
    <n v="3207.3781288"/>
    <n v="3112.1887256999998"/>
    <n v="2885.7341265999999"/>
    <n v="2968.7826126"/>
    <n v="2548.7425856"/>
    <n v="3231.1597167"/>
    <n v="10534.5059643"/>
    <n v="3765.9683504999998"/>
    <n v="-400.59424059999998"/>
    <n v="-751.22483520000003"/>
    <n v="-1208.842547"/>
    <n v="-1542.3031444999999"/>
    <n v="-1843.5177887"/>
    <n v="-2148.7805990000002"/>
    <n v="-2604.9910891999998"/>
    <n v="-3461.7234073999998"/>
    <n v="-4694.7161297000002"/>
    <n v="-9265.8251399000001"/>
    <n v="-2794.0071111000002"/>
    <n v="7990.6947518999996"/>
    <n v="12320.5690868"/>
    <n v="15178.255057099999"/>
    <n v="17378.245420700001"/>
    <n v="19507.1720848"/>
    <n v="21839.159515799998"/>
    <n v="24478.204939700001"/>
    <n v="28128.054267799998"/>
    <n v="33403.545178200002"/>
    <n v="57654.7794841"/>
    <n v="23796.982486600002"/>
    <n v="0.21035609999999999"/>
    <n v="0.50771560000000004"/>
    <n v="0.4308148"/>
    <n v="0.12719179999999999"/>
    <n v="0.24971869999999999"/>
    <n v="0.2079326"/>
    <n v="0.1621909"/>
    <n v="0.56048699999999996"/>
    <n v="0.52629420000000005"/>
    <n v="7.6647099999999996E-2"/>
    <n v="0.2314078"/>
    <n v="0.20106250000000001"/>
    <m/>
    <m/>
    <m/>
    <m/>
    <m/>
    <m/>
    <n v="0.23570430000000001"/>
    <n v="0.18591360000000001"/>
    <n v="6.2463200000000003E-2"/>
    <n v="0.57193130000000003"/>
    <n v="0.55757840000000003"/>
    <n v="0.1522577"/>
    <n v="23252.512794599999"/>
    <m/>
    <n v="0.85904769999999997"/>
    <n v="6.7818000000000003E-2"/>
    <n v="0.1395692"/>
    <m/>
    <m/>
    <m/>
    <n v="4.0162000000000003E-2"/>
    <n v="8.0908999999999998E-3"/>
    <n v="1.93346E-2"/>
    <n v="3.3081E-3"/>
    <n v="0.216671"/>
    <n v="6.2323099999999999E-2"/>
    <n v="1.8498199999999999E-2"/>
    <n v="0.39866010000000002"/>
    <n v="8.7825E-2"/>
    <n v="4.1746999999999999E-3"/>
    <n v="21804.121921000002"/>
    <n v="11594.359254999999"/>
    <n v="15410.494627399999"/>
    <n v="8170.2326268999996"/>
    <n v="28822.1294571"/>
    <n v="22744.027858099998"/>
    <n v="14117.0497541"/>
    <n v="23245.145691599999"/>
    <n v="16291.862045399999"/>
    <n v="14191.436795600001"/>
    <n v="0.1095884"/>
    <n v="0.51583959999999995"/>
    <n v="0.14615300000000001"/>
    <n v="0.67908360000000001"/>
    <n v="1.6887099999999999E-2"/>
    <n v="0.13026660000000001"/>
    <n v="0.40532299999999999"/>
    <n v="2.0788399999999999E-2"/>
    <n v="0.16604930000000001"/>
    <n v="0.59061269999999999"/>
    <n v="0.1185186"/>
    <n v="0.85166370000000002"/>
    <n v="0.460231"/>
    <n v="1"/>
    <n v="3.4433400000000003E-2"/>
    <n v="0.35743340000000001"/>
    <n v="0.90508869999999997"/>
    <n v="4.7899499999999998E-2"/>
    <n v="0.29934040000000001"/>
    <n v="1"/>
    <m/>
    <m/>
    <m/>
    <m/>
    <m/>
    <m/>
    <m/>
    <m/>
    <m/>
    <m/>
    <m/>
    <m/>
    <m/>
    <m/>
    <m/>
    <m/>
    <m/>
    <m/>
    <m/>
    <m/>
    <m/>
    <m/>
    <m/>
    <m/>
    <m/>
    <m/>
    <m/>
    <m/>
    <m/>
    <m/>
  </r>
  <r>
    <x v="7"/>
    <n v="11"/>
    <x v="4"/>
    <s v="2010"/>
    <s v="EU SILC"/>
    <s v="2011"/>
    <s v="2010"/>
    <s v=""/>
    <s v="current"/>
    <s v=""/>
    <x v="0"/>
    <n v="98910.804176299993"/>
    <m/>
    <n v="0.3260421"/>
    <n v="0.91813310000000004"/>
    <m/>
    <m/>
    <n v="3.6245284"/>
    <n v="2.3739425000000001"/>
    <n v="1.5267971"/>
    <n v="4.5668977000000002"/>
    <n v="6.6765922"/>
    <n v="16421.0671057"/>
    <n v="12022"/>
    <n v="7874"/>
    <n v="9181"/>
    <n v="10214.864561"/>
    <n v="11010.3596899"/>
    <n v="12022"/>
    <n v="13630.190314199999"/>
    <n v="17056.122669"/>
    <n v="20904.698546799998"/>
    <n v="28539.5367955"/>
    <n v="213896.26577500001"/>
    <m/>
    <n v="6803.2525409999998"/>
    <x v="209"/>
    <x v="209"/>
    <n v="10654.4943398"/>
    <n v="11474.127605600001"/>
    <n v="12787.9529673"/>
    <n v="15137.8403695"/>
    <n v="19003.643852500001"/>
    <n v="24452.439997199999"/>
    <n v="45422.542847299999"/>
    <n v="16421.0671057"/>
    <n v="84.3162856"/>
    <n v="81.184245200000007"/>
    <n v="70.744414899999995"/>
    <n v="56.372554999999998"/>
    <n v="81.644749899999994"/>
    <n v="315.19735050000003"/>
    <n v="571.05210139999997"/>
    <n v="1289.9007984"/>
    <n v="2017.2519276"/>
    <n v="3992.4391153000001"/>
    <n v="858.18381050000005"/>
    <m/>
    <m/>
    <m/>
    <m/>
    <n v="34.1275555"/>
    <n v="157.87368749999999"/>
    <n v="366.14427130000001"/>
    <n v="810.57519600000001"/>
    <n v="822.80292250000002"/>
    <n v="4483.4850898000004"/>
    <n v="670.86106540000003"/>
    <n v="775.01682070000004"/>
    <n v="916.30501719999995"/>
    <n v="355.1363867"/>
    <n v="238.35904650000001"/>
    <n v="347.39090299999998"/>
    <n v="191.64977780000001"/>
    <n v="703.14843089999999"/>
    <n v="1614.1150124000001"/>
    <n v="2642.23371"/>
    <n v="2182.3030269000001"/>
    <n v="996.57153000000005"/>
    <n v="-534.33557470000005"/>
    <n v="-467.87593179999999"/>
    <n v="-129.04460330000001"/>
    <n v="40.0070525"/>
    <n v="-60.289612200000001"/>
    <n v="253.57810739999999"/>
    <n v="374.19155929999999"/>
    <n v="290.25255700000002"/>
    <n v="886.02766919999999"/>
    <n v="8610.2725200999994"/>
    <n v="933.08476740000003"/>
    <n v="10.5148236"/>
    <n v="29.7636112"/>
    <n v="60.008859700000002"/>
    <n v="154.98730380000001"/>
    <n v="272.8672646"/>
    <n v="417.96292879999999"/>
    <n v="862.62168859999997"/>
    <n v="1446.7484896000001"/>
    <n v="1285.2061486"/>
    <n v="1512.1461525"/>
    <n v="606.28983900000003"/>
    <n v="6552.9770212000003"/>
    <n v="8043.1496797"/>
    <n v="9427.3990816000005"/>
    <n v="10206.181538500001"/>
    <n v="10874.240933999999"/>
    <n v="11571.390089500001"/>
    <n v="12670.7053512"/>
    <n v="14921.4218155"/>
    <n v="19844.331619199998"/>
    <n v="31486.230510199999"/>
    <n v="13573.760639399999"/>
    <n v="-85.236835499999998"/>
    <n v="-105.4621777"/>
    <n v="-42.375211100000001"/>
    <n v="-41.413156499999999"/>
    <n v="-75.854189300000002"/>
    <n v="-119.6989741"/>
    <n v="-410.02303319999999"/>
    <n v="-1369.3700163000001"/>
    <n v="-3045.4139998999999"/>
    <n v="-6844.3335674999998"/>
    <n v="-1217.6845461"/>
    <n v="6803.2525409999998"/>
    <n v="8497.0644437999999"/>
    <n v="9741.8689285"/>
    <n v="10654.4943398"/>
    <n v="11474.127605600001"/>
    <n v="12787.9529673"/>
    <n v="15137.8403695"/>
    <n v="19003.643852500001"/>
    <n v="24452.439997199999"/>
    <n v="45422.542847299999"/>
    <n v="16421.0671057"/>
    <n v="0.89544729999999995"/>
    <n v="0.89640350000000002"/>
    <n v="1"/>
    <n v="0.4990581"/>
    <n v="0.21499969999999999"/>
    <n v="0.1920085"/>
    <n v="0.87750119999999998"/>
    <n v="0.89568389999999998"/>
    <n v="1"/>
    <n v="0.27996589999999999"/>
    <n v="0.17863989999999999"/>
    <n v="0.16481390000000001"/>
    <m/>
    <m/>
    <m/>
    <m/>
    <m/>
    <m/>
    <n v="0.1713191"/>
    <n v="0.15035609999999999"/>
    <n v="0.20631260000000001"/>
    <n v="0.89921949999999995"/>
    <n v="1"/>
    <n v="0.86659969999999997"/>
    <m/>
    <m/>
    <m/>
    <m/>
    <m/>
    <m/>
    <m/>
    <m/>
    <m/>
    <m/>
    <m/>
    <m/>
    <m/>
    <m/>
    <m/>
    <m/>
    <m/>
    <m/>
    <m/>
    <m/>
    <m/>
    <m/>
    <m/>
    <m/>
    <m/>
    <m/>
    <m/>
    <m/>
    <m/>
    <m/>
    <m/>
    <m/>
    <m/>
    <m/>
    <m/>
    <m/>
    <m/>
    <m/>
    <m/>
    <m/>
    <m/>
    <m/>
    <m/>
    <m/>
    <m/>
    <m/>
    <m/>
    <m/>
    <m/>
    <m/>
    <m/>
    <m/>
    <m/>
    <m/>
    <m/>
    <m/>
    <m/>
    <m/>
    <m/>
    <m/>
    <m/>
    <m/>
    <m/>
    <m/>
    <m/>
    <m/>
    <m/>
    <m/>
    <m/>
    <m/>
    <m/>
    <m/>
    <m/>
    <m/>
    <m/>
    <m/>
    <m/>
    <m/>
  </r>
  <r>
    <x v="7"/>
    <n v="11"/>
    <x v="4"/>
    <s v="2010"/>
    <s v="EU SILC"/>
    <s v="2011"/>
    <s v="2010"/>
    <s v=""/>
    <s v="current"/>
    <s v=""/>
    <x v="1"/>
    <n v="839751.01067069999"/>
    <n v="300100.00314569997"/>
    <n v="0.29240050000000001"/>
    <n v="0.41590759999999999"/>
    <m/>
    <m/>
    <n v="3.6921257000000001"/>
    <n v="1.8678710999999999"/>
    <n v="1.9766490999999999"/>
    <n v="4.4658585999999998"/>
    <n v="6.7274143999999998"/>
    <n v="22897.051201900002"/>
    <n v="20029.0693784"/>
    <n v="10132.8401744"/>
    <n v="12955.7778616"/>
    <n v="15510.5"/>
    <n v="17842.5"/>
    <n v="20029.0693784"/>
    <n v="22359.6212252"/>
    <n v="25656"/>
    <n v="29869"/>
    <n v="37411.720093199998"/>
    <n v="813350.98927340005"/>
    <m/>
    <n v="7931.5546801"/>
    <x v="210"/>
    <x v="210"/>
    <n v="16709.4976924"/>
    <n v="18952.118839899998"/>
    <n v="21128.2731719"/>
    <n v="23870.717220800001"/>
    <n v="27686.192689700001"/>
    <n v="33519.3045059"/>
    <n v="53358.855128299998"/>
    <n v="22897.051201900002"/>
    <n v="1526.5402996"/>
    <n v="2942.6023206999998"/>
    <n v="4766.4466990000001"/>
    <n v="6190.4713817000002"/>
    <n v="7487.4972504999996"/>
    <n v="8527.0820867000002"/>
    <n v="10593.7860289"/>
    <n v="11324.0073343"/>
    <n v="16278.819868500001"/>
    <n v="23152.6484924"/>
    <n v="9281.3930555000006"/>
    <n v="558.59079780000002"/>
    <n v="1606.7864477000001"/>
    <n v="3093.0844201999998"/>
    <n v="4889.5073135000002"/>
    <n v="3686.4385794"/>
    <n v="6073.8050440999996"/>
    <n v="6412.4447163000004"/>
    <n v="9541.3226180000001"/>
    <n v="11213.026332699999"/>
    <n v="14844.9276546"/>
    <n v="6193.1911749999999"/>
    <n v="604.37622969999995"/>
    <n v="520.24922809999998"/>
    <n v="842.364238"/>
    <n v="1167.9619749999999"/>
    <n v="1775.0499811"/>
    <n v="1829.1818793"/>
    <n v="2775.1734971999999"/>
    <n v="3208.9059348999999"/>
    <n v="2895.0902236000002"/>
    <n v="3178.8177172999999"/>
    <n v="1879.8177209"/>
    <n v="-1.0607176"/>
    <n v="109.3792996"/>
    <n v="471.17353559999998"/>
    <n v="557.14220939999996"/>
    <n v="541.59440649999999"/>
    <n v="648.30270710000002"/>
    <n v="679.09254499999997"/>
    <n v="653.55623879999996"/>
    <n v="1324.4174608999999"/>
    <n v="3207.9639228000001"/>
    <n v="819.44258149999996"/>
    <n v="616.59019669999998"/>
    <n v="1177.8987864000001"/>
    <n v="1961.5268562000001"/>
    <n v="1684.1961692"/>
    <n v="2873.8681448000002"/>
    <n v="2547.0456559999998"/>
    <n v="2091.2094075"/>
    <n v="2400.3594902999998"/>
    <n v="2618.9391931"/>
    <n v="7497.7587463999998"/>
    <n v="2547.0958602000001"/>
    <n v="4915.9749537999996"/>
    <n v="5713.8851646000003"/>
    <n v="4080.9414025000001"/>
    <n v="3521.7931558999999"/>
    <n v="4215.2183558999996"/>
    <n v="3753.8485277999998"/>
    <n v="4088.6554977999999"/>
    <n v="4072.8158168999998"/>
    <n v="4208.5959620000003"/>
    <n v="10316.8887746"/>
    <n v="4888.9784663"/>
    <n v="-289.45707979999997"/>
    <n v="-548.50249229999997"/>
    <n v="-958.84363380000002"/>
    <n v="-1301.5745124"/>
    <n v="-1627.5478783000001"/>
    <n v="-2250.9927293000001"/>
    <n v="-2769.6444719000001"/>
    <n v="-3514.7747436"/>
    <n v="-5019.5845348000003"/>
    <n v="-8840.1501798999998"/>
    <n v="-2712.8676575999998"/>
    <n v="7931.5546801"/>
    <n v="11522.2987548"/>
    <n v="14256.6935177"/>
    <n v="16709.4976924"/>
    <n v="18952.118839899998"/>
    <n v="21128.2731719"/>
    <n v="23870.717220800001"/>
    <n v="27686.192689700001"/>
    <n v="33519.3045059"/>
    <n v="53358.855128299998"/>
    <n v="22897.051201900002"/>
    <n v="0.28977320000000001"/>
    <n v="0.63517120000000005"/>
    <n v="0.71174380000000004"/>
    <n v="0.16796059999999999"/>
    <n v="0.23489579999999999"/>
    <n v="0.2020113"/>
    <n v="0.24542340000000001"/>
    <n v="0.68379570000000001"/>
    <n v="0.8432501"/>
    <n v="9.59232E-2"/>
    <n v="0.21701090000000001"/>
    <n v="0.17812230000000001"/>
    <m/>
    <m/>
    <m/>
    <m/>
    <m/>
    <m/>
    <n v="0.21597930000000001"/>
    <n v="0.16549900000000001"/>
    <n v="7.34538E-2"/>
    <n v="0.69797529999999997"/>
    <n v="0.87066719999999997"/>
    <n v="0.23244970000000001"/>
    <m/>
    <n v="1"/>
    <m/>
    <m/>
    <m/>
    <n v="9.59232E-2"/>
    <n v="0.24542340000000001"/>
    <n v="22897.051201900002"/>
    <m/>
    <m/>
    <m/>
    <m/>
    <m/>
    <m/>
    <m/>
    <m/>
    <m/>
    <m/>
    <m/>
    <m/>
    <m/>
    <m/>
    <m/>
    <m/>
    <m/>
    <m/>
    <m/>
    <m/>
    <m/>
    <m/>
    <m/>
    <m/>
    <m/>
    <m/>
    <m/>
    <m/>
    <m/>
    <m/>
    <m/>
    <m/>
    <m/>
    <m/>
    <m/>
    <m/>
    <m/>
    <m/>
    <m/>
    <m/>
    <n v="0.21152679999999999"/>
    <n v="0.13376009999999999"/>
    <n v="0.22917419999999999"/>
    <n v="0.13731180000000001"/>
    <n v="0.17044129999999999"/>
    <n v="7.0107600000000006E-2"/>
    <n v="4.76783E-2"/>
    <n v="21443.009415600001"/>
    <n v="23989.8302716"/>
    <n v="23197.212183399999"/>
    <n v="23507.320772499999"/>
    <n v="27424.075477999999"/>
    <n v="18268.2067857"/>
    <n v="13704.980330599999"/>
    <n v="6.1517000000000002E-2"/>
    <n v="4.8239999999999998E-2"/>
    <n v="7.3797399999999999E-2"/>
    <n v="7.4231199999999997E-2"/>
    <n v="9.6084900000000001E-2"/>
    <n v="0.1994842"/>
    <n v="0.39830850000000001"/>
    <n v="0.13276560000000001"/>
    <n v="0.13040370000000001"/>
    <n v="0.13833699999999999"/>
    <n v="0.14282610000000001"/>
    <n v="0.26534010000000002"/>
    <n v="0.84691309999999997"/>
    <n v="0.92247880000000004"/>
    <m/>
    <m/>
  </r>
  <r>
    <x v="7"/>
    <n v="11"/>
    <x v="4"/>
    <s v="2010"/>
    <s v="EU SILC"/>
    <s v="2011"/>
    <s v="2010"/>
    <s v=""/>
    <s v="current"/>
    <s v=""/>
    <x v="2"/>
    <n v="563210.33330059994"/>
    <m/>
    <n v="0.28840280000000001"/>
    <n v="0.36709180000000002"/>
    <m/>
    <m/>
    <n v="3.5497364999999999"/>
    <n v="1.8527758000000001"/>
    <n v="1.9159018000000001"/>
    <n v="4.3562947000000003"/>
    <n v="6.8813602999999999"/>
    <n v="24492.948861699999"/>
    <n v="21246.5"/>
    <n v="11089.5556493"/>
    <n v="14481.5"/>
    <n v="17096.4961712"/>
    <n v="19230.8295745"/>
    <n v="21246.5"/>
    <n v="23782.5"/>
    <n v="27220"/>
    <n v="31668.484302199999"/>
    <n v="39365"/>
    <n v="813350.98927340005"/>
    <m/>
    <n v="8337.8665017999992"/>
    <x v="211"/>
    <x v="211"/>
    <n v="18136.548470500002"/>
    <n v="20174.685137100001"/>
    <n v="22408.925545499998"/>
    <n v="25374.814858199999"/>
    <n v="29208.9801816"/>
    <n v="35179.023217100003"/>
    <n v="57375.863797400001"/>
    <n v="24492.948861699999"/>
    <n v="2446.8693592"/>
    <n v="4831.7089867000004"/>
    <n v="5657.5434931999998"/>
    <n v="7371.0844311000001"/>
    <n v="8290.2485813999992"/>
    <n v="10167.3137606"/>
    <n v="10971.865394799999"/>
    <n v="13516.693871900001"/>
    <n v="16532.970862599999"/>
    <n v="25529.399393899999"/>
    <n v="10535.584488500001"/>
    <n v="1123.1723480999999"/>
    <n v="2308.2826715000001"/>
    <n v="4363.7547354999997"/>
    <n v="3849.6523410999998"/>
    <n v="4854.5254309000002"/>
    <n v="5905.6342237999997"/>
    <n v="7419.6710457999998"/>
    <n v="9768.0864282000002"/>
    <n v="11635.9022298"/>
    <n v="15518.1822247"/>
    <n v="6677.7831954000003"/>
    <n v="617.96068830000002"/>
    <n v="957.99729439999999"/>
    <n v="1147.9189667000001"/>
    <n v="2010.1704619"/>
    <n v="2039.9919238"/>
    <n v="2297.2282934999998"/>
    <n v="3834.0518861"/>
    <n v="3711.3388214000001"/>
    <n v="3789.0190315999998"/>
    <n v="3542.0595560000002"/>
    <n v="2395.3921854"/>
    <n v="116.5190781"/>
    <n v="206.6985258"/>
    <n v="542.35094860000004"/>
    <n v="355.13373739999997"/>
    <n v="896.0179895"/>
    <n v="488.26668050000001"/>
    <n v="825.67995399999995"/>
    <n v="605.29468910000003"/>
    <n v="1221.7891259"/>
    <n v="2843.6678744000001"/>
    <n v="810.59925099999998"/>
    <n v="911.59861920000003"/>
    <n v="2105.9881918999999"/>
    <n v="1795.1719255"/>
    <n v="2581.2262288000002"/>
    <n v="2757.9366409999998"/>
    <n v="2488.8567907000001"/>
    <n v="2240.5183941999999"/>
    <n v="2387.2223589"/>
    <n v="3311.7037188999998"/>
    <n v="8698.7957752000002"/>
    <n v="2928.9133797"/>
    <n v="3545.5664007999999"/>
    <n v="3440.9788179000002"/>
    <n v="3366.8800419999998"/>
    <n v="3492.4292326"/>
    <n v="3209.6146273999998"/>
    <n v="3662.6573951999999"/>
    <n v="3054.2101793000002"/>
    <n v="3066.2865132000002"/>
    <n v="4026.0420448"/>
    <n v="10547.584458900001"/>
    <n v="4142.1961571000002"/>
    <n v="-423.81999209999998"/>
    <n v="-943.28004920000001"/>
    <n v="-1134.7065829999999"/>
    <n v="-1523.1479624000001"/>
    <n v="-1873.6500569"/>
    <n v="-2601.0315986999999"/>
    <n v="-2971.1819959999998"/>
    <n v="-3845.942501"/>
    <n v="-5338.4037964999998"/>
    <n v="-9303.8254856999993"/>
    <n v="-2997.5197954"/>
    <n v="8337.8665017999992"/>
    <n v="12908.3744388"/>
    <n v="15738.9135286"/>
    <n v="18136.548470500002"/>
    <n v="20174.685137100001"/>
    <n v="22408.925545499998"/>
    <n v="25374.814858199999"/>
    <n v="29208.9801816"/>
    <n v="35179.023217100003"/>
    <n v="57375.863797400001"/>
    <n v="24492.948861699999"/>
    <n v="0.2136923"/>
    <n v="0.52529669999999995"/>
    <n v="0.4543354"/>
    <n v="0.12338490000000001"/>
    <n v="0.25516480000000002"/>
    <n v="0.2184277"/>
    <n v="0.16994909999999999"/>
    <n v="0.56910459999999996"/>
    <n v="0.5541102"/>
    <n v="7.4453000000000005E-2"/>
    <n v="0.24306949999999999"/>
    <n v="0.1918909"/>
    <m/>
    <m/>
    <m/>
    <m/>
    <m/>
    <m/>
    <n v="0.24609449999999999"/>
    <n v="0.17835619999999999"/>
    <n v="5.8225899999999997E-2"/>
    <n v="0.58283439999999997"/>
    <n v="0.61017690000000002"/>
    <n v="0.1569459"/>
    <n v="23950.9036466"/>
    <m/>
    <n v="0.85680730000000005"/>
    <n v="6.2939999999999996E-2"/>
    <n v="0.1412185"/>
    <m/>
    <m/>
    <m/>
    <n v="4.1810199999999999E-2"/>
    <n v="8.1604999999999994E-3"/>
    <n v="1.47111E-2"/>
    <n v="2.0588999999999998E-3"/>
    <n v="0.21790680000000001"/>
    <n v="6.1434700000000002E-2"/>
    <n v="1.7747099999999998E-2"/>
    <n v="0.40586349999999999"/>
    <n v="8.1643199999999999E-2"/>
    <n v="5.4710999999999996E-3"/>
    <n v="22678.699140100001"/>
    <n v="12251.115793299999"/>
    <n v="15466.922757799999"/>
    <n v="10281.8315876"/>
    <n v="28770.356653499999"/>
    <n v="25604.245685499998"/>
    <n v="16163.041538199999"/>
    <n v="23739.6480648"/>
    <n v="17079.938263399999"/>
    <n v="12029.3321915"/>
    <n v="0.1053616"/>
    <n v="0.54076800000000003"/>
    <n v="9.6137899999999998E-2"/>
    <n v="0.74118340000000005"/>
    <n v="1.5467399999999999E-2"/>
    <n v="0.14940809999999999"/>
    <n v="0.28628690000000001"/>
    <n v="2.4973800000000001E-2"/>
    <n v="0.1390229"/>
    <n v="0.55796539999999994"/>
    <n v="0.14060810000000001"/>
    <n v="0.85198680000000004"/>
    <n v="0.41681610000000002"/>
    <n v="1"/>
    <n v="4.4722400000000002E-2"/>
    <n v="0.38622669999999998"/>
    <n v="0.87307210000000002"/>
    <n v="5.5381800000000002E-2"/>
    <n v="0.29190240000000001"/>
    <n v="0.85868529999999998"/>
    <m/>
    <m/>
    <m/>
    <m/>
    <m/>
    <m/>
    <m/>
    <m/>
    <m/>
    <m/>
    <m/>
    <m/>
    <m/>
    <m/>
    <m/>
    <m/>
    <m/>
    <m/>
    <m/>
    <m/>
    <m/>
    <m/>
    <m/>
    <m/>
    <m/>
    <m/>
    <m/>
    <m/>
    <m/>
    <m/>
  </r>
  <r>
    <x v="7"/>
    <n v="12"/>
    <x v="5"/>
    <s v="2011"/>
    <s v="EU SILC"/>
    <s v="2012"/>
    <s v="2011"/>
    <s v=""/>
    <s v="current"/>
    <s v=""/>
    <x v="0"/>
    <n v="102080.24725"/>
    <m/>
    <n v="0.32800370000000001"/>
    <n v="0.91870499999999999"/>
    <m/>
    <m/>
    <n v="3.7765297000000002"/>
    <n v="2.4592961999999998"/>
    <n v="1.535614"/>
    <n v="4.6165693000000001"/>
    <n v="6.8418495000000004"/>
    <n v="17300.841239900001"/>
    <n v="12759.7418665"/>
    <n v="8309.2117856999994"/>
    <n v="9635.0370003999997"/>
    <n v="10698.5255994"/>
    <n v="11776"/>
    <n v="12759.7418665"/>
    <n v="14287.5"/>
    <n v="17517.156290300001"/>
    <n v="22144.5"/>
    <n v="31379.984735499998"/>
    <n v="269821.18420419999"/>
    <m/>
    <n v="7134.2046981000003"/>
    <x v="212"/>
    <x v="212"/>
    <n v="11239.150718000001"/>
    <n v="12284.2487158"/>
    <n v="13422.1772253"/>
    <n v="15677.5182307"/>
    <n v="19668.0046578"/>
    <n v="25489.1145234"/>
    <n v="48811.154803500001"/>
    <n v="17300.841239900001"/>
    <n v="26.433537399999999"/>
    <n v="73.342907699999998"/>
    <n v="18.870504799999999"/>
    <n v="64.092024499999994"/>
    <n v="327.11307440000002"/>
    <n v="72.998708800000003"/>
    <n v="739.9535396"/>
    <n v="1564.0989601000001"/>
    <n v="1487.9618101000001"/>
    <n v="6408.6346991"/>
    <n v="1080.4992772999999"/>
    <n v="5.5795871999999997"/>
    <n v="56.731719200000001"/>
    <n v="31.785606000000001"/>
    <n v="47.359169999999999"/>
    <m/>
    <n v="130.63641200000001"/>
    <n v="487.9802866"/>
    <n v="1038.9299386"/>
    <n v="725.38311629999998"/>
    <n v="3664.3381042000001"/>
    <n v="620.37669259999996"/>
    <n v="684.41146730000003"/>
    <n v="770.01622740000005"/>
    <n v="454.70773960000002"/>
    <n v="332.34402449999999"/>
    <n v="292.31165750000002"/>
    <n v="541.8191233"/>
    <n v="684.32658389999995"/>
    <n v="1804.7842771999999"/>
    <n v="2563.4419441"/>
    <n v="2782.9728473"/>
    <n v="1092.0837801"/>
    <n v="-452.44922939999998"/>
    <n v="-588.64798050000002"/>
    <n v="59.575447599999997"/>
    <n v="41.508029399999998"/>
    <n v="-53.089109299999997"/>
    <n v="248.73250770000001"/>
    <n v="722.81303190000006"/>
    <n v="500.97661740000001"/>
    <n v="1082.3196442999999"/>
    <n v="7694.5647755"/>
    <n v="928.03094160000001"/>
    <n v="12.4988411"/>
    <n v="91.318306000000007"/>
    <n v="74.662148500000001"/>
    <n v="114.49384569999999"/>
    <n v="185.5277787"/>
    <n v="373.40426059999999"/>
    <n v="684.23045939999997"/>
    <n v="1154.1486044999999"/>
    <n v="698.86262750000003"/>
    <n v="2159.8753673000001"/>
    <n v="555.89709319999997"/>
    <n v="6932.3842484999996"/>
    <n v="8708.9892975000002"/>
    <n v="9635.4189690000003"/>
    <n v="10713.3259889"/>
    <n v="11600.109273399999"/>
    <n v="12186.991424399999"/>
    <n v="12899.7000708"/>
    <n v="15319.9428025"/>
    <n v="23044.360062700001"/>
    <n v="34797.540808099999"/>
    <n v="14590.864543"/>
    <n v="-74.653753899999998"/>
    <n v="-151.6945264"/>
    <n v="-77.766358499999996"/>
    <n v="-73.972364999999996"/>
    <n v="-67.7239589"/>
    <n v="-132.40521150000001"/>
    <n v="-541.48574150000002"/>
    <n v="-1714.8765426"/>
    <n v="-4113.2146816000004"/>
    <n v="-8696.7717979000008"/>
    <n v="-1566.9110879"/>
    <n v="7134.2046981000003"/>
    <n v="8960.0559508999995"/>
    <n v="10197.254057"/>
    <n v="11239.150718000001"/>
    <n v="12284.2487158"/>
    <n v="13422.1772253"/>
    <n v="15677.5182307"/>
    <n v="19668.0046578"/>
    <n v="25489.1145234"/>
    <n v="48811.154803500001"/>
    <n v="17300.841239900001"/>
    <n v="0.88892660000000001"/>
    <n v="0.89407029999999998"/>
    <n v="1"/>
    <n v="0.40559669999999998"/>
    <n v="0.20507529999999999"/>
    <n v="0.18277389999999999"/>
    <n v="0.86228830000000001"/>
    <n v="0.90213270000000001"/>
    <n v="1"/>
    <n v="0.22050719999999999"/>
    <n v="0.1683597"/>
    <n v="0.1412949"/>
    <m/>
    <m/>
    <m/>
    <m/>
    <m/>
    <m/>
    <n v="0.16384770000000001"/>
    <n v="0.13690759999999999"/>
    <n v="0.19902929999999999"/>
    <n v="0.90106779999999997"/>
    <n v="1"/>
    <n v="0.86085730000000005"/>
    <m/>
    <m/>
    <m/>
    <m/>
    <m/>
    <m/>
    <m/>
    <m/>
    <m/>
    <m/>
    <m/>
    <m/>
    <m/>
    <m/>
    <m/>
    <m/>
    <m/>
    <m/>
    <m/>
    <m/>
    <m/>
    <m/>
    <m/>
    <m/>
    <m/>
    <m/>
    <m/>
    <m/>
    <m/>
    <m/>
    <m/>
    <m/>
    <m/>
    <m/>
    <m/>
    <m/>
    <m/>
    <m/>
    <m/>
    <m/>
    <m/>
    <m/>
    <m/>
    <m/>
    <m/>
    <m/>
    <m/>
    <m/>
    <m/>
    <m/>
    <m/>
    <m/>
    <m/>
    <m/>
    <m/>
    <m/>
    <m/>
    <m/>
    <m/>
    <m/>
    <m/>
    <m/>
    <m/>
    <m/>
    <m/>
    <m/>
    <m/>
    <m/>
    <m/>
    <m/>
    <m/>
    <m/>
    <m/>
    <m/>
    <m/>
    <m/>
    <m/>
    <m/>
  </r>
  <r>
    <x v="7"/>
    <n v="12"/>
    <x v="5"/>
    <s v="2011"/>
    <s v="EU SILC"/>
    <s v="2012"/>
    <s v="2011"/>
    <s v=""/>
    <s v="current"/>
    <s v=""/>
    <x v="1"/>
    <n v="862011.01"/>
    <n v="309300.00297999999"/>
    <n v="0.31300270000000002"/>
    <n v="0.43400650000000002"/>
    <m/>
    <m/>
    <n v="3.8830990000000001"/>
    <n v="1.9280777"/>
    <n v="2.0139743000000001"/>
    <n v="4.8508465999999997"/>
    <n v="7.5908955000000002"/>
    <n v="23116.8885864"/>
    <n v="19746.5"/>
    <n v="9804.7426278999992"/>
    <n v="12539.8316576"/>
    <n v="14934.2508081"/>
    <n v="17314.768777000001"/>
    <n v="19746.5"/>
    <n v="22274.026727699998"/>
    <n v="25526.057603900001"/>
    <n v="30233.4279102"/>
    <n v="38072.786151400003"/>
    <n v="506773.24023310002"/>
    <m/>
    <n v="7618.9604934999998"/>
    <x v="213"/>
    <x v="213"/>
    <n v="16099.119777899999"/>
    <n v="18426.030761999999"/>
    <n v="21011.895004900001"/>
    <n v="23746.753728399999"/>
    <n v="27714.1054845"/>
    <n v="33728.516674699997"/>
    <n v="57834.732548699998"/>
    <n v="23116.8885864"/>
    <n v="1684.0553222999999"/>
    <n v="3020.9145994"/>
    <n v="4180.4004126999998"/>
    <n v="6127.4442036999999"/>
    <n v="7756.2628192000002"/>
    <n v="8348.4707161999995"/>
    <n v="10132.8524999"/>
    <n v="12131.3185896"/>
    <n v="16817.911167499999"/>
    <n v="27829.2987751"/>
    <n v="9804.4147229999999"/>
    <n v="785.46672009999997"/>
    <n v="1084.2323488"/>
    <n v="2725.4325631000002"/>
    <n v="3793.0752664000001"/>
    <n v="4148.0747823000002"/>
    <n v="5711.6574327999997"/>
    <n v="7070.3024833999998"/>
    <n v="9299.7419740000005"/>
    <n v="11732.251824000001"/>
    <n v="15715.7104836"/>
    <n v="6207.8877138999997"/>
    <n v="491.44018720000003"/>
    <n v="558.64784729999997"/>
    <n v="786.45787340000004"/>
    <n v="1066.9605140000001"/>
    <n v="1838.8946375"/>
    <n v="2076.5037917999998"/>
    <n v="2403.5581542999998"/>
    <n v="3728.3422102"/>
    <n v="2928.3612760000001"/>
    <n v="4015.4551222999999"/>
    <n v="1989.9365617000001"/>
    <n v="99.386331600000005"/>
    <n v="422.29839290000001"/>
    <n v="584.59949970000002"/>
    <n v="567.53658240000004"/>
    <n v="487.56281380000001"/>
    <n v="374.70777889999999"/>
    <n v="610.89545339999995"/>
    <n v="537.59772699999996"/>
    <n v="821.83889090000002"/>
    <n v="2892.2646890999999"/>
    <n v="739.96524509999995"/>
    <n v="721.80638120000003"/>
    <n v="1065.2227167999999"/>
    <n v="1730.3899838"/>
    <n v="1731.8218924"/>
    <n v="2246.0529299999998"/>
    <n v="2661.8902595999998"/>
    <n v="2201.9746782000002"/>
    <n v="1882.474567"/>
    <n v="2082.7091418999998"/>
    <n v="3756.7191149999999"/>
    <n v="2007.9846566000001"/>
    <n v="4125.8968099000003"/>
    <n v="5650.3387403999996"/>
    <n v="4565.9597642999997"/>
    <n v="4078.1340577000001"/>
    <n v="3614.9037202"/>
    <n v="4094.6932571000002"/>
    <n v="4198.7342443999996"/>
    <n v="3861.9292065999998"/>
    <n v="5171.4644072999999"/>
    <n v="13730.354083300001"/>
    <n v="5309.4546813999996"/>
    <n v="-289.09125879999999"/>
    <n v="-544.88953489999994"/>
    <n v="-869.86324709999997"/>
    <n v="-1265.8527388"/>
    <n v="-1665.7209412"/>
    <n v="-2256.0282314999999"/>
    <n v="-2871.5637852"/>
    <n v="-3727.2987898000001"/>
    <n v="-5826.0200328999999"/>
    <n v="-10105.0697196"/>
    <n v="-2942.7549954000001"/>
    <n v="7618.9604934999998"/>
    <n v="11256.7651107"/>
    <n v="13703.3768499"/>
    <n v="16099.119777899999"/>
    <n v="18426.030761999999"/>
    <n v="21011.895004900001"/>
    <n v="23746.753728399999"/>
    <n v="27714.1054845"/>
    <n v="33728.516674699997"/>
    <n v="57834.732548699998"/>
    <n v="23116.8885864"/>
    <n v="0.30748199999999998"/>
    <n v="0.62514210000000003"/>
    <n v="0.66714110000000004"/>
    <n v="0.16995979999999999"/>
    <n v="0.24436330000000001"/>
    <n v="0.21388480000000001"/>
    <n v="0.25453229999999999"/>
    <n v="0.68345429999999996"/>
    <n v="0.80913690000000005"/>
    <n v="0.1027096"/>
    <n v="0.2223705"/>
    <n v="0.18261869999999999"/>
    <m/>
    <m/>
    <m/>
    <m/>
    <m/>
    <m/>
    <n v="0.2211342"/>
    <n v="0.1826911"/>
    <n v="9.42297E-2"/>
    <n v="0.68801939999999995"/>
    <n v="0.82353390000000004"/>
    <n v="0.24981929999999999"/>
    <m/>
    <n v="1"/>
    <m/>
    <m/>
    <m/>
    <n v="0.1027096"/>
    <n v="0.25453229999999999"/>
    <n v="23116.8885864"/>
    <m/>
    <m/>
    <m/>
    <m/>
    <m/>
    <m/>
    <m/>
    <m/>
    <m/>
    <m/>
    <m/>
    <m/>
    <m/>
    <m/>
    <m/>
    <m/>
    <m/>
    <m/>
    <m/>
    <m/>
    <m/>
    <m/>
    <m/>
    <m/>
    <m/>
    <m/>
    <m/>
    <m/>
    <m/>
    <m/>
    <m/>
    <m/>
    <m/>
    <m/>
    <m/>
    <m/>
    <m/>
    <m/>
    <m/>
    <m/>
    <n v="0.2060014"/>
    <n v="0.13390820000000001"/>
    <n v="0.23480670000000001"/>
    <n v="0.1335035"/>
    <n v="0.17335909999999999"/>
    <n v="7.2019700000000006E-2"/>
    <n v="4.6401400000000002E-2"/>
    <n v="21612.742795400001"/>
    <n v="23301.286925500001"/>
    <n v="23188.078328799998"/>
    <n v="23692.7398632"/>
    <n v="28194.858087699999"/>
    <n v="19110.986719699999"/>
    <n v="14491.310872599999"/>
    <n v="8.9937100000000006E-2"/>
    <n v="6.5438999999999997E-2"/>
    <n v="9.9779000000000007E-2"/>
    <n v="7.35402E-2"/>
    <n v="9.2641500000000002E-2"/>
    <n v="0.1391384"/>
    <n v="0.34679979999999999"/>
    <n v="0.15120829999999999"/>
    <n v="0.14977889999999999"/>
    <n v="0.15253659999999999"/>
    <n v="0.1502233"/>
    <n v="0.26154660000000002"/>
    <n v="0.83727300000000004"/>
    <n v="0.90111450000000004"/>
    <m/>
    <m/>
  </r>
  <r>
    <x v="7"/>
    <n v="12"/>
    <x v="5"/>
    <s v="2011"/>
    <s v="EU SILC"/>
    <s v="2012"/>
    <s v="2011"/>
    <s v=""/>
    <s v="current"/>
    <s v=""/>
    <x v="2"/>
    <n v="582355.26586000004"/>
    <m/>
    <n v="0.31188630000000001"/>
    <n v="0.38401649999999998"/>
    <m/>
    <m/>
    <n v="3.8109985000000002"/>
    <n v="1.9073058000000001"/>
    <n v="1.9981057"/>
    <n v="4.8471282000000002"/>
    <n v="7.9111314999999998"/>
    <n v="24595.029229799999"/>
    <n v="21041.933387100002"/>
    <n v="10530.941292199999"/>
    <n v="13637.5907085"/>
    <n v="16154.8378822"/>
    <n v="18452.9273775"/>
    <n v="21041.933387100002"/>
    <n v="23517"/>
    <n v="26894.5"/>
    <n v="31622"/>
    <n v="40133.401637499999"/>
    <n v="506773.24023310002"/>
    <m/>
    <n v="7832.4052248999997"/>
    <x v="214"/>
    <x v="214"/>
    <n v="17382.275174999999"/>
    <n v="19733.871493499999"/>
    <n v="22153.705329100001"/>
    <n v="25110.5785373"/>
    <n v="29096.3025055"/>
    <n v="35205.0519948"/>
    <n v="61963.187392200001"/>
    <n v="24595.029229799999"/>
    <n v="2370.2781564000002"/>
    <n v="4189.9698228999996"/>
    <n v="5809.0039112000004"/>
    <n v="7151.4984422999996"/>
    <n v="7892.9159400999997"/>
    <n v="9868.9962011999996"/>
    <n v="10708.8099184"/>
    <n v="13447.2664792"/>
    <n v="17467.980381400001"/>
    <n v="30385.603555900001"/>
    <n v="10943.6891087"/>
    <n v="956.92784099999994"/>
    <n v="1988.4206474"/>
    <n v="3593.2234245999998"/>
    <n v="4224.9230899000004"/>
    <n v="4803.6873974"/>
    <n v="6360.3920435999999"/>
    <n v="7661.4455626999998"/>
    <n v="9382.9116998000009"/>
    <n v="12379.2129319"/>
    <n v="16666.6730259"/>
    <n v="6808.0563259999999"/>
    <n v="510.68069409999998"/>
    <n v="1026.6695936000001"/>
    <n v="1189.1462888999999"/>
    <n v="1698.9036857000001"/>
    <n v="2404.0741585999999"/>
    <n v="2450.6237369"/>
    <n v="3267.4652563"/>
    <n v="4071.7706389"/>
    <n v="3646.1650292999998"/>
    <n v="5102.3063672999997"/>
    <n v="2538.9477007"/>
    <n v="248.6286068"/>
    <n v="633.10246740000002"/>
    <n v="524.70647329999997"/>
    <n v="509.01263280000001"/>
    <n v="465.16664300000002"/>
    <n v="316.10106089999999"/>
    <n v="614.7817331"/>
    <n v="614.15262770000004"/>
    <n v="875.49247290000005"/>
    <n v="2284.4183613999999"/>
    <n v="709.75755289999995"/>
    <n v="942.20499559999996"/>
    <n v="1547.6850692"/>
    <n v="2066.8692698"/>
    <n v="1821.0477218999999"/>
    <n v="2726.4528037"/>
    <n v="2333.8428168"/>
    <n v="2609.3721621999998"/>
    <n v="2245.6368372000002"/>
    <n v="2072.5451284999999"/>
    <n v="4068.8935158999998"/>
    <n v="2245.2567146000001"/>
    <n v="3174.0721229999999"/>
    <n v="3631.9528811999999"/>
    <n v="2989.7884554000002"/>
    <n v="3455.1434521000001"/>
    <n v="3294.9151167999999"/>
    <n v="3350.4208155000001"/>
    <n v="3491.0839034999999"/>
    <n v="3157.3528805000001"/>
    <n v="4794.5012305"/>
    <n v="14080.014315099999"/>
    <n v="4549.6583553999999"/>
    <n v="-370.38719209999999"/>
    <n v="-803.64693409999995"/>
    <n v="-1199.7045152000001"/>
    <n v="-1478.2538497999999"/>
    <n v="-1853.3405660000001"/>
    <n v="-2526.6713457999999"/>
    <n v="-3242.3799988999999"/>
    <n v="-3822.7886579000001"/>
    <n v="-6030.8451796999998"/>
    <n v="-10624.721749300001"/>
    <n v="-3200.3365285"/>
    <n v="7832.4052248999997"/>
    <n v="12214.153547600001"/>
    <n v="14973.033308"/>
    <n v="17382.275174999999"/>
    <n v="19733.871493499999"/>
    <n v="22153.705329100001"/>
    <n v="25110.5785373"/>
    <n v="29096.3025055"/>
    <n v="35205.0519948"/>
    <n v="61963.187392200001"/>
    <n v="24595.029229799999"/>
    <n v="0.2305595"/>
    <n v="0.51787479999999997"/>
    <n v="0.43618699999999999"/>
    <n v="0.13593150000000001"/>
    <n v="0.26215729999999998"/>
    <n v="0.22604340000000001"/>
    <n v="0.17950579999999999"/>
    <n v="0.56737329999999997"/>
    <n v="0.56072670000000002"/>
    <n v="8.5955699999999996E-2"/>
    <n v="0.24557570000000001"/>
    <n v="0.206396"/>
    <m/>
    <m/>
    <m/>
    <m/>
    <m/>
    <m/>
    <n v="0.245278"/>
    <n v="0.19386500000000001"/>
    <n v="7.9391000000000003E-2"/>
    <n v="0.57207640000000004"/>
    <n v="0.56120550000000002"/>
    <n v="0.17452619999999999"/>
    <n v="24094.454460100002"/>
    <m/>
    <n v="0.85083379999999997"/>
    <n v="7.9747499999999999E-2"/>
    <n v="0.1505705"/>
    <m/>
    <m/>
    <m/>
    <n v="3.92565E-2"/>
    <n v="8.8024999999999996E-3"/>
    <n v="1.46648E-2"/>
    <n v="2.4131999999999999E-3"/>
    <n v="0.2285857"/>
    <n v="5.9220599999999998E-2"/>
    <n v="1.9160099999999999E-2"/>
    <n v="0.3857063"/>
    <n v="8.6237999999999995E-2"/>
    <n v="6.7859000000000001E-3"/>
    <n v="20609.2636074"/>
    <n v="11631.8564097"/>
    <n v="16082.631510200001"/>
    <n v="10184.8282323"/>
    <n v="30416.5699676"/>
    <n v="23310.968071499999"/>
    <n v="14581.574438600001"/>
    <n v="24187.608867499999"/>
    <n v="15240.616636700001"/>
    <n v="10641.0106851"/>
    <n v="0.15818309999999999"/>
    <n v="0.59656319999999996"/>
    <n v="0.1486151"/>
    <n v="0.55866890000000002"/>
    <n v="1.9808800000000001E-2"/>
    <n v="0.12924759999999999"/>
    <n v="0.29057569999999999"/>
    <n v="2.4160500000000001E-2"/>
    <n v="0.25261169999999999"/>
    <n v="0.59094579999999997"/>
    <n v="0.16264290000000001"/>
    <n v="0.91161349999999997"/>
    <n v="0.408723"/>
    <n v="0.96263410000000005"/>
    <n v="5.0768399999999998E-2"/>
    <n v="0.3309627"/>
    <n v="0.86717710000000003"/>
    <n v="5.4180899999999997E-2"/>
    <n v="0.34648889999999999"/>
    <n v="1"/>
    <m/>
    <m/>
    <m/>
    <m/>
    <m/>
    <m/>
    <m/>
    <m/>
    <m/>
    <m/>
    <m/>
    <m/>
    <m/>
    <m/>
    <m/>
    <m/>
    <m/>
    <m/>
    <m/>
    <m/>
    <m/>
    <m/>
    <m/>
    <m/>
    <m/>
    <m/>
    <m/>
    <m/>
    <m/>
    <m/>
  </r>
  <r>
    <x v="8"/>
    <n v="3"/>
    <x v="10"/>
    <s v="1992"/>
    <s v="Microcensus"/>
    <s v=""/>
    <s v="1992"/>
    <s v=""/>
    <s v="current"/>
    <s v=""/>
    <x v="0"/>
    <n v="1317841"/>
    <m/>
    <n v="0.19189999999999999"/>
    <m/>
    <m/>
    <m/>
    <n v="2.2487726000000001"/>
    <n v="1.5612121999999999"/>
    <n v="1.4404017"/>
    <n v="2.5573655"/>
    <n v="3.3386436000000002"/>
    <n v="43264.583732400002"/>
    <n v="39641.693517400003"/>
    <n v="27521.2773433"/>
    <n v="30986.929792899999"/>
    <n v="34350.5907295"/>
    <n v="37263.138494899998"/>
    <n v="39641.693517400003"/>
    <n v="42380.531572100001"/>
    <n v="45549.536110100002"/>
    <n v="51069.024051"/>
    <n v="61889.094302799997"/>
    <n v="497939.46663570002"/>
    <m/>
    <n v="24967.707901500002"/>
    <x v="215"/>
    <x v="215"/>
    <n v="35897.903708600003"/>
    <n v="38493.407298300001"/>
    <n v="41002.015260599997"/>
    <n v="43775.540215000001"/>
    <n v="47989.524557500001"/>
    <n v="55336.9499373"/>
    <n v="83358.277215199996"/>
    <n v="43264.583732400002"/>
    <n v="4.6958529000000002"/>
    <n v="77.059490800000006"/>
    <n v="230.1032601"/>
    <n v="189.04401240000001"/>
    <n v="785.51032899999996"/>
    <n v="1083.4711061999999"/>
    <n v="1547.8368092000001"/>
    <n v="4603.1214154999998"/>
    <n v="10459.6484167"/>
    <n v="23845.901812"/>
    <n v="4186.5252565000001"/>
    <m/>
    <m/>
    <n v="3.0680434999999999"/>
    <n v="94.522006200000007"/>
    <n v="126.6952143"/>
    <n v="96.394226500000002"/>
    <n v="321.09380620000002"/>
    <n v="713.03253299999994"/>
    <n v="3288.8048752999998"/>
    <n v="10833.3452677"/>
    <n v="1501.2903980999999"/>
    <m/>
    <n v="8.2563739999999992"/>
    <n v="46.020651999999998"/>
    <n v="87.770434300000005"/>
    <n v="76.017128600000007"/>
    <n v="239.05768180000001"/>
    <n v="214.0625374"/>
    <n v="627.28811450000001"/>
    <n v="3814.3891987000002"/>
    <n v="10864.700825600001"/>
    <n v="1550.1128501000001"/>
    <n v="46.958528800000003"/>
    <n v="79.811615500000002"/>
    <n v="119.6536953"/>
    <n v="104.64936400000001"/>
    <n v="166.51371030000001"/>
    <n v="169.65383869999999"/>
    <n v="246.99523550000001"/>
    <n v="559.59515250000004"/>
    <n v="853.4240499"/>
    <n v="3903.7669633"/>
    <n v="610.28064959999995"/>
    <n v="21.131337899999998"/>
    <n v="19.264872700000002"/>
    <n v="21.476304299999999"/>
    <n v="33.757859400000001"/>
    <n v="28.9589061"/>
    <n v="77.115381200000002"/>
    <n v="238.76206099999999"/>
    <n v="279.79757619999998"/>
    <n v="1014.7420106"/>
    <n v="10323.817451200001"/>
    <n v="1163.601772"/>
    <n v="23408.826589600001"/>
    <n v="27356.119229200001"/>
    <n v="30312.269466999998"/>
    <n v="33335.886121199997"/>
    <n v="35203.170272099997"/>
    <n v="37158.046441699997"/>
    <n v="39041.713559399999"/>
    <n v="39528.176939899997"/>
    <n v="36239.299290499999"/>
    <n v="29497.741130400002"/>
    <n v="33305.049319199999"/>
    <m/>
    <n v="-19.264872700000002"/>
    <n v="-55.224782400000002"/>
    <n v="-84.394648399999994"/>
    <n v="-184.61302660000001"/>
    <n v="-266.0480652"/>
    <n v="-444.5914239"/>
    <n v="-1182.3704028"/>
    <n v="-3632.2560173000002"/>
    <n v="-10880.3786046"/>
    <n v="-1631.4836032999999"/>
    <n v="23481.612309200002"/>
    <n v="27521.246709499999"/>
    <n v="30677.366639799999"/>
    <n v="33761.235149200002"/>
    <n v="36202.252533799998"/>
    <n v="38557.690610899997"/>
    <n v="41165.872584700002"/>
    <n v="45128.641328799997"/>
    <n v="52038.051824399998"/>
    <n v="78388.894845600007"/>
    <n v="40685.376642099996"/>
    <m/>
    <m/>
    <m/>
    <m/>
    <m/>
    <m/>
    <m/>
    <m/>
    <m/>
    <m/>
    <m/>
    <m/>
    <m/>
    <m/>
    <m/>
    <m/>
    <m/>
    <m/>
    <m/>
    <m/>
    <m/>
    <m/>
    <m/>
    <m/>
    <m/>
    <m/>
    <m/>
    <m/>
    <m/>
    <m/>
    <m/>
    <m/>
    <m/>
    <m/>
    <m/>
    <m/>
    <m/>
    <m/>
    <m/>
    <m/>
    <m/>
    <m/>
    <m/>
    <m/>
    <m/>
    <m/>
    <m/>
    <m/>
    <m/>
    <m/>
    <m/>
    <m/>
    <m/>
    <m/>
    <m/>
    <m/>
    <m/>
    <m/>
    <m/>
    <m/>
    <m/>
    <m/>
    <m/>
    <m/>
    <m/>
    <m/>
    <m/>
    <m/>
    <m/>
    <m/>
    <m/>
    <m/>
    <m/>
    <m/>
    <m/>
    <m/>
    <m/>
    <m/>
    <m/>
    <m/>
    <m/>
    <m/>
    <m/>
    <m/>
    <m/>
    <m/>
    <m/>
    <m/>
    <m/>
    <m/>
    <m/>
    <m/>
    <m/>
    <m/>
    <m/>
    <m/>
    <m/>
    <m/>
    <m/>
    <m/>
    <n v="38.657879999999999"/>
    <n v="9.5267680000000006"/>
  </r>
  <r>
    <x v="8"/>
    <n v="3"/>
    <x v="10"/>
    <s v="1992"/>
    <s v="Microcensus"/>
    <s v=""/>
    <s v="1992"/>
    <s v=""/>
    <s v="current"/>
    <s v=""/>
    <x v="1"/>
    <n v="10182199"/>
    <n v="3836040"/>
    <n v="0.23180000000000001"/>
    <m/>
    <m/>
    <m/>
    <n v="2.6034323000000001"/>
    <n v="1.6354213"/>
    <n v="1.5919032"/>
    <n v="3.1276226999999999"/>
    <n v="4.404166"/>
    <n v="60065.886432300002"/>
    <n v="54156.076583800001"/>
    <n v="34019.704411699997"/>
    <n v="40090.7375025"/>
    <n v="44609.126656599998"/>
    <n v="49258.863266"/>
    <n v="54156.076583800001"/>
    <n v="59393.2887931"/>
    <n v="65622.252775600005"/>
    <n v="74383.5031418"/>
    <n v="88567.998807800002"/>
    <n v="909501.11199739994"/>
    <m/>
    <n v="28259.3754285"/>
    <x v="216"/>
    <x v="216"/>
    <n v="46907.747895"/>
    <n v="51710.2169479"/>
    <n v="56825.082152399998"/>
    <n v="62363.590297399998"/>
    <n v="69761.644484499993"/>
    <n v="80699.107925899996"/>
    <n v="124458.9814453"/>
    <n v="60065.886432300002"/>
    <n v="6210.5073881999997"/>
    <n v="11263.4085218"/>
    <n v="13513.940564299999"/>
    <n v="19867.754069099999"/>
    <n v="23778.860015599999"/>
    <n v="27413.4218115"/>
    <n v="30665.889247300001"/>
    <n v="34651.410525699997"/>
    <n v="38551.231636600001"/>
    <n v="49261.8797175"/>
    <n v="25429.580305799998"/>
    <n v="1142.7120997"/>
    <n v="3089.7130608000002"/>
    <n v="5262.9467823000005"/>
    <n v="8310.5791888000003"/>
    <n v="10605.663332100001"/>
    <n v="13984.585746700001"/>
    <n v="15928.199501900001"/>
    <n v="18992.016939000001"/>
    <n v="22220.079966900001"/>
    <n v="27714.927814499999"/>
    <n v="12630.062541900001"/>
    <n v="241.8297699"/>
    <n v="459.94592160000002"/>
    <n v="808.76472130000002"/>
    <n v="1482.1415113999999"/>
    <n v="2815.5337319"/>
    <n v="3804.7478225999998"/>
    <n v="6251.6423671000002"/>
    <n v="8213.4733013999994"/>
    <n v="10821.6646287"/>
    <n v="12640.2542397"/>
    <n v="4688.2611403000001"/>
    <n v="768.00882979999994"/>
    <n v="509.10044749999997"/>
    <n v="601.59346259999995"/>
    <n v="661.67031759999998"/>
    <n v="768.31490440000005"/>
    <n v="838.9682699"/>
    <n v="944.19739319999996"/>
    <n v="787.2338628"/>
    <n v="1123.1461185000001"/>
    <n v="3979.3392976999999"/>
    <n v="1095.8104352"/>
    <n v="653.73761979999995"/>
    <n v="719.76270169999998"/>
    <n v="1266.9319278999999"/>
    <n v="1539.4862722"/>
    <n v="1740.8654163000001"/>
    <n v="2853.5608668999998"/>
    <n v="3354.5398067000001"/>
    <n v="4697.1620478000004"/>
    <n v="9523.9755323000009"/>
    <n v="37546.236667600002"/>
    <n v="6269.8432118000001"/>
    <n v="18862.722054499998"/>
    <n v="21571.8148248"/>
    <n v="21784.854659600001"/>
    <n v="17534.2634158"/>
    <n v="15648.337736199999"/>
    <n v="12824.992660399999"/>
    <n v="11623.597722"/>
    <n v="10680.1394048"/>
    <n v="9068.6460248000003"/>
    <n v="7806.5273869000002"/>
    <n v="15036.326693499999"/>
    <n v="-1302.1602995999999"/>
    <n v="-2499.8587492000001"/>
    <n v="-3398.4054544000001"/>
    <n v="-5284.5402697"/>
    <n v="-6725.1867897000002"/>
    <n v="-8282.8077598"/>
    <n v="-10128.1298011"/>
    <n v="-12418.614185"/>
    <n v="-15420.492654600001"/>
    <n v="-21909.774015499999"/>
    <n v="-8664.8103484999992"/>
    <n v="26577.357462299999"/>
    <n v="35113.886728899997"/>
    <n v="39840.626663499999"/>
    <n v="44111.354505199997"/>
    <n v="48632.388346799999"/>
    <n v="53437.469418100001"/>
    <n v="58639.936237100002"/>
    <n v="65602.821896499998"/>
    <n v="75888.251253099996"/>
    <n v="117039.3911084"/>
    <n v="56485.073980100002"/>
    <m/>
    <m/>
    <m/>
    <n v="8.1199999999999994E-2"/>
    <n v="0.16600000000000001"/>
    <m/>
    <m/>
    <m/>
    <m/>
    <n v="3.1899999999999998E-2"/>
    <n v="0.1636"/>
    <m/>
    <m/>
    <m/>
    <m/>
    <m/>
    <m/>
    <m/>
    <m/>
    <m/>
    <m/>
    <m/>
    <m/>
    <m/>
    <m/>
    <n v="0.999"/>
    <m/>
    <m/>
    <m/>
    <n v="3.1899999999999998E-2"/>
    <m/>
    <n v="60034.1137208"/>
    <m/>
    <m/>
    <m/>
    <m/>
    <m/>
    <m/>
    <m/>
    <m/>
    <m/>
    <m/>
    <m/>
    <m/>
    <m/>
    <m/>
    <m/>
    <m/>
    <m/>
    <m/>
    <m/>
    <m/>
    <m/>
    <m/>
    <m/>
    <m/>
    <m/>
    <m/>
    <m/>
    <m/>
    <m/>
    <m/>
    <m/>
    <m/>
    <m/>
    <m/>
    <m/>
    <m/>
    <m/>
    <m/>
    <m/>
    <m/>
    <n v="0.255"/>
    <n v="0.104"/>
    <n v="0.20100000000000001"/>
    <n v="0.157"/>
    <n v="0.16300000000000001"/>
    <n v="8.1000000000000003E-2"/>
    <n v="3.7999999999999999E-2"/>
    <n v="59640.1245672"/>
    <n v="66090.9799853"/>
    <n v="61719.7002354"/>
    <n v="70256.488450100005"/>
    <n v="57207.280007000001"/>
    <n v="43342.066879099999"/>
    <n v="42583.123535400002"/>
    <n v="2.5700000000000001E-2"/>
    <n v="3.0499999999999999E-2"/>
    <n v="2.0899999999999998E-2"/>
    <n v="1.5699999999999999E-2"/>
    <n v="2.5899999999999999E-2"/>
    <n v="6.4799999999999996E-2"/>
    <n v="0.15770000000000001"/>
    <m/>
    <m/>
    <m/>
    <m/>
    <m/>
    <m/>
    <m/>
    <n v="38.657879999999999"/>
    <n v="9.5267680000000006"/>
  </r>
  <r>
    <x v="8"/>
    <n v="3"/>
    <x v="10"/>
    <s v="1992"/>
    <s v="Microcensus"/>
    <s v=""/>
    <s v="1992"/>
    <s v=""/>
    <s v="current"/>
    <s v=""/>
    <x v="2"/>
    <n v="6263143"/>
    <m/>
    <n v="0.22739999999999999"/>
    <m/>
    <m/>
    <m/>
    <n v="2.5083027000000002"/>
    <n v="1.6099193000000001"/>
    <n v="1.55803"/>
    <n v="3.0565606000000001"/>
    <n v="4.3075033999999999"/>
    <n v="63775.3155185"/>
    <n v="57868.787827400003"/>
    <n v="37142.279673199999"/>
    <n v="42883.139958599997"/>
    <n v="47808.761266300004"/>
    <n v="52707.391415999999"/>
    <n v="57868.787827400003"/>
    <n v="63027.615593900002"/>
    <n v="69666.156128100003"/>
    <n v="78548.0410692"/>
    <n v="93164.079278399993"/>
    <n v="909501.11199739994"/>
    <m/>
    <n v="30428.045657499999"/>
    <x v="217"/>
    <x v="217"/>
    <n v="50251.083918800003"/>
    <n v="55272.703234699999"/>
    <n v="60245.824087699999"/>
    <n v="66157.5196478"/>
    <n v="73890.710648399996"/>
    <n v="84901.451821900002"/>
    <n v="131068.9101289"/>
    <n v="63775.3155185"/>
    <n v="10736.004879800001"/>
    <n v="14655.972226600001"/>
    <n v="18688.025960800001"/>
    <n v="24043.5365337"/>
    <n v="26628.1424988"/>
    <n v="29488.5551854"/>
    <n v="33085.169102"/>
    <n v="36236.810717799999"/>
    <n v="40718.437481399997"/>
    <n v="51717.911537300002"/>
    <n v="28571.311753099999"/>
    <n v="2280.5426143999998"/>
    <n v="5114.8359448000001"/>
    <n v="7613.3244447999996"/>
    <n v="10660.813368700001"/>
    <n v="13446.6142191"/>
    <n v="15523.2740073"/>
    <n v="18558.303766699999"/>
    <n v="20109.171662000001"/>
    <n v="23640.645761299998"/>
    <n v="29741.496792099999"/>
    <n v="14597.5173818"/>
    <n v="474.99381929999998"/>
    <n v="904.17588079999996"/>
    <n v="1645.4329427"/>
    <n v="2679.3799557000002"/>
    <n v="4501.2632058999998"/>
    <n v="6872.1647339000001"/>
    <n v="8069.0982184000004"/>
    <n v="11145.511867900001"/>
    <n v="13301.3562439"/>
    <n v="14494.819820799999"/>
    <n v="6345.1821651999999"/>
    <n v="832.66988809999998"/>
    <n v="472.89533510000001"/>
    <n v="596.78915019999999"/>
    <n v="704.10513830000002"/>
    <n v="795.25781810000001"/>
    <n v="747.83655799999997"/>
    <n v="821.21893969999996"/>
    <n v="826.88024459999997"/>
    <n v="1197.6011023999999"/>
    <n v="4227.6557811000002"/>
    <n v="1121.5019517000001"/>
    <n v="924.23496169999999"/>
    <n v="1165.2141058"/>
    <n v="1300.1477915"/>
    <n v="1620.8594794000001"/>
    <n v="2250.6316029999998"/>
    <n v="2963.0190897000002"/>
    <n v="3384.4174486000002"/>
    <n v="6080.0017982999998"/>
    <n v="10155.657348299999"/>
    <n v="40427.728751800001"/>
    <n v="6914.9291460000004"/>
    <n v="15769.222519299999"/>
    <n v="19169.285305099998"/>
    <n v="17882.360607999999"/>
    <n v="14450.694717"/>
    <n v="12651.356400999999"/>
    <n v="11257.2063695"/>
    <n v="10196.801834899999"/>
    <n v="9186.0141454999994"/>
    <n v="7920.1352905000003"/>
    <n v="6618.8080303999996"/>
    <n v="12732.345686799999"/>
    <n v="-2406.4445906000001"/>
    <n v="-3654.5351498999999"/>
    <n v="-5102.5472343000001"/>
    <n v="-6908.7363231999998"/>
    <n v="-8300.8283370000008"/>
    <n v="-10197.7712457"/>
    <n v="-11901.453270399999"/>
    <n v="-14091.707025"/>
    <n v="-17085.7757275"/>
    <n v="-23985.475655800001"/>
    <n v="-10309.421684200001"/>
    <n v="28611.2240919"/>
    <n v="37827.843648200003"/>
    <n v="42623.5336637"/>
    <n v="47250.652869500002"/>
    <n v="51972.437408899998"/>
    <n v="56654.284698199997"/>
    <n v="62213.556039900002"/>
    <n v="69492.683411000005"/>
    <n v="79848.057500299998"/>
    <n v="123242.94505759999"/>
    <n v="59973.366400400002"/>
    <m/>
    <m/>
    <m/>
    <m/>
    <m/>
    <m/>
    <m/>
    <m/>
    <m/>
    <n v="2.24952E-2"/>
    <m/>
    <m/>
    <m/>
    <m/>
    <m/>
    <m/>
    <m/>
    <m/>
    <m/>
    <m/>
    <m/>
    <m/>
    <m/>
    <m/>
    <n v="62927.516011500004"/>
    <m/>
    <n v="0.86799999999999999"/>
    <n v="2.2499999999999999E-2"/>
    <m/>
    <m/>
    <m/>
    <m/>
    <n v="2.3E-2"/>
    <n v="1.6E-2"/>
    <n v="2.7E-2"/>
    <n v="6.0000000000000001E-3"/>
    <n v="0.14000000000000001"/>
    <n v="5.1999999999999998E-2"/>
    <n v="3.9E-2"/>
    <n v="0.41599999999999998"/>
    <n v="0.14099999999999999"/>
    <n v="8.0000000000000002E-3"/>
    <n v="56075.573575499999"/>
    <n v="32466.3831479"/>
    <n v="43778.031698699997"/>
    <n v="26220.068580399999"/>
    <n v="77409.227645699997"/>
    <n v="58687.191538899999"/>
    <n v="43934.749822999998"/>
    <n v="67631.102018200007"/>
    <n v="52977.267319899998"/>
    <n v="33884.847800199997"/>
    <n v="6.2799999999999995E-2"/>
    <n v="0.2248"/>
    <n v="8.8700000000000001E-2"/>
    <n v="0.53249999999999997"/>
    <n v="1.8E-3"/>
    <n v="1.6199999999999999E-2"/>
    <n v="2.9499999999999998E-2"/>
    <n v="3.3E-3"/>
    <n v="2.3099999999999999E-2"/>
    <n v="0.2525"/>
    <m/>
    <m/>
    <m/>
    <m/>
    <m/>
    <m/>
    <m/>
    <m/>
    <m/>
    <m/>
    <m/>
    <m/>
    <m/>
    <m/>
    <m/>
    <m/>
    <m/>
    <m/>
    <m/>
    <m/>
    <m/>
    <m/>
    <m/>
    <m/>
    <m/>
    <m/>
    <m/>
    <m/>
    <m/>
    <m/>
    <m/>
    <m/>
    <m/>
    <m/>
    <m/>
    <m/>
    <m/>
    <m/>
    <n v="38.657879999999999"/>
    <n v="9.5267680000000006"/>
  </r>
  <r>
    <x v="8"/>
    <n v="5"/>
    <x v="0"/>
    <s v="1996"/>
    <s v="Microcensus"/>
    <s v=""/>
    <s v="1996"/>
    <s v=""/>
    <s v="current"/>
    <s v=""/>
    <x v="0"/>
    <n v="1315275"/>
    <m/>
    <n v="0.20930000000000001"/>
    <n v="0.88100000000000001"/>
    <m/>
    <m/>
    <n v="2.3652711000000002"/>
    <n v="1.662445"/>
    <n v="1.4227665"/>
    <n v="2.7521775000000002"/>
    <n v="3.6988146999999998"/>
    <n v="80748.184518299997"/>
    <n v="71875.222918600004"/>
    <n v="50517.933123800001"/>
    <n v="56730.836837199997"/>
    <n v="62536.236037900002"/>
    <n v="67832.588354099993"/>
    <n v="71875.222918600004"/>
    <n v="76340.433309300002"/>
    <n v="82173.980640900001"/>
    <n v="93673.907575699996"/>
    <n v="119488.60670780001"/>
    <n v="970533.88260110002"/>
    <m/>
    <n v="45497.355927800003"/>
    <x v="218"/>
    <x v="218"/>
    <n v="65307.337657299999"/>
    <n v="69770.611456600003"/>
    <n v="74087.948295399998"/>
    <n v="79082.788770700005"/>
    <n v="87275.370155800003"/>
    <n v="104949.6258011"/>
    <n v="168286.28788059999"/>
    <n v="80748.184518299997"/>
    <n v="55.620555500000002"/>
    <n v="20.2305253"/>
    <n v="173.4749262"/>
    <n v="687.83744320000005"/>
    <n v="629.86804129999996"/>
    <n v="1121.7065488000001"/>
    <n v="3220.1468943"/>
    <n v="8067.7239281000002"/>
    <n v="25295.036585900001"/>
    <n v="50213.976394199999"/>
    <n v="8945.0725741000006"/>
    <m/>
    <n v="30.345787900000001"/>
    <m/>
    <n v="61.414057399999997"/>
    <n v="59.050128899999997"/>
    <n v="424.99440670000001"/>
    <n v="706.49874120000004"/>
    <n v="2018.9827938000001"/>
    <n v="6928.2542658000002"/>
    <n v="24893.345372899999"/>
    <n v="3508.1693796999998"/>
    <n v="21.392521299999999"/>
    <n v="25.288156600000001"/>
    <n v="111.9193073"/>
    <n v="73.696868899999998"/>
    <n v="183.71151209999999"/>
    <n v="125.4081856"/>
    <n v="632.13045269999998"/>
    <n v="1854.8378511999999"/>
    <n v="11862.9083013"/>
    <n v="26555.011783599999"/>
    <n v="4138.4249176000003"/>
    <n v="119.7981195"/>
    <n v="262.9968288"/>
    <n v="279.79826809999997"/>
    <n v="313.2116929"/>
    <n v="387.10640039999998"/>
    <n v="585.23819939999998"/>
    <n v="721.37239890000001"/>
    <n v="1280.3305522000001"/>
    <n v="1815.9526851000001"/>
    <n v="9495.2366330000004"/>
    <n v="1526.2814834000001"/>
    <n v="55.620555500000002"/>
    <n v="50.576313200000001"/>
    <n v="67.151584400000004"/>
    <n v="227.2320125"/>
    <n v="203.39488829999999"/>
    <n v="341.38894959999999"/>
    <n v="528.01484870000002"/>
    <n v="1165.4290923999999"/>
    <n v="2911.4458808999998"/>
    <n v="26618.313361199998"/>
    <n v="3219.6186514999999"/>
    <n v="42549.724959500003"/>
    <n v="50207.106146899998"/>
    <n v="55388.865159699999"/>
    <n v="60191.917688399997"/>
    <n v="64312.151469700002"/>
    <n v="67420.833993599997"/>
    <n v="69474.855164299996"/>
    <n v="70270.449920800005"/>
    <n v="59610.620748599998"/>
    <n v="50293.103366199997"/>
    <n v="58970.656715199999"/>
    <n v="-17.114017100000002"/>
    <n v="-15.172893999999999"/>
    <n v="-55.959653600000003"/>
    <n v="-147.3937378"/>
    <n v="-157.4670103"/>
    <n v="-348.35607110000001"/>
    <n v="-914.72994919999996"/>
    <n v="-2593.4900929"/>
    <n v="-9731.1377580000008"/>
    <n v="-29799.217633200002"/>
    <n v="-4373.8215641999996"/>
    <n v="42785.042694299998"/>
    <n v="50581.370864800003"/>
    <n v="55965.249592"/>
    <n v="61407.916025500002"/>
    <n v="65617.815430400005"/>
    <n v="69671.214212699997"/>
    <n v="74368.288550900004"/>
    <n v="82064.264045599994"/>
    <n v="98693.080709500005"/>
    <n v="158269.76927779999"/>
    <n v="75934.402157100005"/>
    <m/>
    <m/>
    <m/>
    <m/>
    <m/>
    <m/>
    <m/>
    <m/>
    <m/>
    <m/>
    <m/>
    <m/>
    <m/>
    <m/>
    <m/>
    <m/>
    <m/>
    <m/>
    <m/>
    <m/>
    <m/>
    <m/>
    <m/>
    <m/>
    <m/>
    <m/>
    <m/>
    <m/>
    <m/>
    <m/>
    <m/>
    <m/>
    <m/>
    <m/>
    <m/>
    <m/>
    <m/>
    <m/>
    <m/>
    <m/>
    <m/>
    <m/>
    <m/>
    <m/>
    <m/>
    <m/>
    <m/>
    <m/>
    <m/>
    <m/>
    <m/>
    <m/>
    <m/>
    <m/>
    <m/>
    <m/>
    <m/>
    <m/>
    <m/>
    <m/>
    <m/>
    <m/>
    <m/>
    <m/>
    <m/>
    <m/>
    <m/>
    <m/>
    <m/>
    <m/>
    <m/>
    <m/>
    <m/>
    <m/>
    <m/>
    <m/>
    <m/>
    <m/>
    <m/>
    <m/>
    <m/>
    <m/>
    <m/>
    <m/>
    <m/>
    <m/>
    <m/>
    <m/>
    <m/>
    <m/>
    <m/>
    <m/>
    <m/>
    <m/>
    <m/>
    <m/>
    <m/>
    <m/>
    <m/>
    <m/>
    <n v="61.002270000000003"/>
    <n v="13.143966499999999"/>
  </r>
  <r>
    <x v="8"/>
    <n v="5"/>
    <x v="0"/>
    <s v="1996"/>
    <s v="Microcensus"/>
    <s v=""/>
    <s v="1996"/>
    <s v=""/>
    <s v="current"/>
    <s v=""/>
    <x v="1"/>
    <n v="10181912"/>
    <n v="3822366"/>
    <n v="0.25729999999999997"/>
    <n v="0.442"/>
    <m/>
    <m/>
    <n v="2.9219488"/>
    <n v="1.7577233000000001"/>
    <n v="1.6623485"/>
    <n v="3.5289263000000002"/>
    <n v="5.0603689999999997"/>
    <n v="111670.7126533"/>
    <n v="98031.173905500007"/>
    <n v="58971.492398000002"/>
    <n v="70190.951356100006"/>
    <n v="78679.060450399993"/>
    <n v="87503.370820600001"/>
    <n v="98031.173905500007"/>
    <n v="109681.8783142"/>
    <n v="123193.2385161"/>
    <n v="141063.02314229999"/>
    <n v="172311.6787392"/>
    <n v="2675206.5509037999"/>
    <m/>
    <n v="48698.630956100002"/>
    <x v="219"/>
    <x v="219"/>
    <n v="83042.824977299999"/>
    <n v="92700.641715999998"/>
    <n v="103681.51711630001"/>
    <n v="116229.5839391"/>
    <n v="131449.96997410001"/>
    <n v="155002.8944048"/>
    <n v="246433.04208300001"/>
    <n v="111670.7126533"/>
    <n v="10752.777419800001"/>
    <n v="22226.269110099998"/>
    <n v="26690.190573700002"/>
    <n v="38858.702710400001"/>
    <n v="45644.472212000001"/>
    <n v="53566.813157800003"/>
    <n v="59109.757465299997"/>
    <n v="66195.090106699994"/>
    <n v="74047.317747699999"/>
    <n v="103959.46089830001"/>
    <n v="50101.936884700001"/>
    <n v="1868.4553609"/>
    <n v="4441.5830921999996"/>
    <n v="8429.9552598999999"/>
    <n v="14236.216849099999"/>
    <n v="20738.7699374"/>
    <n v="26705.4061229"/>
    <n v="31478.569064399999"/>
    <n v="36132.259268299997"/>
    <n v="42999.918770800003"/>
    <n v="54806.982840899997"/>
    <n v="24184.607135900002"/>
    <n v="219.81827770000001"/>
    <n v="660.73136910000005"/>
    <n v="1232.2858186999999"/>
    <n v="2116.2999264999999"/>
    <n v="4681.2608055000001"/>
    <n v="8706.8009010000005"/>
    <n v="13411.182028499999"/>
    <n v="21348.0710764"/>
    <n v="29822.994510199998"/>
    <n v="33718.4609021"/>
    <n v="11593.4894824"/>
    <n v="1282.2732868999999"/>
    <n v="850.38574349999999"/>
    <n v="875.2029963"/>
    <n v="1116.7191494000001"/>
    <n v="1298.8973185"/>
    <n v="1560.0091199999999"/>
    <n v="1639.5088054"/>
    <n v="2089.0700705999998"/>
    <n v="2973.5537048000001"/>
    <n v="16615.901351799999"/>
    <n v="3034.8899098000002"/>
    <n v="2578.2852161000001"/>
    <n v="3291.4210793000002"/>
    <n v="3815.8850637"/>
    <n v="4537.1596210999996"/>
    <n v="6799.5967007999998"/>
    <n v="7975.5466260000003"/>
    <n v="10875.408409400001"/>
    <n v="12386.084087200001"/>
    <n v="21572.840603699999"/>
    <n v="83149.029358700005"/>
    <n v="15699.517007500001"/>
    <n v="31145.502228400001"/>
    <n v="34517.096151700003"/>
    <n v="35855.316350399997"/>
    <n v="28113.209356399999"/>
    <n v="22813.518674300001"/>
    <n v="18203.356418899999"/>
    <n v="16165.556821599999"/>
    <n v="14339.1791828"/>
    <n v="11194.555124099999"/>
    <n v="9362.3767728000003"/>
    <n v="22168.348095500001"/>
    <n v="-2047.0577115000001"/>
    <n v="-4796.4203089000002"/>
    <n v="-6882.5963625000004"/>
    <n v="-10886.059400800001"/>
    <n v="-14793.4815401"/>
    <n v="-19227.112403899999"/>
    <n v="-23390.325624199999"/>
    <n v="-28888.5015088"/>
    <n v="-36863.320193699998"/>
    <n v="-69870.212797200002"/>
    <n v="-21758.795477899999"/>
    <n v="45800.054078300003"/>
    <n v="61191.0662371"/>
    <n v="70016.239700100006"/>
    <n v="78092.248212199993"/>
    <n v="87183.034108499996"/>
    <n v="97490.819942600006"/>
    <n v="109289.6569704"/>
    <n v="123601.2522833"/>
    <n v="145747.86026759999"/>
    <n v="231741.9993274"/>
    <n v="105023.9930378"/>
    <n v="0.29430000000000001"/>
    <n v="0.68869999999999998"/>
    <m/>
    <n v="9.9299999999999999E-2"/>
    <n v="0.17330000000000001"/>
    <m/>
    <n v="0.25059999999999999"/>
    <n v="0.75380000000000003"/>
    <m/>
    <n v="4.2700000000000002E-2"/>
    <n v="0.1668"/>
    <m/>
    <m/>
    <m/>
    <m/>
    <n v="4.2700000000000002E-2"/>
    <m/>
    <m/>
    <m/>
    <m/>
    <m/>
    <m/>
    <m/>
    <m/>
    <m/>
    <n v="0.99999000000000005"/>
    <m/>
    <m/>
    <m/>
    <n v="4.2700000000000002E-2"/>
    <n v="0.25059999999999999"/>
    <n v="111612.48544439999"/>
    <m/>
    <m/>
    <m/>
    <m/>
    <m/>
    <m/>
    <m/>
    <m/>
    <m/>
    <m/>
    <m/>
    <m/>
    <m/>
    <m/>
    <m/>
    <m/>
    <m/>
    <m/>
    <m/>
    <m/>
    <m/>
    <m/>
    <m/>
    <m/>
    <m/>
    <m/>
    <m/>
    <m/>
    <m/>
    <m/>
    <m/>
    <m/>
    <m/>
    <m/>
    <m/>
    <m/>
    <m/>
    <m/>
    <m/>
    <m/>
    <n v="0.23252999999999999"/>
    <n v="0.12598000000000001"/>
    <n v="0.19472"/>
    <n v="0.16414000000000001"/>
    <n v="0.16281999999999999"/>
    <n v="8.6459999999999995E-2"/>
    <n v="3.3340000000000002E-2"/>
    <n v="104149.3531966"/>
    <n v="126119.9014437"/>
    <n v="112816.272245"/>
    <n v="130425.4787456"/>
    <n v="113788.229271"/>
    <n v="80752.1545701"/>
    <n v="78592.2852212"/>
    <n v="5.4899999999999997E-2"/>
    <n v="3.4299999999999997E-2"/>
    <n v="3.9300000000000002E-2"/>
    <n v="2.0500000000000001E-2"/>
    <n v="2.6599999999999999E-2"/>
    <n v="7.0300000000000001E-2"/>
    <n v="0.1249"/>
    <n v="0.1578"/>
    <n v="9.3899999999999997E-2"/>
    <n v="0.1152"/>
    <n v="7.9600000000000004E-2"/>
    <n v="0.4123"/>
    <n v="0.83940000000000003"/>
    <n v="0.80710000000000004"/>
    <n v="61.002270000000003"/>
    <n v="13.143966499999999"/>
  </r>
  <r>
    <x v="8"/>
    <n v="5"/>
    <x v="0"/>
    <s v="1996"/>
    <s v="Microcensus"/>
    <s v=""/>
    <s v="1996"/>
    <s v=""/>
    <s v="current"/>
    <s v=""/>
    <x v="2"/>
    <n v="6499042"/>
    <m/>
    <n v="0.2505"/>
    <n v="0.37130000000000002"/>
    <m/>
    <m/>
    <n v="2.8166547999999998"/>
    <n v="1.7016918000000001"/>
    <n v="1.6552085000000001"/>
    <n v="3.4434960000000001"/>
    <n v="4.9544712000000004"/>
    <n v="120648.9852574"/>
    <n v="107503.3094879"/>
    <n v="64948.498689499997"/>
    <n v="76562.127988599997"/>
    <n v="86406.365777200001"/>
    <n v="97063.602010500006"/>
    <n v="107503.3094879"/>
    <n v="119135.806077"/>
    <n v="132866.2874147"/>
    <n v="151655.4704204"/>
    <n v="182937.5016584"/>
    <n v="2675206.5509037999"/>
    <m/>
    <n v="52720.741512000001"/>
    <x v="220"/>
    <x v="220"/>
    <n v="91656.732089900004"/>
    <n v="102216.0610814"/>
    <n v="113340.65279599999"/>
    <n v="125697.3605824"/>
    <n v="141577.57097569999"/>
    <n v="165426.19554310001"/>
    <n v="261203.3958006"/>
    <n v="120648.9852574"/>
    <n v="18656.1291485"/>
    <n v="28793.5371543"/>
    <n v="40242.492064400001"/>
    <n v="46406.117083099998"/>
    <n v="52655.8927644"/>
    <n v="57960.313278900001"/>
    <n v="63250.9307501"/>
    <n v="69724.087960999997"/>
    <n v="77408.823156900005"/>
    <n v="109502.666331"/>
    <n v="56455.967769700001"/>
    <n v="3326.6709165000002"/>
    <n v="8332.8576840999995"/>
    <n v="14321.9086321"/>
    <n v="20453.513342900002"/>
    <n v="26116.4769333"/>
    <n v="30248.504796900001"/>
    <n v="35650.309688399997"/>
    <n v="38995.962122899997"/>
    <n v="45580.356079099998"/>
    <n v="58386.684133900002"/>
    <n v="28137.218663399999"/>
    <n v="639.55372309999996"/>
    <n v="1445.7006103000001"/>
    <n v="2516.1146392000001"/>
    <n v="5619.7600924999997"/>
    <n v="9775.6558855999992"/>
    <n v="14538.041065199999"/>
    <n v="20189.233735999998"/>
    <n v="28411.534028800001"/>
    <n v="37833.251189199997"/>
    <n v="38343.127443400001"/>
    <n v="15929.296372299999"/>
    <n v="1422.8830895000001"/>
    <n v="843.32535600000006"/>
    <n v="1012.5827206"/>
    <n v="1172.2198966000001"/>
    <n v="1461.0616465999999"/>
    <n v="1524.1494665"/>
    <n v="1784.8795633"/>
    <n v="2236.7093331000001"/>
    <n v="2815.7148295000002"/>
    <n v="18152.191659600001"/>
    <n v="3244.8566684000002"/>
    <n v="3624.1377643999999"/>
    <n v="4129.617021"/>
    <n v="4871.1365728000001"/>
    <n v="6171.3929851000003"/>
    <n v="7497.5531866000001"/>
    <n v="9485.9652110999996"/>
    <n v="11182.093158199999"/>
    <n v="13739.7859033"/>
    <n v="23319.096847299999"/>
    <n v="89041.535542800004"/>
    <n v="17302.120347399999"/>
    <n v="25740.797911000001"/>
    <n v="30580.583741999999"/>
    <n v="25000.053686200001"/>
    <n v="21401.632376900001"/>
    <n v="17590.4132455"/>
    <n v="15614.5382408"/>
    <n v="13404.327316499999"/>
    <n v="12594.803744700001"/>
    <n v="9364.9741842000003"/>
    <n v="8032.1605854999998"/>
    <n v="17937.4768979"/>
    <n v="-3837.3223388000001"/>
    <n v="-7195.0377594000001"/>
    <n v="-11253.476145299999"/>
    <n v="-15023.377057199999"/>
    <n v="-18984.1891584"/>
    <n v="-22787.633282499999"/>
    <n v="-27257.829622500001"/>
    <n v="-32565.422790299999"/>
    <n v="-40757.8610673"/>
    <n v="-75851.106691299996"/>
    <n v="-25550.409850799999"/>
    <n v="49572.8502142"/>
    <n v="66930.583808199997"/>
    <n v="76710.812170000005"/>
    <n v="86201.258719999998"/>
    <n v="96112.864503599994"/>
    <n v="106583.87877700001"/>
    <n v="118203.9445901"/>
    <n v="133137.4603036"/>
    <n v="155564.35521889999"/>
    <n v="245607.2590048"/>
    <n v="113456.5268684"/>
    <m/>
    <m/>
    <m/>
    <m/>
    <m/>
    <m/>
    <n v="0.17672470000000001"/>
    <m/>
    <m/>
    <n v="3.0370100000000001E-2"/>
    <m/>
    <m/>
    <m/>
    <m/>
    <m/>
    <m/>
    <m/>
    <m/>
    <m/>
    <m/>
    <m/>
    <m/>
    <m/>
    <m/>
    <n v="116847.4009925"/>
    <m/>
    <n v="0.86699999999999999"/>
    <n v="3.6499999999999998E-2"/>
    <n v="0.15290000000000001"/>
    <m/>
    <m/>
    <m/>
    <n v="2.4513E-2"/>
    <n v="1.4999999999999999E-2"/>
    <n v="2.92E-2"/>
    <n v="8.5758999999999991E-3"/>
    <n v="0.158"/>
    <n v="5.3999999999999999E-2"/>
    <n v="2.9000000000000001E-2"/>
    <n v="0.38100000000000001"/>
    <n v="0.153"/>
    <n v="1.4E-2"/>
    <n v="114231.6405431"/>
    <n v="58414.790245299999"/>
    <n v="81799.650228600003"/>
    <n v="44539.962075299998"/>
    <n v="153039.26020270001"/>
    <n v="108728.19406360001"/>
    <n v="80037.732288200001"/>
    <n v="125767.94869590001"/>
    <n v="89646.982241799997"/>
    <n v="55635.988262400002"/>
    <n v="4.9399999999999999E-2"/>
    <n v="0.26840000000000003"/>
    <n v="0.1288"/>
    <n v="0.65280000000000005"/>
    <n v="1.4E-3"/>
    <n v="1.4200000000000001E-2"/>
    <n v="3.3300000000000003E-2"/>
    <n v="4.3E-3"/>
    <n v="4.8300000000000003E-2"/>
    <n v="0.42770000000000002"/>
    <n v="7.4399999999999994E-2"/>
    <n v="0.96209999999999996"/>
    <n v="0.25600000000000001"/>
    <n v="0.96309999999999996"/>
    <n v="5.8999999999999999E-3"/>
    <n v="0.2387"/>
    <n v="0.95469999999999999"/>
    <n v="1.6899999999999998E-2"/>
    <n v="0.25259999999999999"/>
    <n v="0.97270000000000001"/>
    <m/>
    <m/>
    <m/>
    <m/>
    <m/>
    <m/>
    <m/>
    <m/>
    <m/>
    <m/>
    <m/>
    <m/>
    <m/>
    <m/>
    <m/>
    <m/>
    <m/>
    <m/>
    <m/>
    <m/>
    <m/>
    <m/>
    <m/>
    <m/>
    <m/>
    <m/>
    <m/>
    <m/>
    <n v="61.002270000000003"/>
    <n v="13.143966499999999"/>
  </r>
  <r>
    <x v="8"/>
    <n v="7"/>
    <x v="1"/>
    <s v="2002"/>
    <s v="Microcensus"/>
    <s v=""/>
    <s v="2002"/>
    <s v=""/>
    <s v="current"/>
    <s v=""/>
    <x v="0"/>
    <n v="1326155.7058999999"/>
    <m/>
    <n v="0.1772"/>
    <n v="0.9103"/>
    <m/>
    <m/>
    <n v="2.0282523000000001"/>
    <n v="1.4956674999999999"/>
    <n v="1.356085"/>
    <n v="2.3761725"/>
    <n v="3.1410279999999999"/>
    <n v="122379.2966211"/>
    <n v="112753.457748"/>
    <n v="83146.305070000002"/>
    <n v="91705.478977499995"/>
    <n v="99115.270703400005"/>
    <n v="106459.1156412"/>
    <n v="112753.457748"/>
    <n v="119609.79498999999"/>
    <n v="126553.54709019999"/>
    <n v="138553.34428019999"/>
    <n v="168641.6836019"/>
    <n v="2019000.849501"/>
    <m/>
    <n v="74035.285232800001"/>
    <x v="221"/>
    <x v="221"/>
    <n v="102996.7474941"/>
    <n v="110174.8337988"/>
    <n v="116148.1549851"/>
    <n v="122777.4715589"/>
    <n v="132096.15086590001"/>
    <n v="150827.01949800001"/>
    <n v="232546.90754650001"/>
    <n v="122379.2966211"/>
    <n v="76.583859700000005"/>
    <n v="8.2100957000000001"/>
    <n v="341.83942089999999"/>
    <n v="862.02394240000001"/>
    <n v="1968.5289961000001"/>
    <n v="1310.6881493000001"/>
    <n v="3198.1900348999998"/>
    <n v="9577.4601196000003"/>
    <n v="27799.759042400001"/>
    <n v="68929.096928400002"/>
    <n v="11370.268192899999"/>
    <m/>
    <m/>
    <n v="116.94506509999999"/>
    <n v="368.05516640000002"/>
    <m/>
    <n v="567.96486470000002"/>
    <n v="196.2788108"/>
    <n v="2732.8679978"/>
    <n v="7630.7501861000001"/>
    <n v="31577.923846599999"/>
    <n v="4304.1298624999999"/>
    <n v="6.9621690999999997"/>
    <m/>
    <n v="125.94083929999999"/>
    <n v="96.856622700000003"/>
    <n v="362.62376239999998"/>
    <m/>
    <n v="819.75268040000003"/>
    <n v="2732.8679978"/>
    <n v="9673.1814627000003"/>
    <n v="35689.177089800003"/>
    <n v="4925.5817678000003"/>
    <n v="215.82724099999999"/>
    <n v="287.3533511"/>
    <n v="566.73377679999999"/>
    <n v="561.76841190000005"/>
    <n v="673.44413029999998"/>
    <n v="458.74085229999997"/>
    <n v="1016.0314912"/>
    <n v="1242.2127263"/>
    <n v="2255.1845346"/>
    <n v="12683.653622600001"/>
    <n v="1990.9477706"/>
    <n v="160.12988849999999"/>
    <n v="180.62210640000001"/>
    <n v="503.76335710000001"/>
    <n v="87.170960500000007"/>
    <n v="165.7708628"/>
    <n v="338.59443859999999"/>
    <n v="531.10737040000004"/>
    <n v="1192.5242172000001"/>
    <n v="4510.3690691000002"/>
    <n v="31643.528951600001"/>
    <n v="3912.8453294999999"/>
    <n v="69183.073994000006"/>
    <n v="81649.402179299999"/>
    <n v="88464.443823900001"/>
    <n v="95093.832209300002"/>
    <n v="100923.3734273"/>
    <n v="106963.07538379999"/>
    <n v="110585.7911707"/>
    <n v="109749.49436680001"/>
    <n v="99965.664148600001"/>
    <n v="76517.420733699997"/>
    <n v="93919.796277600006"/>
    <n v="-20.8865072"/>
    <n v="-32.840383000000003"/>
    <n v="-170.91971050000001"/>
    <n v="-203.39890779999999"/>
    <n v="-486.95190960000002"/>
    <n v="-415.0512473"/>
    <n v="-877.48174240000003"/>
    <n v="-3006.1547976000002"/>
    <n v="-10013.586675500001"/>
    <n v="-38335.249655899999"/>
    <n v="-5328.3746693000003"/>
    <n v="69621.690645099996"/>
    <n v="82092.747349500001"/>
    <n v="89948.746572599994"/>
    <n v="96866.308405500007"/>
    <n v="103606.7892694"/>
    <n v="109224.0124413"/>
    <n v="115469.66981599999"/>
    <n v="124221.27262790001"/>
    <n v="141821.3217681"/>
    <n v="218705.55151690001"/>
    <n v="115095.1945315"/>
    <m/>
    <m/>
    <m/>
    <m/>
    <m/>
    <m/>
    <m/>
    <m/>
    <m/>
    <m/>
    <m/>
    <m/>
    <m/>
    <m/>
    <m/>
    <m/>
    <m/>
    <m/>
    <m/>
    <m/>
    <m/>
    <m/>
    <m/>
    <m/>
    <m/>
    <m/>
    <m/>
    <m/>
    <m/>
    <m/>
    <m/>
    <m/>
    <m/>
    <m/>
    <m/>
    <m/>
    <m/>
    <m/>
    <m/>
    <m/>
    <m/>
    <m/>
    <m/>
    <m/>
    <m/>
    <m/>
    <m/>
    <m/>
    <m/>
    <m/>
    <m/>
    <m/>
    <m/>
    <m/>
    <m/>
    <m/>
    <m/>
    <m/>
    <m/>
    <m/>
    <m/>
    <m/>
    <m/>
    <m/>
    <m/>
    <m/>
    <m/>
    <m/>
    <m/>
    <m/>
    <m/>
    <m/>
    <m/>
    <m/>
    <m/>
    <m/>
    <m/>
    <m/>
    <m/>
    <m/>
    <m/>
    <m/>
    <m/>
    <m/>
    <m/>
    <m/>
    <m/>
    <m/>
    <m/>
    <m/>
    <m/>
    <m/>
    <m/>
    <m/>
    <m/>
    <m/>
    <m/>
    <m/>
    <m/>
    <m/>
    <n v="82.85436"/>
    <n v="15.5275587"/>
  </r>
  <r>
    <x v="8"/>
    <n v="7"/>
    <x v="1"/>
    <s v="2002"/>
    <s v="Microcensus"/>
    <s v=""/>
    <s v="2002"/>
    <s v=""/>
    <s v="current"/>
    <s v=""/>
    <x v="1"/>
    <n v="10116764.670499999"/>
    <n v="4053810.9723"/>
    <n v="0.2596"/>
    <n v="0.4723"/>
    <m/>
    <m/>
    <n v="3.0051160000000001"/>
    <n v="1.8234826"/>
    <n v="1.6480092"/>
    <n v="3.6058881"/>
    <n v="5.1930592000000004"/>
    <n v="157262.0761223"/>
    <n v="137025.8710398"/>
    <n v="83146.303103800004"/>
    <n v="98448.877716200004"/>
    <n v="111793.74361039999"/>
    <n v="124159.3738157"/>
    <n v="137025.8710398"/>
    <n v="152845.5050417"/>
    <n v="172479.64597690001"/>
    <n v="198745.1917881"/>
    <n v="249864.28679409999"/>
    <n v="3760855.5443917001"/>
    <m/>
    <n v="67182.151117400004"/>
    <x v="222"/>
    <x v="222"/>
    <n v="117784.8246502"/>
    <n v="130548.94744069999"/>
    <n v="144545.98078730001"/>
    <n v="162293.67088300001"/>
    <n v="184318.22116769999"/>
    <n v="221181.40632000001"/>
    <n v="348880.88560029998"/>
    <n v="157262.0761223"/>
    <n v="11675.1288869"/>
    <n v="30579.895170700001"/>
    <n v="39530.3862094"/>
    <n v="41336.793571200003"/>
    <n v="53378.789561400001"/>
    <n v="66047.856943199993"/>
    <n v="73745.295543900007"/>
    <n v="88727.697421699995"/>
    <n v="104517.85601839999"/>
    <n v="138614.83126499999"/>
    <n v="64804.056095200001"/>
    <n v="2944.0530635"/>
    <n v="6548.5601624000001"/>
    <n v="11250.5754994"/>
    <n v="13834.312746600001"/>
    <n v="22920.4692068"/>
    <n v="32133.594116799999"/>
    <n v="44213.601239800002"/>
    <n v="47405.792625200003"/>
    <n v="61254.743477399999"/>
    <n v="79166.292980500002"/>
    <n v="32150.620253500001"/>
    <n v="252.7084175"/>
    <n v="1342.1983623000001"/>
    <n v="1741.5138856000001"/>
    <n v="2060.1938918000001"/>
    <n v="5328.0576517"/>
    <n v="8563.5212747999994"/>
    <n v="14575.073933"/>
    <n v="20140.961985599999"/>
    <n v="29992.9847519"/>
    <n v="54067.986254399999"/>
    <n v="13797.8512863"/>
    <n v="2855.6051173999999"/>
    <n v="1974.8268897"/>
    <n v="1593.0894066999999"/>
    <n v="1340.2336608000001"/>
    <n v="1559.1320777999999"/>
    <n v="1617.5540186000001"/>
    <n v="2319.8023432999998"/>
    <n v="2287.9578158999998"/>
    <n v="4263.9125340999999"/>
    <n v="13648.2295399"/>
    <n v="3342.2447917999998"/>
    <n v="5635.3977095"/>
    <n v="4890.0475364000004"/>
    <n v="7332.1692568999997"/>
    <n v="6402.1079004000003"/>
    <n v="13135.994671300001"/>
    <n v="16243.5046403"/>
    <n v="22557.025416799999"/>
    <n v="28062.149272499999"/>
    <n v="42826.321500899998"/>
    <n v="126935.0963702"/>
    <n v="27388.660859899999"/>
    <n v="42189.670295999997"/>
    <n v="46729.020688600001"/>
    <n v="47426.568486099997"/>
    <n v="56876.858249800003"/>
    <n v="43582.038395299998"/>
    <n v="34743.429171999996"/>
    <n v="25777.2773538"/>
    <n v="24370.217342200001"/>
    <n v="16826.854829600001"/>
    <n v="15419.874720600001"/>
    <n v="35404.132882700003"/>
    <n v="-2375.4591242000001"/>
    <n v="-6565.6582306999999"/>
    <n v="-9914.7551894999997"/>
    <n v="-11087.387557599999"/>
    <n v="-17138.176225300002"/>
    <n v="-23434.143932899999"/>
    <n v="-30554.238758"/>
    <n v="-37664.638893800002"/>
    <n v="-51666.140169099999"/>
    <n v="-99769.870266700003"/>
    <n v="-29015.417174499999"/>
    <n v="63177.104366599997"/>
    <n v="85498.890579300001"/>
    <n v="98959.547554599994"/>
    <n v="110763.1124631"/>
    <n v="122766.305339"/>
    <n v="135915.31623279999"/>
    <n v="152633.8370725"/>
    <n v="173330.13756929999"/>
    <n v="208016.5329432"/>
    <n v="328082.4408639"/>
    <n v="147872.14899479999"/>
    <n v="0.32019999999999998"/>
    <n v="0.73219999999999996"/>
    <m/>
    <n v="9.6600000000000005E-2"/>
    <n v="0.1898"/>
    <m/>
    <n v="0.27879999999999999"/>
    <n v="0.7944"/>
    <m/>
    <n v="4.2500000000000003E-2"/>
    <n v="0.18740000000000001"/>
    <m/>
    <m/>
    <m/>
    <m/>
    <m/>
    <m/>
    <m/>
    <m/>
    <m/>
    <m/>
    <m/>
    <m/>
    <m/>
    <m/>
    <n v="0.99909999999999999"/>
    <m/>
    <m/>
    <m/>
    <n v="4.2500000000000003E-2"/>
    <n v="0.27879999999999999"/>
    <n v="157179.44899159999"/>
    <m/>
    <m/>
    <m/>
    <m/>
    <m/>
    <m/>
    <m/>
    <m/>
    <m/>
    <m/>
    <m/>
    <m/>
    <m/>
    <m/>
    <m/>
    <m/>
    <m/>
    <m/>
    <m/>
    <m/>
    <m/>
    <m/>
    <m/>
    <m/>
    <m/>
    <m/>
    <m/>
    <m/>
    <m/>
    <m/>
    <m/>
    <m/>
    <m/>
    <m/>
    <m/>
    <m/>
    <m/>
    <m/>
    <m/>
    <m/>
    <n v="0.2051"/>
    <n v="0.113"/>
    <n v="0.221"/>
    <n v="0.13930000000000001"/>
    <n v="0.19750000000000001"/>
    <n v="7.8700000000000006E-2"/>
    <n v="4.4499999999999998E-2"/>
    <n v="138778.72023430001"/>
    <n v="176230.47925410001"/>
    <n v="162019.31657739999"/>
    <n v="176525.84102270001"/>
    <n v="168505.5681993"/>
    <n v="123008.45467770001"/>
    <n v="118776.76467819999"/>
    <n v="7.1599999999999997E-2"/>
    <n v="4.3499999999999997E-2"/>
    <n v="5.0700000000000002E-2"/>
    <n v="3.32E-2"/>
    <n v="2.2800000000000001E-2"/>
    <n v="1.26E-2"/>
    <n v="3.49E-2"/>
    <n v="0.2137"/>
    <n v="0.11940000000000001"/>
    <n v="0.1457"/>
    <n v="9.9000000000000005E-2"/>
    <n v="0.3614"/>
    <n v="0.85919999999999996"/>
    <n v="0.81499999999999995"/>
    <n v="82.85436"/>
    <n v="15.5275587"/>
  </r>
  <r>
    <x v="8"/>
    <n v="7"/>
    <x v="1"/>
    <s v="2002"/>
    <s v="Microcensus"/>
    <s v=""/>
    <s v="2002"/>
    <s v=""/>
    <s v="current"/>
    <s v=""/>
    <x v="2"/>
    <n v="6710276.8476"/>
    <m/>
    <n v="0.26029999999999998"/>
    <n v="0.40400000000000003"/>
    <m/>
    <m/>
    <n v="3.0716345"/>
    <n v="1.7893471999999999"/>
    <n v="1.716623"/>
    <n v="3.6717578"/>
    <n v="5.3730247000000002"/>
    <n v="169828.33997900001"/>
    <n v="149806.9971412"/>
    <n v="87268.432748000007"/>
    <n v="106208.3802138"/>
    <n v="121563.75070639999"/>
    <n v="135025.40794400001"/>
    <n v="149806.9971412"/>
    <n v="166974.26090669999"/>
    <n v="186405.12127460001"/>
    <n v="216102.91858999999"/>
    <n v="268056.72474630002"/>
    <n v="3760855.5443917001"/>
    <m/>
    <n v="69602.878315599999"/>
    <x v="223"/>
    <x v="223"/>
    <n v="128621.15721809999"/>
    <n v="142067.4452592"/>
    <n v="157973.77864790001"/>
    <n v="176291.5027174"/>
    <n v="199874.8437848"/>
    <n v="238891.02679090001"/>
    <n v="373977.98164780001"/>
    <n v="169828.33997900001"/>
    <n v="15996.840418100001"/>
    <n v="43970.678703500002"/>
    <n v="50382.327432300001"/>
    <n v="56932.784131400003"/>
    <n v="67720.892531399993"/>
    <n v="75466.555823200004"/>
    <n v="81282.880223"/>
    <n v="95295.393547300002"/>
    <n v="112100.15007430001"/>
    <n v="146968.4844817"/>
    <n v="74597.769667899993"/>
    <n v="4339.5684112999998"/>
    <n v="10276.6019113"/>
    <n v="16869.082845600002"/>
    <n v="24541.452943"/>
    <n v="32344.107480499999"/>
    <n v="41952.2743395"/>
    <n v="48292.276175699997"/>
    <n v="51576.047316299999"/>
    <n v="64002.670854099997"/>
    <n v="83770.981104399994"/>
    <n v="37785.982238099998"/>
    <n v="903.25858330000005"/>
    <n v="1875.9602777"/>
    <n v="2720.4743128999999"/>
    <n v="6604.0578151"/>
    <n v="7788.7710290000005"/>
    <n v="13771.160875600001"/>
    <n v="21750.589200999999"/>
    <n v="29960.721363799999"/>
    <n v="37494.018131099998"/>
    <n v="63443.681743200003"/>
    <n v="18621.494205300001"/>
    <n v="2971.5898321999998"/>
    <n v="1857.6582261999999"/>
    <n v="1360.2371564"/>
    <n v="1294.2018063"/>
    <n v="1589.8177572"/>
    <n v="2272.9100474000002"/>
    <n v="1707.5538778"/>
    <n v="2894.5740841000002"/>
    <n v="4717.6415863000002"/>
    <n v="14700.365282000001"/>
    <n v="3545.4302861000001"/>
    <n v="6512.6252930000001"/>
    <n v="7211.0082868999998"/>
    <n v="8129.2913522999997"/>
    <n v="11514.7674725"/>
    <n v="16793.2850487"/>
    <n v="19624.275638300001"/>
    <n v="24088.114412399998"/>
    <n v="31332.824663399999"/>
    <n v="50613.554732999997"/>
    <n v="139090.7767708"/>
    <n v="31477.671593999999"/>
    <n v="38296.854863400004"/>
    <n v="36585.8009275"/>
    <n v="41203.404258499999"/>
    <n v="38342.2404284"/>
    <n v="31074.925237300002"/>
    <n v="25209.989218899998"/>
    <n v="24419.678272199999"/>
    <n v="20355.9982666"/>
    <n v="14355.109398299999"/>
    <n v="13891.4935081"/>
    <n v="28379.412695300001"/>
    <n v="-3573.7622210999998"/>
    <n v="-10276.6019113"/>
    <n v="-13559.5294493"/>
    <n v="-18276.0647594"/>
    <n v="-23727.028040199999"/>
    <n v="-29726.098071299999"/>
    <n v="-35759.162276399999"/>
    <n v="-43456.203132399998"/>
    <n v="-58611.080469699999"/>
    <n v="-110182.40293880001"/>
    <n v="-34703.693746199999"/>
    <n v="65446.975180200003"/>
    <n v="91501.106421699995"/>
    <n v="107105.28790890001"/>
    <n v="120953.4398374"/>
    <n v="133584.77104389999"/>
    <n v="148571.06787150001"/>
    <n v="165781.9298858"/>
    <n v="187959.35610909999"/>
    <n v="224672.0643073"/>
    <n v="351683.37995149998"/>
    <n v="159704.06694049999"/>
    <m/>
    <m/>
    <m/>
    <m/>
    <m/>
    <m/>
    <n v="0.19507920000000001"/>
    <m/>
    <m/>
    <n v="3.7638600000000001E-2"/>
    <m/>
    <m/>
    <m/>
    <m/>
    <m/>
    <m/>
    <m/>
    <m/>
    <m/>
    <m/>
    <m/>
    <m/>
    <m/>
    <m/>
    <n v="163019.3879033"/>
    <m/>
    <n v="0.8679"/>
    <n v="4.5100000000000001E-2"/>
    <n v="0.18310000000000001"/>
    <m/>
    <m/>
    <m/>
    <n v="3.3099999999999997E-2"/>
    <n v="1.8599999999999998E-2"/>
    <n v="3.56E-2"/>
    <n v="2.07E-2"/>
    <n v="0.16109999999999999"/>
    <n v="7.8799999999999995E-2"/>
    <n v="3.4299999999999997E-2"/>
    <n v="0.31280000000000002"/>
    <n v="0.1449"/>
    <n v="2.8000000000000001E-2"/>
    <n v="177980.7506721"/>
    <n v="82278.292064199995"/>
    <n v="117762.4451462"/>
    <n v="68861.362812699997"/>
    <n v="222738.84633659999"/>
    <n v="163547.3438689"/>
    <n v="114831.3256583"/>
    <n v="176526.96463569999"/>
    <n v="126458.6000128"/>
    <n v="78114.074796000001"/>
    <n v="2.3099999999999999E-2"/>
    <n v="0.29120000000000001"/>
    <n v="5.5199999999999999E-2"/>
    <n v="0.53690000000000004"/>
    <n v="1.8E-3"/>
    <n v="9.2999999999999992E-3"/>
    <n v="5.1499999999999997E-2"/>
    <n v="5.7000000000000002E-3"/>
    <n v="3.6700000000000003E-2"/>
    <n v="0.35649999999999998"/>
    <n v="4.9399999999999999E-2"/>
    <n v="0.94579999999999997"/>
    <n v="0.16569999999999999"/>
    <n v="0.98629999999999995"/>
    <n v="0.01"/>
    <n v="0.15390000000000001"/>
    <n v="0.95630000000000004"/>
    <n v="1.66E-2"/>
    <n v="0.23780000000000001"/>
    <n v="0.97260000000000002"/>
    <m/>
    <m/>
    <m/>
    <m/>
    <m/>
    <m/>
    <m/>
    <m/>
    <m/>
    <m/>
    <m/>
    <m/>
    <m/>
    <m/>
    <m/>
    <m/>
    <m/>
    <m/>
    <m/>
    <m/>
    <m/>
    <m/>
    <m/>
    <m/>
    <m/>
    <m/>
    <m/>
    <m/>
    <n v="82.85436"/>
    <n v="15.5275587"/>
  </r>
  <r>
    <x v="8"/>
    <m/>
    <x v="7"/>
    <s v="2004"/>
    <s v="EU SILC"/>
    <s v="2005"/>
    <s v="2004"/>
    <s v=""/>
    <s v="current"/>
    <s v=""/>
    <x v="0"/>
    <n v="1327334.5582000001"/>
    <m/>
    <n v="0.19496659999999999"/>
    <n v="0.85744339999999997"/>
    <m/>
    <m/>
    <n v="2.2521738"/>
    <n v="1.6123124"/>
    <n v="1.3968594000000001"/>
    <n v="2.5912850999999999"/>
    <n v="3.4197964999999999"/>
    <n v="136393.9588354"/>
    <n v="122725.502716"/>
    <n v="87858.163360799997"/>
    <n v="98200.042839999995"/>
    <n v="108999.92999"/>
    <n v="115970.5476624"/>
    <n v="122725.502716"/>
    <n v="130600.0232"/>
    <n v="140365.0570193"/>
    <n v="159130.31720290001"/>
    <n v="197871.85532999999"/>
    <n v="1307396.4199800999"/>
    <m/>
    <n v="78629.963803799998"/>
    <x v="224"/>
    <x v="224"/>
    <n v="112669.0219581"/>
    <n v="119109.66158090001"/>
    <n v="127030.27678119999"/>
    <n v="134805.5266139"/>
    <n v="147579.05953299999"/>
    <n v="176898.26423989999"/>
    <n v="268898.47292460001"/>
    <n v="136393.9588354"/>
    <n v="25.7925407"/>
    <n v="309.56447980000002"/>
    <n v="58.470106100000002"/>
    <n v="1485.9337688000001"/>
    <n v="15.8140018"/>
    <n v="2550.1628599999999"/>
    <n v="2715.1417000000001"/>
    <n v="8362.6775636999992"/>
    <n v="29776.087580899999"/>
    <n v="52311.352933399998"/>
    <n v="9797.0359284999995"/>
    <m/>
    <m/>
    <m/>
    <m/>
    <m/>
    <n v="542.35783909999998"/>
    <m/>
    <n v="1804.1078219999999"/>
    <n v="17488.472291499998"/>
    <n v="47490.081421000003"/>
    <n v="6768.2670117999996"/>
    <n v="25.7925407"/>
    <m/>
    <m/>
    <n v="1072.290996"/>
    <n v="1341.4114685"/>
    <n v="414.83143610000002"/>
    <n v="4157.9726727999996"/>
    <n v="9523.7954308000008"/>
    <n v="26072.369162700001"/>
    <n v="59455.253622199998"/>
    <n v="10248.0727518"/>
    <n v="-568.76932850000003"/>
    <n v="-39.5349377"/>
    <n v="-12.9948142"/>
    <n v="390.7284229"/>
    <n v="822.48943269999995"/>
    <n v="435.68821220000001"/>
    <n v="866.05516499999999"/>
    <n v="4150.9697454999996"/>
    <n v="2146.8803117000002"/>
    <n v="12529.3234293"/>
    <n v="2083.0323204000001"/>
    <n v="217.208944"/>
    <n v="12.934928299999999"/>
    <n v="38.004121099999999"/>
    <m/>
    <n v="176.4102279"/>
    <n v="974.3087031"/>
    <n v="188.79459"/>
    <n v="494.88485919999999"/>
    <n v="5842.8000584000001"/>
    <n v="57962.7254483"/>
    <n v="6644.2364592000004"/>
    <n v="79087.922923299993"/>
    <n v="93345.384329699998"/>
    <n v="103671.2804686"/>
    <n v="110316.2848489"/>
    <n v="117293.3510555"/>
    <n v="123138.9992464"/>
    <n v="128635.4680466"/>
    <n v="127927.4455995"/>
    <n v="113419.85720309999"/>
    <n v="92105.081825500005"/>
    <n v="108890.78666319999"/>
    <n v="-157.9838163"/>
    <n v="-221.38390749999999"/>
    <n v="-175.1557258"/>
    <n v="-596.21607849999998"/>
    <n v="-539.8146054"/>
    <n v="-1026.0715156000001"/>
    <n v="-1757.9055605999999"/>
    <n v="-4684.8214876000002"/>
    <n v="-17848.202368400001"/>
    <n v="-52955.345754900001"/>
    <n v="-8037.4722995000002"/>
    <n v="78629.963803799998"/>
    <n v="93406.964892599994"/>
    <n v="103579.6041558"/>
    <n v="112669.0219581"/>
    <n v="119109.66158090001"/>
    <n v="127030.27678119999"/>
    <n v="134805.5266139"/>
    <n v="147579.05953299999"/>
    <n v="176898.26423989999"/>
    <n v="268898.47292460001"/>
    <n v="136393.9588354"/>
    <n v="0.84461350000000002"/>
    <n v="0.93497379999999997"/>
    <n v="1"/>
    <n v="0.1143629"/>
    <n v="0.1100343"/>
    <n v="8.6647199999999994E-2"/>
    <n v="0.82413910000000001"/>
    <n v="0.94755959999999995"/>
    <n v="1"/>
    <n v="2.36799E-2"/>
    <n v="0.115632"/>
    <n v="9.3429100000000001E-2"/>
    <n v="0.81857860000000005"/>
    <n v="0.94993810000000001"/>
    <n v="1"/>
    <n v="1.43204E-2"/>
    <n v="9.8522700000000005E-2"/>
    <n v="6.7136899999999999E-2"/>
    <m/>
    <m/>
    <m/>
    <m/>
    <m/>
    <m/>
    <m/>
    <m/>
    <m/>
    <m/>
    <m/>
    <m/>
    <m/>
    <m/>
    <m/>
    <m/>
    <m/>
    <m/>
    <m/>
    <m/>
    <m/>
    <m/>
    <m/>
    <m/>
    <m/>
    <m/>
    <m/>
    <m/>
    <m/>
    <m/>
    <m/>
    <m/>
    <m/>
    <m/>
    <m/>
    <m/>
    <m/>
    <m/>
    <m/>
    <m/>
    <m/>
    <m/>
    <m/>
    <m/>
    <m/>
    <m/>
    <m/>
    <m/>
    <m/>
    <m/>
    <m/>
    <m/>
    <m/>
    <m/>
    <m/>
    <m/>
    <m/>
    <m/>
    <m/>
    <m/>
    <m/>
    <m/>
    <m/>
    <m/>
    <m/>
    <m/>
    <m/>
    <m/>
    <m/>
    <m/>
    <m/>
    <m/>
    <m/>
    <m/>
    <m/>
    <m/>
    <m/>
    <m/>
    <m/>
    <m/>
    <m/>
    <m/>
    <n v="85.264769999999999"/>
    <n v="15.3111192"/>
  </r>
  <r>
    <x v="8"/>
    <m/>
    <x v="7"/>
    <s v="2004"/>
    <s v="EU SILC"/>
    <s v="2005"/>
    <s v="2004"/>
    <s v=""/>
    <s v="current"/>
    <s v=""/>
    <x v="1"/>
    <n v="10128503.0218"/>
    <n v="4012695.3453000002"/>
    <n v="0.2685806"/>
    <n v="0.47035739999999998"/>
    <m/>
    <m/>
    <n v="3.2142191000000002"/>
    <n v="1.8353534"/>
    <n v="1.7512808"/>
    <n v="3.8393448999999999"/>
    <n v="5.7912730000000003"/>
    <n v="172273.3827672"/>
    <n v="149755.8902698"/>
    <n v="85512.208490000005"/>
    <n v="107006.583035"/>
    <n v="121470.94967459999"/>
    <n v="135269.3561565"/>
    <n v="149755.8902698"/>
    <n v="169043.11864560001"/>
    <n v="192252.50167500001"/>
    <n v="222765.01319999999"/>
    <n v="274854.97532500001"/>
    <n v="3040173.1758303"/>
    <m/>
    <n v="66401.240564899999"/>
    <x v="225"/>
    <x v="225"/>
    <n v="128106.8241552"/>
    <n v="142550.59597669999"/>
    <n v="159278.060379"/>
    <n v="179870.11255419999"/>
    <n v="206670.8070378"/>
    <n v="243220.8832522"/>
    <n v="384547.71222370001"/>
    <n v="172273.3827672"/>
    <n v="12742.410133900001"/>
    <n v="22218.2758053"/>
    <n v="26858.718662399999"/>
    <n v="35306.399716499996"/>
    <n v="48421.955306199998"/>
    <n v="62288.667063200002"/>
    <n v="76042.110495400004"/>
    <n v="74529.375147600003"/>
    <n v="98107.571531499998"/>
    <n v="129082.9776271"/>
    <n v="58578.832321000002"/>
    <n v="9034.0138005999997"/>
    <n v="19685.0869217"/>
    <n v="27154.778370600001"/>
    <n v="30180.1838288"/>
    <n v="41584.822878799998"/>
    <n v="45178.085618199999"/>
    <n v="62752.201546299999"/>
    <n v="77668.155950800006"/>
    <n v="87089.656294700006"/>
    <n v="122590.6973999"/>
    <n v="52312.206245900001"/>
    <n v="1287.6500146000001"/>
    <n v="967.07314040000006"/>
    <n v="3520.2961577000001"/>
    <n v="5168.5545540000003"/>
    <n v="10008.287961100001"/>
    <n v="15396.996137399999"/>
    <n v="20356.661082099999"/>
    <n v="30317.536631700001"/>
    <n v="47367.504325299997"/>
    <n v="63333.321825899999"/>
    <n v="19783.233691900001"/>
    <n v="1723.4139828"/>
    <n v="1719.9110639"/>
    <n v="1270.8592191"/>
    <n v="1548.2826058999999"/>
    <n v="1613.8383712"/>
    <n v="1508.7675460999999"/>
    <n v="1457.0630917999999"/>
    <n v="3199.2760631000001"/>
    <n v="3922.7842658999998"/>
    <n v="14270.8063674"/>
    <n v="3224.6722709999999"/>
    <n v="4597.1575260999998"/>
    <n v="7660.3905955999999"/>
    <n v="8587.9308586999996"/>
    <n v="9486.7363067999995"/>
    <n v="14123.3886699"/>
    <n v="24631.955810700001"/>
    <n v="24601.508074599999"/>
    <n v="37904.334776900003"/>
    <n v="43602.611621299999"/>
    <n v="162278.75185830001"/>
    <n v="33761.189607300003"/>
    <n v="41477.031418600003"/>
    <n v="53686.928263900001"/>
    <n v="59314.4002922"/>
    <n v="61857.380990600002"/>
    <n v="49584.110645399996"/>
    <n v="39762.125451400003"/>
    <n v="33307.116679999999"/>
    <n v="30360.913985499999"/>
    <n v="26178.321324799999"/>
    <n v="19537.9412983"/>
    <n v="41505.805490899998"/>
    <n v="-4460.4363116000004"/>
    <n v="-8829.6060758000003"/>
    <n v="-12212.573075800001"/>
    <n v="-15440.7138474"/>
    <n v="-22785.807855899999"/>
    <n v="-29488.537248000001"/>
    <n v="-38646.548415999998"/>
    <n v="-47308.785517800003"/>
    <n v="-63047.566111300002"/>
    <n v="-126546.7841531"/>
    <n v="-36892.556860800003"/>
    <n v="66401.240564899999"/>
    <n v="97108.059714999996"/>
    <n v="114494.4104848"/>
    <n v="128106.8241552"/>
    <n v="142550.59597669999"/>
    <n v="159278.060379"/>
    <n v="179870.11255419999"/>
    <n v="206670.8070378"/>
    <n v="243220.8832522"/>
    <n v="384547.71222370001"/>
    <n v="172273.3827672"/>
    <n v="0.31511519999999998"/>
    <n v="0.74386039999999998"/>
    <n v="1"/>
    <n v="0.11700439999999999"/>
    <n v="0.22599749999999999"/>
    <n v="0.16994409999999999"/>
    <n v="0.28082560000000001"/>
    <n v="0.7886263"/>
    <n v="1"/>
    <n v="5.8555500000000003E-2"/>
    <n v="0.23991399999999999"/>
    <n v="0.20507210000000001"/>
    <n v="0.27049830000000002"/>
    <n v="0.8017185"/>
    <n v="1"/>
    <n v="4.3166499999999997E-2"/>
    <n v="0.25060100000000002"/>
    <n v="0.24474129999999999"/>
    <m/>
    <m/>
    <m/>
    <m/>
    <m/>
    <m/>
    <m/>
    <n v="1"/>
    <m/>
    <m/>
    <m/>
    <n v="5.8555500000000003E-2"/>
    <n v="0.28082560000000001"/>
    <n v="172273.3827672"/>
    <m/>
    <m/>
    <m/>
    <m/>
    <m/>
    <m/>
    <m/>
    <m/>
    <m/>
    <m/>
    <m/>
    <m/>
    <m/>
    <m/>
    <m/>
    <m/>
    <m/>
    <m/>
    <m/>
    <m/>
    <m/>
    <m/>
    <m/>
    <m/>
    <m/>
    <m/>
    <m/>
    <m/>
    <m/>
    <m/>
    <m/>
    <m/>
    <m/>
    <m/>
    <m/>
    <m/>
    <m/>
    <m/>
    <m/>
    <m/>
    <n v="0.18905559999999999"/>
    <n v="0.1127977"/>
    <n v="0.22915550000000001"/>
    <n v="0.13304199999999999"/>
    <n v="0.20489979999999999"/>
    <n v="8.4099999999999994E-2"/>
    <n v="4.6949499999999998E-2"/>
    <n v="154255.31134779999"/>
    <n v="193707.8082733"/>
    <n v="178414.46548799999"/>
    <n v="192322.7091798"/>
    <n v="180160.05815990001"/>
    <n v="138594.91306590001"/>
    <n v="132451.4202393"/>
    <n v="0.10251390000000001"/>
    <n v="4.6721800000000001E-2"/>
    <n v="6.6814399999999996E-2"/>
    <n v="5.8243400000000001E-2"/>
    <n v="3.77826E-2"/>
    <n v="2.06778E-2"/>
    <n v="2.9057599999999999E-2"/>
    <n v="0.1987758"/>
    <n v="0.13671469999999999"/>
    <n v="0.1425158"/>
    <n v="0.1228066"/>
    <n v="0.34565770000000001"/>
    <n v="0.83019889999999996"/>
    <n v="0.81328420000000001"/>
    <n v="85.264769999999999"/>
    <n v="15.3111192"/>
  </r>
  <r>
    <x v="8"/>
    <m/>
    <x v="7"/>
    <s v="2004"/>
    <s v="EU SILC"/>
    <s v="2005"/>
    <s v="2004"/>
    <s v=""/>
    <s v="current"/>
    <s v=""/>
    <x v="2"/>
    <n v="6886317.9643999999"/>
    <m/>
    <n v="0.26765240000000001"/>
    <n v="0.41512789999999999"/>
    <m/>
    <m/>
    <n v="3.2121198"/>
    <n v="1.7688717"/>
    <n v="1.8159145000000001"/>
    <n v="3.8826138000000001"/>
    <n v="5.9860908000000004"/>
    <n v="184199.33692579999"/>
    <n v="163256.08829000001"/>
    <n v="89902.961370000005"/>
    <n v="114614.4815904"/>
    <n v="130438.396313"/>
    <n v="146486.52484999999"/>
    <n v="163256.08829000001"/>
    <n v="182321.86949139999"/>
    <n v="208399.36214499999"/>
    <n v="236989.03632320001"/>
    <n v="288779.07990010001"/>
    <n v="3040173.1758303"/>
    <m/>
    <n v="67852.201571700003"/>
    <x v="226"/>
    <x v="226"/>
    <n v="138869.1794962"/>
    <n v="154508.5199129"/>
    <n v="172667.54563969999"/>
    <n v="194299.56946259999"/>
    <n v="221695.22882650001"/>
    <n v="259002.0879559"/>
    <n v="406169.4414826"/>
    <n v="184199.33692579999"/>
    <n v="15917.013352"/>
    <n v="34153.578086100002"/>
    <n v="35446.569985399998"/>
    <n v="49688.242498200001"/>
    <n v="61712.955310500001"/>
    <n v="72680.525753399997"/>
    <n v="80987.923866700003"/>
    <n v="85867.738942199998"/>
    <n v="104473.39010210001"/>
    <n v="140933.1361229"/>
    <n v="68221.135556199995"/>
    <n v="8993.0799356999996"/>
    <n v="27827.7101201"/>
    <n v="32935.625447799997"/>
    <n v="41878.109146100003"/>
    <n v="46396.308287699998"/>
    <n v="58387.722436999997"/>
    <n v="73483.898160600002"/>
    <n v="77305.374658500004"/>
    <n v="95080.570617899997"/>
    <n v="127304.09635190001"/>
    <n v="58994.4177366"/>
    <n v="1501.1210828999999"/>
    <n v="3684.6677297000001"/>
    <n v="6090.5247585999996"/>
    <n v="11436.4182163"/>
    <n v="16908.620905100001"/>
    <n v="17937.823201200001"/>
    <n v="30694.0488214"/>
    <n v="45411.929938900001"/>
    <n v="56441.7343846"/>
    <n v="66204.644766700003"/>
    <n v="25650.339411199999"/>
    <n v="1734.3098978999999"/>
    <n v="1168.0575002999999"/>
    <n v="2285.9459293"/>
    <n v="1273.6886061"/>
    <n v="1114.0500712999999"/>
    <n v="1494.3460885"/>
    <n v="1256.8605190000001"/>
    <n v="2440.6245107"/>
    <n v="4655.6036223000001"/>
    <n v="16153.2658163"/>
    <n v="3360.8490434999999"/>
    <n v="4776.2032519000004"/>
    <n v="10328.6199316"/>
    <n v="13580.848257"/>
    <n v="12577.963947800001"/>
    <n v="20082.088577400002"/>
    <n v="27142.067583600001"/>
    <n v="21314.0869599"/>
    <n v="41003.294709100002"/>
    <n v="46574.9037035"/>
    <n v="176432.92527370001"/>
    <n v="37403.260744599997"/>
    <n v="40148.513671599998"/>
    <n v="39803.891228799999"/>
    <n v="48731.305017600003"/>
    <n v="45123.351772000002"/>
    <n v="37328.842444599999"/>
    <n v="31206.9716835"/>
    <n v="31347.204411999999"/>
    <n v="24155.148179"/>
    <n v="22226.770535299998"/>
    <n v="16121.460964100001"/>
    <n v="33616.044721600003"/>
    <n v="-5218.0396204999997"/>
    <n v="-13498.1756391"/>
    <n v="-16415.502285499999"/>
    <n v="-23108.5946903"/>
    <n v="-29034.345683700001"/>
    <n v="-36181.911107599997"/>
    <n v="-44784.4532769"/>
    <n v="-54488.882111999999"/>
    <n v="-70450.885009799997"/>
    <n v="-136980.08781299999"/>
    <n v="-43046.710288000002"/>
    <n v="67852.201571700003"/>
    <n v="103468.3489575"/>
    <n v="122655.31711020001"/>
    <n v="138869.1794962"/>
    <n v="154508.5199129"/>
    <n v="172667.54563969999"/>
    <n v="194299.56946259999"/>
    <n v="221695.22882650001"/>
    <n v="259002.0879559"/>
    <n v="406169.4414826"/>
    <n v="184199.33692579999"/>
    <n v="0.23288919999999999"/>
    <n v="0.66896500000000003"/>
    <n v="0.83306239999999998"/>
    <n v="9.9618899999999996E-2"/>
    <n v="0.24485770000000001"/>
    <n v="0.1892335"/>
    <n v="0.1989175"/>
    <n v="0.72156370000000003"/>
    <n v="0.9874115"/>
    <n v="5.3054499999999997E-2"/>
    <n v="0.25896429999999998"/>
    <n v="0.24589230000000001"/>
    <n v="0.18931290000000001"/>
    <n v="0.73527900000000002"/>
    <n v="0.99912710000000005"/>
    <n v="4.0185600000000002E-2"/>
    <n v="0.27008359999999998"/>
    <n v="0.2488349"/>
    <m/>
    <m/>
    <m/>
    <m/>
    <m/>
    <m/>
    <n v="177943.83709059999"/>
    <m/>
    <n v="0.86757720000000005"/>
    <n v="6.3514399999999999E-2"/>
    <n v="0.19422300000000001"/>
    <m/>
    <m/>
    <m/>
    <n v="3.38421E-2"/>
    <n v="1.6541400000000001E-2"/>
    <n v="2.08921E-2"/>
    <n v="1.0508999999999999E-2"/>
    <n v="0.2449771"/>
    <n v="7.4671500000000002E-2"/>
    <n v="4.9502699999999997E-2"/>
    <n v="0.28582829999999998"/>
    <n v="0.1119328"/>
    <n v="1.8880299999999999E-2"/>
    <n v="182685.3167196"/>
    <n v="85907.781969899996"/>
    <n v="108162.3894382"/>
    <n v="61809.531171900002"/>
    <n v="226842.78326269999"/>
    <n v="163772.81113710001"/>
    <n v="121994.32563989999"/>
    <n v="190283.5417414"/>
    <n v="126701.8884661"/>
    <n v="77182.272330699998"/>
    <n v="7.7221200000000004E-2"/>
    <n v="0.30722480000000002"/>
    <n v="0.22269910000000001"/>
    <n v="0.76050709999999999"/>
    <n v="1.4276E-3"/>
    <n v="2.53987E-2"/>
    <n v="0.113804"/>
    <n v="1.61794E-2"/>
    <n v="0.11622349999999999"/>
    <n v="0.48992560000000002"/>
    <n v="9.5707700000000007E-2"/>
    <n v="0.95495699999999994"/>
    <n v="0.28261239999999999"/>
    <n v="0.98145490000000002"/>
    <n v="2.35017E-2"/>
    <n v="0.22430539999999999"/>
    <n v="0.99256889999999998"/>
    <n v="2.7191799999999999E-2"/>
    <n v="0.31401129999999999"/>
    <n v="0.98981330000000001"/>
    <m/>
    <m/>
    <m/>
    <m/>
    <m/>
    <m/>
    <m/>
    <m/>
    <m/>
    <m/>
    <m/>
    <m/>
    <m/>
    <m/>
    <m/>
    <m/>
    <m/>
    <m/>
    <m/>
    <m/>
    <m/>
    <m/>
    <m/>
    <m/>
    <m/>
    <m/>
    <m/>
    <m/>
    <n v="85.264769999999999"/>
    <n v="15.3111192"/>
  </r>
  <r>
    <x v="8"/>
    <n v="9"/>
    <x v="2"/>
    <s v="2005"/>
    <s v="EU SILC"/>
    <s v="2006"/>
    <s v="2005"/>
    <s v=""/>
    <s v="current"/>
    <s v=""/>
    <x v="0"/>
    <n v="1299637.9575"/>
    <m/>
    <n v="0.19080639999999999"/>
    <n v="0.87435529999999995"/>
    <m/>
    <m/>
    <n v="2.1644345"/>
    <n v="1.5526131999999999"/>
    <n v="1.3940591"/>
    <n v="2.5340771000000002"/>
    <n v="3.3859531999999999"/>
    <n v="141186.55461329999"/>
    <n v="128518.14275850001"/>
    <n v="92189.883180000004"/>
    <n v="103644.04038000001"/>
    <n v="112880.03422"/>
    <n v="121687.427952"/>
    <n v="128518.14275850001"/>
    <n v="135280.83682"/>
    <n v="144205.03220019999"/>
    <n v="161177.99807939999"/>
    <n v="199538.96054180001"/>
    <n v="1896025.3839956"/>
    <m/>
    <n v="82605.073008899999"/>
    <x v="227"/>
    <x v="227"/>
    <n v="117429.83313090001"/>
    <n v="125128.07625300001"/>
    <n v="131889.0117648"/>
    <n v="139223.22166539999"/>
    <n v="151783.98419389999"/>
    <n v="177696.94054889999"/>
    <n v="279696.9102935"/>
    <n v="141186.55461329999"/>
    <n v="18.5102163"/>
    <n v="435.37237049999999"/>
    <n v="371.39149700000002"/>
    <n v="54.897612100000003"/>
    <n v="2139.0331959"/>
    <n v="780.72787080000001"/>
    <n v="1525.4677016999999"/>
    <n v="5197.9000409999999"/>
    <n v="15800.871170300001"/>
    <n v="50746.522775799996"/>
    <n v="7716.5971704000003"/>
    <m/>
    <m/>
    <m/>
    <m/>
    <n v="855.05835579999996"/>
    <n v="1271.0697938000001"/>
    <n v="697.65707710000004"/>
    <n v="1456.6277376"/>
    <n v="15342.0284452"/>
    <n v="43642.552040900002"/>
    <n v="6334.1829187000003"/>
    <n v="213.1149278"/>
    <n v="295.09237059999998"/>
    <n v="211.65138139999999"/>
    <n v="560.82224810000002"/>
    <n v="422.8649413"/>
    <n v="1944.0600281"/>
    <n v="2069.8510138000001"/>
    <n v="8180.2551192999999"/>
    <n v="31221.249054799999"/>
    <n v="65248.764123599998"/>
    <n v="11049.8583268"/>
    <n v="-898.82393720000005"/>
    <n v="5.7334360000000002"/>
    <n v="149.20860759999999"/>
    <n v="281.4376997"/>
    <n v="831.76956150000001"/>
    <n v="655.92077989999996"/>
    <n v="1164.2440549999999"/>
    <n v="1692.8715477000001"/>
    <n v="2341.4419121000001"/>
    <n v="27005.2089552"/>
    <n v="3327.3049795000002"/>
    <n v="0.97760020000000003"/>
    <n v="254.58043459999999"/>
    <n v="259.27121399999999"/>
    <n v="552.3326548"/>
    <n v="379.88526089999999"/>
    <n v="30.195655800000001"/>
    <n v="815.46309880000001"/>
    <n v="2313.1244965000001"/>
    <n v="6776.0591119999999"/>
    <n v="45038.192361000001"/>
    <n v="5649.5204476999997"/>
    <n v="83471.045636099996"/>
    <n v="97250.302926599994"/>
    <n v="107504.4146163"/>
    <n v="116344.4545315"/>
    <n v="121448.59224529999"/>
    <n v="128184.344239"/>
    <n v="134350.90380470001"/>
    <n v="136912.3153362"/>
    <n v="121461.863411"/>
    <n v="100875.7036136"/>
    <n v="114783.2566165"/>
    <n v="-199.75143420000001"/>
    <n v="-348.94534620000002"/>
    <n v="-331.68919560000001"/>
    <n v="-364.11161529999998"/>
    <n v="-949.12730759999999"/>
    <n v="-977.30660260000002"/>
    <n v="-1400.3650857"/>
    <n v="-3969.1100843999998"/>
    <n v="-15246.5725564"/>
    <n v="-52860.033576599999"/>
    <n v="-7674.1658461999996"/>
    <n v="82605.073008899999"/>
    <n v="97892.136192200007"/>
    <n v="108164.24812069999"/>
    <n v="117429.83313090001"/>
    <n v="125128.07625300001"/>
    <n v="131889.0117648"/>
    <n v="139223.22166539999"/>
    <n v="151783.98419389999"/>
    <n v="177696.94054889999"/>
    <n v="279696.9102935"/>
    <n v="141186.55461329999"/>
    <n v="0.86307"/>
    <n v="0.93856010000000001"/>
    <n v="1"/>
    <n v="0.1258"/>
    <n v="0.11077289999999999"/>
    <n v="8.5470500000000005E-2"/>
    <n v="0.84378819999999999"/>
    <n v="0.9498181"/>
    <n v="1"/>
    <n v="2.6402700000000001E-2"/>
    <n v="0.1087592"/>
    <n v="9.6568500000000002E-2"/>
    <n v="0.82240990000000003"/>
    <n v="0.96245760000000002"/>
    <n v="1"/>
    <n v="1.7599E-3"/>
    <n v="0.11810030000000001"/>
    <n v="0.14646809999999999"/>
    <n v="0.1087592"/>
    <n v="9.6568500000000002E-2"/>
    <n v="2.6402700000000001E-2"/>
    <n v="0.9498181"/>
    <n v="1"/>
    <n v="0.84378819999999999"/>
    <m/>
    <m/>
    <m/>
    <m/>
    <m/>
    <m/>
    <m/>
    <m/>
    <m/>
    <m/>
    <m/>
    <m/>
    <m/>
    <m/>
    <m/>
    <m/>
    <m/>
    <m/>
    <m/>
    <m/>
    <m/>
    <m/>
    <m/>
    <m/>
    <m/>
    <m/>
    <m/>
    <m/>
    <m/>
    <m/>
    <m/>
    <m/>
    <m/>
    <m/>
    <m/>
    <m/>
    <m/>
    <m/>
    <m/>
    <m/>
    <m/>
    <m/>
    <m/>
    <m/>
    <m/>
    <m/>
    <m/>
    <m/>
    <m/>
    <m/>
    <m/>
    <m/>
    <m/>
    <m/>
    <m/>
    <m/>
    <m/>
    <m/>
    <m/>
    <m/>
    <m/>
    <m/>
    <m/>
    <m/>
    <m/>
    <m/>
    <m/>
    <m/>
    <m/>
    <m/>
    <m/>
    <m/>
    <m/>
    <m/>
    <m/>
    <m/>
    <n v="86.865229999999997"/>
    <n v="15.0356594"/>
  </r>
  <r>
    <x v="8"/>
    <n v="9"/>
    <x v="2"/>
    <s v="2005"/>
    <s v="EU SILC"/>
    <s v="2006"/>
    <s v="2005"/>
    <s v=""/>
    <s v="current"/>
    <s v=""/>
    <x v="1"/>
    <n v="10160544.075099999"/>
    <n v="4027669.8379000002"/>
    <n v="0.26142270000000001"/>
    <n v="0.46367960000000003"/>
    <m/>
    <m/>
    <n v="3.0864813999999998"/>
    <n v="1.7841247"/>
    <n v="1.7299696"/>
    <n v="3.6796589000000002"/>
    <n v="5.3924973999999999"/>
    <n v="180157.35521390001"/>
    <n v="159170.89384639999"/>
    <n v="92007.915160000004"/>
    <n v="112524.88387000001"/>
    <n v="128020.60738"/>
    <n v="142384.56252109999"/>
    <n v="159170.89384639999"/>
    <n v="177756.84520000001"/>
    <n v="199301.93488059999"/>
    <n v="229641.027516"/>
    <n v="283980.71767480002"/>
    <n v="2771736.8806405002"/>
    <m/>
    <n v="73400.6041157"/>
    <x v="228"/>
    <x v="228"/>
    <n v="134813.76358699999"/>
    <n v="150650.34567479999"/>
    <n v="168088.36344049999"/>
    <n v="187840.95509169999"/>
    <n v="213525.25785709999"/>
    <n v="253467.8816738"/>
    <n v="395812.56462040002"/>
    <n v="180157.35521390001"/>
    <n v="14697.091557"/>
    <n v="23433.787794899999"/>
    <n v="26718.224304200001"/>
    <n v="36490.679803799998"/>
    <n v="50465.023840599999"/>
    <n v="64849.939506900002"/>
    <n v="78394.242791600002"/>
    <n v="78673.630469700001"/>
    <n v="104341.9090714"/>
    <n v="149954.6307101"/>
    <n v="62822.210858999999"/>
    <n v="9440.2217261000005"/>
    <n v="23551.451127799999"/>
    <n v="28299.928309800001"/>
    <n v="31977.990175399998"/>
    <n v="44796.860804600001"/>
    <n v="53289.940450900001"/>
    <n v="67544.166623199999"/>
    <n v="72158.974841200004"/>
    <n v="93250.904554799999"/>
    <n v="124111.1916853"/>
    <n v="54858.3976941"/>
    <n v="1199.6979068999999"/>
    <n v="2122.2713954999999"/>
    <n v="4316.0292050999997"/>
    <n v="5521.654837"/>
    <n v="10149.2483025"/>
    <n v="19319.810485999998"/>
    <n v="21254.775885800002"/>
    <n v="34840.717064199998"/>
    <n v="47380.088260099998"/>
    <n v="63299.258574400003"/>
    <n v="20949.244450400001"/>
    <n v="1929.4212006"/>
    <n v="1702.4913065999999"/>
    <n v="1150.9852825999999"/>
    <n v="940.16665379999995"/>
    <n v="1084.1784597999999"/>
    <n v="1544.4763872999999"/>
    <n v="2302.1662366"/>
    <n v="2837.5909071000001"/>
    <n v="3825.3973999"/>
    <n v="15556.9221198"/>
    <n v="3289.6002346"/>
    <n v="4423.3040904"/>
    <n v="8169.2926729000001"/>
    <n v="11177.779685899999"/>
    <n v="11102.020134300001"/>
    <n v="15687.0757691"/>
    <n v="23751.821083700001"/>
    <n v="26617.988750299999"/>
    <n v="41011.059765500002"/>
    <n v="47129.066779699999"/>
    <n v="153273.928312"/>
    <n v="34257.827199500003"/>
    <n v="46490.409643300001"/>
    <n v="54319.586128000003"/>
    <n v="61759.708855899997"/>
    <n v="65171.311097199999"/>
    <n v="52926.238863500002"/>
    <n v="38453.153912499998"/>
    <n v="33310.3076956"/>
    <n v="33214.370093099998"/>
    <n v="24978.853215800002"/>
    <n v="21664.828466800001"/>
    <n v="43224.178690599998"/>
    <n v="-4779.5420084999996"/>
    <n v="-10248.224775999999"/>
    <n v="-12971.0755469"/>
    <n v="-16390.059114600001"/>
    <n v="-24458.2803652"/>
    <n v="-33120.778386700003"/>
    <n v="-41582.692891300001"/>
    <n v="-49211.085283599998"/>
    <n v="-67438.337607900001"/>
    <n v="-132048.195248"/>
    <n v="-39244.103914400002"/>
    <n v="73400.6041157"/>
    <n v="103050.6556497"/>
    <n v="120451.5800967"/>
    <n v="134813.76358699999"/>
    <n v="150650.34567479999"/>
    <n v="168088.36344049999"/>
    <n v="187840.95509169999"/>
    <n v="213525.25785709999"/>
    <n v="253467.8816738"/>
    <n v="395812.56462040002"/>
    <n v="180157.35521390001"/>
    <n v="0.31620520000000002"/>
    <n v="0.73091720000000004"/>
    <n v="0.99962549999999994"/>
    <n v="0.1110117"/>
    <n v="0.21019570000000001"/>
    <n v="0.16477600000000001"/>
    <n v="0.27924130000000003"/>
    <n v="0.78099730000000001"/>
    <n v="1"/>
    <n v="5.5027600000000003E-2"/>
    <n v="0.20709079999999999"/>
    <n v="0.1595734"/>
    <n v="0.2389346"/>
    <n v="0.85928340000000003"/>
    <n v="1"/>
    <n v="1.81768E-2"/>
    <n v="0.22116739999999999"/>
    <n v="0.1693431"/>
    <n v="0.20709079999999999"/>
    <n v="0.1595734"/>
    <n v="5.5027600000000003E-2"/>
    <n v="0.78099730000000001"/>
    <n v="1"/>
    <n v="0.27924130000000003"/>
    <m/>
    <n v="1"/>
    <m/>
    <m/>
    <m/>
    <n v="5.5027600000000003E-2"/>
    <n v="0.27924130000000003"/>
    <n v="180157.35521390001"/>
    <m/>
    <m/>
    <m/>
    <m/>
    <m/>
    <m/>
    <m/>
    <m/>
    <m/>
    <m/>
    <m/>
    <m/>
    <m/>
    <m/>
    <m/>
    <m/>
    <m/>
    <m/>
    <m/>
    <m/>
    <m/>
    <m/>
    <m/>
    <m/>
    <m/>
    <m/>
    <m/>
    <m/>
    <m/>
    <m/>
    <m/>
    <m/>
    <m/>
    <m/>
    <m/>
    <m/>
    <m/>
    <m/>
    <m/>
    <m/>
    <n v="0.18819739999999999"/>
    <n v="0.10623489999999999"/>
    <n v="0.23691470000000001"/>
    <n v="0.1312661"/>
    <n v="0.20947660000000001"/>
    <n v="8.0531500000000006E-2"/>
    <n v="4.7378799999999999E-2"/>
    <n v="162156.44990060001"/>
    <n v="197918.92423820001"/>
    <n v="186033.01992560001"/>
    <n v="204338.06068570001"/>
    <n v="189320.43568920001"/>
    <n v="142306.62595089999"/>
    <n v="139282.72780240001"/>
    <n v="9.5054E-2"/>
    <n v="5.5959399999999999E-2"/>
    <n v="6.0694900000000003E-2"/>
    <n v="4.9327099999999999E-2"/>
    <n v="3.3236000000000002E-2"/>
    <n v="2.2286299999999998E-2"/>
    <n v="3.3399400000000003E-2"/>
    <n v="0.18507850000000001"/>
    <n v="0.1385583"/>
    <n v="0.12943930000000001"/>
    <n v="0.12640009999999999"/>
    <n v="0.35566249999999999"/>
    <n v="0.84964039999999996"/>
    <n v="0.8338409"/>
    <n v="86.865229999999997"/>
    <n v="15.0356594"/>
  </r>
  <r>
    <x v="8"/>
    <n v="9"/>
    <x v="2"/>
    <s v="2005"/>
    <s v="EU SILC"/>
    <s v="2006"/>
    <s v="2005"/>
    <s v=""/>
    <s v="current"/>
    <s v=""/>
    <x v="2"/>
    <n v="6948718.5604999997"/>
    <m/>
    <n v="0.25858379999999997"/>
    <n v="0.40711819999999999"/>
    <m/>
    <m/>
    <n v="3.0342305999999999"/>
    <n v="1.7226748999999999"/>
    <n v="1.7613483000000001"/>
    <n v="3.6894323999999998"/>
    <n v="5.4718587000000003"/>
    <n v="192399.76194130001"/>
    <n v="172930.00325189999"/>
    <n v="98180.469339500007"/>
    <n v="120364.39973"/>
    <n v="137593.3187345"/>
    <n v="155501.1541134"/>
    <n v="172930.00325189999"/>
    <n v="191043.19104000001"/>
    <n v="214249.34164229999"/>
    <n v="245928.13983209999"/>
    <n v="297902.1807042"/>
    <n v="2771736.8806405002"/>
    <m/>
    <n v="75780.152049800003"/>
    <x v="229"/>
    <x v="229"/>
    <n v="146719.86867679999"/>
    <n v="164084.10248130001"/>
    <n v="181768.98348540001"/>
    <n v="202151.7273769"/>
    <n v="229089.1989932"/>
    <n v="269956.39076470002"/>
    <n v="414658.28209990001"/>
    <n v="192399.76194130001"/>
    <n v="18834.591027099999"/>
    <n v="33619.0654393"/>
    <n v="38331.6231252"/>
    <n v="55540.340885500002"/>
    <n v="65107.836758700003"/>
    <n v="75619.449131899994"/>
    <n v="76844.638263500005"/>
    <n v="97366.971508400005"/>
    <n v="106691.40062070001"/>
    <n v="163626.83558829999"/>
    <n v="73187.819601099996"/>
    <n v="11526.6788794"/>
    <n v="31063.204440400001"/>
    <n v="32041.2270169"/>
    <n v="44599.200961900002"/>
    <n v="53286.389118799998"/>
    <n v="56969.633919799999"/>
    <n v="72698.861256300006"/>
    <n v="80364.956737999993"/>
    <n v="100044.97758390001"/>
    <n v="124825.3522968"/>
    <n v="60758.3853141"/>
    <n v="2147.1061393999998"/>
    <n v="3993.2112400000001"/>
    <n v="8453.0573065000008"/>
    <n v="10181.110812200001"/>
    <n v="19145.849664400001"/>
    <n v="27267.042172400001"/>
    <n v="31959.4785844"/>
    <n v="40825.912654"/>
    <n v="57461.063431100003"/>
    <n v="70164.103973699996"/>
    <n v="27168.144135099999"/>
    <n v="1853.6521835000001"/>
    <n v="1774.3897131000001"/>
    <n v="419.38583569999997"/>
    <n v="1012.1621161"/>
    <n v="989.82181060000005"/>
    <n v="2669.5082157000002"/>
    <n v="2366.5379352"/>
    <n v="3008.7922824000002"/>
    <n v="3605.0269285999998"/>
    <n v="15313.8517684"/>
    <n v="3306.3146953999999"/>
    <n v="5969.8167784999996"/>
    <n v="9526.6151907000003"/>
    <n v="15448.6333344"/>
    <n v="12160.484263599999"/>
    <n v="20419.472608700002"/>
    <n v="26750.770664600001"/>
    <n v="33341.570393900001"/>
    <n v="38347.679677499997"/>
    <n v="55299.031593500004"/>
    <n v="161644.74014730001"/>
    <n v="37939.158805500003"/>
    <n v="41796.862154599999"/>
    <n v="44282.807960799997"/>
    <n v="52202.396383300002"/>
    <n v="47928.498195"/>
    <n v="37574.945430300002"/>
    <n v="31793.4666335"/>
    <n v="30717.620097700001"/>
    <n v="27180.050166000001"/>
    <n v="20974.427187000001"/>
    <n v="19799.775463999998"/>
    <n v="35423.533666800002"/>
    <n v="-6348.5551126"/>
    <n v="-14478.470831799999"/>
    <n v="-17625.398730100002"/>
    <n v="-24701.928557700001"/>
    <n v="-32440.212910099999"/>
    <n v="-39300.887252400003"/>
    <n v="-45776.979154100001"/>
    <n v="-58005.164033000001"/>
    <n v="-74119.536580200001"/>
    <n v="-140716.37713869999"/>
    <n v="-45383.594276700002"/>
    <n v="75780.152049800003"/>
    <n v="109780.8231526"/>
    <n v="129270.9242719"/>
    <n v="146719.86867679999"/>
    <n v="164084.10248130001"/>
    <n v="181768.98348540001"/>
    <n v="202151.7273769"/>
    <n v="229089.1989932"/>
    <n v="269956.39076470002"/>
    <n v="414658.28209990001"/>
    <n v="192399.76194130001"/>
    <n v="0.2336655"/>
    <n v="0.65634060000000005"/>
    <n v="0.82230159999999997"/>
    <n v="9.1521599999999995E-2"/>
    <n v="0.2267663"/>
    <n v="0.1832683"/>
    <n v="0.19956479999999999"/>
    <n v="0.70661320000000005"/>
    <n v="0.98371330000000001"/>
    <n v="4.9366699999999999E-2"/>
    <n v="0.21723500000000001"/>
    <n v="0.16445960000000001"/>
    <n v="0.16075819999999999"/>
    <n v="0.80138140000000002"/>
    <n v="1"/>
    <n v="1.75056E-2"/>
    <n v="0.2258927"/>
    <n v="0.17427699999999999"/>
    <n v="0.21723500000000001"/>
    <n v="0.16445960000000001"/>
    <n v="4.9366699999999999E-2"/>
    <n v="0.70661320000000005"/>
    <n v="0.98371330000000001"/>
    <n v="0.19956479999999999"/>
    <n v="186196.4003219"/>
    <m/>
    <n v="0.86957530000000005"/>
    <n v="5.8633299999999999E-2"/>
    <n v="0.19467860000000001"/>
    <m/>
    <m/>
    <m/>
    <n v="3.5544800000000001E-2"/>
    <n v="1.7289200000000001E-2"/>
    <n v="1.8404400000000001E-2"/>
    <n v="9.4227000000000009E-3"/>
    <n v="0.24179239999999999"/>
    <n v="7.5526999999999997E-2"/>
    <n v="4.7268600000000001E-2"/>
    <n v="0.27799669999999999"/>
    <n v="0.12929550000000001"/>
    <n v="1.7033900000000001E-2"/>
    <n v="190534.13731369999"/>
    <n v="97956.875916799996"/>
    <n v="128053.50318499999"/>
    <n v="66007.880038400006"/>
    <n v="239499.52260699999"/>
    <n v="168617.69171320001"/>
    <n v="131029.3772433"/>
    <n v="194357.34073289999"/>
    <n v="141788.28417150001"/>
    <n v="74307.618834299996"/>
    <n v="9.4242400000000004E-2"/>
    <n v="0.27153500000000003"/>
    <n v="0.20313429999999999"/>
    <n v="0.75158210000000003"/>
    <n v="3.3685999999999998E-3"/>
    <n v="3.7974399999999998E-2"/>
    <n v="7.2432899999999995E-2"/>
    <n v="8.3280000000000003E-3"/>
    <n v="9.0068999999999996E-2"/>
    <n v="0.64894499999999999"/>
    <n v="0.1052215"/>
    <n v="0.95091639999999999"/>
    <n v="0.31582450000000001"/>
    <n v="0.96894159999999996"/>
    <n v="1.33239E-2"/>
    <n v="0.3441052"/>
    <n v="0.98139259999999995"/>
    <n v="2.3962799999999999E-2"/>
    <n v="0.26968439999999999"/>
    <n v="1"/>
    <m/>
    <m/>
    <m/>
    <m/>
    <m/>
    <m/>
    <m/>
    <m/>
    <m/>
    <m/>
    <m/>
    <m/>
    <m/>
    <m/>
    <m/>
    <m/>
    <m/>
    <m/>
    <m/>
    <m/>
    <m/>
    <m/>
    <m/>
    <m/>
    <m/>
    <m/>
    <m/>
    <m/>
    <n v="86.865229999999997"/>
    <n v="15.0356594"/>
  </r>
  <r>
    <x v="8"/>
    <m/>
    <x v="7"/>
    <s v="2006"/>
    <s v="EU SILC"/>
    <s v="2007"/>
    <s v="2006"/>
    <s v=""/>
    <s v="current"/>
    <s v=""/>
    <x v="0"/>
    <n v="1327169.0778000001"/>
    <m/>
    <n v="0.18460879999999999"/>
    <n v="0.88488540000000004"/>
    <m/>
    <m/>
    <n v="2.1056225"/>
    <n v="1.5445374999999999"/>
    <n v="1.3632705000000001"/>
    <n v="2.4573347999999999"/>
    <n v="3.2840946"/>
    <n v="150117.00339999999"/>
    <n v="136436.3019658"/>
    <n v="100080.13671999999"/>
    <n v="111452.93106"/>
    <n v="121499.88664"/>
    <n v="130107.611294"/>
    <n v="136436.3019658"/>
    <n v="143967.04104459999"/>
    <n v="153487.432772"/>
    <n v="170045.15858019999"/>
    <n v="210730.98918"/>
    <n v="1319920.10014"/>
    <m/>
    <n v="89294.3078007"/>
    <x v="230"/>
    <x v="230"/>
    <n v="125971.8861873"/>
    <n v="133348.34941930001"/>
    <n v="140323.99158150001"/>
    <n v="147677.006861"/>
    <n v="161320.62925590001"/>
    <n v="187048.5623855"/>
    <n v="293250.95112899999"/>
    <n v="150117.00339999999"/>
    <n v="116.6037855"/>
    <n v="173.4608326"/>
    <n v="1000.3338887"/>
    <n v="1100.5889787999999"/>
    <n v="606.58906909999996"/>
    <n v="1203.0979861000001"/>
    <n v="1026.8904310999999"/>
    <n v="5868.4251702000001"/>
    <n v="20076.949964899999"/>
    <n v="56263.281835000002"/>
    <n v="8752.2834347000007"/>
    <m/>
    <m/>
    <n v="4.4723956999999999"/>
    <n v="244.63450689999999"/>
    <n v="384.7879307"/>
    <n v="136.430418"/>
    <n v="713.17968699999994"/>
    <n v="1446.8428589"/>
    <n v="7325.5102338999995"/>
    <n v="40097.720272699997"/>
    <n v="5039.9693428"/>
    <n v="144.83131370000001"/>
    <n v="169.81581990000001"/>
    <n v="188.13882649999999"/>
    <n v="843.63702599999999"/>
    <n v="712.31250509999995"/>
    <n v="1810.3237403000001"/>
    <n v="1584.7223156"/>
    <n v="8019.0757950999996"/>
    <n v="30387.045299099998"/>
    <n v="65684.407464799995"/>
    <n v="10966.5321573"/>
    <n v="-924.74796119999996"/>
    <n v="152.10199589999999"/>
    <n v="-2.3022225999999999"/>
    <n v="112.4866639"/>
    <n v="-379.52921040000001"/>
    <n v="532.42614479999997"/>
    <n v="617.16748070000006"/>
    <n v="1347.6457284999999"/>
    <n v="3478.5139181999998"/>
    <n v="17952.8297662"/>
    <n v="2290.7989772999999"/>
    <n v="75.308886900000005"/>
    <n v="162.0582598"/>
    <n v="399.0339118"/>
    <n v="114.92061990000001"/>
    <n v="1883.5917483999999"/>
    <n v="521.93393690000005"/>
    <n v="1336.2331572000001"/>
    <n v="2332.2585865999999"/>
    <n v="8421.2253347000005"/>
    <n v="59087.901347300001"/>
    <n v="7439.5173359"/>
    <n v="90067.359276500007"/>
    <n v="105766.1335173"/>
    <n v="115439.522598"/>
    <n v="124087.1802896"/>
    <n v="130829.7862053"/>
    <n v="136925.48427059999"/>
    <n v="143415.2627588"/>
    <n v="145863.12581699999"/>
    <n v="130132.35294870001"/>
    <n v="106274.58911869999"/>
    <n v="122882.9670489"/>
    <n v="-185.04750060000001"/>
    <n v="-262.41647469999998"/>
    <n v="-554.39518050000004"/>
    <n v="-531.56189789999996"/>
    <n v="-689.18882900000006"/>
    <n v="-805.70491519999996"/>
    <n v="-1016.4489694"/>
    <n v="-3556.7447004999999"/>
    <n v="-12773.035314000001"/>
    <n v="-52109.778675599999"/>
    <n v="-7255.0648969000003"/>
    <n v="89294.3078007"/>
    <n v="106161.1539508"/>
    <n v="116474.8042175"/>
    <n v="125971.8861873"/>
    <n v="133348.34941930001"/>
    <n v="140323.99158150001"/>
    <n v="147677.006861"/>
    <n v="161320.62925590001"/>
    <n v="187048.5623855"/>
    <n v="293250.95112899999"/>
    <n v="150117.00339999999"/>
    <n v="0.8731293"/>
    <n v="0.93553569999999997"/>
    <n v="1"/>
    <n v="0.11775579999999999"/>
    <n v="0.1111829"/>
    <n v="8.6970900000000004E-2"/>
    <n v="0.84922030000000004"/>
    <n v="0.95176059999999996"/>
    <n v="1"/>
    <n v="2.4626100000000001E-2"/>
    <n v="0.1169485"/>
    <n v="8.9966699999999997E-2"/>
    <n v="0.82742479999999996"/>
    <n v="0.96012629999999999"/>
    <n v="1"/>
    <n v="1.2237000000000001E-3"/>
    <n v="0.25222040000000001"/>
    <n v="0.18873599999999999"/>
    <n v="0.1122803"/>
    <n v="7.5369599999999995E-2"/>
    <n v="1.82065E-2"/>
    <n v="0.95290839999999999"/>
    <n v="1"/>
    <n v="0.84627770000000002"/>
    <m/>
    <m/>
    <m/>
    <m/>
    <m/>
    <m/>
    <m/>
    <m/>
    <m/>
    <m/>
    <m/>
    <m/>
    <m/>
    <m/>
    <m/>
    <m/>
    <m/>
    <m/>
    <m/>
    <m/>
    <m/>
    <m/>
    <m/>
    <m/>
    <m/>
    <m/>
    <m/>
    <m/>
    <m/>
    <m/>
    <m/>
    <m/>
    <m/>
    <m/>
    <m/>
    <m/>
    <m/>
    <m/>
    <m/>
    <m/>
    <m/>
    <m/>
    <m/>
    <m/>
    <m/>
    <m/>
    <m/>
    <m/>
    <m/>
    <m/>
    <m/>
    <m/>
    <m/>
    <m/>
    <m/>
    <m/>
    <m/>
    <m/>
    <m/>
    <m/>
    <m/>
    <m/>
    <m/>
    <m/>
    <m/>
    <m/>
    <m/>
    <m/>
    <m/>
    <m/>
    <m/>
    <m/>
    <m/>
    <m/>
    <m/>
    <m/>
    <n v="89.081239999999994"/>
    <n v="14.920198900000001"/>
  </r>
  <r>
    <x v="8"/>
    <m/>
    <x v="7"/>
    <s v="2006"/>
    <s v="EU SILC"/>
    <s v="2007"/>
    <s v="2006"/>
    <s v=""/>
    <s v="current"/>
    <s v=""/>
    <x v="1"/>
    <n v="10195099.138000101"/>
    <n v="4043340.6025"/>
    <n v="0.26090980000000003"/>
    <n v="0.4648177"/>
    <m/>
    <m/>
    <n v="3.0676833000000001"/>
    <n v="1.7913098999999999"/>
    <n v="1.7125363"/>
    <n v="3.6639154999999999"/>
    <n v="5.4140072000000004"/>
    <n v="194977.0030467"/>
    <n v="170859.8752671"/>
    <n v="99770.075240000006"/>
    <n v="123070.3793148"/>
    <n v="138379.38987000001"/>
    <n v="153506.64895"/>
    <n v="170859.8752671"/>
    <n v="192277.79639999999"/>
    <n v="217637.50945000001"/>
    <n v="250599.5837092"/>
    <n v="306062.99063999997"/>
    <n v="2779446.6570401001"/>
    <m/>
    <n v="78689.323795599994"/>
    <x v="231"/>
    <x v="231"/>
    <n v="145627.150945"/>
    <n v="161921.6968415"/>
    <n v="180995.19836380001"/>
    <n v="204982.2391569"/>
    <n v="232693.41006729999"/>
    <n v="275062.79312749999"/>
    <n v="426024.56543040002"/>
    <n v="194977.0030467"/>
    <n v="13548.8685188"/>
    <n v="24383.374820699999"/>
    <n v="29391.708347700001"/>
    <n v="40024.400040699998"/>
    <n v="52098.678885900001"/>
    <n v="65517.391824899998"/>
    <n v="82062.717159699998"/>
    <n v="92061.7471793"/>
    <n v="111001.8236336"/>
    <n v="146057.15614599999"/>
    <n v="65624.969686500001"/>
    <n v="7740.0881694"/>
    <n v="23497.0926354"/>
    <n v="27782.6408744"/>
    <n v="33930.734540099998"/>
    <n v="50618.964285599999"/>
    <n v="58429.089009399999"/>
    <n v="73184.467530599999"/>
    <n v="86617.801086899999"/>
    <n v="97957.292362599997"/>
    <n v="139892.98211310001"/>
    <n v="59975.562641199998"/>
    <n v="2051.1214031999998"/>
    <n v="2557.0956888000001"/>
    <n v="4281.8714441000002"/>
    <n v="6874.1445230999998"/>
    <n v="10274.534528300001"/>
    <n v="20516.339536300002"/>
    <n v="26873.122548300002"/>
    <n v="35609.005878399999"/>
    <n v="50024.590089800004"/>
    <n v="64942.3652669"/>
    <n v="22405.723431599999"/>
    <n v="2322.0002456000002"/>
    <n v="1885.7501812999999"/>
    <n v="365.2227542"/>
    <n v="928.5630433"/>
    <n v="1213.4114853000001"/>
    <n v="2077.6045942999999"/>
    <n v="1242.3662982999999"/>
    <n v="3267.5105727999999"/>
    <n v="2824.1061079000001"/>
    <n v="16394.437886200001"/>
    <n v="3253.9988850999998"/>
    <n v="6652.4169996000001"/>
    <n v="7670.3150431000004"/>
    <n v="13035.706230100001"/>
    <n v="11791.079864900001"/>
    <n v="17767.3687484"/>
    <n v="21024.042438100001"/>
    <n v="27402.566375300001"/>
    <n v="35397.310797500002"/>
    <n v="55702.589828700002"/>
    <n v="174849.86064619999"/>
    <n v="37148.023059400002"/>
    <n v="50261.979520599998"/>
    <n v="61282.615057199997"/>
    <n v="67674.605818299999"/>
    <n v="67675.977677400006"/>
    <n v="52621.161707400002"/>
    <n v="44168.9568927"/>
    <n v="35253.055661699997"/>
    <n v="31692.3039666"/>
    <n v="26419.447789500002"/>
    <n v="22456.990067800001"/>
    <n v="45949.219661299998"/>
    <n v="-3887.1510616"/>
    <n v="-8616.3527807999999"/>
    <n v="-11736.540705199999"/>
    <n v="-15597.748744500001"/>
    <n v="-22672.422799399999"/>
    <n v="-30738.2259319"/>
    <n v="-41036.056417"/>
    <n v="-51952.269414299997"/>
    <n v="-68867.0566846"/>
    <n v="-138569.2266958"/>
    <n v="-39380.4943184"/>
    <n v="78689.323795599994"/>
    <n v="112659.8906457"/>
    <n v="130795.2147636"/>
    <n v="145627.150945"/>
    <n v="161921.6968415"/>
    <n v="180995.19836380001"/>
    <n v="204982.2391569"/>
    <n v="232693.41006729999"/>
    <n v="275062.79312749999"/>
    <n v="426024.56543040002"/>
    <n v="194977.0030467"/>
    <n v="0.32016090000000003"/>
    <n v="0.7254389"/>
    <n v="0.98699789999999998"/>
    <n v="0.1079382"/>
    <n v="0.21631110000000001"/>
    <n v="0.17279069999999999"/>
    <n v="0.28169090000000002"/>
    <n v="0.77596189999999998"/>
    <n v="1"/>
    <n v="5.5225400000000001E-2"/>
    <n v="0.22017419999999999"/>
    <n v="0.1587267"/>
    <n v="0.23780589999999999"/>
    <n v="0.84459119999999999"/>
    <n v="1"/>
    <n v="1.46728E-2"/>
    <n v="0.24576149999999999"/>
    <n v="0.16933390000000001"/>
    <n v="0.2224015"/>
    <n v="0.16924839999999999"/>
    <n v="4.6412799999999997E-2"/>
    <n v="0.78424729999999998"/>
    <n v="1"/>
    <n v="0.27514860000000002"/>
    <m/>
    <n v="1"/>
    <m/>
    <m/>
    <m/>
    <n v="5.5225400000000001E-2"/>
    <n v="0.28169090000000002"/>
    <n v="194977.0030467"/>
    <m/>
    <m/>
    <m/>
    <m/>
    <m/>
    <m/>
    <m/>
    <m/>
    <m/>
    <m/>
    <m/>
    <m/>
    <m/>
    <m/>
    <m/>
    <m/>
    <m/>
    <m/>
    <m/>
    <m/>
    <m/>
    <m/>
    <m/>
    <m/>
    <m/>
    <m/>
    <m/>
    <m/>
    <m/>
    <m/>
    <m/>
    <m/>
    <m/>
    <m/>
    <m/>
    <m/>
    <m/>
    <m/>
    <m/>
    <m/>
    <n v="0.1860646"/>
    <n v="0.1039234"/>
    <n v="0.23669560000000001"/>
    <n v="0.13137660000000001"/>
    <n v="0.2117626"/>
    <n v="8.0771599999999999E-2"/>
    <n v="4.9405600000000001E-2"/>
    <n v="176019.7284315"/>
    <n v="213062.86376440001"/>
    <n v="206469.43959990001"/>
    <n v="217201.3045459"/>
    <n v="203701.4791348"/>
    <n v="150527.5934627"/>
    <n v="149445.74367709999"/>
    <n v="9.6868200000000002E-2"/>
    <n v="5.9313299999999999E-2"/>
    <n v="5.8782500000000001E-2"/>
    <n v="5.5485300000000001E-2"/>
    <n v="3.1302999999999997E-2"/>
    <n v="1.9609700000000001E-2"/>
    <n v="3.28274E-2"/>
    <n v="0.1966107"/>
    <n v="0.13437080000000001"/>
    <n v="0.12557570000000001"/>
    <n v="0.12770049999999999"/>
    <n v="0.34989749999999997"/>
    <n v="0.85892809999999997"/>
    <n v="0.83334920000000001"/>
    <n v="89.081239999999994"/>
    <n v="14.920198900000001"/>
  </r>
  <r>
    <x v="8"/>
    <m/>
    <x v="7"/>
    <s v="2006"/>
    <s v="EU SILC"/>
    <s v="2007"/>
    <s v="2006"/>
    <s v=""/>
    <s v="current"/>
    <s v=""/>
    <x v="2"/>
    <n v="6970983.2147000004"/>
    <m/>
    <n v="0.25785999999999998"/>
    <n v="0.40440229999999999"/>
    <m/>
    <m/>
    <n v="3.0634904000000001"/>
    <n v="1.7417004"/>
    <n v="1.7589078"/>
    <n v="3.6712022000000002"/>
    <n v="5.5239627999999996"/>
    <n v="208676.32546660001"/>
    <n v="186563.00315579999"/>
    <n v="106067.52593"/>
    <n v="131521.8919891"/>
    <n v="149639.3948485"/>
    <n v="167524.45136830001"/>
    <n v="186563.00315579999"/>
    <n v="209486.8959412"/>
    <n v="234142.9168904"/>
    <n v="267300.60162490001"/>
    <n v="324936.85163709999"/>
    <n v="2779446.6570401001"/>
    <m/>
    <n v="81041.144763699995"/>
    <x v="232"/>
    <x v="232"/>
    <n v="158412.45280239999"/>
    <n v="176639.37977319999"/>
    <n v="197982.46974249999"/>
    <n v="221017.7625449"/>
    <n v="249598.33211260001"/>
    <n v="292141.33388370002"/>
    <n v="447668.2715266"/>
    <n v="208676.32546660001"/>
    <n v="18670.783067199998"/>
    <n v="35052.9154652"/>
    <n v="42722.5153364"/>
    <n v="57441.917795100002"/>
    <n v="65451.689257799997"/>
    <n v="80784.988417999994"/>
    <n v="88679.102003699998"/>
    <n v="106480.8505841"/>
    <n v="113881.9780895"/>
    <n v="157396.47209699999"/>
    <n v="76685.195341700004"/>
    <n v="9751.3336667999993"/>
    <n v="31642.855872399999"/>
    <n v="35581.586358799999"/>
    <n v="49727.264348999997"/>
    <n v="56265.8740416"/>
    <n v="70006.4386925"/>
    <n v="79378.996932499998"/>
    <n v="90452.011971999993"/>
    <n v="103964.2880881"/>
    <n v="146343.07994600001"/>
    <n v="67345.109752599994"/>
    <n v="3518.5546038000002"/>
    <n v="3623.5532929999999"/>
    <n v="10293.4684385"/>
    <n v="11410.1516715"/>
    <n v="21888.985608700001"/>
    <n v="25938.244433600001"/>
    <n v="36716.461894300002"/>
    <n v="45798.597642499997"/>
    <n v="62285.17153"/>
    <n v="69935.274709000005"/>
    <n v="29165.5097026"/>
    <n v="1959.8451514000001"/>
    <n v="646.48616709999999"/>
    <n v="1137.7329199999999"/>
    <n v="904.71023509999998"/>
    <n v="1438.6676308000001"/>
    <n v="927.35493039999994"/>
    <n v="2201.2871894"/>
    <n v="3127.9770619999999"/>
    <n v="3299.5351685000001"/>
    <n v="16947.021468899999"/>
    <n v="3263.2905104000001"/>
    <n v="7495.1864902999996"/>
    <n v="14858.679046400001"/>
    <n v="14725.385262399999"/>
    <n v="16513.238521800002"/>
    <n v="19961.1282092"/>
    <n v="24683.095727"/>
    <n v="29443.5259487"/>
    <n v="38245.747502400001"/>
    <n v="61537.085617199999"/>
    <n v="183632.60473779999"/>
    <n v="41169.777299200003"/>
    <n v="45139.3825354"/>
    <n v="47661.736480599997"/>
    <n v="53382.550753000003"/>
    <n v="45787.694286500002"/>
    <n v="41889.9230799"/>
    <n v="34122.338591799999"/>
    <n v="32291.114200100001"/>
    <n v="24615.6474457"/>
    <n v="23243.487854300001"/>
    <n v="21900.213796"/>
    <n v="37000.342833199997"/>
    <n v="-5493.9407510000001"/>
    <n v="-13010.3867508"/>
    <n v="-17112.302172600001"/>
    <n v="-23372.524056599999"/>
    <n v="-30256.888054800002"/>
    <n v="-38479.991050800003"/>
    <n v="-47692.725623799997"/>
    <n v="-59122.500095900003"/>
    <n v="-76070.212463799995"/>
    <n v="-148486.39522820001"/>
    <n v="-45952.8999731"/>
    <n v="81041.144763699995"/>
    <n v="120475.8395739"/>
    <n v="140730.9368965"/>
    <n v="158412.45280239999"/>
    <n v="176639.37977319999"/>
    <n v="197982.46974249999"/>
    <n v="221017.7625449"/>
    <n v="249598.33211260001"/>
    <n v="292141.33388370002"/>
    <n v="447668.2715266"/>
    <n v="208676.32546660001"/>
    <n v="0.2354021"/>
    <n v="0.63078270000000003"/>
    <n v="0.71309909999999999"/>
    <n v="8.9976600000000004E-2"/>
    <n v="0.23437140000000001"/>
    <n v="0.19389899999999999"/>
    <n v="0.1967941"/>
    <n v="0.68589149999999999"/>
    <n v="0.86557910000000005"/>
    <n v="4.9719100000000002E-2"/>
    <n v="0.23435629999999999"/>
    <n v="0.17440069999999999"/>
    <n v="0.15202669999999999"/>
    <n v="0.77811819999999998"/>
    <n v="1"/>
    <n v="1.47847E-2"/>
    <n v="0.25181330000000002"/>
    <n v="0.18994829999999999"/>
    <n v="0.23635519999999999"/>
    <n v="0.18627659999999999"/>
    <n v="4.2361099999999999E-2"/>
    <n v="0.69808539999999997"/>
    <n v="0.89805000000000001"/>
    <n v="0.18945989999999999"/>
    <n v="202328.18553690001"/>
    <m/>
    <n v="0.86844330000000003"/>
    <n v="5.9080199999999999E-2"/>
    <n v="0.19431409999999999"/>
    <m/>
    <m/>
    <m/>
    <n v="3.4957799999999997E-2"/>
    <n v="1.67495E-2"/>
    <n v="1.7595800000000002E-2"/>
    <n v="1.0926099999999999E-2"/>
    <n v="0.24778049999999999"/>
    <n v="7.8955999999999998E-2"/>
    <n v="4.2535900000000001E-2"/>
    <n v="0.28157850000000001"/>
    <n v="0.1225666"/>
    <n v="1.47966E-2"/>
    <n v="200936.8362732"/>
    <n v="105642.953134"/>
    <n v="129989.96687439999"/>
    <n v="68052.140177199995"/>
    <n v="258047.6222594"/>
    <n v="189497.6061642"/>
    <n v="137193.48850060001"/>
    <n v="209162.41379019999"/>
    <n v="154444.78305699999"/>
    <n v="89464.481810900004"/>
    <n v="7.1268100000000001E-2"/>
    <n v="0.27372750000000001"/>
    <n v="0.1734532"/>
    <n v="0.80153589999999997"/>
    <n v="5.1672999999999997E-3"/>
    <n v="3.4848400000000002E-2"/>
    <n v="9.0998599999999999E-2"/>
    <n v="1.4751500000000001E-2"/>
    <n v="0.1039248"/>
    <n v="0.51551959999999997"/>
    <n v="0.1062897"/>
    <n v="0.95655950000000001"/>
    <n v="0.28986659999999997"/>
    <n v="0.98208130000000005"/>
    <n v="2.14126E-2"/>
    <n v="0.32516109999999998"/>
    <n v="0.99113680000000004"/>
    <n v="3.2739200000000003E-2"/>
    <n v="0.293956"/>
    <n v="1"/>
    <m/>
    <m/>
    <m/>
    <m/>
    <m/>
    <m/>
    <m/>
    <m/>
    <m/>
    <m/>
    <m/>
    <m/>
    <m/>
    <m/>
    <m/>
    <m/>
    <m/>
    <m/>
    <m/>
    <m/>
    <m/>
    <m/>
    <m/>
    <m/>
    <m/>
    <m/>
    <m/>
    <m/>
    <n v="89.081239999999994"/>
    <n v="14.920198900000001"/>
  </r>
  <r>
    <x v="8"/>
    <n v="10"/>
    <x v="3"/>
    <s v="2007"/>
    <s v="EU SILC"/>
    <s v="2008"/>
    <s v="2007"/>
    <s v=""/>
    <s v="current"/>
    <s v=""/>
    <x v="0"/>
    <n v="1364290.4188000001"/>
    <m/>
    <n v="0.19015760000000001"/>
    <n v="0.88618779999999997"/>
    <m/>
    <m/>
    <n v="2.1582671000000002"/>
    <n v="1.5835326000000001"/>
    <n v="1.3629445"/>
    <n v="2.5184964999999999"/>
    <n v="3.3646783999999998"/>
    <n v="160480.23492019999"/>
    <n v="144744.64293530001"/>
    <n v="106199.95212"/>
    <n v="118086.8291347"/>
    <n v="128556.02468"/>
    <n v="137363.9552"/>
    <n v="144744.64293530001"/>
    <n v="152819.91254369999"/>
    <n v="163765.9964534"/>
    <n v="183648.7478138"/>
    <n v="229207.85843289999"/>
    <n v="1612200.3037796"/>
    <m/>
    <n v="94421.303048300004"/>
    <x v="233"/>
    <x v="233"/>
    <n v="133187.31815370001"/>
    <n v="141396.4755376"/>
    <n v="148782.80963430001"/>
    <n v="157942.2019288"/>
    <n v="172907.8890506"/>
    <n v="202686.68247110001"/>
    <n v="317697.3176602"/>
    <n v="160480.23492019999"/>
    <n v="33.801995499999997"/>
    <n v="318.59704850000003"/>
    <n v="304.15989680000001"/>
    <n v="366.2013283"/>
    <n v="230.5472206"/>
    <n v="801.09074069999997"/>
    <n v="2306.7212187"/>
    <n v="6171.0464321999998"/>
    <n v="18910.235479200001"/>
    <n v="58753.780873199998"/>
    <n v="8826.3160759999992"/>
    <n v="362.5992114"/>
    <n v="56.8648612"/>
    <n v="386.23969640000001"/>
    <n v="841.47538020000002"/>
    <n v="221.5340242"/>
    <n v="396.60419400000001"/>
    <n v="1708.4595727000001"/>
    <n v="2156.5765203000001"/>
    <n v="13655.269596300001"/>
    <n v="41531.196810200003"/>
    <n v="6136.4593025000004"/>
    <n v="117.0878719"/>
    <n v="386.5872243"/>
    <n v="722.11454570000001"/>
    <n v="1734.0553637999999"/>
    <n v="774.87411640000005"/>
    <n v="554.53630450000003"/>
    <n v="2552.4833438999999"/>
    <n v="8981.9937988999991"/>
    <n v="35530.400296400003"/>
    <n v="68951.720390699993"/>
    <n v="12037.894539999999"/>
    <n v="-1219.9893812"/>
    <n v="-285.49928269999998"/>
    <n v="-403.41683449999999"/>
    <n v="246.8188068"/>
    <n v="1113.5659625000001"/>
    <n v="716.68649719999996"/>
    <n v="717.38035869999999"/>
    <n v="2069.8190064"/>
    <n v="2411.8011851000001"/>
    <n v="20795.971746200001"/>
    <n v="2618.2039067999999"/>
    <n v="416.19044259999998"/>
    <n v="2.4978615999999998"/>
    <n v="680.82968579999999"/>
    <n v="422.01979169999998"/>
    <n v="339.9302113"/>
    <n v="345.91593940000001"/>
    <n v="2398.1151479"/>
    <n v="1797.1231534999999"/>
    <n v="8623.6298877999998"/>
    <n v="61145.090824899999"/>
    <n v="7623.8827504000001"/>
    <n v="94994.551109000007"/>
    <n v="111987.2462671"/>
    <n v="122099.85550190001"/>
    <n v="130299.7070546"/>
    <n v="139237.29986560001"/>
    <n v="146572.1039932"/>
    <n v="150160.9115852"/>
    <n v="155539.36341630001"/>
    <n v="138831.3121026"/>
    <n v="123569.13788759999"/>
    <n v="131337.2377229"/>
    <n v="-282.93820090000003"/>
    <n v="-262.73180020000001"/>
    <n v="-506.09767099999999"/>
    <n v="-722.95957169999997"/>
    <n v="-521.27586299999996"/>
    <n v="-604.12803480000002"/>
    <n v="-1901.8692982"/>
    <n v="-3808.0332769000001"/>
    <n v="-15275.9660762"/>
    <n v="-57049.580872600003"/>
    <n v="-8099.7593784000001"/>
    <n v="94421.303048300004"/>
    <n v="112203.56217980001"/>
    <n v="123283.684821"/>
    <n v="133187.31815370001"/>
    <n v="141396.4755376"/>
    <n v="148782.80963430001"/>
    <n v="157942.2019288"/>
    <n v="172907.8890506"/>
    <n v="202686.68247110001"/>
    <n v="317697.3176602"/>
    <n v="160480.23492019999"/>
    <n v="0.87077179999999998"/>
    <n v="0.9363534"/>
    <n v="1"/>
    <n v="0.15156610000000001"/>
    <n v="0.11414390000000001"/>
    <n v="9.1739600000000004E-2"/>
    <n v="0.85059879999999999"/>
    <n v="0.94778390000000001"/>
    <n v="1"/>
    <n v="3.4519500000000002E-2"/>
    <n v="0.110942"/>
    <n v="7.5428700000000001E-2"/>
    <n v="0.81881380000000004"/>
    <n v="0.96400799999999998"/>
    <n v="1"/>
    <n v="1.9578999999999998E-3"/>
    <n v="0.1834488"/>
    <n v="0.1143781"/>
    <n v="0.1338"/>
    <n v="7.8913700000000003E-2"/>
    <n v="1.29812E-2"/>
    <n v="0.95101049999999998"/>
    <n v="1"/>
    <n v="0.84281589999999995"/>
    <m/>
    <m/>
    <m/>
    <m/>
    <m/>
    <m/>
    <m/>
    <m/>
    <m/>
    <m/>
    <m/>
    <m/>
    <m/>
    <m/>
    <m/>
    <m/>
    <m/>
    <m/>
    <m/>
    <m/>
    <m/>
    <m/>
    <m/>
    <m/>
    <m/>
    <m/>
    <m/>
    <m/>
    <m/>
    <m/>
    <m/>
    <m/>
    <m/>
    <m/>
    <m/>
    <m/>
    <m/>
    <m/>
    <m/>
    <m/>
    <m/>
    <m/>
    <m/>
    <m/>
    <m/>
    <m/>
    <m/>
    <m/>
    <m/>
    <m/>
    <m/>
    <m/>
    <m/>
    <m/>
    <m/>
    <m/>
    <m/>
    <m/>
    <m/>
    <m/>
    <m/>
    <m/>
    <m/>
    <m/>
    <m/>
    <m/>
    <m/>
    <m/>
    <m/>
    <m/>
    <m/>
    <m/>
    <m/>
    <m/>
    <m/>
    <m/>
    <n v="91.733739999999997"/>
    <n v="14.8811254"/>
  </r>
  <r>
    <x v="8"/>
    <n v="10"/>
    <x v="3"/>
    <s v="2007"/>
    <s v="EU SILC"/>
    <s v="2008"/>
    <s v="2007"/>
    <s v=""/>
    <s v="current"/>
    <s v=""/>
    <x v="1"/>
    <n v="10228611.161100101"/>
    <n v="4081852.2080000001"/>
    <n v="0.25678640000000003"/>
    <n v="0.45501520000000001"/>
    <m/>
    <m/>
    <n v="3.009808"/>
    <n v="1.7804283000000001"/>
    <n v="1.6904965999999999"/>
    <n v="3.6020739000000002"/>
    <n v="5.3438675"/>
    <n v="211633.0477344"/>
    <n v="187171.12385470001"/>
    <n v="110719.6086177"/>
    <n v="134760.05971999999"/>
    <n v="151699.3873111"/>
    <n v="168360.58261429999"/>
    <n v="187171.12385470001"/>
    <n v="209697.20485839999"/>
    <n v="233652.10651780001"/>
    <n v="268498.3306399"/>
    <n v="333244.76022489998"/>
    <n v="2801438.2524028998"/>
    <m/>
    <n v="86139.698542400001"/>
    <x v="234"/>
    <x v="234"/>
    <n v="159622.04362899999"/>
    <n v="177918.21471900001"/>
    <n v="198548.28252119999"/>
    <n v="221074.8179964"/>
    <n v="249549.35765220001"/>
    <n v="295547.66528409999"/>
    <n v="460319.13456059998"/>
    <n v="211633.0477344"/>
    <n v="15501.243999099999"/>
    <n v="27042.3871139"/>
    <n v="32193.086222599999"/>
    <n v="44549.224374999998"/>
    <n v="60042.681157699997"/>
    <n v="78194.580318399996"/>
    <n v="83448.082391400007"/>
    <n v="101412.9334718"/>
    <n v="115873.9176588"/>
    <n v="146670.89043550001"/>
    <n v="70504.329451800004"/>
    <n v="8591.9494427000009"/>
    <n v="23230.149604599999"/>
    <n v="28830.738866399999"/>
    <n v="45529.935541500003"/>
    <n v="58377.279825400001"/>
    <n v="69203.760237900002"/>
    <n v="78009.792282900002"/>
    <n v="89083.104261900007"/>
    <n v="109887.2324433"/>
    <n v="145718.5874963"/>
    <n v="65657.612104100001"/>
    <n v="2032.1862091"/>
    <n v="4816.3928175999999"/>
    <n v="6644.5659830000004"/>
    <n v="7459.9048892999999"/>
    <n v="12750.932616100001"/>
    <n v="23653.3335377"/>
    <n v="28715.220252700001"/>
    <n v="46994.0724835"/>
    <n v="58887.922024300002"/>
    <n v="66375.188464499995"/>
    <n v="25839.838199400001"/>
    <n v="2311.6424914999998"/>
    <n v="1944.635927"/>
    <n v="1539.0184145999999"/>
    <n v="1233.4944588000001"/>
    <n v="1702.3706582"/>
    <n v="1594.0032478000001"/>
    <n v="2015.7526877"/>
    <n v="1925.2702695999999"/>
    <n v="3472.5392671"/>
    <n v="26770.6568467"/>
    <n v="4453.5748181999998"/>
    <n v="7886.8016195999999"/>
    <n v="8614.2583405999994"/>
    <n v="8630.2286523999992"/>
    <n v="15315.024043699999"/>
    <n v="20108.276615800001"/>
    <n v="19634.018474"/>
    <n v="33955.416826499997"/>
    <n v="33880.104929699999"/>
    <n v="51978.269693200004"/>
    <n v="197976.1721546"/>
    <n v="39817.742026400003"/>
    <n v="54494.293012499998"/>
    <n v="68647.806940399998"/>
    <n v="78864.7747924"/>
    <n v="65927.703178399999"/>
    <n v="54211.1081529"/>
    <n v="44433.634502100002"/>
    <n v="40958.819648500001"/>
    <n v="35562.3339328"/>
    <n v="32439.598824199998"/>
    <n v="27268.191426400001"/>
    <n v="50278.147602999998"/>
    <n v="-4678.4182320999998"/>
    <n v="-10593.2140077"/>
    <n v="-13144.6712092"/>
    <n v="-20393.2428578"/>
    <n v="-29274.4343071"/>
    <n v="-38165.047796699997"/>
    <n v="-46028.266093300001"/>
    <n v="-59308.4616972"/>
    <n v="-76991.814626899999"/>
    <n v="-150460.55226339999"/>
    <n v="-44918.196468399998"/>
    <n v="86139.698542400001"/>
    <n v="123702.4167365"/>
    <n v="143557.74172210001"/>
    <n v="159622.04362899999"/>
    <n v="177918.21471900001"/>
    <n v="198548.28252119999"/>
    <n v="221074.8179964"/>
    <n v="249549.35765220001"/>
    <n v="295547.66528409999"/>
    <n v="460319.13456059998"/>
    <n v="211633.0477344"/>
    <n v="0.3097879"/>
    <n v="0.7217981"/>
    <n v="0.99762150000000005"/>
    <n v="0.1051178"/>
    <n v="0.2218792"/>
    <n v="0.1698076"/>
    <n v="0.26910679999999998"/>
    <n v="0.78263559999999999"/>
    <n v="1"/>
    <n v="5.3799600000000003E-2"/>
    <n v="0.2315239"/>
    <n v="0.18887180000000001"/>
    <n v="0.2207971"/>
    <n v="0.87134109999999998"/>
    <n v="1"/>
    <n v="9.4902000000000007E-3"/>
    <n v="0.33675179999999999"/>
    <n v="0.23574139999999999"/>
    <n v="0.25407730000000001"/>
    <n v="0.2208145"/>
    <n v="3.4706800000000003E-2"/>
    <n v="0.81432269999999995"/>
    <n v="1"/>
    <n v="0.2516621"/>
    <m/>
    <n v="1"/>
    <m/>
    <m/>
    <m/>
    <n v="5.3799600000000003E-2"/>
    <n v="0.26910679999999998"/>
    <n v="211633.0477344"/>
    <m/>
    <m/>
    <m/>
    <m/>
    <m/>
    <m/>
    <m/>
    <m/>
    <m/>
    <m/>
    <m/>
    <m/>
    <m/>
    <m/>
    <m/>
    <m/>
    <m/>
    <m/>
    <m/>
    <m/>
    <m/>
    <m/>
    <m/>
    <m/>
    <m/>
    <m/>
    <m/>
    <m/>
    <m/>
    <m/>
    <m/>
    <m/>
    <m/>
    <m/>
    <m/>
    <m/>
    <m/>
    <m/>
    <m/>
    <m/>
    <n v="0.18243989999999999"/>
    <n v="0.1060615"/>
    <n v="0.23571600000000001"/>
    <n v="0.1307094"/>
    <n v="0.2116933"/>
    <n v="8.1588599999999997E-2"/>
    <n v="5.1791200000000003E-2"/>
    <n v="194560.27890120001"/>
    <n v="228807.63294939999"/>
    <n v="224806.61574380001"/>
    <n v="234553.84693969999"/>
    <n v="221150.39757550001"/>
    <n v="161377.6586115"/>
    <n v="159066.49024270001"/>
    <n v="8.7841699999999995E-2"/>
    <n v="4.7221100000000002E-2"/>
    <n v="5.3139100000000002E-2"/>
    <n v="4.97738E-2"/>
    <n v="4.3126299999999999E-2"/>
    <n v="3.1196100000000001E-2"/>
    <n v="3.9754999999999999E-2"/>
    <n v="0.1664341"/>
    <n v="0.1102278"/>
    <n v="0.11310489999999999"/>
    <n v="0.1084103"/>
    <n v="0.34374290000000002"/>
    <n v="0.85385750000000005"/>
    <n v="0.84546529999999998"/>
    <n v="91.733739999999997"/>
    <n v="14.8811254"/>
  </r>
  <r>
    <x v="8"/>
    <n v="10"/>
    <x v="3"/>
    <s v="2007"/>
    <s v="EU SILC"/>
    <s v="2008"/>
    <s v="2007"/>
    <s v=""/>
    <s v="current"/>
    <s v=""/>
    <x v="2"/>
    <n v="6998214.0074001001"/>
    <m/>
    <n v="0.25290499999999999"/>
    <n v="0.39272489999999999"/>
    <m/>
    <m/>
    <n v="2.9889090999999999"/>
    <n v="1.7159720000000001"/>
    <n v="1.7418168999999999"/>
    <n v="3.5968341000000001"/>
    <n v="5.3991506999999999"/>
    <n v="226157.7394933"/>
    <n v="204752.75084620001"/>
    <n v="117551.24824"/>
    <n v="145020.1930003"/>
    <n v="163690.21103959999"/>
    <n v="184109.95981999999"/>
    <n v="204752.75084620001"/>
    <n v="225282.0984551"/>
    <n v="250538.79885250001"/>
    <n v="286586.07624989998"/>
    <n v="351349.99218990002"/>
    <n v="2801438.2524028998"/>
    <m/>
    <n v="89148.128175899998"/>
    <x v="235"/>
    <x v="235"/>
    <n v="174201.5021707"/>
    <n v="194353.15961800001"/>
    <n v="214950.79211159999"/>
    <n v="237536.02687870001"/>
    <n v="267780.46785940003"/>
    <n v="314988.35856359999"/>
    <n v="481324.17981569999"/>
    <n v="226157.7394933"/>
    <n v="21768.2005689"/>
    <n v="38630.051862599998"/>
    <n v="51037.402662599998"/>
    <n v="62944.375225900003"/>
    <n v="82449.785227999993"/>
    <n v="81438.176045300002"/>
    <n v="95588.277403"/>
    <n v="107550.3599429"/>
    <n v="130974.0558516"/>
    <n v="153726.65476239999"/>
    <n v="82622.312755100007"/>
    <n v="12726.653734199999"/>
    <n v="30232.361277"/>
    <n v="42904.0863637"/>
    <n v="58837.635311099999"/>
    <n v="64566.035644800002"/>
    <n v="75106.113243200001"/>
    <n v="84251.677362899994"/>
    <n v="94986.848668100007"/>
    <n v="113758.9208223"/>
    <n v="151581.25724470001"/>
    <n v="72908.012354499995"/>
    <n v="3415.5872466999999"/>
    <n v="10075.6482753"/>
    <n v="10188.3389162"/>
    <n v="13879.896320100001"/>
    <n v="23485.779568900001"/>
    <n v="33993.377283100002"/>
    <n v="43646.361278099997"/>
    <n v="58914.128601900004"/>
    <n v="64924.0948957"/>
    <n v="74517.151270699993"/>
    <n v="33709.708272999997"/>
    <n v="2266.2907375999998"/>
    <n v="1833.1075682000001"/>
    <n v="801.62598049999997"/>
    <n v="1178.4082759"/>
    <n v="1909.1671865000001"/>
    <n v="1623.9435698"/>
    <n v="1849.7578137"/>
    <n v="1083.2486590999999"/>
    <n v="3434.0109066999999"/>
    <n v="26939.508940299998"/>
    <n v="4295.4552143000001"/>
    <n v="9972.9543754999995"/>
    <n v="10995.151820200001"/>
    <n v="14688.314609700001"/>
    <n v="18847.159677"/>
    <n v="21267.751493299998"/>
    <n v="29592.6359486"/>
    <n v="30421.9591411"/>
    <n v="39204.714500200003"/>
    <n v="58700.263619700003"/>
    <n v="213261.83587350001"/>
    <n v="44722.624842199999"/>
    <n v="46000.463507300003"/>
    <n v="55710.541788499999"/>
    <n v="56070.753316399998"/>
    <n v="47752.581453400002"/>
    <n v="38717.481569700001"/>
    <n v="37476.161199000002"/>
    <n v="35817.798606900004"/>
    <n v="31862.377106399999"/>
    <n v="28923.1152516"/>
    <n v="21664.620922999999"/>
    <n v="39997.104068200002"/>
    <n v="-7002.0219942000003"/>
    <n v="-15232.3684072"/>
    <n v="-21056.5302548"/>
    <n v="-29238.5540927"/>
    <n v="-38042.841073299998"/>
    <n v="-44279.615177300002"/>
    <n v="-54039.804727100003"/>
    <n v="-65821.209619200003"/>
    <n v="-85726.102783900002"/>
    <n v="-160366.84919889999"/>
    <n v="-52097.478014100001"/>
    <n v="89148.128175899998"/>
    <n v="132244.49418459999"/>
    <n v="154633.99159429999"/>
    <n v="174201.5021707"/>
    <n v="194353.15961800001"/>
    <n v="214950.79211159999"/>
    <n v="237536.02687870001"/>
    <n v="267780.46785940003"/>
    <n v="314988.35856359999"/>
    <n v="481324.17981569999"/>
    <n v="226157.7394933"/>
    <n v="0.22122040000000001"/>
    <n v="0.63009689999999996"/>
    <n v="0.71505540000000001"/>
    <n v="8.7238099999999999E-2"/>
    <n v="0.23962259999999999"/>
    <n v="0.19088540000000001"/>
    <n v="0.18312410000000001"/>
    <n v="0.69391670000000005"/>
    <n v="0.89870150000000004"/>
    <n v="4.8480700000000002E-2"/>
    <n v="0.24122370000000001"/>
    <n v="0.1928599"/>
    <n v="0.13596920000000001"/>
    <n v="0.80875450000000004"/>
    <n v="1"/>
    <n v="9.1888999999999998E-3"/>
    <n v="0.33956720000000001"/>
    <n v="0.31821840000000001"/>
    <n v="0.2564593"/>
    <n v="0.2176852"/>
    <n v="3.2680399999999998E-2"/>
    <n v="0.73379559999999999"/>
    <n v="0.99742370000000002"/>
    <n v="0.16581280000000001"/>
    <n v="220166.51897959999"/>
    <m/>
    <n v="0.86410339999999997"/>
    <n v="5.5554399999999997E-2"/>
    <n v="0.1771568"/>
    <m/>
    <m/>
    <m/>
    <n v="3.6371500000000001E-2"/>
    <n v="1.7160999999999999E-2"/>
    <n v="1.8905000000000002E-2"/>
    <n v="9.1982000000000001E-3"/>
    <n v="0.2533454"/>
    <n v="7.9445199999999994E-2"/>
    <n v="4.0803300000000001E-2"/>
    <n v="0.28327859999999999"/>
    <n v="0.1132952"/>
    <n v="1.23E-2"/>
    <n v="208022.3903618"/>
    <n v="104749.7865094"/>
    <n v="135081.89245360001"/>
    <n v="77232.430548200005"/>
    <n v="280426.74767309998"/>
    <n v="193852.84557989999"/>
    <n v="147338.14843900001"/>
    <n v="222428.77263769999"/>
    <n v="186308.7886847"/>
    <n v="84896.190516500006"/>
    <n v="6.6112900000000002E-2"/>
    <n v="0.31577699999999997"/>
    <n v="0.22607820000000001"/>
    <n v="0.68623389999999995"/>
    <n v="3.3514E-3"/>
    <n v="5.0887500000000002E-2"/>
    <n v="9.37944E-2"/>
    <n v="1.3517700000000001E-2"/>
    <n v="7.0264499999999994E-2"/>
    <n v="0.73870579999999997"/>
    <n v="0.1146124"/>
    <n v="0.95464380000000004"/>
    <n v="0.3147546"/>
    <n v="1"/>
    <n v="1.4531499999999999E-2"/>
    <n v="0.33503949999999999"/>
    <n v="0.99181889999999995"/>
    <n v="2.5645899999999999E-2"/>
    <n v="0.23874590000000001"/>
    <n v="1"/>
    <m/>
    <m/>
    <m/>
    <m/>
    <m/>
    <m/>
    <m/>
    <m/>
    <m/>
    <m/>
    <m/>
    <m/>
    <m/>
    <m/>
    <m/>
    <m/>
    <m/>
    <m/>
    <m/>
    <m/>
    <m/>
    <m/>
    <m/>
    <m/>
    <m/>
    <m/>
    <m/>
    <m/>
    <n v="91.733739999999997"/>
    <n v="14.8811254"/>
  </r>
  <r>
    <x v="8"/>
    <m/>
    <x v="7"/>
    <s v="2008"/>
    <s v="EU SILC"/>
    <s v="2009"/>
    <s v="2008"/>
    <s v=""/>
    <s v="current"/>
    <s v=""/>
    <x v="0"/>
    <n v="1449879.8082999999"/>
    <m/>
    <n v="0.19068470000000001"/>
    <n v="0.884382"/>
    <m/>
    <m/>
    <n v="2.1533533999999999"/>
    <n v="1.5549938999999999"/>
    <n v="1.3847986000000001"/>
    <n v="2.5288585000000001"/>
    <n v="3.3763717999999998"/>
    <n v="173556.4175521"/>
    <n v="156570.3687698"/>
    <n v="113063.6355033"/>
    <n v="127571.09994"/>
    <n v="140413.48178470001"/>
    <n v="149114.863717"/>
    <n v="156570.3687698"/>
    <n v="165617.8374127"/>
    <n v="177955.42294029999"/>
    <n v="200002.86486179999"/>
    <n v="243465.96204750001"/>
    <n v="2742845.3121822001"/>
    <m/>
    <n v="101015.3460878"/>
    <x v="236"/>
    <x v="236"/>
    <n v="144718.2263518"/>
    <n v="152992.31755030001"/>
    <n v="160745.24626680001"/>
    <n v="171525.65116169999"/>
    <n v="187369.03860150001"/>
    <n v="220132.8360105"/>
    <n v="341065.36914149998"/>
    <n v="173556.4175521"/>
    <n v="400.92137980000001"/>
    <n v="504.63921010000001"/>
    <n v="527.25039149999998"/>
    <n v="1515.1080311999999"/>
    <n v="1180.3510896"/>
    <n v="1314.7869777999999"/>
    <n v="2655.4063191999999"/>
    <n v="7589.5705673000002"/>
    <n v="23406.829692899999"/>
    <n v="48941.795470500001"/>
    <n v="8827.9940275000008"/>
    <m/>
    <n v="272.72856469999999"/>
    <m/>
    <n v="435.74453640000002"/>
    <n v="466.10551099999998"/>
    <n v="1418.3851302999999"/>
    <n v="2396.0499507999998"/>
    <n v="3306.5196212000001"/>
    <n v="14919.537441"/>
    <n v="70842.402098799997"/>
    <n v="9451.8012431999996"/>
    <n v="291.33196099999998"/>
    <m/>
    <n v="806.94948179999994"/>
    <n v="317.00472969999998"/>
    <n v="1453.4204347"/>
    <n v="972.04757810000001"/>
    <n v="3462.4745738000001"/>
    <n v="13985.5726786"/>
    <n v="41612.432754499998"/>
    <n v="67592.053121899997"/>
    <n v="13078.1426226"/>
    <n v="-2183.1207092999998"/>
    <n v="25.302383200000001"/>
    <n v="-1174.7478498"/>
    <n v="-190.5957142"/>
    <n v="-164.16100510000001"/>
    <n v="46.086227200000003"/>
    <n v="910.31480810000005"/>
    <n v="1506.9133435000001"/>
    <n v="2870.6202188000002"/>
    <n v="20217.464815700001"/>
    <n v="2200.3319083000001"/>
    <n v="538.35811950000004"/>
    <n v="172.26760429999999"/>
    <n v="841.20787389999998"/>
    <n v="428.25366589999999"/>
    <n v="1018.5858669"/>
    <n v="1382.3738596000001"/>
    <n v="1239.2925090000001"/>
    <n v="2520.5869250000001"/>
    <n v="11050.1859874"/>
    <n v="49456.645641000003"/>
    <n v="6896.6251923999998"/>
    <n v="102253.46378999999"/>
    <n v="120415.2104343"/>
    <n v="133609.28550160001"/>
    <n v="142956.4132412"/>
    <n v="149868.67998670001"/>
    <n v="156672.8761197"/>
    <n v="162987.14829680001"/>
    <n v="163715.53741429999"/>
    <n v="144742.76688549999"/>
    <n v="139267.75557340001"/>
    <n v="141648.1596254"/>
    <n v="-285.60845310000002"/>
    <n v="-487.8933839"/>
    <n v="-633.34595739999997"/>
    <n v="-743.70213850000005"/>
    <n v="-830.66433359999996"/>
    <n v="-1061.3096258999999"/>
    <n v="-2125.0352959000002"/>
    <n v="-5255.6619484000003"/>
    <n v="-18469.536969600002"/>
    <n v="-55252.747579800001"/>
    <n v="-8546.6370671999994"/>
    <n v="101015.3460878"/>
    <n v="120902.25481280001"/>
    <n v="133976.5994416"/>
    <n v="144718.2263518"/>
    <n v="152992.31755030001"/>
    <n v="160745.24626680001"/>
    <n v="171525.65116169999"/>
    <n v="187369.03860150001"/>
    <n v="220132.8360105"/>
    <n v="341065.36914149998"/>
    <n v="173556.4175521"/>
    <n v="0.86728079999999996"/>
    <n v="0.92848920000000001"/>
    <n v="1"/>
    <n v="0.1575666"/>
    <n v="0.1221916"/>
    <n v="9.6313499999999996E-2"/>
    <n v="0.84575370000000005"/>
    <n v="0.93991499999999994"/>
    <n v="1"/>
    <n v="4.4364800000000003E-2"/>
    <n v="9.82653E-2"/>
    <n v="6.9242899999999996E-2"/>
    <n v="0.79627999999999999"/>
    <n v="0.97613589999999995"/>
    <n v="1"/>
    <n v="1.0625000000000001E-3"/>
    <n v="0.37994889999999998"/>
    <n v="0.34837230000000002"/>
    <n v="0.1306513"/>
    <n v="7.4835499999999999E-2"/>
    <n v="1.1175300000000001E-2"/>
    <n v="0.95369599999999999"/>
    <n v="1"/>
    <n v="0.82760409999999995"/>
    <m/>
    <m/>
    <m/>
    <m/>
    <m/>
    <m/>
    <m/>
    <m/>
    <m/>
    <m/>
    <m/>
    <m/>
    <m/>
    <m/>
    <m/>
    <m/>
    <m/>
    <m/>
    <m/>
    <m/>
    <m/>
    <m/>
    <m/>
    <m/>
    <m/>
    <m/>
    <m/>
    <m/>
    <m/>
    <m/>
    <m/>
    <m/>
    <m/>
    <m/>
    <m/>
    <m/>
    <m/>
    <m/>
    <m/>
    <m/>
    <m/>
    <m/>
    <m/>
    <m/>
    <m/>
    <m/>
    <m/>
    <m/>
    <m/>
    <m/>
    <m/>
    <m/>
    <m/>
    <m/>
    <m/>
    <m/>
    <m/>
    <m/>
    <m/>
    <m/>
    <m/>
    <m/>
    <m/>
    <m/>
    <m/>
    <m/>
    <m/>
    <m/>
    <m/>
    <m/>
    <m/>
    <m/>
    <m/>
    <m/>
    <m/>
    <m/>
    <n v="97.549130000000005"/>
    <n v="16.011411299999999"/>
  </r>
  <r>
    <x v="8"/>
    <m/>
    <x v="7"/>
    <s v="2008"/>
    <s v="EU SILC"/>
    <s v="2009"/>
    <s v="2008"/>
    <s v=""/>
    <s v="current"/>
    <s v=""/>
    <x v="1"/>
    <n v="10340273.1647"/>
    <n v="4116364.4194999998"/>
    <n v="0.26009779999999999"/>
    <n v="0.44946170000000002"/>
    <m/>
    <m/>
    <n v="2.9295041999999998"/>
    <n v="1.7272993999999999"/>
    <n v="1.6960025999999999"/>
    <n v="3.6404475000000001"/>
    <n v="5.5202105000000001"/>
    <n v="229761.41401050001"/>
    <n v="203520.2904885"/>
    <n v="119999.98894"/>
    <n v="146500.49893"/>
    <n v="164450.45624490001"/>
    <n v="181556.52395890001"/>
    <n v="203520.2904885"/>
    <n v="225864.6190636"/>
    <n v="253209.73936989999"/>
    <n v="287845.90695999999"/>
    <n v="351540.4725422"/>
    <n v="3951400.0004395"/>
    <m/>
    <n v="92541.714878600003"/>
    <x v="237"/>
    <x v="237"/>
    <n v="172892.70496999999"/>
    <n v="191960.5081299"/>
    <n v="214742.61447530001"/>
    <n v="239141.13375730001"/>
    <n v="268849.18407219998"/>
    <n v="316151.49377130001"/>
    <n v="510849.74883380003"/>
    <n v="229761.41401050001"/>
    <n v="17711.5074943"/>
    <n v="30288.479798699998"/>
    <n v="35238.534034700002"/>
    <n v="52945.078698899997"/>
    <n v="66331.030197100001"/>
    <n v="77865.850445100004"/>
    <n v="92170.401347499996"/>
    <n v="99227.569090300007"/>
    <n v="110434.0167504"/>
    <n v="166509.00063580001"/>
    <n v="74882.003022100005"/>
    <n v="10693.077401500001"/>
    <n v="17335.142325600002"/>
    <n v="32175.885479299999"/>
    <n v="47969.409508899997"/>
    <n v="60594.988258899997"/>
    <n v="77963.902938200001"/>
    <n v="88410.793493899997"/>
    <n v="99249.764171200004"/>
    <n v="116756.00849009999"/>
    <n v="159041.10778970001"/>
    <n v="71027.867320300007"/>
    <n v="2064.8076554999998"/>
    <n v="7100.3161749000001"/>
    <n v="7696.0940017000003"/>
    <n v="9261.5172555000008"/>
    <n v="15635.674520500001"/>
    <n v="22862.169759"/>
    <n v="34166.604025699999"/>
    <n v="47369.821730600001"/>
    <n v="62837.271542900002"/>
    <n v="70077.204640399999"/>
    <n v="27910.548973699999"/>
    <n v="2422.9732202999999"/>
    <n v="1956.9460455000001"/>
    <n v="1297.1575229"/>
    <n v="733.15530860000001"/>
    <n v="934.89399509999998"/>
    <n v="1822.8894915000001"/>
    <n v="1403.3454753999999"/>
    <n v="1567.8485052999999"/>
    <n v="4262.1388743999996"/>
    <n v="22790.191846999998"/>
    <n v="3920.6891010999998"/>
    <n v="8548.2624429999996"/>
    <n v="12607.5497313"/>
    <n v="11550.681701699999"/>
    <n v="14149.4274683"/>
    <n v="19736.926440899999"/>
    <n v="25876.338583000001"/>
    <n v="28399.463978700001"/>
    <n v="38693.357335200002"/>
    <n v="59618.6494637"/>
    <n v="201364.8897958"/>
    <n v="42068.064999499999"/>
    <n v="55947.403192700003"/>
    <n v="74545.361934800007"/>
    <n v="80377.698694599996"/>
    <n v="67271.865596999996"/>
    <n v="56158.727614099997"/>
    <n v="44497.329863699997"/>
    <n v="41760.732194099997"/>
    <n v="39740.319656799998"/>
    <n v="36073.422196300002"/>
    <n v="27483.8561104"/>
    <n v="52382.261291100003"/>
    <n v="-4846.3165286000003"/>
    <n v="-9205.2965022000008"/>
    <n v="-12732.407380799999"/>
    <n v="-19437.7488672"/>
    <n v="-27431.732896699999"/>
    <n v="-36145.866605399999"/>
    <n v="-47170.206758"/>
    <n v="-56999.496417299997"/>
    <n v="-73830.013546500006"/>
    <n v="-136416.50198530001"/>
    <n v="-42430.020697400003"/>
    <n v="92541.714878600003"/>
    <n v="134628.49950860001"/>
    <n v="155603.644054"/>
    <n v="172892.70496999999"/>
    <n v="191960.5081299"/>
    <n v="214742.61447530001"/>
    <n v="239141.13375730001"/>
    <n v="268849.18407219998"/>
    <n v="316151.49377130001"/>
    <n v="510849.74883380003"/>
    <n v="229761.41401050001"/>
    <n v="0.30427140000000003"/>
    <n v="0.71454499999999999"/>
    <n v="0.99659520000000001"/>
    <n v="0.10632709999999999"/>
    <n v="0.22819059999999999"/>
    <n v="0.18108060000000001"/>
    <n v="0.26441619999999999"/>
    <n v="0.77188619999999997"/>
    <n v="1"/>
    <n v="5.7952499999999997E-2"/>
    <n v="0.22582650000000001"/>
    <n v="0.1719369"/>
    <n v="0.20230400000000001"/>
    <n v="0.90852339999999998"/>
    <n v="1"/>
    <n v="8.7329999999999994E-3"/>
    <n v="0.25822479999999998"/>
    <n v="0.17541770000000001"/>
    <n v="0.25104729999999997"/>
    <n v="0.2022475"/>
    <n v="3.4277000000000002E-2"/>
    <n v="0.81518699999999999"/>
    <n v="1"/>
    <n v="0.24196100000000001"/>
    <m/>
    <n v="1"/>
    <m/>
    <m/>
    <m/>
    <n v="5.7952499999999997E-2"/>
    <n v="0.26441619999999999"/>
    <n v="229761.41401050001"/>
    <m/>
    <m/>
    <m/>
    <m/>
    <m/>
    <m/>
    <m/>
    <m/>
    <m/>
    <m/>
    <m/>
    <m/>
    <m/>
    <m/>
    <m/>
    <m/>
    <m/>
    <m/>
    <m/>
    <m/>
    <m/>
    <m/>
    <m/>
    <m/>
    <m/>
    <m/>
    <m/>
    <m/>
    <m/>
    <m/>
    <m/>
    <m/>
    <m/>
    <m/>
    <m/>
    <m/>
    <m/>
    <m/>
    <m/>
    <m/>
    <n v="0.18064"/>
    <n v="0.1051256"/>
    <n v="0.23503569999999999"/>
    <n v="0.12856200000000001"/>
    <n v="0.21041989999999999"/>
    <n v="8.5947399999999993E-2"/>
    <n v="5.4269400000000002E-2"/>
    <n v="210964.47195939999"/>
    <n v="245285.1800585"/>
    <n v="247336.77636300001"/>
    <n v="250850.49061579999"/>
    <n v="243079.2015882"/>
    <n v="177291.26548520001"/>
    <n v="167641.47379429999"/>
    <n v="9.27616E-2"/>
    <n v="6.3183199999999995E-2"/>
    <n v="4.87415E-2"/>
    <n v="5.0614399999999997E-2"/>
    <n v="4.9282699999999999E-2"/>
    <n v="3.9205700000000003E-2"/>
    <n v="5.25353E-2"/>
    <n v="0.15946279999999999"/>
    <n v="9.9609199999999995E-2"/>
    <n v="0.1038285"/>
    <n v="9.4946100000000005E-2"/>
    <n v="0.33238620000000002"/>
    <n v="0.84518959999999999"/>
    <n v="0.84664700000000004"/>
    <n v="97.549130000000005"/>
    <n v="16.011411299999999"/>
  </r>
  <r>
    <x v="8"/>
    <m/>
    <x v="7"/>
    <s v="2008"/>
    <s v="EU SILC"/>
    <s v="2009"/>
    <s v="2008"/>
    <s v=""/>
    <s v="current"/>
    <s v=""/>
    <x v="2"/>
    <n v="7022526.0669"/>
    <m/>
    <n v="0.25705359999999999"/>
    <n v="0.38458300000000001"/>
    <m/>
    <m/>
    <n v="2.9352445999999999"/>
    <n v="1.705792"/>
    <n v="1.7207517999999999"/>
    <n v="3.6447085000000001"/>
    <n v="5.6268984"/>
    <n v="246365.22317819999"/>
    <n v="221565.1111289"/>
    <n v="128760.6478317"/>
    <n v="157360.28264809999"/>
    <n v="177986.96593999999"/>
    <n v="199298.58319999999"/>
    <n v="221565.1111289"/>
    <n v="245374.59192460001"/>
    <n v="270869.60663609998"/>
    <n v="308111.89654320001"/>
    <n v="377944.00198850001"/>
    <n v="3951400.0004395"/>
    <m/>
    <n v="96046.885314600004"/>
    <x v="238"/>
    <x v="238"/>
    <n v="188180.47471400001"/>
    <n v="210824.56664199999"/>
    <n v="232859.24428720001"/>
    <n v="257631.26860330001"/>
    <n v="287428.28605"/>
    <n v="337091.60623670003"/>
    <n v="540446.06281170005"/>
    <n v="246365.22317819999"/>
    <n v="26344.088542500001"/>
    <n v="42983.943480299997"/>
    <n v="58161.983963699997"/>
    <n v="73082.562830199997"/>
    <n v="81263.885559799994"/>
    <n v="93846.359165000002"/>
    <n v="102806.1439084"/>
    <n v="99251.500799799993"/>
    <n v="128757.8704101"/>
    <n v="170024.96705119999"/>
    <n v="87663.699997999996"/>
    <n v="13150.532748"/>
    <n v="27966.672513400001"/>
    <n v="51677.615400800001"/>
    <n v="57538.615064799997"/>
    <n v="73704.788259299996"/>
    <n v="84768.5126647"/>
    <n v="93035.455487900006"/>
    <n v="110114.5359097"/>
    <n v="120042.6307748"/>
    <n v="160416.28895720001"/>
    <n v="79250.864663200002"/>
    <n v="3262.7625075000001"/>
    <n v="13261.0544567"/>
    <n v="12216.7848956"/>
    <n v="17726.747554900001"/>
    <n v="25012.352575299999"/>
    <n v="33653.351052400001"/>
    <n v="45664.400049800002"/>
    <n v="64212.9282915"/>
    <n v="74632.519763300006"/>
    <n v="77541.794124499997"/>
    <n v="36724.595461899997"/>
    <n v="2888.1686556"/>
    <n v="2046.1058192999999"/>
    <n v="-43.162821600000001"/>
    <n v="770.33069309999996"/>
    <n v="1551.1790417"/>
    <n v="67.909339700000004"/>
    <n v="1886.3323782"/>
    <n v="1300.2007527000001"/>
    <n v="5015.5268322000002"/>
    <n v="22816.049446000001"/>
    <n v="3831.0399351000001"/>
    <n v="11507.724670899999"/>
    <n v="16915.525243200002"/>
    <n v="14863.1204027"/>
    <n v="20073.510021099999"/>
    <n v="23577.110940800001"/>
    <n v="27516.013674500002"/>
    <n v="33404.605124200003"/>
    <n v="40927.230162"/>
    <n v="63264.622104599999"/>
    <n v="232812.67282179999"/>
    <n v="48497.134495799997"/>
    <n v="45758.932638500002"/>
    <n v="56199.663537499997"/>
    <n v="52914.154225400001"/>
    <n v="47340.946467000002"/>
    <n v="41814.956604799998"/>
    <n v="38641.2563696"/>
    <n v="35570.298778299999"/>
    <n v="36661.703087000002"/>
    <n v="28934.2873592"/>
    <n v="23495.362945699999"/>
    <n v="40730.983618500002"/>
    <n v="-6865.3244483999997"/>
    <n v="-14649.521261399999"/>
    <n v="-21648.108992400001"/>
    <n v="-28352.237917099999"/>
    <n v="-36099.706339700002"/>
    <n v="-45634.157978700001"/>
    <n v="-54735.967123599999"/>
    <n v="-65039.812952799999"/>
    <n v="-83555.851007599995"/>
    <n v="-146661.07253460001"/>
    <n v="-50333.094994300001"/>
    <n v="96046.885314600004"/>
    <n v="144723.44378910001"/>
    <n v="168142.3870741"/>
    <n v="188180.47471400001"/>
    <n v="210824.56664199999"/>
    <n v="232859.24428720001"/>
    <n v="257631.26860330001"/>
    <n v="287428.28605"/>
    <n v="337091.60623670003"/>
    <n v="540446.06281170005"/>
    <n v="246365.22317819999"/>
    <n v="0.2107889"/>
    <n v="0.6071377"/>
    <n v="0.63688710000000004"/>
    <n v="8.5919899999999994E-2"/>
    <n v="0.25246930000000001"/>
    <n v="0.20360490000000001"/>
    <n v="0.1723083"/>
    <n v="0.66940180000000005"/>
    <n v="0.87744940000000005"/>
    <n v="5.1499200000000002E-2"/>
    <n v="0.24378939999999999"/>
    <n v="0.18740290000000001"/>
    <n v="0.1130188"/>
    <n v="0.85178019999999999"/>
    <n v="1"/>
    <n v="9.1486999999999992E-3"/>
    <n v="0.2635999"/>
    <n v="0.15589829999999999"/>
    <n v="0.26711390000000002"/>
    <n v="0.22054460000000001"/>
    <n v="3.2173199999999999E-2"/>
    <n v="0.72037169999999995"/>
    <n v="0.98706899999999997"/>
    <n v="0.151142"/>
    <n v="239382.7279083"/>
    <m/>
    <n v="0.85703450000000003"/>
    <n v="6.04209E-2"/>
    <n v="0.168018"/>
    <m/>
    <m/>
    <m/>
    <n v="3.7113E-2"/>
    <n v="1.5473199999999999E-2"/>
    <n v="1.63442E-2"/>
    <n v="8.1770999999999996E-3"/>
    <n v="0.25757859999999999"/>
    <n v="7.5960200000000005E-2"/>
    <n v="3.8371599999999999E-2"/>
    <n v="0.28838629999999998"/>
    <n v="0.1103814"/>
    <n v="9.2487999999999997E-3"/>
    <n v="220285.87064400001"/>
    <n v="116309.0401594"/>
    <n v="160488.30858760001"/>
    <n v="82600.835852400007"/>
    <n v="301887.42091500002"/>
    <n v="219195.792135"/>
    <n v="152213.39141539999"/>
    <n v="241162.04998109999"/>
    <n v="193594.7582219"/>
    <n v="77625.763960199998"/>
    <n v="8.3916400000000002E-2"/>
    <n v="0.31656210000000001"/>
    <n v="0.19178700000000001"/>
    <n v="0.83730939999999998"/>
    <n v="2.8609999999999998E-3"/>
    <n v="4.1683400000000002E-2"/>
    <n v="0.15173130000000001"/>
    <n v="2.3589700000000002E-2"/>
    <n v="8.5949499999999998E-2"/>
    <n v="0.84046109999999996"/>
    <n v="0.1233716"/>
    <n v="0.96425070000000002"/>
    <n v="0.25743199999999999"/>
    <n v="0.98609959999999997"/>
    <n v="1.0564199999999999E-2"/>
    <n v="0.3154807"/>
    <n v="0.99459390000000003"/>
    <n v="3.6492999999999998E-2"/>
    <n v="0.25148619999999999"/>
    <n v="0.98334820000000001"/>
    <m/>
    <m/>
    <m/>
    <m/>
    <m/>
    <m/>
    <m/>
    <m/>
    <m/>
    <m/>
    <m/>
    <m/>
    <m/>
    <m/>
    <m/>
    <m/>
    <m/>
    <m/>
    <m/>
    <m/>
    <m/>
    <m/>
    <m/>
    <m/>
    <m/>
    <m/>
    <m/>
    <m/>
    <n v="97.549130000000005"/>
    <n v="16.011411299999999"/>
  </r>
  <r>
    <x v="8"/>
    <m/>
    <x v="7"/>
    <s v="2009"/>
    <s v="EU SILC"/>
    <s v="2010"/>
    <s v="2009"/>
    <s v=""/>
    <s v="current"/>
    <s v=""/>
    <x v="0"/>
    <n v="1428782.6734"/>
    <m/>
    <n v="0.1984728"/>
    <n v="0.88184340000000005"/>
    <m/>
    <m/>
    <n v="2.1576664000000001"/>
    <n v="1.5628204000000001"/>
    <n v="1.3806233999999999"/>
    <n v="2.6174773999999998"/>
    <n v="3.5779608000000001"/>
    <n v="186228.23597579999"/>
    <n v="165674.94163099999"/>
    <n v="120000.09639999999"/>
    <n v="135600.18294999999"/>
    <n v="148747.13338700001"/>
    <n v="157947.14295139999"/>
    <n v="165674.94163099999"/>
    <n v="175779.66179509999"/>
    <n v="189701.17653220001"/>
    <n v="213120.02739999999"/>
    <n v="258920.17713349999"/>
    <n v="2283905.4586139"/>
    <m/>
    <n v="106712.32227069999"/>
    <x v="239"/>
    <x v="239"/>
    <n v="153921.08173850001"/>
    <n v="161469.4687732"/>
    <n v="170578.36984510001"/>
    <n v="182229.6629003"/>
    <n v="199842.06867020001"/>
    <n v="233603.57148280001"/>
    <n v="381812.50342949998"/>
    <n v="186228.23597579999"/>
    <n v="606.07297370000003"/>
    <n v="816.67914299999995"/>
    <n v="1585.8516728"/>
    <n v="689.06938749999995"/>
    <n v="527.07841880000001"/>
    <n v="3062.1979359000002"/>
    <n v="6715.5463339999997"/>
    <n v="9536.7537099000001"/>
    <n v="17699.456883700001"/>
    <n v="77041.263299700004"/>
    <n v="11840.1457137"/>
    <n v="119.96720999999999"/>
    <n v="130.7353281"/>
    <n v="494.22186310000001"/>
    <n v="266.48488140000001"/>
    <n v="105.9005518"/>
    <n v="1297.7825445000001"/>
    <n v="3465.6014894"/>
    <n v="4778.3303208999996"/>
    <n v="20875.755313000001"/>
    <n v="55914.0176976"/>
    <n v="8754.4724901000009"/>
    <n v="461.76161580000002"/>
    <n v="991.38479510000002"/>
    <n v="536.04330430000005"/>
    <n v="503.94182030000002"/>
    <n v="588.60411799999997"/>
    <n v="1956.8345909"/>
    <n v="3131.3333667000002"/>
    <n v="16487.35612"/>
    <n v="34805.869976900001"/>
    <n v="72583.218747999999"/>
    <n v="13222.444474600001"/>
    <n v="-3080.8735071999999"/>
    <n v="6.4024815000000004"/>
    <n v="-1218.7527396"/>
    <n v="-76.673921699999994"/>
    <n v="389.9896526"/>
    <n v="234.9788519"/>
    <n v="728.87176460000001"/>
    <n v="425.26393389999998"/>
    <n v="1295.8256338000001"/>
    <n v="34543.500641099999"/>
    <n v="3333.9674922999998"/>
    <n v="482.4316662"/>
    <n v="13.8560354"/>
    <n v="936.28267630000005"/>
    <n v="375.3850458"/>
    <n v="1009.2501104"/>
    <n v="1406.8037214000001"/>
    <n v="1386.0713395"/>
    <n v="5080.8227459999998"/>
    <n v="13315.1613266"/>
    <n v="48642.227936399999"/>
    <n v="7272.4954712999997"/>
    <n v="108498.659054"/>
    <n v="127041.93131660001"/>
    <n v="141366.10158350001"/>
    <n v="152760.8989576"/>
    <n v="159510.56764150001"/>
    <n v="164031.57785890001"/>
    <n v="169740.44031060001"/>
    <n v="170144.4059514"/>
    <n v="162158.21938349999"/>
    <n v="153464.3211768"/>
    <n v="150904.8939126"/>
    <n v="-375.69674190000001"/>
    <n v="-595.3017284"/>
    <n v="-781.83410130000004"/>
    <n v="-598.02443249999999"/>
    <n v="-661.92172000000005"/>
    <n v="-1411.8056584000001"/>
    <n v="-2938.2017046000001"/>
    <n v="-6610.8641120000002"/>
    <n v="-16546.717034699999"/>
    <n v="-60376.046070199998"/>
    <n v="-9100.1835788999997"/>
    <n v="106712.32227069999"/>
    <n v="128405.68737129999"/>
    <n v="142917.91425900001"/>
    <n v="153921.08173850001"/>
    <n v="161469.4687732"/>
    <n v="170578.36984510001"/>
    <n v="182229.6629003"/>
    <n v="199842.06867020001"/>
    <n v="233603.57148280001"/>
    <n v="381812.50342949998"/>
    <n v="186228.23597579999"/>
    <n v="0.86458829999999998"/>
    <n v="0.92253649999999998"/>
    <n v="1"/>
    <n v="0.12642"/>
    <n v="0.1174741"/>
    <n v="0.10378569999999999"/>
    <n v="0.83886579999999999"/>
    <n v="0.93760600000000005"/>
    <n v="1"/>
    <n v="3.0310299999999998E-2"/>
    <n v="0.1042425"/>
    <n v="6.3630400000000004E-2"/>
    <n v="0.79751839999999996"/>
    <n v="0.96151850000000005"/>
    <n v="1"/>
    <n v="1.0597E-3"/>
    <n v="0.38534970000000002"/>
    <n v="0.40736929999999999"/>
    <n v="0.19524759999999999"/>
    <n v="0.1124694"/>
    <n v="6.3997999999999998E-3"/>
    <n v="0.9471638"/>
    <n v="1"/>
    <n v="0.82344019999999996"/>
    <m/>
    <m/>
    <m/>
    <m/>
    <m/>
    <m/>
    <m/>
    <m/>
    <m/>
    <m/>
    <m/>
    <m/>
    <m/>
    <m/>
    <m/>
    <m/>
    <m/>
    <m/>
    <m/>
    <m/>
    <m/>
    <m/>
    <m/>
    <m/>
    <m/>
    <m/>
    <m/>
    <m/>
    <m/>
    <m/>
    <m/>
    <m/>
    <m/>
    <m/>
    <m/>
    <m/>
    <m/>
    <m/>
    <m/>
    <m/>
    <m/>
    <m/>
    <m/>
    <m/>
    <m/>
    <m/>
    <m/>
    <m/>
    <m/>
    <m/>
    <m/>
    <m/>
    <m/>
    <m/>
    <m/>
    <m/>
    <m/>
    <m/>
    <m/>
    <m/>
    <m/>
    <m/>
    <m/>
    <m/>
    <m/>
    <m/>
    <m/>
    <m/>
    <m/>
    <m/>
    <m/>
    <m/>
    <m/>
    <m/>
    <m/>
    <m/>
    <n v="98.557029999999997"/>
    <n v="15.4667926"/>
  </r>
  <r>
    <x v="8"/>
    <m/>
    <x v="7"/>
    <s v="2009"/>
    <s v="EU SILC"/>
    <s v="2010"/>
    <s v="2009"/>
    <s v=""/>
    <s v="current"/>
    <s v=""/>
    <x v="1"/>
    <n v="10402836.1117"/>
    <n v="4149665.2485000002"/>
    <n v="0.2580346"/>
    <n v="0.45032620000000001"/>
    <m/>
    <m/>
    <n v="2.9939756000000002"/>
    <n v="1.7612317"/>
    <n v="1.6999328"/>
    <n v="3.6456905000000002"/>
    <n v="5.5338000000000003"/>
    <n v="234399.19471790001"/>
    <n v="207941.00206940001"/>
    <n v="122323.072025"/>
    <n v="150303.45992669999"/>
    <n v="169338.512575"/>
    <n v="187005.023075"/>
    <n v="207941.00206940001"/>
    <n v="231241.46835050001"/>
    <n v="258442.438375"/>
    <n v="295531.93294999999"/>
    <n v="366232.29265449999"/>
    <n v="3369349.7582528"/>
    <m/>
    <n v="92613.319651700003"/>
    <x v="240"/>
    <x v="240"/>
    <n v="177904.37724179999"/>
    <n v="197106.0122461"/>
    <n v="219549.07090689999"/>
    <n v="244275.85306699999"/>
    <n v="275752.55202190002"/>
    <n v="326514.37182489998"/>
    <n v="512503.58921910002"/>
    <n v="234399.19471790001"/>
    <n v="19873.729484799998"/>
    <n v="32013.521295300001"/>
    <n v="37053.740207499999"/>
    <n v="48659.370528400003"/>
    <n v="61604.643252100002"/>
    <n v="75803.182949800001"/>
    <n v="83880.7719564"/>
    <n v="101522.6011724"/>
    <n v="120884.4773524"/>
    <n v="169091.8774724"/>
    <n v="75050.085991"/>
    <n v="9639.133167"/>
    <n v="28019.0143914"/>
    <n v="35202.9813058"/>
    <n v="50855.895019700001"/>
    <n v="58911.811798299997"/>
    <n v="74643.989412199997"/>
    <n v="83121.370704600005"/>
    <n v="91892.155684400001"/>
    <n v="122200.3235516"/>
    <n v="165534.3620996"/>
    <n v="72011.846508999995"/>
    <n v="2538.6663454999998"/>
    <n v="4548.7408400000004"/>
    <n v="5377.0468780000001"/>
    <n v="5044.7613598999997"/>
    <n v="14179.2657801"/>
    <n v="21613.9108437"/>
    <n v="33755.326370199997"/>
    <n v="44676.058668999998"/>
    <n v="63402.157700999996"/>
    <n v="70520.601474700001"/>
    <n v="26573.3953483"/>
    <n v="1375.3039298000001"/>
    <n v="2519.7050518000001"/>
    <n v="1017.6929877"/>
    <n v="1051.8641929999999"/>
    <n v="2107.4592630000002"/>
    <n v="1787.5228789"/>
    <n v="2828.8212920000001"/>
    <n v="3121.1298729"/>
    <n v="3794.6034546000001"/>
    <n v="26382.015901300001"/>
    <n v="4599.5864793000001"/>
    <n v="10863.4027475"/>
    <n v="11617.9419815"/>
    <n v="10968.4766815"/>
    <n v="14642.547696199999"/>
    <n v="19685.5957757"/>
    <n v="27012.7446385"/>
    <n v="33958.983089900001"/>
    <n v="42292.335673599999"/>
    <n v="57342.723188000004"/>
    <n v="177031.85177509999"/>
    <n v="40550.0176555"/>
    <n v="52966.584701500004"/>
    <n v="68503.509251299998"/>
    <n v="82555.750846900002"/>
    <n v="74945.9508489"/>
    <n v="64576.359827"/>
    <n v="51805.019535200001"/>
    <n v="48391.300972999998"/>
    <n v="45449.427064399999"/>
    <n v="32939.104672200003"/>
    <n v="32871.145888799998"/>
    <n v="55496.834824199999"/>
    <n v="-4643.5007243"/>
    <n v="-9696.0940145000004"/>
    <n v="-12188.1849078"/>
    <n v="-17296.0124044"/>
    <n v="-23959.1234501"/>
    <n v="-33117.299351399997"/>
    <n v="-41660.721318999997"/>
    <n v="-53201.156114899997"/>
    <n v="-74049.018094900006"/>
    <n v="-128928.26539280001"/>
    <n v="-39882.572089499998"/>
    <n v="92613.319651700003"/>
    <n v="137526.3387968"/>
    <n v="159987.50399960001"/>
    <n v="177904.37724179999"/>
    <n v="197106.0122461"/>
    <n v="219549.07090689999"/>
    <n v="244275.85306699999"/>
    <n v="275752.55202190002"/>
    <n v="326514.37182489998"/>
    <n v="512503.58921910002"/>
    <n v="234399.19471790001"/>
    <n v="0.31198409999999999"/>
    <n v="0.70966910000000005"/>
    <n v="0.97733060000000005"/>
    <n v="0.106474"/>
    <n v="0.24258689999999999"/>
    <n v="0.1988113"/>
    <n v="0.26989350000000001"/>
    <n v="0.76913600000000004"/>
    <n v="1"/>
    <n v="5.9100699999999999E-2"/>
    <n v="0.25068960000000001"/>
    <n v="0.21960679999999999"/>
    <n v="0.2116141"/>
    <n v="0.87785000000000002"/>
    <n v="1"/>
    <n v="9.6977999999999995E-3"/>
    <n v="0.26331399999999999"/>
    <n v="0.14998020000000001"/>
    <n v="0.23858509999999999"/>
    <n v="0.20750070000000001"/>
    <n v="4.0460900000000001E-2"/>
    <n v="0.7992553"/>
    <n v="1"/>
    <n v="0.24990970000000001"/>
    <m/>
    <n v="1"/>
    <m/>
    <m/>
    <m/>
    <n v="5.9100699999999999E-2"/>
    <n v="0.26989350000000001"/>
    <n v="234399.19471790001"/>
    <m/>
    <m/>
    <m/>
    <m/>
    <m/>
    <m/>
    <m/>
    <m/>
    <m/>
    <m/>
    <m/>
    <m/>
    <m/>
    <m/>
    <m/>
    <m/>
    <m/>
    <m/>
    <m/>
    <m/>
    <m/>
    <m/>
    <m/>
    <m/>
    <m/>
    <m/>
    <m/>
    <m/>
    <m/>
    <m/>
    <m/>
    <m/>
    <m/>
    <m/>
    <m/>
    <m/>
    <m/>
    <m/>
    <m/>
    <m/>
    <n v="0.1806256"/>
    <n v="0.1011343"/>
    <n v="0.23804610000000001"/>
    <n v="0.12940650000000001"/>
    <n v="0.2134421"/>
    <n v="8.4107199999999993E-2"/>
    <n v="5.3238300000000002E-2"/>
    <n v="214842.43721259999"/>
    <n v="247090.3348636"/>
    <n v="248931.2350519"/>
    <n v="252643.61896260001"/>
    <n v="248664.2541851"/>
    <n v="191950.2435629"/>
    <n v="177188.45248370001"/>
    <n v="0.1044833"/>
    <n v="6.5844100000000003E-2"/>
    <n v="5.58933E-2"/>
    <n v="5.4489900000000001E-2"/>
    <n v="4.2399199999999998E-2"/>
    <n v="2.3413699999999999E-2"/>
    <n v="4.1205699999999998E-2"/>
    <n v="0.16297010000000001"/>
    <n v="0.1060928"/>
    <n v="0.110809"/>
    <n v="0.1136938"/>
    <n v="0.34399269999999998"/>
    <n v="0.82493680000000003"/>
    <n v="0.8608711"/>
    <n v="98.557029999999997"/>
    <n v="15.4667926"/>
  </r>
  <r>
    <x v="8"/>
    <m/>
    <x v="7"/>
    <s v="2009"/>
    <s v="EU SILC"/>
    <s v="2010"/>
    <s v="2009"/>
    <s v=""/>
    <s v="current"/>
    <s v=""/>
    <x v="2"/>
    <n v="7095034.9888000004"/>
    <m/>
    <n v="0.25377420000000001"/>
    <n v="0.38775150000000003"/>
    <m/>
    <m/>
    <n v="2.9416159"/>
    <n v="1.6885954999999999"/>
    <n v="1.7420488999999999"/>
    <n v="3.6274772"/>
    <n v="5.5353772000000001"/>
    <n v="249279.08460470001"/>
    <n v="225348.46187500001"/>
    <n v="129358.2880036"/>
    <n v="160099.82731930001"/>
    <n v="182343.11288689999"/>
    <n v="203506.79858920001"/>
    <n v="225348.46187500001"/>
    <n v="249385.846831"/>
    <n v="276110.00627499999"/>
    <n v="314092.07862500002"/>
    <n v="380522.39974060003"/>
    <n v="3369349.7582528"/>
    <m/>
    <n v="96311.751224799998"/>
    <x v="241"/>
    <x v="241"/>
    <n v="192652.71092799999"/>
    <n v="214448.5826045"/>
    <n v="237023.74267750001"/>
    <n v="261962.28798560001"/>
    <n v="293922.34852409997"/>
    <n v="345251.97654489998"/>
    <n v="533121.86904969998"/>
    <n v="249279.08460470001"/>
    <n v="25813.998118899999"/>
    <n v="46076.324551799997"/>
    <n v="55713.031930999998"/>
    <n v="64806.562152899998"/>
    <n v="81445.522551600006"/>
    <n v="78644.598953599998"/>
    <n v="103002.7550415"/>
    <n v="109023.876535"/>
    <n v="131460.24889769999"/>
    <n v="177279.5585178"/>
    <n v="87352.938319199995"/>
    <n v="14685.299091999999"/>
    <n v="34320.1029366"/>
    <n v="51055.145765900001"/>
    <n v="61306.962160100004"/>
    <n v="73097.096388499995"/>
    <n v="76356.283576300004"/>
    <n v="89884.609000900004"/>
    <n v="103417.6596351"/>
    <n v="129038.8499041"/>
    <n v="165614.56158539999"/>
    <n v="79905.407832099998"/>
    <n v="3942.1054365999998"/>
    <n v="7740.4218141000001"/>
    <n v="8317.0335381999994"/>
    <n v="13788.1815537"/>
    <n v="21911.205604399998"/>
    <n v="37107.994028599998"/>
    <n v="41358.430370100003"/>
    <n v="64064.857992099998"/>
    <n v="68712.711299600007"/>
    <n v="81357.614793700006"/>
    <n v="34843.379177800001"/>
    <n v="1008.5228554"/>
    <n v="2920.1947297000002"/>
    <n v="740.47267480000005"/>
    <n v="2199.7689436999999"/>
    <n v="1946.988053"/>
    <n v="1813.1910717999999"/>
    <n v="2498.2752513"/>
    <n v="2912.7455527000002"/>
    <n v="3661.7110610999998"/>
    <n v="24525.054807799999"/>
    <n v="4427.8521486999998"/>
    <n v="13146.4437929"/>
    <n v="15589.3879595"/>
    <n v="15265.4788491"/>
    <n v="20016.306208900001"/>
    <n v="23779.9077526"/>
    <n v="37557.396150499997"/>
    <n v="34327.409333399999"/>
    <n v="40904.617361199998"/>
    <n v="63850.883423200001"/>
    <n v="191670.9249708"/>
    <n v="45651.692915300002"/>
    <n v="44281.6443612"/>
    <n v="53096.627099600002"/>
    <n v="59177.633908299998"/>
    <n v="54999.4215883"/>
    <n v="46054.711695799997"/>
    <n v="44888.304594399997"/>
    <n v="41181.2571857"/>
    <n v="35922.421138899997"/>
    <n v="30187.814310199999"/>
    <n v="29204.668063100002"/>
    <n v="43895.877191599997"/>
    <n v="-6566.2624322000001"/>
    <n v="-13910.255120100001"/>
    <n v="-18837.919421300001"/>
    <n v="-24464.4916796"/>
    <n v="-33786.849441400002"/>
    <n v="-39344.025697800003"/>
    <n v="-50290.448197400001"/>
    <n v="-62323.829690899998"/>
    <n v="-81660.242350999994"/>
    <n v="-136530.51368890001"/>
    <n v="-46798.062979900002"/>
    <n v="96311.751224799998"/>
    <n v="145832.80397109999"/>
    <n v="171430.87724599999"/>
    <n v="192652.71092799999"/>
    <n v="214448.5826045"/>
    <n v="237023.74267750001"/>
    <n v="261962.28798560001"/>
    <n v="293922.34852409997"/>
    <n v="345251.97654489998"/>
    <n v="533121.86904969998"/>
    <n v="249279.08460470001"/>
    <n v="0.22431989999999999"/>
    <n v="0.6074389"/>
    <n v="0.62786989999999998"/>
    <n v="8.9817800000000003E-2"/>
    <n v="0.25588889999999997"/>
    <n v="0.22241089999999999"/>
    <n v="0.1836322"/>
    <n v="0.66908570000000001"/>
    <n v="0.82687409999999995"/>
    <n v="5.2879599999999999E-2"/>
    <n v="0.25653710000000002"/>
    <n v="0.2320411"/>
    <n v="0.12504999999999999"/>
    <n v="0.81545000000000001"/>
    <n v="1"/>
    <n v="8.7717000000000003E-3"/>
    <n v="0.28037069999999997"/>
    <n v="0.17459669999999999"/>
    <n v="0.23931469999999999"/>
    <n v="0.20750070000000001"/>
    <n v="3.7084800000000001E-2"/>
    <n v="0.70421809999999996"/>
    <n v="0.95485710000000001"/>
    <n v="0.16366169999999999"/>
    <n v="242454.20695580001"/>
    <m/>
    <n v="0.86062939999999999"/>
    <n v="6.3645300000000002E-2"/>
    <n v="0.17764930000000001"/>
    <m/>
    <m/>
    <m/>
    <n v="3.7167800000000001E-2"/>
    <n v="1.49637E-2"/>
    <n v="1.88749E-2"/>
    <n v="6.7466999999999996E-3"/>
    <n v="0.25893899999999997"/>
    <n v="8.0584699999999995E-2"/>
    <n v="3.9877900000000001E-2"/>
    <n v="0.27764430000000001"/>
    <n v="0.1129264"/>
    <n v="1.29041E-2"/>
    <n v="222056.62753669999"/>
    <n v="121865.3292985"/>
    <n v="164683.52846989999"/>
    <n v="81390.732043900003"/>
    <n v="303241.98113839998"/>
    <n v="225763.8281215"/>
    <n v="166163.91993450001"/>
    <n v="248776.5922367"/>
    <n v="189560.47707200001"/>
    <n v="86056.086445299996"/>
    <n v="7.1203299999999997E-2"/>
    <n v="0.27599620000000002"/>
    <n v="0.2262026"/>
    <n v="0.83884130000000001"/>
    <n v="5.2391E-3"/>
    <n v="6.2215800000000002E-2"/>
    <n v="0.1034646"/>
    <n v="1.73145E-2"/>
    <n v="0.1205362"/>
    <n v="0.7094319"/>
    <n v="0.14197319999999999"/>
    <n v="0.97745210000000005"/>
    <n v="0.2666018"/>
    <n v="0.98471509999999995"/>
    <n v="1.9727499999999999E-2"/>
    <n v="0.33402409999999999"/>
    <n v="0.99280590000000002"/>
    <n v="3.09216E-2"/>
    <n v="0.25605820000000001"/>
    <n v="0.94497790000000004"/>
    <m/>
    <m/>
    <m/>
    <m/>
    <m/>
    <m/>
    <m/>
    <m/>
    <m/>
    <m/>
    <m/>
    <m/>
    <m/>
    <m/>
    <m/>
    <m/>
    <m/>
    <m/>
    <m/>
    <m/>
    <m/>
    <m/>
    <m/>
    <m/>
    <m/>
    <m/>
    <m/>
    <m/>
    <n v="98.557029999999997"/>
    <n v="15.4667926"/>
  </r>
  <r>
    <x v="8"/>
    <n v="11"/>
    <x v="4"/>
    <s v="2010"/>
    <s v="EU SILC"/>
    <s v="2011"/>
    <s v="2010"/>
    <s v=""/>
    <s v="current"/>
    <s v=""/>
    <x v="0"/>
    <n v="1470576.6461944999"/>
    <m/>
    <n v="0.20025290000000001"/>
    <n v="0.88384700000000005"/>
    <m/>
    <m/>
    <n v="2.2782648999999999"/>
    <n v="1.6322722000000001"/>
    <n v="1.3957628"/>
    <n v="2.6568893"/>
    <n v="3.6047582999999999"/>
    <n v="189298.47268509999"/>
    <n v="169032.51787069999"/>
    <n v="121104.039"/>
    <n v="136638.02294699999"/>
    <n v="151835.98636889999"/>
    <n v="159099.05279099999"/>
    <n v="169032.51787069999"/>
    <n v="179362.00034979999"/>
    <n v="194017.34916799999"/>
    <n v="220092.17060740001"/>
    <n v="275907.08392240002"/>
    <n v="1215353.8356180999"/>
    <m/>
    <n v="106463.5706548"/>
    <x v="242"/>
    <x v="242"/>
    <n v="155747.2491711"/>
    <n v="163441.0274089"/>
    <n v="173465.70843170001"/>
    <n v="186173.90387450001"/>
    <n v="204926.21587799999"/>
    <n v="243759.8146862"/>
    <n v="383775.4434937"/>
    <n v="189298.47268509999"/>
    <n v="667.343524"/>
    <n v="893.55817039999999"/>
    <n v="867.95180970000001"/>
    <n v="1091.0653308000001"/>
    <n v="542.80271430000005"/>
    <n v="2465.2610610000002"/>
    <n v="2233.3612489000002"/>
    <n v="10553.3861029"/>
    <n v="20909.727092000001"/>
    <n v="65465.148446300002"/>
    <n v="10573.2829045"/>
    <n v="279.63270419999998"/>
    <m/>
    <n v="101.460494"/>
    <n v="488.18311369999998"/>
    <n v="1335.4469409000001"/>
    <n v="1286.0340653000001"/>
    <n v="1850.1511089000001"/>
    <n v="6915.7004516999996"/>
    <n v="20021.179153699999"/>
    <n v="59909.746580500003"/>
    <n v="9225.4198235999993"/>
    <n v="470.16509159999998"/>
    <m/>
    <n v="1554.0357074999999"/>
    <m/>
    <n v="1980.185178"/>
    <n v="1853.3749928"/>
    <n v="9073.9670822000007"/>
    <n v="13649.856193600001"/>
    <n v="32947.8898825"/>
    <n v="67180.551877999998"/>
    <n v="12884.549621100001"/>
    <n v="-3905.4053807999999"/>
    <n v="-588.77632289999997"/>
    <n v="-30.5969181"/>
    <n v="-334.10755130000001"/>
    <n v="2.2772568999999998"/>
    <n v="851.09791900000005"/>
    <n v="305.1415303"/>
    <n v="1848.164665"/>
    <n v="2898.8705688"/>
    <n v="19250.0210004"/>
    <n v="2031.7718623999999"/>
    <n v="179.85108679999999"/>
    <n v="16.343849899999999"/>
    <n v="1201.742837"/>
    <n v="777.063942"/>
    <n v="211.4944131"/>
    <n v="1712.8497453"/>
    <n v="2017.5915944000001"/>
    <n v="5214.6495688000005"/>
    <n v="15014.4560867"/>
    <n v="62888.786168600003"/>
    <n v="8925.7868395000005"/>
    <n v="109283.883782"/>
    <n v="129864.35096939999"/>
    <n v="142019.896003"/>
    <n v="154371.28656549999"/>
    <n v="160227.55738849999"/>
    <n v="166566.7676358"/>
    <n v="173267.6395357"/>
    <n v="172817.34452029999"/>
    <n v="168059.45238969999"/>
    <n v="164217.85873010001"/>
    <n v="154096.87511970001"/>
    <n v="-511.90015299999999"/>
    <n v="-457.32536800000003"/>
    <n v="-728.71867710000004"/>
    <n v="-646.24222959999997"/>
    <n v="-858.73648279999998"/>
    <n v="-1269.6769875"/>
    <n v="-2573.9482257999998"/>
    <n v="-6072.8856243"/>
    <n v="-16091.760487199999"/>
    <n v="-55136.669310199999"/>
    <n v="-8439.2134857000001"/>
    <n v="106463.5706548"/>
    <n v="129728.1512987"/>
    <n v="144985.77125610001"/>
    <n v="155747.2491711"/>
    <n v="163441.0274089"/>
    <n v="173465.70843170001"/>
    <n v="186173.90387450001"/>
    <n v="204926.21587799999"/>
    <n v="243759.8146862"/>
    <n v="383775.4434937"/>
    <n v="189298.47268509999"/>
    <n v="0.86260979999999998"/>
    <n v="0.92900039999999995"/>
    <n v="1"/>
    <n v="0.1246569"/>
    <n v="0.1317296"/>
    <n v="0.1083498"/>
    <n v="0.83963589999999999"/>
    <n v="0.94250120000000004"/>
    <n v="1"/>
    <n v="3.4522799999999999E-2"/>
    <n v="0.12899169999999999"/>
    <n v="8.37228E-2"/>
    <n v="0.79203380000000001"/>
    <n v="0.97636940000000005"/>
    <n v="1"/>
    <n v="1.5125E-3"/>
    <n v="0.55572429999999995"/>
    <n v="0.64657010000000004"/>
    <n v="0.1924662"/>
    <n v="8.2164600000000004E-2"/>
    <n v="1.05261E-2"/>
    <n v="0.95227430000000002"/>
    <n v="1"/>
    <n v="0.8244802"/>
    <m/>
    <m/>
    <m/>
    <m/>
    <m/>
    <m/>
    <m/>
    <m/>
    <m/>
    <m/>
    <m/>
    <m/>
    <m/>
    <m/>
    <m/>
    <m/>
    <m/>
    <m/>
    <m/>
    <m/>
    <m/>
    <m/>
    <m/>
    <m/>
    <m/>
    <m/>
    <m/>
    <m/>
    <m/>
    <m/>
    <m/>
    <m/>
    <m/>
    <m/>
    <m/>
    <m/>
    <m/>
    <m/>
    <m/>
    <m/>
    <m/>
    <m/>
    <m/>
    <m/>
    <m/>
    <m/>
    <m/>
    <m/>
    <m/>
    <m/>
    <m/>
    <m/>
    <m/>
    <m/>
    <m/>
    <m/>
    <m/>
    <m/>
    <m/>
    <m/>
    <m/>
    <m/>
    <m/>
    <m/>
    <m/>
    <m/>
    <m/>
    <m/>
    <m/>
    <m/>
    <m/>
    <m/>
    <m/>
    <m/>
    <m/>
    <m/>
    <n v="100"/>
    <n v="15.3165546"/>
  </r>
  <r>
    <x v="8"/>
    <n v="11"/>
    <x v="4"/>
    <s v="2010"/>
    <s v="EU SILC"/>
    <s v="2011"/>
    <s v="2010"/>
    <s v=""/>
    <s v="current"/>
    <s v=""/>
    <x v="1"/>
    <n v="10434558.2614899"/>
    <n v="4180620.403595"/>
    <n v="0.25823479999999999"/>
    <n v="0.45333780000000001"/>
    <m/>
    <m/>
    <n v="3.0510888"/>
    <n v="1.7356868999999999"/>
    <n v="1.7578566"/>
    <n v="3.6742772000000001"/>
    <n v="5.5746073999999997"/>
    <n v="235375.33694730001"/>
    <n v="210845.0476084"/>
    <n v="119944.3954177"/>
    <n v="150200.105859"/>
    <n v="169438.40883649999"/>
    <n v="187789.07047850001"/>
    <n v="210845.0476084"/>
    <n v="234353.72643919999"/>
    <n v="260836.50949180001"/>
    <n v="300764.93883100001"/>
    <n v="365960.99563030002"/>
    <n v="2601636.7753702998"/>
    <m/>
    <n v="91539.898070399999"/>
    <x v="243"/>
    <x v="243"/>
    <n v="178578.96750190001"/>
    <n v="198528.0595225"/>
    <n v="222205.36891670001"/>
    <n v="246703.55932979999"/>
    <n v="279620.12692880002"/>
    <n v="329017.69011800003"/>
    <n v="510298.9967746"/>
    <n v="235375.33694730001"/>
    <n v="17561.090640499999"/>
    <n v="32197.678762"/>
    <n v="33099.270652500003"/>
    <n v="47284.800851300002"/>
    <n v="60531.782191400001"/>
    <n v="78338.296740100006"/>
    <n v="88319.697163699995"/>
    <n v="101901.4533453"/>
    <n v="114473.8388064"/>
    <n v="171681.24710770001"/>
    <n v="74560.060397699999"/>
    <n v="14792.059598600001"/>
    <n v="26946.621535999999"/>
    <n v="35305.118148000001"/>
    <n v="42970.017422299999"/>
    <n v="57492.057990699999"/>
    <n v="77693.452527000001"/>
    <n v="84731.318507599994"/>
    <n v="100199.1788563"/>
    <n v="119640.5534992"/>
    <n v="193058.72447350001"/>
    <n v="75307.204871900001"/>
    <n v="1913.1652893"/>
    <n v="2775.0564125000001"/>
    <n v="5053.3143004000003"/>
    <n v="9744.9598274"/>
    <n v="14114.220616000001"/>
    <n v="21915.3300595"/>
    <n v="27945.4263594"/>
    <n v="46305.6066364"/>
    <n v="57493.1125684"/>
    <n v="56112.809467999999"/>
    <n v="24344.3472678"/>
    <n v="2907.2649001999998"/>
    <n v="3174.4235784000002"/>
    <n v="1483.9050070999999"/>
    <n v="1886.8275067"/>
    <n v="1669.1028556000001"/>
    <n v="2488.0054273999999"/>
    <n v="1753.3221347000001"/>
    <n v="3577.5875999"/>
    <n v="3664.1512634000001"/>
    <n v="23084.824918900002"/>
    <n v="4573.2973273999996"/>
    <n v="9869.6850577999994"/>
    <n v="14955.0030764"/>
    <n v="11866.2789656"/>
    <n v="16727.291781100001"/>
    <n v="18706.147112999999"/>
    <n v="25487.576974700001"/>
    <n v="36428.148897500003"/>
    <n v="36835.013479900001"/>
    <n v="67389.296486099993"/>
    <n v="159760.3864774"/>
    <n v="39823.301901899998"/>
    <n v="49260.524727299999"/>
    <n v="66150.096505099995"/>
    <n v="84762.941728999998"/>
    <n v="76570.930535000007"/>
    <n v="69467.597596699998"/>
    <n v="50531.454994300002"/>
    <n v="48936.221845"/>
    <n v="45042.646601300003"/>
    <n v="37829.374969299999"/>
    <n v="37034.524887200001"/>
    <n v="56553.970699099998"/>
    <n v="-4763.8921432999996"/>
    <n v="-9308.3553931000006"/>
    <n v="-11748.8627837"/>
    <n v="-16605.8604218"/>
    <n v="-23452.848840999999"/>
    <n v="-34248.747806300002"/>
    <n v="-41410.575578199998"/>
    <n v="-54241.359590300002"/>
    <n v="-71472.637474899995"/>
    <n v="-130433.5205581"/>
    <n v="-39786.845518599999"/>
    <n v="91539.898070399999"/>
    <n v="136890.5244773"/>
    <n v="159821.96601880001"/>
    <n v="178578.96750190001"/>
    <n v="198528.0595225"/>
    <n v="222205.36891670001"/>
    <n v="246703.55932979999"/>
    <n v="279620.12692880002"/>
    <n v="329017.69011800003"/>
    <n v="510298.9967746"/>
    <n v="235375.33694730001"/>
    <n v="0.32419019999999998"/>
    <n v="0.70733310000000005"/>
    <n v="0.97524429999999995"/>
    <n v="0.1153067"/>
    <n v="0.24307400000000001"/>
    <n v="0.19398960000000001"/>
    <n v="0.28286670000000003"/>
    <n v="0.75752629999999999"/>
    <n v="1"/>
    <n v="6.4738699999999996E-2"/>
    <n v="0.24247859999999999"/>
    <n v="0.1861022"/>
    <n v="0.21423529999999999"/>
    <n v="0.88606320000000005"/>
    <n v="1"/>
    <n v="1.0843E-2"/>
    <n v="0.24262359999999999"/>
    <n v="0.18927179999999999"/>
    <n v="0.24731410000000001"/>
    <n v="0.2138263"/>
    <n v="4.1247699999999998E-2"/>
    <n v="0.80043600000000004"/>
    <n v="1"/>
    <n v="0.25689210000000001"/>
    <m/>
    <n v="1"/>
    <m/>
    <m/>
    <m/>
    <n v="6.4738699999999996E-2"/>
    <n v="0.28286670000000003"/>
    <n v="235375.33694730001"/>
    <m/>
    <m/>
    <m/>
    <m/>
    <m/>
    <m/>
    <m/>
    <m/>
    <m/>
    <m/>
    <m/>
    <m/>
    <m/>
    <m/>
    <m/>
    <m/>
    <m/>
    <m/>
    <m/>
    <m/>
    <m/>
    <m/>
    <m/>
    <m/>
    <m/>
    <m/>
    <m/>
    <m/>
    <m/>
    <m/>
    <m/>
    <m/>
    <m/>
    <m/>
    <m/>
    <m/>
    <m/>
    <m/>
    <m/>
    <m/>
    <n v="0.17909140000000001"/>
    <n v="0.102669"/>
    <n v="0.2364318"/>
    <n v="0.1315596"/>
    <n v="0.2093149"/>
    <n v="8.4362900000000005E-2"/>
    <n v="5.65704E-2"/>
    <n v="217796.11668830001"/>
    <n v="240671.90405059999"/>
    <n v="250966.1533982"/>
    <n v="256569.07313219999"/>
    <n v="247910.77410810001"/>
    <n v="195649.34183419999"/>
    <n v="179827.47202360001"/>
    <n v="0.10772669999999999"/>
    <n v="6.6714599999999999E-2"/>
    <n v="6.4262899999999998E-2"/>
    <n v="6.2142000000000003E-2"/>
    <n v="4.9502999999999998E-2"/>
    <n v="3.2098700000000001E-2"/>
    <n v="3.8137699999999997E-2"/>
    <n v="0.1806065"/>
    <n v="0.1115799"/>
    <n v="0.13219230000000001"/>
    <n v="0.116843"/>
    <n v="0.3540452"/>
    <n v="0.82478819999999997"/>
    <n v="0.8617783"/>
    <n v="100"/>
    <n v="15.3165546"/>
  </r>
  <r>
    <x v="8"/>
    <n v="11"/>
    <x v="4"/>
    <s v="2010"/>
    <s v="EU SILC"/>
    <s v="2011"/>
    <s v="2010"/>
    <s v=""/>
    <s v="current"/>
    <s v=""/>
    <x v="2"/>
    <n v="7095242.1198578002"/>
    <m/>
    <n v="0.25419950000000002"/>
    <n v="0.3887562"/>
    <m/>
    <m/>
    <n v="3.0522537000000001"/>
    <n v="1.7012782"/>
    <n v="1.7940944000000001"/>
    <n v="3.6718605000000002"/>
    <n v="5.6542680000000001"/>
    <n v="249555.33842029999"/>
    <n v="227986.65067959999"/>
    <n v="127076.1723355"/>
    <n v="158813.98383020001"/>
    <n v="182314.80614979999"/>
    <n v="204529.18140999999"/>
    <n v="227986.65067959999"/>
    <n v="249946.61922600001"/>
    <n v="278882.24419200001"/>
    <n v="317060.86893980001"/>
    <n v="387868.71402229997"/>
    <n v="2601636.7753702998"/>
    <m/>
    <n v="93741.802758100006"/>
    <x v="244"/>
    <x v="244"/>
    <n v="192881.48578449999"/>
    <n v="216196.51362849999"/>
    <n v="238678.67624090001"/>
    <n v="263407.52557649999"/>
    <n v="297173.8964045"/>
    <n v="346719.48495419999"/>
    <n v="530041.2745076"/>
    <n v="249555.33842029999"/>
    <n v="23332.229294199999"/>
    <n v="43048.654166300003"/>
    <n v="55203.347685399996"/>
    <n v="63257.605534800001"/>
    <n v="81122.848248299997"/>
    <n v="86987.321241700003"/>
    <n v="100908.372199"/>
    <n v="108558.1476383"/>
    <n v="127151.9062674"/>
    <n v="181355.19999679999"/>
    <n v="87112.788341499996"/>
    <n v="15319.705338100001"/>
    <n v="37000.044987300003"/>
    <n v="47337.944051999999"/>
    <n v="60978.327690300001"/>
    <n v="71184.330999600003"/>
    <n v="80676.2159407"/>
    <n v="94345.218209300001"/>
    <n v="111945.34595829999"/>
    <n v="126230.4172865"/>
    <n v="195688.16083810001"/>
    <n v="84096.686404099994"/>
    <n v="2803.421797"/>
    <n v="5947.9915526000004"/>
    <n v="10037.8003071"/>
    <n v="16963.5297789"/>
    <n v="22137.675141399999"/>
    <n v="30676.330094600002"/>
    <n v="42956.145606899998"/>
    <n v="53797.323222699997"/>
    <n v="67891.513283399996"/>
    <n v="64274.425445499997"/>
    <n v="31751.648849199999"/>
    <n v="2714.8013399000001"/>
    <n v="3888.9042456000002"/>
    <n v="1578.5835494999999"/>
    <n v="1286.8952853000001"/>
    <n v="2922.6110861000002"/>
    <n v="1415.1552687000001"/>
    <n v="2151.1529252999999"/>
    <n v="1978.9926384"/>
    <n v="3465.0857792000002"/>
    <n v="22433.316112299999"/>
    <n v="4388.4196435000003"/>
    <n v="11819.0779592"/>
    <n v="19541.467277700001"/>
    <n v="17875.4319258"/>
    <n v="17642.130348899998"/>
    <n v="26269.562467299998"/>
    <n v="35079.904846199999"/>
    <n v="34582.091519499998"/>
    <n v="44096.523036500002"/>
    <n v="68579.287811600007"/>
    <n v="175551.55469719999"/>
    <n v="45135.952197999999"/>
    <n v="43700.482497199999"/>
    <n v="49304.3212604"/>
    <n v="57776.593024499998"/>
    <n v="57675.978670099998"/>
    <n v="45962.427555399998"/>
    <n v="44172.1487461"/>
    <n v="39146.628634599998"/>
    <n v="38958.007156899999"/>
    <n v="32862.203605000002"/>
    <n v="30437.114961800002"/>
    <n v="43999.594209100003"/>
    <n v="-5947.9154675"/>
    <n v="-13694.8482007"/>
    <n v="-18790.3809091"/>
    <n v="-24922.981523800001"/>
    <n v="-33402.9418697"/>
    <n v="-40328.399897199997"/>
    <n v="-50682.0835181"/>
    <n v="-62160.4432466"/>
    <n v="-79460.929078800007"/>
    <n v="-139698.49754410001"/>
    <n v="-46929.751225100001"/>
    <n v="93741.802758100006"/>
    <n v="145036.53528919999"/>
    <n v="171019.31963509999"/>
    <n v="192881.48578449999"/>
    <n v="216196.51362849999"/>
    <n v="238678.67624090001"/>
    <n v="263407.52557649999"/>
    <n v="297173.8964045"/>
    <n v="346719.48495419999"/>
    <n v="530041.2745076"/>
    <n v="249555.33842029999"/>
    <n v="0.23432230000000001"/>
    <n v="0.60738689999999995"/>
    <n v="0.60871640000000005"/>
    <n v="9.8827600000000002E-2"/>
    <n v="0.26197130000000002"/>
    <n v="0.21743870000000001"/>
    <n v="0.19440270000000001"/>
    <n v="0.65722400000000003"/>
    <n v="0.80364720000000001"/>
    <n v="5.9679200000000002E-2"/>
    <n v="0.2540731"/>
    <n v="0.21523929999999999"/>
    <n v="0.12735679999999999"/>
    <n v="0.81655610000000001"/>
    <n v="1"/>
    <n v="1.15034E-2"/>
    <n v="0.22373419999999999"/>
    <n v="0.1858283"/>
    <n v="0.2529517"/>
    <n v="0.2138263"/>
    <n v="3.9800500000000003E-2"/>
    <n v="0.70457460000000005"/>
    <n v="0.94919679999999995"/>
    <n v="0.16934869999999999"/>
    <n v="242918.8796399"/>
    <m/>
    <n v="0.85255979999999998"/>
    <n v="6.9739099999999998E-2"/>
    <n v="0.19051999999999999"/>
    <m/>
    <m/>
    <m/>
    <n v="3.7085399999999998E-2"/>
    <n v="1.57617E-2"/>
    <n v="1.7883799999999998E-2"/>
    <n v="6.6122999999999998E-3"/>
    <n v="0.2515252"/>
    <n v="7.8671900000000003E-2"/>
    <n v="4.2997100000000003E-2"/>
    <n v="0.27775460000000002"/>
    <n v="0.11185630000000001"/>
    <n v="1.24114E-2"/>
    <n v="232726.76294089999"/>
    <n v="126050.42664239999"/>
    <n v="162573.38361349999"/>
    <n v="79501.506091999996"/>
    <n v="302639.46786560002"/>
    <n v="218838.50573070001"/>
    <n v="165602.76272130001"/>
    <n v="254463.37191290001"/>
    <n v="185651.62517779999"/>
    <n v="92592.183068500002"/>
    <n v="9.2885099999999998E-2"/>
    <n v="0.28130690000000003"/>
    <n v="0.18197099999999999"/>
    <n v="0.83287639999999996"/>
    <n v="8.8591E-3"/>
    <n v="5.3910600000000003E-2"/>
    <n v="0.12647410000000001"/>
    <n v="2.8480100000000001E-2"/>
    <n v="0.12704509999999999"/>
    <n v="0.70803709999999997"/>
    <n v="0.13719770000000001"/>
    <n v="0.95076450000000001"/>
    <n v="0.27311580000000002"/>
    <n v="1"/>
    <n v="2.07041E-2"/>
    <n v="0.34325159999999999"/>
    <n v="0.99053219999999997"/>
    <n v="4.6455999999999997E-2"/>
    <n v="0.28548899999999999"/>
    <n v="0.90402850000000001"/>
    <m/>
    <m/>
    <m/>
    <m/>
    <m/>
    <m/>
    <m/>
    <m/>
    <m/>
    <m/>
    <m/>
    <m/>
    <m/>
    <m/>
    <m/>
    <m/>
    <m/>
    <m/>
    <m/>
    <m/>
    <m/>
    <m/>
    <m/>
    <m/>
    <m/>
    <m/>
    <m/>
    <m/>
    <n v="100"/>
    <n v="15.3165546"/>
  </r>
  <r>
    <x v="8"/>
    <n v="12"/>
    <x v="5"/>
    <s v="2011"/>
    <s v="EU SILC"/>
    <s v="2012"/>
    <s v="2011"/>
    <s v=""/>
    <s v="current"/>
    <s v=""/>
    <x v="0"/>
    <n v="1517734.1751999999"/>
    <m/>
    <n v="0.19295999999999999"/>
    <n v="0.90075590000000005"/>
    <m/>
    <m/>
    <n v="2.1698430000000002"/>
    <n v="1.5539817"/>
    <n v="1.3963118000000001"/>
    <n v="2.5652040999999999"/>
    <n v="3.4370335999999999"/>
    <n v="192330.2188653"/>
    <n v="174681.5673197"/>
    <n v="125102.1205759"/>
    <n v="138000.06359999999"/>
    <n v="154437.98680010001"/>
    <n v="164831.40368769999"/>
    <n v="174681.5673197"/>
    <n v="186582.79061990001"/>
    <n v="200036.2188759"/>
    <n v="223196.88341159999"/>
    <n v="271451.9608001"/>
    <n v="1508636.2822886"/>
    <m/>
    <n v="110151.7073999"/>
    <x v="245"/>
    <x v="245"/>
    <n v="159954.6756932"/>
    <n v="169811.9807975"/>
    <n v="180252.22695370001"/>
    <n v="192520.00982949999"/>
    <n v="210333.35269669999"/>
    <n v="242820.8125612"/>
    <n v="378595.12166970002"/>
    <n v="192330.2188653"/>
    <n v="289.05211550000001"/>
    <n v="689.77829689999999"/>
    <n v="1010.3394603"/>
    <n v="836.07869840000001"/>
    <n v="2090.3751822999998"/>
    <n v="1353.7971588"/>
    <n v="4387.4541327999996"/>
    <n v="11290.741754500001"/>
    <n v="21403.024598100001"/>
    <n v="63840.966643300002"/>
    <n v="10724.343761"/>
    <m/>
    <n v="63.479111500000002"/>
    <n v="496.18792350000001"/>
    <n v="245.99179119999999"/>
    <n v="635.31550660000005"/>
    <n v="540.48769140000002"/>
    <n v="1516.4174177"/>
    <n v="6015.7367258000004"/>
    <n v="12509.871970599999"/>
    <n v="51488.141746599998"/>
    <n v="7354.9284342999999"/>
    <n v="644.90888259999997"/>
    <n v="497.69216770000003"/>
    <n v="641.84800729999995"/>
    <n v="141.1334559"/>
    <n v="1050.9718034"/>
    <n v="3117.1836392999999"/>
    <n v="4914.1626870999999"/>
    <n v="11419.8203739"/>
    <n v="23676.4689378"/>
    <n v="63022.216326299997"/>
    <n v="10917.466420000001"/>
    <n v="-3597.0203946000001"/>
    <n v="-790.19118189999995"/>
    <n v="239.99613289999999"/>
    <n v="-263.74983259999999"/>
    <n v="223.51543430000001"/>
    <n v="333.87248499999998"/>
    <n v="628.86084800000003"/>
    <n v="1983.6678973"/>
    <n v="3119.3447056999998"/>
    <n v="18223.2523138"/>
    <n v="2012.278544"/>
    <n v="301.366105"/>
    <n v="10.251416900000001"/>
    <n v="34.108677499999999"/>
    <n v="634.47086049999996"/>
    <n v="207.72234349999999"/>
    <n v="1325.9954276000001"/>
    <n v="2110.7032076999999"/>
    <n v="5566.5026108000002"/>
    <n v="9960.2108325000008"/>
    <n v="60938.067688299998"/>
    <n v="8113.3615155999996"/>
    <n v="113043.010597"/>
    <n v="132283.65562460001"/>
    <n v="144742.40205969999"/>
    <n v="159002.80454089999"/>
    <n v="166605.23496090001"/>
    <n v="174815.3053521"/>
    <n v="181049.98365330001"/>
    <n v="179613.4849594"/>
    <n v="184052.6075022"/>
    <n v="172625.90395889999"/>
    <n v="160797.98105229999"/>
    <n v="-529.60990560000005"/>
    <n v="-658.22822629999996"/>
    <n v="-710.26923469999997"/>
    <n v="-642.05382099999997"/>
    <n v="-1001.1544335"/>
    <n v="-1234.4148004000001"/>
    <n v="-2087.5721173000002"/>
    <n v="-5556.6016249000004"/>
    <n v="-11900.715985700001"/>
    <n v="-51543.427007600003"/>
    <n v="-7590.1408620000002"/>
    <n v="110151.7073999"/>
    <n v="132096.4372094"/>
    <n v="146454.61302650001"/>
    <n v="159954.6756932"/>
    <n v="169811.9807975"/>
    <n v="180252.22695370001"/>
    <n v="192520.00982949999"/>
    <n v="210333.35269669999"/>
    <n v="242820.8125612"/>
    <n v="378595.12166970002"/>
    <n v="192330.2188653"/>
    <n v="0.87580610000000003"/>
    <n v="0.93794200000000005"/>
    <n v="1"/>
    <n v="0.1129989"/>
    <n v="0.1172049"/>
    <n v="9.2531199999999994E-2"/>
    <n v="0.85922500000000002"/>
    <n v="0.9451273"/>
    <n v="1"/>
    <n v="2.4435800000000001E-2"/>
    <n v="0.13159299999999999"/>
    <n v="9.1878399999999999E-2"/>
    <m/>
    <m/>
    <m/>
    <m/>
    <m/>
    <m/>
    <n v="0.16335160000000001"/>
    <n v="0.1059417"/>
    <n v="9.2116000000000003E-3"/>
    <n v="0.9575977"/>
    <n v="1"/>
    <n v="0.84277329999999995"/>
    <m/>
    <m/>
    <m/>
    <m/>
    <m/>
    <m/>
    <m/>
    <m/>
    <m/>
    <m/>
    <m/>
    <m/>
    <m/>
    <m/>
    <m/>
    <m/>
    <m/>
    <m/>
    <m/>
    <m/>
    <m/>
    <m/>
    <m/>
    <m/>
    <m/>
    <m/>
    <m/>
    <m/>
    <m/>
    <m/>
    <m/>
    <m/>
    <m/>
    <m/>
    <m/>
    <m/>
    <m/>
    <m/>
    <m/>
    <m/>
    <m/>
    <m/>
    <m/>
    <m/>
    <m/>
    <m/>
    <m/>
    <m/>
    <m/>
    <m/>
    <m/>
    <m/>
    <m/>
    <m/>
    <m/>
    <m/>
    <m/>
    <m/>
    <m/>
    <m/>
    <m/>
    <m/>
    <m/>
    <m/>
    <m/>
    <m/>
    <m/>
    <m/>
    <m/>
    <m/>
    <m/>
    <m/>
    <m/>
    <m/>
    <m/>
    <m/>
    <n v="101.9288"/>
    <n v="14.9009692"/>
  </r>
  <r>
    <x v="8"/>
    <n v="12"/>
    <x v="5"/>
    <s v="2011"/>
    <s v="EU SILC"/>
    <s v="2012"/>
    <s v="2011"/>
    <s v=""/>
    <s v="current"/>
    <s v=""/>
    <x v="1"/>
    <n v="10293025.5306"/>
    <n v="4254866.7178999996"/>
    <n v="0.25607459999999999"/>
    <n v="0.46023960000000003"/>
    <m/>
    <m/>
    <n v="3.0285134999999999"/>
    <n v="1.7383525"/>
    <n v="1.7421746"/>
    <n v="3.6527417999999998"/>
    <n v="5.4584649000000001"/>
    <n v="236777.52558280001"/>
    <n v="211423.4675501"/>
    <n v="121356.0762"/>
    <n v="150624.91173019999"/>
    <n v="172684.5835719"/>
    <n v="191335.89655010001"/>
    <n v="211423.4675501"/>
    <n v="234244.95475010001"/>
    <n v="261993.90910009999"/>
    <n v="300769.22589140001"/>
    <n v="367528.50922060001"/>
    <n v="3112302.9397010002"/>
    <m/>
    <n v="93621.780163599993"/>
    <x v="246"/>
    <x v="246"/>
    <n v="182087.69894430001"/>
    <n v="200745.33396250001"/>
    <n v="222576.61158610001"/>
    <n v="247335.19862169999"/>
    <n v="279639.47988579998"/>
    <n v="330574.5393228"/>
    <n v="511031.20298880001"/>
    <n v="236777.52558280001"/>
    <n v="18633.9292675"/>
    <n v="33483.252628399998"/>
    <n v="34690.503425399998"/>
    <n v="48142.492430500002"/>
    <n v="64401.364508600003"/>
    <n v="82775.2356535"/>
    <n v="93884.242295499993"/>
    <n v="104271.1875823"/>
    <n v="124514.9468705"/>
    <n v="190733.89539739999"/>
    <n v="79606.250859299995"/>
    <n v="12656.194484400001"/>
    <n v="25357.902651600001"/>
    <n v="34950.045548299997"/>
    <n v="45772.855422100001"/>
    <n v="52382.942086700001"/>
    <n v="66273.013444099997"/>
    <n v="81910.333258700004"/>
    <n v="104813.6752056"/>
    <n v="113578.504138"/>
    <n v="183964.84978320001"/>
    <n v="72219.0748036"/>
    <n v="3394.4735771999999"/>
    <n v="2400.8192376000002"/>
    <n v="6083.2053421000001"/>
    <n v="7383.2234742000001"/>
    <n v="13244.594726900001"/>
    <n v="19836.4063111"/>
    <n v="26313.6432872"/>
    <n v="42127.939816400001"/>
    <n v="53201.438192499998"/>
    <n v="66670.704138400004"/>
    <n v="24078.891093599999"/>
    <n v="2386.7923976000002"/>
    <n v="3427.0363566999999"/>
    <n v="1393.0167312999999"/>
    <n v="1520.2422641000001"/>
    <n v="2206.9492983"/>
    <n v="1973.3507373"/>
    <n v="2409.5137046"/>
    <n v="3450.4918459"/>
    <n v="3439.4080764"/>
    <n v="15301.983655800001"/>
    <n v="3758.5891689999999"/>
    <n v="13499.269254500001"/>
    <n v="12757.985381500001"/>
    <n v="12773.343450099999"/>
    <n v="17173.210718300001"/>
    <n v="22580.591158800002"/>
    <n v="26615.1163954"/>
    <n v="37026.109067199999"/>
    <n v="35808.498538599997"/>
    <n v="65474.807836300002"/>
    <n v="152084.84460400001"/>
    <n v="39638.146375999997"/>
    <n v="47851.253646199999"/>
    <n v="68249.926488199999"/>
    <n v="84447.941491000005"/>
    <n v="79812.351034099993"/>
    <n v="69458.349621100002"/>
    <n v="58316.526057900002"/>
    <n v="48486.7994377"/>
    <n v="44701.796543500001"/>
    <n v="42150.8631628"/>
    <n v="37484.857572300003"/>
    <n v="58087.185907999999"/>
    <n v="-4800.1324637999996"/>
    <n v="-8894.8615699000002"/>
    <n v="-12267.5338539"/>
    <n v="-17716.676399"/>
    <n v="-23529.457437900001"/>
    <n v="-33213.037013300003"/>
    <n v="-42695.442429199997"/>
    <n v="-55534.1096464"/>
    <n v="-71785.428953800001"/>
    <n v="-135209.93216230001"/>
    <n v="-40610.612626599999"/>
    <n v="93621.780163599993"/>
    <n v="136782.0611741"/>
    <n v="162070.5221344"/>
    <n v="182087.69894430001"/>
    <n v="200745.33396250001"/>
    <n v="222576.61158610001"/>
    <n v="247335.19862169999"/>
    <n v="279639.47988579998"/>
    <n v="330574.5393228"/>
    <n v="511031.20298880001"/>
    <n v="236777.52558280001"/>
    <n v="0.33062989999999998"/>
    <n v="0.72271430000000003"/>
    <n v="0.99442540000000001"/>
    <n v="0.1154589"/>
    <n v="0.22952040000000001"/>
    <n v="0.17058139999999999"/>
    <n v="0.29107840000000001"/>
    <n v="0.77154769999999995"/>
    <n v="1"/>
    <n v="5.9068299999999997E-2"/>
    <n v="0.2481286"/>
    <n v="0.21789439999999999"/>
    <m/>
    <m/>
    <m/>
    <m/>
    <m/>
    <m/>
    <n v="0.22972039999999999"/>
    <n v="0.1898676"/>
    <n v="4.2736700000000002E-2"/>
    <n v="0.80911739999999999"/>
    <n v="1"/>
    <n v="0.2685901"/>
    <m/>
    <n v="1"/>
    <m/>
    <m/>
    <m/>
    <n v="5.9068299999999997E-2"/>
    <n v="0.29107840000000001"/>
    <n v="236777.52558280001"/>
    <m/>
    <m/>
    <m/>
    <m/>
    <m/>
    <m/>
    <m/>
    <m/>
    <m/>
    <m/>
    <m/>
    <m/>
    <m/>
    <m/>
    <m/>
    <m/>
    <m/>
    <m/>
    <m/>
    <m/>
    <m/>
    <m/>
    <m/>
    <m/>
    <m/>
    <m/>
    <m/>
    <m/>
    <m/>
    <m/>
    <m/>
    <m/>
    <m/>
    <m/>
    <m/>
    <m/>
    <m/>
    <m/>
    <m/>
    <m/>
    <n v="0.17903069999999999"/>
    <n v="9.9134600000000003E-2"/>
    <n v="0.2339774"/>
    <n v="0.13250129999999999"/>
    <n v="0.20790339999999999"/>
    <n v="8.9282100000000003E-2"/>
    <n v="5.8170600000000003E-2"/>
    <n v="218757.41684039999"/>
    <n v="242332.30475539999"/>
    <n v="254791.7353459"/>
    <n v="257407.0369033"/>
    <n v="247748.9797191"/>
    <n v="197930.05770609999"/>
    <n v="183735.406651"/>
    <n v="9.4177999999999998E-2"/>
    <n v="7.2975700000000004E-2"/>
    <n v="5.1117000000000003E-2"/>
    <n v="6.6246700000000006E-2"/>
    <n v="5.1139200000000003E-2"/>
    <n v="2.4074000000000002E-2"/>
    <n v="2.4990999999999999E-2"/>
    <n v="0.17384930000000001"/>
    <n v="0.12881860000000001"/>
    <n v="0.1183326"/>
    <n v="0.1163151"/>
    <n v="0.37223800000000001"/>
    <n v="0.84047989999999995"/>
    <n v="0.88799550000000005"/>
    <n v="101.9288"/>
    <n v="14.9009692"/>
  </r>
  <r>
    <x v="8"/>
    <n v="12"/>
    <x v="5"/>
    <s v="2011"/>
    <s v="EU SILC"/>
    <s v="2012"/>
    <s v="2011"/>
    <s v=""/>
    <s v="current"/>
    <s v=""/>
    <x v="2"/>
    <n v="6932523.7677999996"/>
    <m/>
    <n v="0.25572270000000002"/>
    <n v="0.39354489999999998"/>
    <m/>
    <m/>
    <n v="3.0937353999999999"/>
    <n v="1.7093877"/>
    <n v="1.8098501"/>
    <n v="3.7204104"/>
    <n v="5.6979179000000002"/>
    <n v="251298.3656244"/>
    <n v="227827.4753695"/>
    <n v="125881.9614212"/>
    <n v="160115.5300342"/>
    <n v="185214.48256500001"/>
    <n v="205523.9577001"/>
    <n v="227827.4753695"/>
    <n v="250818.87684919999"/>
    <n v="278816.39877309999"/>
    <n v="319054.88534769998"/>
    <n v="389445.47745010001"/>
    <n v="3112302.9397010002"/>
    <m/>
    <n v="94362.202068300001"/>
    <x v="247"/>
    <x v="247"/>
    <n v="195226.8431275"/>
    <n v="216712.25370840001"/>
    <n v="238820.75776800001"/>
    <n v="264745.69458900002"/>
    <n v="297703.3994846"/>
    <n v="349662.59233199997"/>
    <n v="537668.08085999999"/>
    <n v="251298.3656244"/>
    <n v="23128.3812335"/>
    <n v="46314.970865399999"/>
    <n v="57350.825867599997"/>
    <n v="66208.671334700004"/>
    <n v="86252.687196900006"/>
    <n v="94520.249471000003"/>
    <n v="103005.0088488"/>
    <n v="121249.30028130001"/>
    <n v="136616.1518692"/>
    <n v="203590.0220114"/>
    <n v="93848.877148"/>
    <n v="14206.266205600001"/>
    <n v="33306.621079600001"/>
    <n v="50079.060240699997"/>
    <n v="53391.604479100002"/>
    <n v="64646.9492503"/>
    <n v="80851.907152800006"/>
    <n v="87476.105425000002"/>
    <n v="114895.38848759999"/>
    <n v="118455.0398092"/>
    <n v="188490.76693109999"/>
    <n v="80606.741555300003"/>
    <n v="4455.4516753999997"/>
    <n v="5430.5819804000002"/>
    <n v="10895.975258799999"/>
    <n v="12873.8022017"/>
    <n v="23676.521143499998"/>
    <n v="28264.914672800001"/>
    <n v="39572.739149200002"/>
    <n v="51845.3836562"/>
    <n v="66845.057919700004"/>
    <n v="75426.666830200003"/>
    <n v="31936.9980904"/>
    <n v="2453.4343914000001"/>
    <n v="2542.0025469000002"/>
    <n v="2401.9258384"/>
    <n v="1432.6068628"/>
    <n v="1386.7152265"/>
    <n v="1369.6374817000001"/>
    <n v="2643.5219520000001"/>
    <n v="2585.0680017999998"/>
    <n v="3152.9947934000002"/>
    <n v="15649.9138349"/>
    <n v="3564.4607692999998"/>
    <n v="15690.6499379"/>
    <n v="18486.1566704"/>
    <n v="13112.5603453"/>
    <n v="27777.114404"/>
    <n v="27593.067411200002"/>
    <n v="33610.651451899997"/>
    <n v="40275.318773400002"/>
    <n v="39412.091610900003"/>
    <n v="67514.992438200003"/>
    <n v="171318.2441067"/>
    <n v="45503.171814599998"/>
    <n v="40405.477897099998"/>
    <n v="51215.401770800003"/>
    <n v="59321.271714900002"/>
    <n v="57986.513969200001"/>
    <n v="47257.344871599998"/>
    <n v="42297.691471899998"/>
    <n v="41971.2536129"/>
    <n v="33126.733463600001"/>
    <n v="37417.006599599998"/>
    <n v="29762.6911406"/>
    <n v="44075.279217299998"/>
    <n v="-5977.4592726999999"/>
    <n v="-13154.5007221"/>
    <n v="-19872.383797099999"/>
    <n v="-24443.470123899999"/>
    <n v="-34101.031391600001"/>
    <n v="-42094.293934100002"/>
    <n v="-50198.253172299999"/>
    <n v="-65410.566016700002"/>
    <n v="-80338.651097199996"/>
    <n v="-146570.22399490001"/>
    <n v="-48237.162970400001"/>
    <n v="94362.202068300001"/>
    <n v="144141.2341914"/>
    <n v="173289.2354685"/>
    <n v="195226.8431275"/>
    <n v="216712.25370840001"/>
    <n v="238820.75776800001"/>
    <n v="264745.69458900002"/>
    <n v="297703.3994846"/>
    <n v="349662.59233199997"/>
    <n v="537668.08085999999"/>
    <n v="251298.3656244"/>
    <n v="0.23768790000000001"/>
    <n v="0.62010560000000003"/>
    <n v="0.66891120000000004"/>
    <n v="0.10253180000000001"/>
    <n v="0.24958369999999999"/>
    <n v="0.2110764"/>
    <n v="0.19785549999999999"/>
    <n v="0.67391670000000004"/>
    <n v="0.84675290000000003"/>
    <n v="5.7317699999999999E-2"/>
    <n v="0.26106620000000003"/>
    <n v="0.2321501"/>
    <m/>
    <m/>
    <m/>
    <m/>
    <m/>
    <m/>
    <n v="0.24141870000000001"/>
    <n v="0.19229160000000001"/>
    <n v="4.2535900000000001E-2"/>
    <n v="0.71839359999999997"/>
    <n v="0.95832620000000002"/>
    <n v="0.1757909"/>
    <n v="244484.68246159999"/>
    <m/>
    <n v="0.85030430000000001"/>
    <n v="6.57219E-2"/>
    <n v="0.19218070000000001"/>
    <m/>
    <m/>
    <m/>
    <n v="4.29743E-2"/>
    <n v="1.8211600000000001E-2"/>
    <n v="2.0449100000000001E-2"/>
    <n v="6.0746000000000003E-3"/>
    <n v="0.24136299999999999"/>
    <n v="7.9185099999999994E-2"/>
    <n v="4.3367999999999997E-2"/>
    <n v="0.27933730000000001"/>
    <n v="0.10763349999999999"/>
    <n v="1.17077E-2"/>
    <n v="237727.52284670001"/>
    <n v="128255.3512734"/>
    <n v="159295.1820158"/>
    <n v="91130.192955699997"/>
    <n v="309377.97876020003"/>
    <n v="224907.0164847"/>
    <n v="171990.92574110001"/>
    <n v="250606.34310510001"/>
    <n v="189464.57259289999"/>
    <n v="101335.21846629999"/>
    <n v="6.8410499999999999E-2"/>
    <n v="0.25786870000000001"/>
    <n v="0.19731170000000001"/>
    <n v="0.74042699999999995"/>
    <n v="1.6721199999999999E-2"/>
    <n v="6.7838200000000001E-2"/>
    <n v="0.1158323"/>
    <n v="1.90683E-2"/>
    <n v="0.1063698"/>
    <n v="0.72673529999999997"/>
    <n v="0.13517870000000001"/>
    <n v="0.935361"/>
    <n v="0.26923900000000001"/>
    <n v="0.96392880000000003"/>
    <n v="2.7270900000000001E-2"/>
    <n v="0.33732040000000002"/>
    <n v="0.98775009999999996"/>
    <n v="4.4124799999999999E-2"/>
    <n v="0.28078760000000003"/>
    <n v="0.89938379999999996"/>
    <m/>
    <m/>
    <m/>
    <m/>
    <m/>
    <m/>
    <m/>
    <m/>
    <m/>
    <m/>
    <m/>
    <m/>
    <m/>
    <m/>
    <m/>
    <m/>
    <m/>
    <m/>
    <m/>
    <m/>
    <m/>
    <m/>
    <m/>
    <m/>
    <m/>
    <m/>
    <m/>
    <m/>
    <n v="101.9288"/>
    <n v="14.9009692"/>
  </r>
  <r>
    <x v="9"/>
    <n v="2"/>
    <x v="6"/>
    <s v="1985"/>
    <s v="SOEP (old L)"/>
    <s v=""/>
    <s v="1985"/>
    <s v="1"/>
    <s v="previous"/>
    <s v=""/>
    <x v="0"/>
    <n v="9912574"/>
    <n v="7496902"/>
    <n v="0.27182000000000001"/>
    <n v="0.80859000000000003"/>
    <n v="1.01035E-2"/>
    <m/>
    <n v="3.1256590000000002"/>
    <n v="1.8425648999999999"/>
    <n v="1.6963630000000001"/>
    <n v="3.8752401000000001"/>
    <n v="5.9321928000000002"/>
    <n v="10121.629467799999"/>
    <n v="8866.0172664999991"/>
    <n v="5226.4857883000004"/>
    <n v="6197.4925573"/>
    <n v="7013.2917071000002"/>
    <n v="7980.8106644999998"/>
    <n v="8866.0172664999991"/>
    <n v="9937.1242304999996"/>
    <n v="11048.689809899999"/>
    <n v="12935.9447048"/>
    <n v="16336.212302399999"/>
    <m/>
    <m/>
    <n v="3893.7929490000001"/>
    <x v="248"/>
    <x v="248"/>
    <n v="7527.0463661000003"/>
    <n v="8378.0724136999997"/>
    <n v="9306.5278804000009"/>
    <n v="10466.574042099999"/>
    <n v="11877.742643899999"/>
    <n v="14201.671560000001"/>
    <n v="23098.7303503"/>
    <n v="10121.629467799999"/>
    <n v="11.681378799999999"/>
    <n v="80.241292900000005"/>
    <n v="66.4881539"/>
    <n v="127.95978820000001"/>
    <n v="201.0737379"/>
    <n v="362.95458730000001"/>
    <n v="931.52508969999997"/>
    <n v="582.00938959999996"/>
    <n v="852.10029359999999"/>
    <n v="2679.4527205999998"/>
    <n v="587.05450910000002"/>
    <n v="19.468964700000001"/>
    <m/>
    <m/>
    <m/>
    <n v="92.158796600000002"/>
    <n v="83.758750899999995"/>
    <n v="94.199166399999996"/>
    <n v="95.021941200000001"/>
    <n v="568.06686239999999"/>
    <n v="739.15937120000001"/>
    <n v="172.067701"/>
    <n v="38.937929500000003"/>
    <n v="17.1945628"/>
    <m/>
    <n v="52.689324599999999"/>
    <n v="209.45181030000001"/>
    <n v="362.95458730000001"/>
    <n v="711.72703490000004"/>
    <n v="522.62067630000001"/>
    <n v="1860.4189744"/>
    <n v="1824.7996977"/>
    <n v="556.68962069999998"/>
    <n v="311.5034359"/>
    <n v="149.0195439"/>
    <n v="598.3933849"/>
    <n v="534.42029200000002"/>
    <n v="335.12289650000002"/>
    <n v="521.16556130000004"/>
    <n v="1036.1908301999999"/>
    <n v="1057.1190953"/>
    <n v="2101.8473908999999"/>
    <n v="6352.1508463"/>
    <n v="1305.6902014"/>
    <n v="27.256550600000001"/>
    <n v="28.657604599999999"/>
    <n v="19.9464462"/>
    <n v="127.95978820000001"/>
    <n v="75.402651700000007"/>
    <n v="167.51750179999999"/>
    <n v="41.866296200000001"/>
    <n v="201.92162490000001"/>
    <n v="596.47020550000002"/>
    <n v="3580.3032042999998"/>
    <n v="485.83821449999999"/>
    <n v="3675.7405438000001"/>
    <n v="5771.6415645999996"/>
    <n v="6329.6722489000003"/>
    <n v="7135.6399551000004"/>
    <n v="8093.2179517000004"/>
    <n v="8599.2317614999993"/>
    <n v="8791.9221952999997"/>
    <n v="10594.9464384"/>
    <n v="10495.0352828"/>
    <n v="12912.1902658"/>
    <n v="8249.1280162999992"/>
    <n v="-186.9020616"/>
    <n v="-320.96517139999997"/>
    <n v="-365.6848463"/>
    <n v="-444.09573560000001"/>
    <n v="-619.9773586"/>
    <n v="-800.3613977"/>
    <n v="-1140.8565705999999"/>
    <n v="-1175.8965218000001"/>
    <n v="-2272.2674496"/>
    <n v="-4989.3257556999997"/>
    <n v="-1234.8387951"/>
    <n v="3897.6867419"/>
    <n v="5731.5209181999999"/>
    <n v="6648.8153874999998"/>
    <n v="7527.0463661000003"/>
    <n v="8378.0724136999997"/>
    <n v="9306.5278804000009"/>
    <n v="10466.574042099999"/>
    <n v="11877.742643899999"/>
    <n v="14201.671560000001"/>
    <n v="23098.7303503"/>
    <n v="10121.629467799999"/>
    <m/>
    <m/>
    <m/>
    <m/>
    <m/>
    <m/>
    <m/>
    <m/>
    <m/>
    <m/>
    <m/>
    <m/>
    <m/>
    <m/>
    <m/>
    <m/>
    <m/>
    <m/>
    <m/>
    <m/>
    <m/>
    <m/>
    <m/>
    <m/>
    <m/>
    <m/>
    <m/>
    <m/>
    <m/>
    <m/>
    <m/>
    <m/>
    <m/>
    <m/>
    <m/>
    <m/>
    <m/>
    <m/>
    <m/>
    <m/>
    <m/>
    <m/>
    <m/>
    <m/>
    <m/>
    <m/>
    <m/>
    <m/>
    <m/>
    <m/>
    <m/>
    <m/>
    <m/>
    <m/>
    <m/>
    <m/>
    <m/>
    <m/>
    <m/>
    <m/>
    <m/>
    <m/>
    <m/>
    <m/>
    <m/>
    <m/>
    <m/>
    <m/>
    <m/>
    <m/>
    <m/>
    <m/>
    <m/>
    <m/>
    <m/>
    <m/>
    <m/>
    <m/>
    <m/>
    <m/>
    <m/>
    <m/>
    <m/>
    <m/>
    <m/>
    <m/>
    <m/>
    <m/>
    <m/>
    <m/>
    <m/>
    <m/>
    <m/>
    <m/>
    <m/>
    <m/>
    <m/>
    <m/>
    <m/>
    <m/>
    <n v="63.045929999999998"/>
    <n v="1.0591645999999999"/>
  </r>
  <r>
    <x v="9"/>
    <n v="2"/>
    <x v="6"/>
    <s v="1985"/>
    <s v="SOEP (old L)"/>
    <s v=""/>
    <s v="1985"/>
    <s v="1"/>
    <s v="previous"/>
    <s v=""/>
    <x v="1"/>
    <n v="60215230"/>
    <n v="26717049"/>
    <n v="0.25481999999999999"/>
    <n v="0.43048999999999998"/>
    <n v="2.9927999999999999E-3"/>
    <m/>
    <n v="3.0541355000000001"/>
    <n v="1.693111"/>
    <n v="1.8038601999999999"/>
    <n v="3.6702507999999998"/>
    <n v="5.4223102000000001"/>
    <n v="11897.274389300001"/>
    <n v="10854.767481000001"/>
    <n v="6017.5214751000003"/>
    <n v="7344.2850345999996"/>
    <n v="8543.0459057999997"/>
    <n v="9767.6165832999995"/>
    <n v="10854.767481000001"/>
    <n v="12121.8894609"/>
    <n v="13546.660528300001"/>
    <n v="15296.146862199999"/>
    <n v="18378.326035499998"/>
    <n v="173721.2724663"/>
    <m/>
    <n v="4583.6820974000002"/>
    <x v="249"/>
    <x v="249"/>
    <n v="9131.7885157000001"/>
    <n v="10287.998084499999"/>
    <n v="11483.271144"/>
    <n v="12823.288387799999"/>
    <n v="14393.849983100001"/>
    <n v="16695.8056856"/>
    <n v="24854.1459641"/>
    <n v="11897.274389300001"/>
    <n v="1310.9330798999999"/>
    <n v="3894.0189592000002"/>
    <n v="5572.9792995999996"/>
    <n v="6428.7791151000001"/>
    <n v="7777.7265519000002"/>
    <n v="9060.3009325999992"/>
    <n v="10322.7471522"/>
    <n v="10939.325987099999"/>
    <n v="12004.2842879"/>
    <n v="14564.529535"/>
    <n v="8185.3247798000002"/>
    <n v="73.338913599999998"/>
    <n v="229.0599388"/>
    <n v="510.25847659999999"/>
    <n v="721.41129269999999"/>
    <n v="1172.8317816000001"/>
    <n v="1619.1412313000001"/>
    <n v="1936.3165466"/>
    <n v="2734.8314968"/>
    <n v="3506.1191939999999"/>
    <n v="4473.7462734999999"/>
    <n v="1701.3102377"/>
    <n v="178.7636018"/>
    <n v="276.21933790000003"/>
    <n v="350.8027027"/>
    <n v="757.93844679999995"/>
    <n v="977.35981800000002"/>
    <n v="1596.1746889999999"/>
    <n v="1769.6137974999999"/>
    <n v="2475.7421970999999"/>
    <n v="3038.6366348000001"/>
    <n v="3902.1009164000002"/>
    <n v="1534.7483961999999"/>
    <n v="371.27824989999999"/>
    <n v="370.53813630000002"/>
    <n v="326.88433659999998"/>
    <n v="374.40332910000001"/>
    <n v="380.65592909999998"/>
    <n v="401.91449"/>
    <n v="538.57811230000004"/>
    <n v="647.72324920000005"/>
    <n v="834.79028430000005"/>
    <n v="3206.1848294000001"/>
    <n v="749.52828650000004"/>
    <n v="192.51464809999999"/>
    <n v="175.16348260000001"/>
    <n v="279.04760440000001"/>
    <n v="383.5351177"/>
    <n v="545.26389849999998"/>
    <n v="321.53159199999999"/>
    <n v="602.69455419999997"/>
    <n v="1108.3264486999999"/>
    <n v="1936.7134595"/>
    <n v="7804.2018326999996"/>
    <n v="1332.4947316"/>
    <n v="2910.6381317999999"/>
    <n v="3085.5721164000001"/>
    <n v="2838.3127764000001"/>
    <n v="2903.9087479999998"/>
    <n v="2520.5595306999999"/>
    <n v="2422.9702114000002"/>
    <n v="2282.545333"/>
    <n v="2015.1389976"/>
    <n v="2387.5002129999998"/>
    <n v="2460.5604503999998"/>
    <n v="2581.7085425"/>
    <n v="-453.78452759999999"/>
    <n v="-1293.5149484000001"/>
    <n v="-1921.4420760999999"/>
    <n v="-2438.1875337000001"/>
    <n v="-3096.6874234000002"/>
    <n v="-3938.7620023999998"/>
    <n v="-4629.2071079999996"/>
    <n v="-5527.2383934999998"/>
    <n v="-7045.6299993000002"/>
    <n v="-11557.177873299999"/>
    <n v="-4187.8405849999999"/>
    <n v="4583.6820974000002"/>
    <n v="6737.0570227999997"/>
    <n v="7972.7886976"/>
    <n v="9131.7885157000001"/>
    <n v="10287.998084499999"/>
    <n v="11483.271144"/>
    <n v="12823.288387799999"/>
    <n v="14393.849983100001"/>
    <n v="16695.8056856"/>
    <n v="24854.1459641"/>
    <n v="11897.274389300001"/>
    <n v="0.29409999999999997"/>
    <n v="0.72740000000000005"/>
    <n v="0.92369999999999997"/>
    <n v="0.1321"/>
    <n v="0.23269999999999999"/>
    <n v="0.1731"/>
    <n v="0.2666"/>
    <n v="0.75329999999999997"/>
    <n v="0.95840000000000003"/>
    <n v="6.7699999999999996E-2"/>
    <n v="0.25669999999999998"/>
    <n v="0.17929999999999999"/>
    <n v="0.27660000000000001"/>
    <n v="0.74519999999999997"/>
    <n v="0.94810000000000005"/>
    <n v="9.6299999999999997E-2"/>
    <n v="0.23760000000000001"/>
    <n v="0.17230000000000001"/>
    <m/>
    <m/>
    <m/>
    <m/>
    <m/>
    <m/>
    <m/>
    <n v="1"/>
    <m/>
    <m/>
    <m/>
    <n v="6.7699999999999996E-2"/>
    <n v="0.2666"/>
    <n v="11897.3022917"/>
    <m/>
    <m/>
    <m/>
    <m/>
    <m/>
    <m/>
    <m/>
    <m/>
    <m/>
    <m/>
    <m/>
    <m/>
    <m/>
    <m/>
    <m/>
    <m/>
    <m/>
    <m/>
    <m/>
    <m/>
    <m/>
    <m/>
    <m/>
    <m/>
    <m/>
    <m/>
    <m/>
    <m/>
    <m/>
    <m/>
    <m/>
    <m/>
    <m/>
    <m/>
    <m/>
    <m/>
    <m/>
    <m/>
    <m/>
    <m/>
    <n v="0.1673"/>
    <n v="0.14069999999999999"/>
    <n v="0.21179999999999999"/>
    <n v="0.14399999999999999"/>
    <n v="0.18529999999999999"/>
    <n v="7.4499999999999997E-2"/>
    <n v="7.6399999999999996E-2"/>
    <n v="10734.553076100001"/>
    <n v="12362.743783600001"/>
    <n v="12043.4171861"/>
    <n v="13763.494291999999"/>
    <n v="12615.3624951"/>
    <n v="10285.5984701"/>
    <n v="9491.3644598999999"/>
    <n v="7.3071499999999998E-2"/>
    <n v="8.6604200000000006E-2"/>
    <n v="5.0992599999999999E-2"/>
    <n v="2.55575E-2"/>
    <n v="5.96041E-2"/>
    <n v="8.8976700000000006E-2"/>
    <n v="0.14532500000000001"/>
    <n v="0.13480619999999999"/>
    <n v="0.1608376"/>
    <n v="9.6634600000000001E-2"/>
    <n v="6.5805000000000002E-2"/>
    <n v="0.3327406"/>
    <n v="0.84055630000000003"/>
    <n v="0.87940589999999996"/>
    <n v="63.045929999999998"/>
    <n v="1.0591645999999999"/>
  </r>
  <r>
    <x v="9"/>
    <n v="2"/>
    <x v="6"/>
    <s v="1985"/>
    <s v="SOEP (old L)"/>
    <s v=""/>
    <s v="1985"/>
    <s v="1"/>
    <s v="previous"/>
    <s v=""/>
    <x v="2"/>
    <n v="40229069"/>
    <n v="19219522"/>
    <n v="0.248"/>
    <n v="0.35026000000000002"/>
    <n v="3.1638E-3"/>
    <m/>
    <n v="2.9783786999999999"/>
    <n v="1.6308528"/>
    <n v="1.8262707"/>
    <n v="3.5495301000000001"/>
    <n v="5.2248377000000001"/>
    <n v="12625.878247299999"/>
    <n v="11756.715579"/>
    <n v="6436.4076568"/>
    <n v="8065.5644880999998"/>
    <n v="9374.1914268"/>
    <n v="10558.303489"/>
    <n v="11754.622891999999"/>
    <n v="12973.961852"/>
    <n v="14442.330565300001"/>
    <n v="16127.2923833"/>
    <n v="19170.059284700001"/>
    <n v="173721.2724663"/>
    <m/>
    <n v="4889.5631808999997"/>
    <x v="250"/>
    <x v="250"/>
    <n v="9979.3267517000004"/>
    <n v="11151.231473"/>
    <n v="12349.294781799999"/>
    <n v="13661.409532199999"/>
    <n v="15181.397858300001"/>
    <n v="17531.834143"/>
    <n v="25547.174143"/>
    <n v="12625.878247299999"/>
    <n v="2180.7451787"/>
    <n v="5333.7736654999999"/>
    <n v="7541.4468429999997"/>
    <n v="8672.0349471999998"/>
    <n v="9746.1763073999991"/>
    <n v="11027.9202401"/>
    <n v="11297.9856832"/>
    <n v="12585.3788245"/>
    <n v="12728.1115878"/>
    <n v="16912.229282699998"/>
    <n v="9797.6815198999993"/>
    <n v="141.7973322"/>
    <n v="442.06548040000001"/>
    <n v="792.4615043"/>
    <n v="997.93267519999995"/>
    <n v="1717.2896467999999"/>
    <n v="2210.5237658999999"/>
    <n v="2377.0852586000001"/>
    <n v="2930.0097866000001"/>
    <n v="4347.8948675000001"/>
    <n v="5313.8122217999999"/>
    <n v="2133.7734237999998"/>
    <n v="322.71116990000002"/>
    <n v="427.57153030000001"/>
    <n v="792.4615043"/>
    <n v="1177.5605567"/>
    <n v="1650.3822580000001"/>
    <n v="1790.6477434000001"/>
    <n v="2513.6993539"/>
    <n v="2884.4655931000002"/>
    <n v="3909.5990139"/>
    <n v="4394.1139525999997"/>
    <n v="1982.2628847999999"/>
    <n v="454.72937580000001"/>
    <n v="318.86690390000001"/>
    <n v="348.33472719999997"/>
    <n v="299.3798026"/>
    <n v="356.83940710000002"/>
    <n v="333.4309591"/>
    <n v="464.48792409999999"/>
    <n v="607.25591429999997"/>
    <n v="823.99620470000002"/>
    <n v="2656.9061108999999"/>
    <n v="669.1715471"/>
    <n v="205.36165360000001"/>
    <n v="311.61992880000003"/>
    <n v="304.79288630000002"/>
    <n v="658.63556559999995"/>
    <n v="334.53694419999999"/>
    <n v="555.71826520000002"/>
    <n v="874.33021010000004"/>
    <n v="1275.2374201"/>
    <n v="2331.733941"/>
    <n v="7919.6239843000003"/>
    <n v="1477.2277549"/>
    <n v="2244.3094999999998"/>
    <n v="2152.3516014000002"/>
    <n v="1576.2146404"/>
    <n v="1476.9403592000001"/>
    <n v="1371.6014712000001"/>
    <n v="1271.9773625"/>
    <n v="1530.0778676"/>
    <n v="1244.8746243999999"/>
    <n v="1314.8875607"/>
    <n v="1354.0002296"/>
    <n v="1552.9830244"/>
    <n v="-664.98059260000002"/>
    <n v="-1753.7679714999999"/>
    <n v="-2647.3439263999999"/>
    <n v="-3303.1571548000002"/>
    <n v="-4047.8970247000002"/>
    <n v="-4853.2728491999997"/>
    <n v="-5409.9181748000001"/>
    <n v="-6361.0057026000004"/>
    <n v="-7941.9208668000001"/>
    <n v="-13003.511638800001"/>
    <n v="-4999.8477859000004"/>
    <n v="4884.6736177000002"/>
    <n v="7246.9750889999996"/>
    <n v="8708.3681789000002"/>
    <n v="9979.3267517000004"/>
    <n v="11151.231473"/>
    <n v="12349.294781799999"/>
    <n v="13661.409532199999"/>
    <n v="15181.397858300001"/>
    <n v="17531.834143"/>
    <n v="25547.174143"/>
    <n v="12625.878247299999"/>
    <m/>
    <m/>
    <m/>
    <m/>
    <m/>
    <m/>
    <n v="0.16754150000000001"/>
    <m/>
    <m/>
    <n v="5.5309999999999998E-2"/>
    <m/>
    <m/>
    <m/>
    <m/>
    <m/>
    <m/>
    <m/>
    <m/>
    <m/>
    <m/>
    <m/>
    <m/>
    <m/>
    <m/>
    <n v="12625.982881600001"/>
    <m/>
    <n v="0.8175"/>
    <n v="5.8000000000000003E-2"/>
    <n v="0.13869999999999999"/>
    <m/>
    <m/>
    <m/>
    <n v="5.4100000000000002E-2"/>
    <n v="2.5399999999999999E-2"/>
    <n v="1.5599999999999999E-2"/>
    <n v="1.2800000000000001E-2"/>
    <n v="0.1318"/>
    <n v="9.4500000000000001E-2"/>
    <n v="3.5200000000000002E-2"/>
    <n v="0.1739"/>
    <n v="0.24879999999999999"/>
    <n v="2.5399999999999999E-2"/>
    <n v="11828.062254500001"/>
    <n v="7293.0630324000003"/>
    <n v="8101.6877535000003"/>
    <n v="4889.2074241"/>
    <n v="16497.575909300002"/>
    <n v="12930.4130355"/>
    <n v="9596.9405191999995"/>
    <n v="13774.456484099999"/>
    <n v="10816.8131144"/>
    <n v="6641.0829089999997"/>
    <n v="6.3821500000000003E-2"/>
    <n v="0.41950799999999999"/>
    <n v="0.1992293"/>
    <n v="0.57801020000000003"/>
    <n v="3.1849999999999999E-4"/>
    <n v="2.4357799999999999E-2"/>
    <n v="0.13046379999999999"/>
    <n v="6.5884999999999997E-3"/>
    <n v="2.7282399999999998E-2"/>
    <n v="0.31379439999999997"/>
    <n v="9.7240499999999994E-2"/>
    <n v="0.87544160000000004"/>
    <n v="0.22006690000000001"/>
    <n v="0.92012119999999997"/>
    <n v="5.6452999999999998E-3"/>
    <n v="7.7718599999999999E-2"/>
    <n v="0.71041469999999995"/>
    <n v="1.08363E-2"/>
    <n v="6.5407300000000002E-2"/>
    <n v="0.76266400000000001"/>
    <m/>
    <m/>
    <m/>
    <m/>
    <m/>
    <m/>
    <m/>
    <m/>
    <m/>
    <m/>
    <m/>
    <m/>
    <m/>
    <m/>
    <m/>
    <m/>
    <m/>
    <m/>
    <m/>
    <m/>
    <m/>
    <m/>
    <m/>
    <m/>
    <m/>
    <m/>
    <m/>
    <m/>
    <n v="63.045929999999998"/>
    <n v="1.0591645999999999"/>
  </r>
  <r>
    <x v="9"/>
    <n v="2"/>
    <x v="6"/>
    <s v="1985"/>
    <s v="Spliced"/>
    <s v=""/>
    <s v="1985 fixed"/>
    <s v="2"/>
    <s v="current"/>
    <s v=""/>
    <x v="0"/>
    <n v="12157119.552955201"/>
    <n v="9058534.9231068008"/>
    <n v="0.26101289999999999"/>
    <n v="0.83089710000000006"/>
    <n v="9.0726999999999995E-3"/>
    <m/>
    <n v="2.9325401000000002"/>
    <n v="1.8089683999999999"/>
    <n v="1.6211118"/>
    <n v="3.6325926000000002"/>
    <n v="5.494224"/>
    <n v="9771.9554422000001"/>
    <n v="8605.2091990000008"/>
    <n v="5311.8808089000004"/>
    <n v="6193.0535166999998"/>
    <n v="6934.1503943999996"/>
    <n v="7766.4111900999997"/>
    <n v="8611.1528048"/>
    <n v="9580.8787986999996"/>
    <n v="10382.857553899999"/>
    <n v="12333.218401"/>
    <n v="15577.303297300001"/>
    <m/>
    <m/>
    <n v="4008.5232354"/>
    <x v="251"/>
    <x v="251"/>
    <n v="7367.4105095000004"/>
    <n v="8130.7652528999997"/>
    <n v="8955.2726387999992"/>
    <n v="9969.9549975999998"/>
    <n v="11213.6811313"/>
    <n v="13579.2270063"/>
    <n v="22023.724556900001"/>
    <n v="9771.9554422000001"/>
    <n v="12.110151399999999"/>
    <n v="40.346331999999997"/>
    <n v="130.9522341"/>
    <n v="125.186926"/>
    <n v="185.55516660000001"/>
    <n v="453.8231179"/>
    <n v="453.05172229999999"/>
    <n v="473.6586906"/>
    <n v="734.34487449999995"/>
    <n v="2629.2985355999999"/>
    <n v="542.78228290000004"/>
    <n v="16.819654799999999"/>
    <m/>
    <m/>
    <m/>
    <n v="35.564740299999997"/>
    <n v="212.24958129999999"/>
    <n v="67.194187999999997"/>
    <n v="122.3715657"/>
    <n v="175.01764639999999"/>
    <n v="1272.1948032"/>
    <n v="181.81869570000001"/>
    <m/>
    <n v="15.370031300000001"/>
    <m/>
    <n v="7.9303935000000001"/>
    <n v="138.56392310000001"/>
    <n v="254.9302036"/>
    <n v="822.92710550000004"/>
    <n v="383.96792399999998"/>
    <n v="1702.6403284999999"/>
    <n v="1733.9770515"/>
    <n v="479.30418700000001"/>
    <n v="285.93413090000001"/>
    <n v="112.3933536"/>
    <n v="643.56130859999996"/>
    <n v="457.48457500000001"/>
    <n v="277.71999970000002"/>
    <n v="434.85280069999999"/>
    <n v="669.43463450000002"/>
    <n v="911.11862570000005"/>
    <n v="1953.4886294"/>
    <n v="5503.0270086"/>
    <n v="1138.2385114000001"/>
    <n v="21.9776822"/>
    <n v="23.055046900000001"/>
    <m/>
    <n v="97.367609099999996"/>
    <n v="48.497373099999997"/>
    <n v="116.7372697"/>
    <n v="61.085625499999999"/>
    <n v="156.5053011"/>
    <n v="418.9922454"/>
    <n v="3619.7500739000002"/>
    <n v="423.5306089"/>
    <n v="3879.6505843999998"/>
    <n v="5928.7361397000004"/>
    <n v="6176.3142138000003"/>
    <n v="7108.1965379000003"/>
    <n v="7982.5128304"/>
    <n v="8260.1420208"/>
    <n v="8930.5659047000008"/>
    <n v="10119.9591803"/>
    <n v="10588.632681200001"/>
    <n v="11851.042951900001"/>
    <n v="8140.7999338999998"/>
    <n v="-203.96044509999999"/>
    <n v="-327.44849199999999"/>
    <n v="-355.11699599999997"/>
    <n v="-428.75553200000002"/>
    <n v="-537.64878020000003"/>
    <n v="-777.46235520000005"/>
    <n v="-1034.3041828999999"/>
    <n v="-953.90015619999997"/>
    <n v="-1993.8893991"/>
    <n v="-4585.5658678999998"/>
    <n v="-1134.5187777000001"/>
    <n v="4012.5317587"/>
    <n v="5792.4524115000004"/>
    <n v="6595.7107604000003"/>
    <n v="7367.4105095000004"/>
    <n v="8130.7652528999997"/>
    <n v="8955.2726387999992"/>
    <n v="9969.9549975999998"/>
    <n v="11213.6811313"/>
    <n v="13579.2270063"/>
    <n v="22023.724556900001"/>
    <n v="9771.9554422000001"/>
    <m/>
    <m/>
    <m/>
    <m/>
    <m/>
    <m/>
    <m/>
    <m/>
    <m/>
    <m/>
    <m/>
    <m/>
    <m/>
    <m/>
    <m/>
    <m/>
    <m/>
    <m/>
    <m/>
    <m/>
    <m/>
    <m/>
    <m/>
    <m/>
    <m/>
    <m/>
    <m/>
    <m/>
    <m/>
    <m/>
    <m/>
    <m/>
    <m/>
    <m/>
    <m/>
    <m/>
    <m/>
    <m/>
    <m/>
    <m/>
    <m/>
    <m/>
    <m/>
    <m/>
    <m/>
    <m/>
    <m/>
    <m/>
    <m/>
    <m/>
    <m/>
    <m/>
    <m/>
    <m/>
    <m/>
    <m/>
    <m/>
    <m/>
    <m/>
    <m/>
    <m/>
    <m/>
    <m/>
    <m/>
    <m/>
    <m/>
    <m/>
    <m/>
    <m/>
    <m/>
    <m/>
    <m/>
    <m/>
    <m/>
    <m/>
    <m/>
    <m/>
    <m/>
    <m/>
    <m/>
    <m/>
    <m/>
    <m/>
    <m/>
    <m/>
    <m/>
    <m/>
    <m/>
    <m/>
    <m/>
    <m/>
    <m/>
    <m/>
    <m/>
    <m/>
    <m/>
    <m/>
    <m/>
    <m/>
    <m/>
    <n v="63.045929999999998"/>
    <n v="1.0591645999999999"/>
  </r>
  <r>
    <x v="9"/>
    <n v="2"/>
    <x v="6"/>
    <s v="1985"/>
    <s v="Spliced"/>
    <s v=""/>
    <s v="1985 fixed"/>
    <s v="2"/>
    <s v="current"/>
    <s v=""/>
    <x v="1"/>
    <n v="74222402.844345897"/>
    <n v="32691627.627786599"/>
    <n v="0.25056139999999999"/>
    <n v="0.43889349999999999"/>
    <n v="2.3259000000000001E-3"/>
    <m/>
    <n v="2.981992"/>
    <n v="1.7260979000000001"/>
    <n v="1.7275914000000001"/>
    <n v="3.5369231000000001"/>
    <n v="5.1228461000000003"/>
    <n v="11467.3924045"/>
    <n v="10321.1746816"/>
    <n v="5974.3145209000004"/>
    <n v="7179.4882039000004"/>
    <n v="8271.4383825000004"/>
    <n v="9402.3061933000008"/>
    <n v="10321.1746816"/>
    <n v="11632.4192269"/>
    <n v="13003.3388349"/>
    <n v="14687.0473869"/>
    <n v="17815.358171399999"/>
    <n v="173721.2724663"/>
    <m/>
    <n v="4653.3227600999999"/>
    <x v="252"/>
    <x v="252"/>
    <n v="8818.1678811999991"/>
    <n v="9885.2704881000009"/>
    <n v="10992.6830902"/>
    <n v="12308.313878299999"/>
    <n v="13810.5892573"/>
    <n v="16049.724468300001"/>
    <n v="23838.2561953"/>
    <n v="11467.3924045"/>
    <n v="1407.6176115999999"/>
    <n v="3471.6012449"/>
    <n v="5038.1030221999999"/>
    <n v="5397.2240585999998"/>
    <n v="7376.4934461000003"/>
    <n v="8443.8823699999994"/>
    <n v="9412.9549681999997"/>
    <n v="10306.4798594"/>
    <n v="10853.6819483"/>
    <n v="14119.220650699999"/>
    <n v="7610.0689055000003"/>
    <n v="74.4210341"/>
    <n v="262.45802200000003"/>
    <n v="634.01791779999996"/>
    <n v="709.60122560000002"/>
    <n v="1140.9830878"/>
    <n v="1665.1832777"/>
    <n v="2434.3767303"/>
    <n v="3114.9959690999999"/>
    <n v="3404.9752070999998"/>
    <n v="4482.6480357999999"/>
    <n v="1805.1260017"/>
    <n v="175.81969309999999"/>
    <n v="286.03752429999997"/>
    <n v="305.98973899999999"/>
    <n v="760.74944900000003"/>
    <n v="880.78573240000003"/>
    <n v="1314.4404643"/>
    <n v="1545.5394687999999"/>
    <n v="2390.1058619999999"/>
    <n v="2840.1450789"/>
    <n v="3666.8310783000002"/>
    <n v="1427.0537578999999"/>
    <n v="339.0808366"/>
    <n v="325.40553130000001"/>
    <n v="295.90598619999997"/>
    <n v="311.52603590000001"/>
    <n v="315.93309379999999"/>
    <n v="286.4319706"/>
    <n v="551.143776"/>
    <n v="523.07322590000001"/>
    <n v="814.24978350000004"/>
    <n v="2856.4829119000001"/>
    <n v="664.64111760000003"/>
    <n v="186.0525853"/>
    <n v="157.10100700000001"/>
    <n v="173.27828020000001"/>
    <n v="544.96599609999998"/>
    <n v="505.51111759999998"/>
    <n v="257.7069358"/>
    <n v="495.0975454"/>
    <n v="857.89239789999999"/>
    <n v="2126.4822761999999"/>
    <n v="7222.3167554000001"/>
    <n v="1232.6326311"/>
    <n v="2944.2231910999999"/>
    <n v="3341.1228236000002"/>
    <n v="3094.3431962"/>
    <n v="3226.1936300000002"/>
    <n v="2555.7019832000001"/>
    <n v="2664.7993790999999"/>
    <n v="2208.3925500999999"/>
    <n v="1925.6843948000001"/>
    <n v="2517.8873546"/>
    <n v="2387.7168028000001"/>
    <n v="2662.8949579999999"/>
    <n v="-473.89219170000001"/>
    <n v="-1219.4553691000001"/>
    <n v="-1805.9773948"/>
    <n v="-2132.0925140999998"/>
    <n v="-2890.1379728000002"/>
    <n v="-3639.7613074000001"/>
    <n v="-4339.1911603999997"/>
    <n v="-5307.6424516999996"/>
    <n v="-6507.6971802999997"/>
    <n v="-10896.960039699999"/>
    <n v="-3935.0249672"/>
    <n v="4653.3227600999999"/>
    <n v="6624.2707840000003"/>
    <n v="7735.6607467000003"/>
    <n v="8818.1678811999991"/>
    <n v="9885.2704881000009"/>
    <n v="10992.6830902"/>
    <n v="12308.313878299999"/>
    <n v="13810.5892573"/>
    <n v="16049.724468300001"/>
    <n v="23838.2561953"/>
    <n v="11467.3924045"/>
    <n v="0.3033382"/>
    <n v="0.73458570000000001"/>
    <n v="0.94321180000000004"/>
    <n v="0.1195952"/>
    <n v="0.21904209999999999"/>
    <n v="0.15639520000000001"/>
    <n v="0.27683530000000001"/>
    <n v="0.75716989999999995"/>
    <n v="0.98512739999999999"/>
    <n v="5.5652399999999998E-2"/>
    <n v="0.25679649999999998"/>
    <n v="0.1762522"/>
    <n v="0.29512919999999998"/>
    <n v="0.74610319999999997"/>
    <n v="0.97245409999999999"/>
    <n v="9.5765000000000003E-2"/>
    <n v="0.22500129999999999"/>
    <n v="0.1515581"/>
    <m/>
    <m/>
    <m/>
    <m/>
    <m/>
    <m/>
    <m/>
    <n v="0.99990000000000001"/>
    <m/>
    <m/>
    <m/>
    <n v="5.5652399999999998E-2"/>
    <n v="0.27683530000000001"/>
    <n v="11467.3261924"/>
    <m/>
    <m/>
    <m/>
    <m/>
    <m/>
    <m/>
    <m/>
    <m/>
    <m/>
    <m/>
    <m/>
    <m/>
    <m/>
    <m/>
    <m/>
    <m/>
    <m/>
    <m/>
    <m/>
    <m/>
    <m/>
    <m/>
    <m/>
    <m/>
    <m/>
    <m/>
    <m/>
    <m/>
    <m/>
    <m/>
    <m/>
    <m/>
    <m/>
    <m/>
    <m/>
    <m/>
    <m/>
    <m/>
    <m/>
    <m/>
    <n v="0.1659523"/>
    <n v="0.14119200000000001"/>
    <n v="0.2114433"/>
    <n v="0.14070150000000001"/>
    <n v="0.19101499999999999"/>
    <n v="7.3585399999999995E-2"/>
    <n v="7.6290700000000003E-2"/>
    <n v="10487.8559836"/>
    <n v="11832.181330699999"/>
    <n v="11578.4989831"/>
    <n v="13351.888433800001"/>
    <n v="12002.833469499999"/>
    <n v="9912.9292886999992"/>
    <n v="9188.9630049000007"/>
    <n v="5.8645999999999997E-2"/>
    <n v="7.8757800000000003E-2"/>
    <n v="4.5556600000000003E-2"/>
    <n v="2.3594299999999999E-2"/>
    <n v="4.34977E-2"/>
    <n v="6.8144399999999994E-2"/>
    <n v="0.1144442"/>
    <n v="0.1443642"/>
    <n v="0.15233079999999999"/>
    <n v="0.1058405"/>
    <n v="6.9331699999999996E-2"/>
    <n v="0.36341010000000001"/>
    <n v="0.85680040000000002"/>
    <n v="0.86830059999999998"/>
    <n v="63.045929999999998"/>
    <n v="1.0591645999999999"/>
  </r>
  <r>
    <x v="9"/>
    <n v="2"/>
    <x v="6"/>
    <s v="1985"/>
    <s v="Spliced"/>
    <s v=""/>
    <s v="1985 fixed"/>
    <s v="2"/>
    <s v="current"/>
    <s v=""/>
    <x v="2"/>
    <n v="49765716.530424103"/>
    <n v="23635401.9735527"/>
    <n v="0.24565100000000001"/>
    <n v="0.36032560000000002"/>
    <n v="2.8200999999999999E-3"/>
    <m/>
    <n v="2.9036445"/>
    <n v="1.6242141000000001"/>
    <n v="1.7877228000000001"/>
    <n v="3.4658104000000001"/>
    <n v="4.9965637999999997"/>
    <n v="12117.8543957"/>
    <n v="11255.4201773"/>
    <n v="6298.0921552"/>
    <n v="7787.5679846000003"/>
    <n v="9070.3486551999995"/>
    <n v="10130.3841999"/>
    <n v="11259.2429782"/>
    <n v="12389.7207896"/>
    <n v="13829.0649529"/>
    <n v="15541.728174399999"/>
    <n v="18287.420858400001"/>
    <n v="173721.2724663"/>
    <m/>
    <n v="4886.2547275999996"/>
    <x v="253"/>
    <x v="253"/>
    <n v="9571.5640516999993"/>
    <n v="10634.244699000001"/>
    <n v="11863.123634"/>
    <n v="13054.736083199999"/>
    <n v="14587.277909500001"/>
    <n v="16848.024664199998"/>
    <n v="24414.4832972"/>
    <n v="12117.8543957"/>
    <n v="2155.5891594999998"/>
    <n v="4532.7822978000004"/>
    <n v="6826.0619064000002"/>
    <n v="7987.3600581000001"/>
    <n v="8857.4333442999996"/>
    <n v="9776.2556956999997"/>
    <n v="10913.0234487"/>
    <n v="11349.695007099999"/>
    <n v="11749.961729500001"/>
    <n v="16390.382452500002"/>
    <n v="9070.3376239999998"/>
    <n v="140.9334921"/>
    <n v="462.36001720000002"/>
    <n v="917.24434229999997"/>
    <n v="1040.8608984"/>
    <n v="1895.795149"/>
    <n v="2516.3149588000001"/>
    <n v="2491.0284845000001"/>
    <n v="2922.4688154"/>
    <n v="4796.2317260999998"/>
    <n v="5162.5113039999997"/>
    <n v="2240.939163"/>
    <n v="299.66084160000003"/>
    <n v="484.72440699999999"/>
    <n v="680.93338189999997"/>
    <n v="1141.3854521000001"/>
    <n v="1312.7999620999999"/>
    <n v="1652.1196439"/>
    <n v="2250.086194"/>
    <n v="2789.386763"/>
    <n v="3522.5291616"/>
    <n v="4328.3358416000001"/>
    <n v="1846.8740754"/>
    <n v="390.44190780000002"/>
    <n v="293.3826919"/>
    <n v="286.75335919999998"/>
    <n v="256.375044"/>
    <n v="268.54999900000001"/>
    <n v="310.04755260000002"/>
    <n v="414.27985059999997"/>
    <n v="603.59064799999999"/>
    <n v="691.83933869999998"/>
    <n v="2326.6364947000002"/>
    <n v="593.21442430000002"/>
    <n v="179.31722389999999"/>
    <n v="344.05788410000002"/>
    <n v="278.78798810000001"/>
    <n v="591.97969339999997"/>
    <n v="291.32879350000002"/>
    <n v="587.68684250000001"/>
    <n v="747.61365820000003"/>
    <n v="1439.6081861"/>
    <n v="2111.9740560999999"/>
    <n v="6995.7567552999999"/>
    <n v="1344.5634978000001"/>
    <n v="2378.3023269"/>
    <n v="2464.0090138999999"/>
    <n v="1781.9670286999999"/>
    <n v="1631.1973002"/>
    <n v="1696.3756816"/>
    <n v="1472.9074475"/>
    <n v="1394.2436805"/>
    <n v="1410.7788232"/>
    <n v="1374.7023108000001"/>
    <n v="1436.7599199000001"/>
    <n v="1695.6486004999999"/>
    <n v="-657.99511040000004"/>
    <n v="-1561.983692"/>
    <n v="-2424.3641216999999"/>
    <n v="-3077.5943944000001"/>
    <n v="-3688.0382304999998"/>
    <n v="-4452.2085070000003"/>
    <n v="-5155.5392332000001"/>
    <n v="-5928.2503334000003"/>
    <n v="-7399.2136585999997"/>
    <n v="-12225.8994709"/>
    <n v="-4673.7229891999996"/>
    <n v="4886.2498413000003"/>
    <n v="7019.3326198000004"/>
    <n v="8347.3838849000003"/>
    <n v="9571.5640516999993"/>
    <n v="10634.244699000001"/>
    <n v="11863.123634"/>
    <n v="13054.736083199999"/>
    <n v="14587.277909500001"/>
    <n v="16848.024664199998"/>
    <n v="24414.4832972"/>
    <n v="12117.8543957"/>
    <m/>
    <m/>
    <m/>
    <m/>
    <m/>
    <m/>
    <n v="0.17981829999999999"/>
    <m/>
    <m/>
    <n v="4.7316400000000002E-2"/>
    <m/>
    <m/>
    <m/>
    <m/>
    <m/>
    <m/>
    <m/>
    <m/>
    <m/>
    <m/>
    <m/>
    <m/>
    <m/>
    <m/>
    <n v="12118.1622756"/>
    <m/>
    <n v="0.82133800000000001"/>
    <n v="4.9299999999999997E-2"/>
    <n v="0.15211959999999999"/>
    <m/>
    <m/>
    <m/>
    <n v="5.05735E-2"/>
    <n v="2.6709299999999998E-2"/>
    <n v="1.7127799999999999E-2"/>
    <n v="1.24609E-2"/>
    <n v="0.1292199"/>
    <n v="9.4013399999999997E-2"/>
    <n v="4.0807799999999998E-2"/>
    <n v="0.1875954"/>
    <n v="0.23643800000000001"/>
    <n v="2.5233999999999999E-2"/>
    <n v="11339.8914233"/>
    <n v="6758.8958927000003"/>
    <n v="7795.9148752999999"/>
    <n v="4970.9147284999999"/>
    <n v="15843.243019400001"/>
    <n v="12589.3478952"/>
    <n v="9182.1478576000009"/>
    <n v="13071.884722700001"/>
    <n v="10554.428256900001"/>
    <n v="6541.1933996999996"/>
    <n v="7.0784399999999997E-2"/>
    <n v="0.3681605"/>
    <n v="0.14870630000000001"/>
    <n v="0.52240120000000001"/>
    <n v="2.029E-4"/>
    <n v="2.19378E-2"/>
    <n v="9.9967500000000001E-2"/>
    <n v="8.7703999999999994E-3"/>
    <n v="2.0589400000000001E-2"/>
    <n v="0.25516689999999997"/>
    <n v="9.0532100000000004E-2"/>
    <n v="0.91217930000000003"/>
    <n v="0.20556779999999999"/>
    <n v="0.93082960000000003"/>
    <n v="5.0607999999999998E-3"/>
    <n v="8.2637799999999997E-2"/>
    <n v="0.73340590000000005"/>
    <n v="1.1785E-2"/>
    <n v="8.2620299999999994E-2"/>
    <n v="0.80645500000000003"/>
    <m/>
    <m/>
    <m/>
    <m/>
    <m/>
    <m/>
    <m/>
    <m/>
    <m/>
    <m/>
    <m/>
    <m/>
    <m/>
    <m/>
    <m/>
    <m/>
    <m/>
    <m/>
    <m/>
    <m/>
    <m/>
    <m/>
    <m/>
    <m/>
    <m/>
    <m/>
    <m/>
    <m/>
    <n v="63.045929999999998"/>
    <n v="1.0591645999999999"/>
  </r>
  <r>
    <x v="9"/>
    <n v="3"/>
    <x v="10"/>
    <s v="1990"/>
    <s v="SOEP (old L)"/>
    <s v=""/>
    <s v="1990"/>
    <s v="1"/>
    <s v="previous"/>
    <s v=""/>
    <x v="0"/>
    <n v="10273361"/>
    <n v="8294851"/>
    <n v="0.26273000000000002"/>
    <n v="0.77354999999999996"/>
    <n v="6.4336000000000003E-3"/>
    <m/>
    <n v="3.1797928999999998"/>
    <n v="1.8396851000000001"/>
    <n v="1.7284440999999999"/>
    <n v="3.7779576000000001"/>
    <n v="5.6178492999999996"/>
    <n v="12189.968462500001"/>
    <n v="10716.2424859"/>
    <n v="6199.5038039999999"/>
    <n v="7566.0972185000001"/>
    <n v="8593.7485895999998"/>
    <n v="9625.8793710999998"/>
    <n v="10715.495917599999"/>
    <n v="12089.928299900001"/>
    <n v="13843.9907021"/>
    <n v="16308.4129151"/>
    <n v="19713.1379992"/>
    <n v="60678.091423099999"/>
    <m/>
    <n v="4613.4192867000002"/>
    <x v="254"/>
    <x v="254"/>
    <n v="9125.3052742"/>
    <n v="10139.1451304"/>
    <n v="11317.9765979"/>
    <n v="12910.4069464"/>
    <n v="15023.568738"/>
    <n v="17652.235993999999"/>
    <n v="25917.494497700001"/>
    <n v="12189.968462500001"/>
    <n v="9.2268386000000007"/>
    <n v="55.353565799999998"/>
    <n v="65.267993799999999"/>
    <n v="219.0073266"/>
    <n v="172.36546720000001"/>
    <n v="45.271906399999999"/>
    <n v="284.02895280000001"/>
    <n v="450.70706209999997"/>
    <n v="741.39391179999996"/>
    <n v="1814.2246147999999"/>
    <n v="390.07899079999999"/>
    <m/>
    <n v="6.9191957000000004"/>
    <m/>
    <n v="45.626526400000003"/>
    <m/>
    <n v="45.271906399999999"/>
    <n v="12.9104069"/>
    <n v="210.32996230000001"/>
    <n v="759.04614770000001"/>
    <n v="829.35982390000004"/>
    <n v="195.03949539999999"/>
    <n v="4.6134193000000003"/>
    <m/>
    <m/>
    <n v="36.501221100000002"/>
    <n v="405.5658052"/>
    <n v="362.17525110000003"/>
    <n v="568.05790560000003"/>
    <n v="1607.521855"/>
    <n v="1429.8311154999999"/>
    <n v="3498.8617571999998"/>
    <n v="792.34795010000005"/>
    <n v="318.32593079999998"/>
    <n v="428.99013459999998"/>
    <n v="603.72894269999995"/>
    <n v="784.77625360000002"/>
    <n v="628.62699810000004"/>
    <n v="1131.7976598"/>
    <n v="1355.5927294000001"/>
    <n v="1742.7339735999999"/>
    <n v="3336.2726029"/>
    <n v="7775.2483493"/>
    <n v="1804.1153323999999"/>
    <n v="36.907354300000002"/>
    <n v="41.515174299999998"/>
    <m/>
    <n v="91.253052699999998"/>
    <n v="111.53059639999999"/>
    <n v="215.04155539999999"/>
    <n v="335.67058059999999"/>
    <n v="706.10773070000005"/>
    <n v="564.87155180000002"/>
    <n v="2177.0695378"/>
    <n v="426.64889620000002"/>
    <n v="4475.0167081"/>
    <n v="6801.5693923999997"/>
    <n v="7995.3292412000001"/>
    <n v="8559.5363472000008"/>
    <n v="9622.0487286999996"/>
    <n v="10344.6306105"/>
    <n v="11593.5454379"/>
    <n v="12124.019971600001"/>
    <n v="13133.2635796"/>
    <n v="14824.8068527"/>
    <n v="9959.2042337999992"/>
    <n v="-230.67096430000001"/>
    <n v="-415.1517432"/>
    <n v="-505.82695200000001"/>
    <n v="-602.27014810000003"/>
    <n v="-800.99246530000005"/>
    <n v="-814.89431509999997"/>
    <n v="-1252.3094738"/>
    <n v="-1802.8282486000001"/>
    <n v="-2312.4429151999998"/>
    <n v="-4976.1589436000004"/>
    <n v="-1377.4664362999999"/>
    <n v="4613.4192867000002"/>
    <n v="6919.1957196000003"/>
    <n v="8158.4992257000004"/>
    <n v="9125.3052742"/>
    <n v="10139.1451304"/>
    <n v="11317.9765979"/>
    <n v="12910.4069464"/>
    <n v="15023.568738"/>
    <n v="17652.235993999999"/>
    <n v="25917.494497700001"/>
    <n v="12189.968462500001"/>
    <m/>
    <m/>
    <m/>
    <m/>
    <m/>
    <m/>
    <m/>
    <m/>
    <m/>
    <m/>
    <m/>
    <m/>
    <m/>
    <m/>
    <m/>
    <m/>
    <m/>
    <m/>
    <m/>
    <m/>
    <m/>
    <m/>
    <m/>
    <m/>
    <m/>
    <m/>
    <m/>
    <m/>
    <m/>
    <m/>
    <m/>
    <m/>
    <m/>
    <m/>
    <m/>
    <m/>
    <m/>
    <m/>
    <m/>
    <m/>
    <m/>
    <m/>
    <m/>
    <m/>
    <m/>
    <m/>
    <m/>
    <m/>
    <m/>
    <m/>
    <m/>
    <m/>
    <m/>
    <m/>
    <m/>
    <m/>
    <m/>
    <m/>
    <m/>
    <m/>
    <m/>
    <m/>
    <m/>
    <m/>
    <m/>
    <m/>
    <m/>
    <m/>
    <m/>
    <m/>
    <m/>
    <m/>
    <m/>
    <m/>
    <m/>
    <m/>
    <m/>
    <m/>
    <m/>
    <m/>
    <m/>
    <m/>
    <m/>
    <m/>
    <m/>
    <m/>
    <m/>
    <m/>
    <m/>
    <m/>
    <m/>
    <m/>
    <m/>
    <m/>
    <m/>
    <m/>
    <m/>
    <m/>
    <m/>
    <m/>
    <n v="67.475110000000001"/>
    <n v="0.95678810000000003"/>
  </r>
  <r>
    <x v="9"/>
    <n v="3"/>
    <x v="10"/>
    <s v="1990"/>
    <s v="SOEP (old L)"/>
    <s v=""/>
    <s v="1990"/>
    <s v="1"/>
    <s v="previous"/>
    <s v=""/>
    <x v="1"/>
    <n v="62462309"/>
    <n v="28486340"/>
    <n v="0.26029999999999998"/>
    <n v="0.42064000000000001"/>
    <n v="3.2688999999999999E-3"/>
    <m/>
    <n v="3.0936873"/>
    <n v="1.7389748"/>
    <n v="1.7790292999999999"/>
    <n v="3.7624086000000001"/>
    <n v="5.5954794999999997"/>
    <n v="15145.6326677"/>
    <n v="13559.921434600001"/>
    <n v="7622.0898466999997"/>
    <n v="9316.8000628999998"/>
    <n v="10811.8032382"/>
    <n v="12179.516505199999"/>
    <n v="13559.921434600001"/>
    <n v="15287.4806594"/>
    <n v="17116.946467599999"/>
    <n v="19570.543439199999"/>
    <n v="23580.362193000001"/>
    <n v="133913.08966590001"/>
    <m/>
    <n v="5780.3056603000005"/>
    <x v="255"/>
    <x v="255"/>
    <n v="11516.937070399999"/>
    <n v="12888.7564635"/>
    <n v="14401.3039957"/>
    <n v="16189.335258999999"/>
    <n v="18274.8740206"/>
    <n v="21418.6734569"/>
    <n v="32343.581804199999"/>
    <n v="15145.6326677"/>
    <n v="1653.1674188"/>
    <n v="4501.2679187000003"/>
    <n v="6620.5034173000004"/>
    <n v="8441.9148726000003"/>
    <n v="9383.0147054000008"/>
    <n v="11002.596252699999"/>
    <n v="10733.529276699999"/>
    <n v="12134.516349699999"/>
    <n v="14371.9298896"/>
    <n v="20505.830863899999"/>
    <n v="9935.5350299999991"/>
    <n v="300.57589430000002"/>
    <n v="638.17598090000001"/>
    <n v="911.0784519"/>
    <n v="1405.0663225999999"/>
    <n v="2010.6460082999999"/>
    <n v="2160.1955993000001"/>
    <n v="2897.8910114"/>
    <n v="3600.1501821000002"/>
    <n v="4540.7587728999997"/>
    <n v="6759.8085971"/>
    <n v="2514.1750228000001"/>
    <n v="219.65161509999999"/>
    <n v="578.61288939999997"/>
    <n v="809.8475128"/>
    <n v="875.28721740000003"/>
    <n v="1443.5407239000001"/>
    <n v="2088.1890794000001"/>
    <n v="2800.7549998"/>
    <n v="3289.4773236999999"/>
    <n v="4947.7135685000003"/>
    <n v="4851.5372705999998"/>
    <n v="2196.1167368000001"/>
    <n v="456.64414720000002"/>
    <n v="425.45065390000002"/>
    <n v="415.04685030000002"/>
    <n v="564.32991649999997"/>
    <n v="541.32777150000004"/>
    <n v="547.24955179999995"/>
    <n v="987.54945080000005"/>
    <n v="1169.5919372999999"/>
    <n v="1349.3764278000001"/>
    <n v="3654.8247439000002"/>
    <n v="1014.7573887"/>
    <n v="161.8485585"/>
    <n v="93.599143900000001"/>
    <n v="334.06209899999999"/>
    <n v="345.50811210000001"/>
    <n v="515.55025850000004"/>
    <n v="792.07171979999998"/>
    <n v="1052.3067917999999"/>
    <n v="1790.9376540000001"/>
    <n v="2227.5420395000001"/>
    <n v="8053.5518693000004"/>
    <n v="1529.7088994000001"/>
    <n v="3572.2288979999998"/>
    <n v="3829.0558854999999"/>
    <n v="3431.7288355999999"/>
    <n v="2982.8867012000001"/>
    <n v="2912.8589608000002"/>
    <n v="2606.6360232000002"/>
    <n v="2995.0270228999998"/>
    <n v="2686.406481"/>
    <n v="2398.8914272000002"/>
    <n v="2425.7686352999999"/>
    <n v="2983.6896354999999"/>
    <n v="-578.03056600000002"/>
    <n v="-1557.1493934"/>
    <n v="-2399.1732566999999"/>
    <n v="-3121.0899460999999"/>
    <n v="-3931.0707213999999"/>
    <n v="-4781.2329265999997"/>
    <n v="-5293.9126297000003"/>
    <n v="-6377.9310331999995"/>
    <n v="-8417.5386686000002"/>
    <n v="-13907.7401758"/>
    <n v="-5043.4956782999998"/>
    <n v="5786.0859658999998"/>
    <n v="8509.0130788000006"/>
    <n v="10123.0939103"/>
    <n v="11516.937070399999"/>
    <n v="12888.7564635"/>
    <n v="14401.3039957"/>
    <n v="16189.335258999999"/>
    <n v="18274.8740206"/>
    <n v="21418.6734569"/>
    <n v="32343.581804199999"/>
    <n v="15145.6326677"/>
    <n v="0.28449999999999998"/>
    <n v="0.6966"/>
    <n v="0.86099999999999999"/>
    <n v="0.12479999999999999"/>
    <n v="0.2379"/>
    <n v="0.18049999999999999"/>
    <n v="0.24740000000000001"/>
    <n v="0.747"/>
    <n v="0.8992"/>
    <n v="6.6400000000000001E-2"/>
    <n v="0.25430000000000003"/>
    <n v="0.1986"/>
    <n v="0.2366"/>
    <n v="0.75780000000000003"/>
    <n v="0.90500000000000003"/>
    <n v="5.3699999999999998E-2"/>
    <n v="0.2621"/>
    <n v="0.2346"/>
    <m/>
    <m/>
    <m/>
    <m/>
    <m/>
    <m/>
    <m/>
    <n v="1.0000999999999999E-2"/>
    <m/>
    <m/>
    <m/>
    <n v="6.6400000000000001E-2"/>
    <n v="0.24740000000000001"/>
    <n v="15145.875302599999"/>
    <m/>
    <m/>
    <m/>
    <m/>
    <m/>
    <m/>
    <m/>
    <m/>
    <m/>
    <m/>
    <m/>
    <m/>
    <m/>
    <m/>
    <m/>
    <m/>
    <m/>
    <m/>
    <m/>
    <m/>
    <m/>
    <m/>
    <m/>
    <m/>
    <m/>
    <m/>
    <m/>
    <m/>
    <m/>
    <m/>
    <m/>
    <m/>
    <m/>
    <m/>
    <m/>
    <m/>
    <m/>
    <m/>
    <m/>
    <m/>
    <n v="0.1794"/>
    <n v="0.1076"/>
    <n v="0.22989999999999999"/>
    <n v="0.13189999999999999"/>
    <n v="0.19800000000000001"/>
    <n v="7.7499999999999999E-2"/>
    <n v="7.5800000000000006E-2"/>
    <n v="13514.078403400001"/>
    <n v="15664.8037829"/>
    <n v="15361.0960342"/>
    <n v="18553.217108699999"/>
    <n v="16185.912243000001"/>
    <n v="12932.6621498"/>
    <n v="11230.168958300001"/>
    <n v="6.41684E-2"/>
    <n v="7.1630399999999997E-2"/>
    <n v="4.7567199999999997E-2"/>
    <n v="2.8719000000000001E-2"/>
    <n v="5.2524000000000001E-2"/>
    <n v="0.1153097"/>
    <n v="0.1733835"/>
    <n v="0.126219"/>
    <n v="0.1315656"/>
    <n v="8.1107200000000004E-2"/>
    <n v="6.3808199999999995E-2"/>
    <n v="0.26078580000000001"/>
    <n v="0.82999409999999996"/>
    <n v="0.89234400000000003"/>
    <n v="67.475110000000001"/>
    <n v="0.95678810000000003"/>
  </r>
  <r>
    <x v="9"/>
    <n v="3"/>
    <x v="10"/>
    <s v="1990"/>
    <s v="SOEP (old L)"/>
    <s v=""/>
    <s v="1990"/>
    <s v="1"/>
    <s v="previous"/>
    <s v=""/>
    <x v="2"/>
    <n v="40983623"/>
    <n v="20191489"/>
    <n v="0.25279000000000001"/>
    <n v="0.34179999999999999"/>
    <n v="3.5904999999999999E-3"/>
    <m/>
    <n v="3.0291239999999999"/>
    <n v="1.6881234000000001"/>
    <n v="1.7943735999999999"/>
    <n v="3.6272677999999998"/>
    <n v="5.4250794999999998"/>
    <n v="16332.676387400001"/>
    <n v="14859.323694999999"/>
    <n v="8279.8165869999993"/>
    <n v="10394.8447996"/>
    <n v="11867.4509235"/>
    <n v="13351.2555732"/>
    <n v="14857.0839899"/>
    <n v="16485.7229047"/>
    <n v="18408.136475899999"/>
    <n v="20997.235607999999"/>
    <n v="25080.591346900001"/>
    <n v="133913.08966590001"/>
    <m/>
    <n v="6337.6189537999999"/>
    <x v="256"/>
    <x v="256"/>
    <n v="12606.553616900001"/>
    <n v="14057.509258"/>
    <n v="15685.4016044"/>
    <n v="17415.573818500001"/>
    <n v="19551.879229800001"/>
    <n v="22712.103170300001"/>
    <n v="34382.086758099998"/>
    <n v="16332.676387400001"/>
    <n v="3111.7709063000002"/>
    <n v="7268.2526445000003"/>
    <n v="9274.9354946000003"/>
    <n v="10413.013287600001"/>
    <n v="12173.8030174"/>
    <n v="12265.9840546"/>
    <n v="12974.602494799999"/>
    <n v="14038.249287000001"/>
    <n v="17533.743647499999"/>
    <n v="22829.705607399999"/>
    <n v="12184.176584999999"/>
    <n v="475.32142149999999"/>
    <n v="846.23898840000004"/>
    <n v="1538.3907431"/>
    <n v="1840.5568281000001"/>
    <n v="2263.2589905"/>
    <n v="2729.2598791999999"/>
    <n v="3692.1016494999999"/>
    <n v="4164.5502759000001"/>
    <n v="5019.3748005999996"/>
    <n v="7598.4411735000003"/>
    <n v="3021.5451317000002"/>
    <n v="437.2957078"/>
    <n v="959.0708535"/>
    <n v="1036.7415877000001"/>
    <n v="1790.1306136000001"/>
    <n v="1841.5337128000001"/>
    <n v="3278.2489353000001"/>
    <n v="3517.9459112999998"/>
    <n v="4594.6916190000002"/>
    <n v="5768.8742052999996"/>
    <n v="5294.8413607000002"/>
    <n v="2858.2183678000001"/>
    <n v="487.9966594"/>
    <n v="291.48231820000001"/>
    <n v="512.79691439999999"/>
    <n v="390.80316210000001"/>
    <n v="520.12784250000004"/>
    <n v="643.10146580000003"/>
    <n v="748.86967419999996"/>
    <n v="1036.2495991999999"/>
    <n v="931.19623000000001"/>
    <n v="3575.7370228"/>
    <n v="914.62987769999995"/>
    <n v="177.45333070000001"/>
    <n v="310.2876291"/>
    <n v="367.87604729999998"/>
    <n v="542.08180549999997"/>
    <n v="646.64542589999996"/>
    <n v="956.8094979"/>
    <n v="1393.2459054999999"/>
    <n v="1994.2916814"/>
    <n v="2134.9376980000002"/>
    <n v="9283.1634247000002"/>
    <n v="1780.2617262000001"/>
    <n v="2592.0861521000002"/>
    <n v="2162.6107480000001"/>
    <n v="1761.3459233000001"/>
    <n v="1815.3437208"/>
    <n v="1616.6135647000001"/>
    <n v="1521.4839555999999"/>
    <n v="1619.6483651000001"/>
    <n v="1446.8390629999999"/>
    <n v="1203.7414679999999"/>
    <n v="1444.0476438000001"/>
    <n v="1714.9310207000001"/>
    <n v="-944.30522410000003"/>
    <n v="-2425.8851"/>
    <n v="-3344.3277023999999"/>
    <n v="-4185.3758008000004"/>
    <n v="-5004.4732958000004"/>
    <n v="-5709.4861840000003"/>
    <n v="-6513.4246081000001"/>
    <n v="-7722.9922957999997"/>
    <n v="-9879.7648790999992"/>
    <n v="-15678.2315617"/>
    <n v="-6141.0863216999996"/>
    <n v="6337.6189537999999"/>
    <n v="9402.6554262999998"/>
    <n v="11147.7590079"/>
    <n v="12606.553616900001"/>
    <n v="14057.509258"/>
    <n v="15685.4016044"/>
    <n v="17415.573818500001"/>
    <n v="19551.879229800001"/>
    <n v="22712.103170300001"/>
    <n v="34382.086758099998"/>
    <n v="16332.676387400001"/>
    <m/>
    <m/>
    <m/>
    <m/>
    <m/>
    <m/>
    <n v="0.13912930000000001"/>
    <m/>
    <m/>
    <n v="4.9192300000000001E-2"/>
    <m/>
    <m/>
    <m/>
    <m/>
    <m/>
    <m/>
    <m/>
    <m/>
    <m/>
    <m/>
    <m/>
    <m/>
    <m/>
    <m/>
    <n v="16332.926487999999"/>
    <m/>
    <n v="0.81430000000000002"/>
    <n v="5.2600000000000001E-2"/>
    <n v="0.11899999999999999"/>
    <m/>
    <m/>
    <m/>
    <n v="6.4299999999999996E-2"/>
    <n v="2.1999999999999999E-2"/>
    <n v="1.72E-2"/>
    <n v="1.11E-2"/>
    <n v="0.15190000000000001"/>
    <n v="0.1032"/>
    <n v="3.3700000000000001E-2"/>
    <n v="0.1719"/>
    <n v="0.22289999999999999"/>
    <n v="1.61E-2"/>
    <n v="16378.7769847"/>
    <n v="8741.7184419999994"/>
    <n v="9876.7562085000009"/>
    <n v="6392.7716927000001"/>
    <n v="21054.2398364"/>
    <n v="17108.521443500002"/>
    <n v="12353.728236000001"/>
    <n v="16707.4499799"/>
    <n v="13128.419843899999"/>
    <n v="8544.7475742000006"/>
    <n v="4.1084099999999998E-2"/>
    <n v="0.39652029999999999"/>
    <n v="0.20568980000000001"/>
    <n v="0.64265249999999996"/>
    <n v="5.6633999999999999E-3"/>
    <n v="1.15659E-2"/>
    <n v="0.1381752"/>
    <n v="6.829E-3"/>
    <n v="3.3406100000000001E-2"/>
    <n v="0.33882060000000003"/>
    <n v="5.5127799999999998E-2"/>
    <n v="0.76636879999999996"/>
    <n v="0.29438350000000002"/>
    <n v="0.85525050000000002"/>
    <n v="7.6103000000000004E-3"/>
    <n v="4.8006E-2"/>
    <n v="0.66249420000000003"/>
    <n v="1.8437499999999999E-2"/>
    <n v="9.1387800000000005E-2"/>
    <n v="0.62242940000000002"/>
    <m/>
    <m/>
    <m/>
    <m/>
    <m/>
    <m/>
    <m/>
    <m/>
    <m/>
    <m/>
    <m/>
    <m/>
    <m/>
    <m/>
    <m/>
    <m/>
    <m/>
    <m/>
    <m/>
    <m/>
    <m/>
    <m/>
    <m/>
    <m/>
    <m/>
    <m/>
    <m/>
    <m/>
    <n v="67.475110000000001"/>
    <n v="0.95678810000000003"/>
  </r>
  <r>
    <x v="9"/>
    <n v="3"/>
    <x v="10"/>
    <s v="1990"/>
    <s v="Spliced"/>
    <s v=""/>
    <s v="1990 fixed"/>
    <s v="2"/>
    <s v="current"/>
    <s v=""/>
    <x v="0"/>
    <n v="12599601.0610027"/>
    <n v="10022699.705220601"/>
    <n v="0.25228430000000002"/>
    <n v="0.7948904"/>
    <n v="5.7771999999999997E-3"/>
    <m/>
    <n v="2.9833292999999999"/>
    <n v="1.8061411000000001"/>
    <n v="1.6517698000000001"/>
    <n v="3.5419421"/>
    <n v="5.2030883000000001"/>
    <n v="11768.839102"/>
    <n v="10401.007086600001"/>
    <n v="6300.7968671999997"/>
    <n v="7560.6778955999998"/>
    <n v="8496.7726512999998"/>
    <n v="9367.2861573999999"/>
    <n v="10407.4659402"/>
    <n v="11656.5049444"/>
    <n v="13009.703947800001"/>
    <n v="15548.5527224"/>
    <n v="18797.351789600001"/>
    <m/>
    <m/>
    <n v="4749.3533035999999"/>
    <x v="257"/>
    <x v="257"/>
    <n v="8931.7730632999992"/>
    <n v="9839.8539483999994"/>
    <n v="10890.803472199999"/>
    <n v="12297.8326757"/>
    <n v="14183.630200899999"/>
    <n v="16878.5567754"/>
    <n v="24711.304533499999"/>
    <n v="11768.839102"/>
    <n v="9.4585491000000008"/>
    <n v="27.9839476"/>
    <n v="128.62983149999999"/>
    <n v="211.69505770000001"/>
    <n v="159.45144260000001"/>
    <n v="57.804261799999999"/>
    <n v="132.60823909999999"/>
    <n v="371.98224140000002"/>
    <n v="638.11966329999996"/>
    <n v="1795.4450879000001"/>
    <n v="361.04030160000002"/>
    <m/>
    <n v="6.9959869000000001"/>
    <m/>
    <n v="132.30941110000001"/>
    <m/>
    <n v="117.1499706"/>
    <n v="8.8405492999999993"/>
    <n v="274.69457829999999"/>
    <n v="233.5577715"/>
    <n v="1439.6131135999999"/>
    <n v="206.30874370000001"/>
    <m/>
    <m/>
    <m/>
    <n v="5.4280784000000004"/>
    <n v="268.96011090000002"/>
    <n v="259.76732609999999"/>
    <n v="630.51464610000005"/>
    <n v="1197.7262535"/>
    <n v="1306.8948856"/>
    <n v="3353.0667532000002"/>
    <n v="682.92014710000001"/>
    <n v="288.92911770000001"/>
    <n v="325.31339029999998"/>
    <n v="649.70758660000001"/>
    <n v="663.75221220000003"/>
    <n v="522.22369819999994"/>
    <n v="964.34427029999995"/>
    <n v="840.72184130000005"/>
    <n v="1523.2613742000001"/>
    <n v="3096.8131026999999"/>
    <n v="6793.3248407999999"/>
    <n v="1574.3936007"/>
    <n v="29.426597300000001"/>
    <n v="33.5807371"/>
    <m/>
    <n v="68.604879800000006"/>
    <n v="71.909474099999997"/>
    <n v="153.0271491"/>
    <n v="470.15648399999998"/>
    <n v="555.02112220000004"/>
    <n v="396.2877909"/>
    <n v="2219.8230177999999"/>
    <n v="372.322811"/>
    <n v="4670.4482269"/>
    <n v="7024.7219388000003"/>
    <n v="7806.5170244999999"/>
    <n v="8424.4848142999999"/>
    <n v="9513.6338543000002"/>
    <n v="10147.0452914"/>
    <n v="11304.883168599999"/>
    <n v="11744.0789817"/>
    <n v="13233.429237599999"/>
    <n v="13722.4914821"/>
    <n v="9838.7418302000005"/>
    <n v="-248.90918740000001"/>
    <n v="-425.84268020000002"/>
    <n v="-491.51781110000002"/>
    <n v="-574.50139019999995"/>
    <n v="-696.32463170000005"/>
    <n v="-808.33479729999999"/>
    <n v="-1089.8922525999999"/>
    <n v="-1483.1343503999999"/>
    <n v="-2026.5456761999999"/>
    <n v="-4612.4597618999996"/>
    <n v="-1266.8883323"/>
    <n v="4749.3533035999999"/>
    <n v="6992.7533204000001"/>
    <n v="8093.3366315000003"/>
    <n v="8931.7730632999992"/>
    <n v="9839.8539483999994"/>
    <n v="10890.803472199999"/>
    <n v="12297.8326757"/>
    <n v="14183.630200899999"/>
    <n v="16878.5567754"/>
    <n v="24711.304533499999"/>
    <n v="11768.839102"/>
    <m/>
    <m/>
    <m/>
    <m/>
    <m/>
    <m/>
    <m/>
    <m/>
    <m/>
    <m/>
    <m/>
    <m/>
    <m/>
    <m/>
    <m/>
    <m/>
    <m/>
    <m/>
    <m/>
    <m/>
    <m/>
    <m/>
    <m/>
    <m/>
    <m/>
    <m/>
    <m/>
    <m/>
    <m/>
    <m/>
    <m/>
    <m/>
    <m/>
    <m/>
    <m/>
    <m/>
    <m/>
    <m/>
    <m/>
    <m/>
    <m/>
    <m/>
    <m/>
    <m/>
    <m/>
    <m/>
    <m/>
    <m/>
    <m/>
    <m/>
    <m/>
    <m/>
    <m/>
    <m/>
    <m/>
    <m/>
    <m/>
    <m/>
    <m/>
    <m/>
    <m/>
    <m/>
    <m/>
    <m/>
    <m/>
    <m/>
    <m/>
    <m/>
    <m/>
    <m/>
    <m/>
    <m/>
    <m/>
    <m/>
    <m/>
    <m/>
    <m/>
    <m/>
    <m/>
    <m/>
    <m/>
    <m/>
    <m/>
    <m/>
    <m/>
    <m/>
    <m/>
    <m/>
    <m/>
    <m/>
    <m/>
    <m/>
    <m/>
    <m/>
    <m/>
    <m/>
    <m/>
    <m/>
    <m/>
    <m/>
    <n v="67.475110000000001"/>
    <n v="0.95678810000000003"/>
  </r>
  <r>
    <x v="9"/>
    <n v="3"/>
    <x v="10"/>
    <s v="1990"/>
    <s v="Spliced"/>
    <s v=""/>
    <s v="1990 fixed"/>
    <s v="2"/>
    <s v="current"/>
    <s v=""/>
    <x v="1"/>
    <n v="76992193.855043203"/>
    <n v="34856574.9068515"/>
    <n v="0.25594980000000001"/>
    <n v="0.42885119999999999"/>
    <n v="2.5404999999999998E-3"/>
    <m/>
    <n v="3.0206094999999999"/>
    <n v="1.7728553"/>
    <n v="1.7038104999999999"/>
    <n v="3.6257481999999999"/>
    <n v="5.2864516000000004"/>
    <n v="14598.3783623"/>
    <n v="12893.3501376"/>
    <n v="7567.3617849000002"/>
    <n v="9107.7423921999998"/>
    <n v="10468.065520800001"/>
    <n v="11724.0006804"/>
    <n v="12893.3501376"/>
    <n v="14670.186898399999"/>
    <n v="16430.429792800001"/>
    <n v="18791.235562000002"/>
    <n v="22858.0447136"/>
    <n v="133913.08966590001"/>
    <m/>
    <n v="5868.1268286000004"/>
    <x v="258"/>
    <x v="258"/>
    <n v="11121.4012884"/>
    <n v="12384.221191500001"/>
    <n v="13786.0518075"/>
    <n v="15539.1826045"/>
    <n v="17534.348289400001"/>
    <n v="20589.8304001"/>
    <n v="31021.568411"/>
    <n v="14598.3783623"/>
    <n v="1773.4602049"/>
    <n v="3959.6936071"/>
    <n v="5942.1548310999997"/>
    <n v="7235.8753182"/>
    <n v="8910.8055045000001"/>
    <n v="10342.1159814"/>
    <n v="9695.0328511999996"/>
    <n v="11466.6213995"/>
    <n v="13022.303734700001"/>
    <n v="19789.8388123"/>
    <n v="9236.0775543"/>
    <n v="304.73042479999998"/>
    <n v="721.51624070000003"/>
    <n v="1123.9329777"/>
    <n v="1411.0305221000001"/>
    <n v="1958.6479121"/>
    <n v="2240.7069498999999"/>
    <n v="3608.8557873999998"/>
    <n v="4112.8298377000001"/>
    <n v="4419.2403277000003"/>
    <n v="6742.9247250999997"/>
    <n v="2667.2464961000001"/>
    <n v="215.8356914"/>
    <n v="591.22389710000004"/>
    <n v="701.32693859999995"/>
    <n v="896.94633199999998"/>
    <n v="1302.6330962"/>
    <n v="1734.3829519000001"/>
    <n v="2422.9964224999999"/>
    <n v="3185.1641768"/>
    <n v="4634.4501684999996"/>
    <n v="4538.6051329000002"/>
    <n v="2041.7483167"/>
    <n v="416.66025389999999"/>
    <n v="368.66860800000001"/>
    <n v="373.01826540000002"/>
    <n v="479.39763140000002"/>
    <n v="449.88354270000002"/>
    <n v="393.35793649999999"/>
    <n v="1001.039254"/>
    <n v="947.32844609999995"/>
    <n v="1319.0015222"/>
    <n v="3241.6061921999999"/>
    <n v="899.71516159999999"/>
    <n v="156.2720127"/>
    <n v="82.832776600000003"/>
    <n v="205.95216970000001"/>
    <n v="501.22264130000002"/>
    <n v="478.5995135"/>
    <n v="640.29725380000002"/>
    <n v="856.27236470000003"/>
    <n v="1390.3969207"/>
    <n v="2451.0615502000001"/>
    <n v="7419.6961502000004"/>
    <n v="1414.8832078999999"/>
    <n v="3610.1249604"/>
    <n v="4091.1310395999999"/>
    <n v="3714.4500917999999"/>
    <n v="3383.3925232000001"/>
    <n v="2957.3994278999999"/>
    <n v="2891.4222052"/>
    <n v="2870.3420636000001"/>
    <n v="2574.8091123999998"/>
    <n v="2535.3351747000002"/>
    <n v="2343.4126728000001"/>
    <n v="3077.1177001999999"/>
    <n v="-603.08859280000001"/>
    <n v="-1448.5039523999999"/>
    <n v="-2238.8240350000001"/>
    <n v="-2786.4636799"/>
    <n v="-3673.7478052000001"/>
    <n v="-4456.2314712999996"/>
    <n v="-4915.3561390000004"/>
    <n v="-6142.8016037999996"/>
    <n v="-7791.5620779999999"/>
    <n v="-13054.5152746"/>
    <n v="-4738.4100744999996"/>
    <n v="5873.9949554000004"/>
    <n v="8366.5622167000001"/>
    <n v="9822.0112392999999"/>
    <n v="11121.4012884"/>
    <n v="12384.221191500001"/>
    <n v="13786.0518075"/>
    <n v="15539.1826045"/>
    <n v="17534.348289400001"/>
    <n v="20589.8304001"/>
    <n v="31021.568411"/>
    <n v="14598.3783623"/>
    <n v="0.29343669999999999"/>
    <n v="0.70348149999999998"/>
    <n v="0.8791873"/>
    <n v="0.11298619999999999"/>
    <n v="0.22393689999999999"/>
    <n v="0.16308110000000001"/>
    <n v="0.25689820000000002"/>
    <n v="0.75083750000000005"/>
    <n v="0.92427649999999995"/>
    <n v="5.4583699999999999E-2"/>
    <n v="0.2543956"/>
    <n v="0.19522410000000001"/>
    <n v="0.2524496"/>
    <n v="0.75871840000000002"/>
    <n v="0.92824700000000004"/>
    <n v="5.3401700000000003E-2"/>
    <n v="0.24820220000000001"/>
    <n v="0.20635829999999999"/>
    <m/>
    <m/>
    <m/>
    <m/>
    <m/>
    <m/>
    <m/>
    <n v="0.01"/>
    <m/>
    <m/>
    <m/>
    <n v="5.4583699999999999E-2"/>
    <n v="0.25689820000000002"/>
    <n v="14598.493700999999"/>
    <m/>
    <m/>
    <m/>
    <m/>
    <m/>
    <m/>
    <m/>
    <m/>
    <m/>
    <m/>
    <m/>
    <m/>
    <m/>
    <m/>
    <m/>
    <m/>
    <m/>
    <m/>
    <m/>
    <m/>
    <m/>
    <m/>
    <m/>
    <m/>
    <m/>
    <m/>
    <m/>
    <m/>
    <m/>
    <m/>
    <m/>
    <m/>
    <m/>
    <m/>
    <m/>
    <m/>
    <m/>
    <m/>
    <m/>
    <m/>
    <n v="0.1779548"/>
    <n v="0.10797619999999999"/>
    <n v="0.22951279999999999"/>
    <n v="0.12887870000000001"/>
    <n v="0.2041066"/>
    <n v="7.6548500000000005E-2"/>
    <n v="7.5691599999999998E-2"/>
    <n v="13203.503400699999"/>
    <n v="14992.529337600001"/>
    <n v="14768.103775"/>
    <n v="17998.3716102"/>
    <n v="15400.0179764"/>
    <n v="12464.0842025"/>
    <n v="10872.3679859"/>
    <n v="5.1500499999999998E-2"/>
    <n v="6.5140600000000007E-2"/>
    <n v="4.2496300000000001E-2"/>
    <n v="2.6512999999999998E-2"/>
    <n v="3.8330900000000001E-2"/>
    <n v="8.8312000000000002E-2"/>
    <n v="0.13654040000000001"/>
    <n v="0.13516819999999999"/>
    <n v="0.124607"/>
    <n v="8.8833899999999993E-2"/>
    <n v="6.7227899999999993E-2"/>
    <n v="0.28482299999999999"/>
    <n v="0.84603410000000001"/>
    <n v="0.88107519999999995"/>
    <n v="67.475110000000001"/>
    <n v="0.95678810000000003"/>
  </r>
  <r>
    <x v="9"/>
    <n v="3"/>
    <x v="10"/>
    <s v="1990"/>
    <s v="Spliced"/>
    <s v=""/>
    <s v="1990 fixed"/>
    <s v="2"/>
    <s v="current"/>
    <s v=""/>
    <x v="2"/>
    <n v="50699144.059430502"/>
    <n v="24830688.242900498"/>
    <n v="0.2503956"/>
    <n v="0.3516225"/>
    <n v="3.2004999999999998E-3"/>
    <m/>
    <n v="2.9531166"/>
    <n v="1.6812516"/>
    <n v="1.7564989"/>
    <n v="3.5415605999999999"/>
    <n v="5.1880569999999997"/>
    <n v="15675.5031593"/>
    <n v="14225.7359732"/>
    <n v="8101.8870577999996"/>
    <n v="10036.564791700001"/>
    <n v="11482.7949018"/>
    <n v="12810.1402511"/>
    <n v="14230.955780300001"/>
    <n v="15743.340865"/>
    <n v="17626.470591900001"/>
    <n v="20234.8491288"/>
    <n v="23925.816948600001"/>
    <n v="133913.08966590001"/>
    <m/>
    <n v="6333.3306941999999"/>
    <x v="259"/>
    <x v="259"/>
    <n v="12091.4404768"/>
    <n v="13405.7833586"/>
    <n v="15067.8934926"/>
    <n v="16642.186108400001"/>
    <n v="18786.721660300002"/>
    <n v="21826.2431225"/>
    <n v="32857.680390699999"/>
    <n v="15675.5031593"/>
    <n v="3075.3371025000001"/>
    <n v="6198.7120536000002"/>
    <n v="8341.8927688999993"/>
    <n v="9526.6119245999998"/>
    <n v="11050.7756782"/>
    <n v="10822.539991899999"/>
    <n v="12505.1823107"/>
    <n v="12530.7272357"/>
    <n v="16287.6569507"/>
    <n v="22133.094896499999"/>
    <n v="11277.070532899999"/>
    <n v="472.34310720000002"/>
    <n v="888.23497050000003"/>
    <n v="1769.3415720999999"/>
    <n v="1906.8673854000001"/>
    <n v="2495.5999821999999"/>
    <n v="3092.1643577"/>
    <n v="3860.6415668999998"/>
    <n v="4111.4437390000003"/>
    <n v="5571.6295407999996"/>
    <n v="7384.7011221000002"/>
    <n v="3172.5671842000002"/>
    <n v="405.98992249999998"/>
    <n v="1091.1337020999999"/>
    <n v="885.18720480000002"/>
    <n v="1723.5092199000001"/>
    <n v="1463.1422348999999"/>
    <n v="3010.3786977999998"/>
    <n v="3142.1497386000001"/>
    <n v="4397.8981622000001"/>
    <n v="5230.2799216000003"/>
    <n v="5217.4247435999996"/>
    <n v="2662.3884398999999"/>
    <n v="418.93274389999999"/>
    <n v="269.1401118"/>
    <n v="419.46458580000001"/>
    <n v="332.42304860000002"/>
    <n v="390.98069279999999"/>
    <n v="595.18195189999994"/>
    <n v="666.46527390000006"/>
    <n v="1019.4843237"/>
    <n v="786.74272120000001"/>
    <n v="3132.3588113999999"/>
    <n v="810.62426089999997"/>
    <n v="154.92119959999999"/>
    <n v="343.80478799999997"/>
    <n v="334.35582929999998"/>
    <n v="483.95643680000001"/>
    <n v="562.46874949999994"/>
    <n v="1007.0815555"/>
    <n v="1188.7250535000001"/>
    <n v="2228.3703175000001"/>
    <n v="1945.8361769999999"/>
    <n v="8203.1327454999991"/>
    <n v="1620.009982"/>
    <n v="2746.3620344999999"/>
    <n v="2484.5549193000002"/>
    <n v="1978.6415386000001"/>
    <n v="1991.5087174"/>
    <n v="1997.069495"/>
    <n v="1753.5224114"/>
    <n v="1472.6440485999999"/>
    <n v="1622.9269458000001"/>
    <n v="1266.3820639"/>
    <n v="1532.8533021999999"/>
    <n v="1872.0428311999999"/>
    <n v="-934.22208539999997"/>
    <n v="-2168.2819638999999"/>
    <n v="-3043.2278194"/>
    <n v="-3873.436256"/>
    <n v="-4554.2534740000001"/>
    <n v="-5212.9754734999997"/>
    <n v="-6193.6218839000003"/>
    <n v="-7124.1290634999996"/>
    <n v="-9262.2842524000007"/>
    <n v="-14745.885230600001"/>
    <n v="-5739.2000716000002"/>
    <n v="6339.6640248000003"/>
    <n v="9107.2985812999996"/>
    <n v="10685.655680100001"/>
    <n v="12091.4404768"/>
    <n v="13405.7833586"/>
    <n v="15067.8934926"/>
    <n v="16642.186108400001"/>
    <n v="18786.721660300002"/>
    <n v="21826.2431225"/>
    <n v="32857.680390699999"/>
    <n v="15675.5031593"/>
    <m/>
    <m/>
    <m/>
    <m/>
    <m/>
    <m/>
    <n v="0.15010509999999999"/>
    <m/>
    <m/>
    <n v="4.1802699999999998E-2"/>
    <m/>
    <m/>
    <m/>
    <m/>
    <m/>
    <m/>
    <m/>
    <m/>
    <m/>
    <m/>
    <m/>
    <m/>
    <m/>
    <m/>
    <n v="15676.0115606"/>
    <m/>
    <n v="0.81812300000000004"/>
    <n v="4.471E-2"/>
    <n v="0.1305135"/>
    <m/>
    <m/>
    <m/>
    <n v="6.0108599999999998E-2"/>
    <n v="2.3133999999999998E-2"/>
    <n v="1.8884499999999999E-2"/>
    <n v="1.0806E-2"/>
    <n v="0.14892639999999999"/>
    <n v="0.1026686"/>
    <n v="3.9068899999999997E-2"/>
    <n v="0.18543789999999999"/>
    <n v="0.21182480000000001"/>
    <n v="1.59948E-2"/>
    <n v="15702.7878833"/>
    <n v="8101.4471710999997"/>
    <n v="9503.9889203000002"/>
    <n v="6499.6062155999998"/>
    <n v="20219.178875199999"/>
    <n v="16657.250455400001"/>
    <n v="11819.783505900001"/>
    <n v="15855.2796911"/>
    <n v="12809.9620381"/>
    <n v="8416.2247633999996"/>
    <n v="4.5566299999999997E-2"/>
    <n v="0.34798659999999998"/>
    <n v="0.15352840000000001"/>
    <n v="0.58082449999999997"/>
    <n v="3.6074000000000002E-3"/>
    <n v="1.04168E-2"/>
    <n v="0.10587630000000001"/>
    <n v="9.0904999999999996E-3"/>
    <n v="2.5210900000000001E-2"/>
    <n v="0.27551730000000002"/>
    <n v="5.1324599999999998E-2"/>
    <n v="0.7985293"/>
    <n v="0.27498810000000001"/>
    <n v="0.86520390000000003"/>
    <n v="6.8224000000000002E-3"/>
    <n v="5.10445E-2"/>
    <n v="0.68393459999999995"/>
    <n v="2.0051599999999999E-2"/>
    <n v="0.1154381"/>
    <n v="0.65816839999999999"/>
    <m/>
    <m/>
    <m/>
    <m/>
    <m/>
    <m/>
    <m/>
    <m/>
    <m/>
    <m/>
    <m/>
    <m/>
    <m/>
    <m/>
    <m/>
    <m/>
    <m/>
    <m/>
    <m/>
    <m/>
    <m/>
    <m/>
    <m/>
    <m/>
    <m/>
    <m/>
    <m/>
    <m/>
    <n v="67.475110000000001"/>
    <n v="0.95678810000000003"/>
  </r>
  <r>
    <x v="9"/>
    <m/>
    <x v="7"/>
    <s v="1992"/>
    <s v="SOEP"/>
    <s v=""/>
    <s v=""/>
    <s v=""/>
    <s v="current"/>
    <s v=""/>
    <x v="1"/>
    <m/>
    <m/>
    <n v="0.26284999999999997"/>
    <m/>
    <m/>
    <m/>
    <m/>
    <m/>
    <m/>
    <m/>
    <m/>
    <m/>
    <m/>
    <m/>
    <m/>
    <m/>
    <m/>
    <m/>
    <m/>
    <m/>
    <m/>
    <m/>
    <m/>
    <m/>
    <m/>
    <x v="12"/>
    <x v="12"/>
    <m/>
    <m/>
    <m/>
    <m/>
    <m/>
    <m/>
    <m/>
    <m/>
    <m/>
    <m/>
    <m/>
    <m/>
    <m/>
    <m/>
    <m/>
    <m/>
    <m/>
    <m/>
    <m/>
    <m/>
    <m/>
    <m/>
    <m/>
    <m/>
    <m/>
    <m/>
    <m/>
    <m/>
    <m/>
    <m/>
    <m/>
    <m/>
    <m/>
    <m/>
    <m/>
    <m/>
    <m/>
    <m/>
    <m/>
    <m/>
    <m/>
    <m/>
    <m/>
    <m/>
    <m/>
    <m/>
    <m/>
    <m/>
    <m/>
    <m/>
    <m/>
    <m/>
    <m/>
    <m/>
    <m/>
    <m/>
    <m/>
    <m/>
    <m/>
    <m/>
    <m/>
    <m/>
    <m/>
    <m/>
    <m/>
    <m/>
    <m/>
    <m/>
    <m/>
    <m/>
    <m/>
    <m/>
    <m/>
    <m/>
    <m/>
    <m/>
    <m/>
    <m/>
    <m/>
    <m/>
    <m/>
    <m/>
    <m/>
    <m/>
    <m/>
    <m/>
    <m/>
    <m/>
    <m/>
    <m/>
    <m/>
    <m/>
    <m/>
    <m/>
    <m/>
    <m/>
    <m/>
    <m/>
    <m/>
    <n v="0.1356"/>
    <m/>
    <m/>
    <m/>
    <m/>
    <m/>
    <n v="7.4099999999999999E-2"/>
    <m/>
    <m/>
    <m/>
    <m/>
    <m/>
    <m/>
    <m/>
    <m/>
    <m/>
    <m/>
    <m/>
    <m/>
    <m/>
    <m/>
    <m/>
    <m/>
    <m/>
    <m/>
    <m/>
    <m/>
    <m/>
    <m/>
    <m/>
    <m/>
    <m/>
    <m/>
    <m/>
    <m/>
    <m/>
    <m/>
    <m/>
    <m/>
    <m/>
    <m/>
    <m/>
    <m/>
    <m/>
    <m/>
    <m/>
    <m/>
    <m/>
    <m/>
    <m/>
    <m/>
    <m/>
    <m/>
    <m/>
    <m/>
    <m/>
    <m/>
    <m/>
    <m/>
    <m/>
    <m/>
    <m/>
    <m/>
    <m/>
    <m/>
    <m/>
    <m/>
    <m/>
    <m/>
    <m/>
    <m/>
    <m/>
    <m/>
    <m/>
    <m/>
    <m/>
    <m/>
    <m/>
    <m/>
    <m/>
    <m/>
    <m/>
    <m/>
    <m/>
    <m/>
    <m/>
    <m/>
    <m/>
    <m/>
    <m/>
    <m/>
    <m/>
    <m/>
    <m/>
    <m/>
    <m/>
    <m/>
    <n v="73.756150000000005"/>
    <n v="0.97213709999999998"/>
  </r>
  <r>
    <x v="9"/>
    <m/>
    <x v="7"/>
    <s v="1992"/>
    <s v="SOEP"/>
    <s v=""/>
    <s v=""/>
    <s v=""/>
    <s v="current"/>
    <s v=""/>
    <x v="2"/>
    <m/>
    <m/>
    <n v="0.25803999999999999"/>
    <m/>
    <m/>
    <m/>
    <m/>
    <m/>
    <m/>
    <m/>
    <m/>
    <m/>
    <m/>
    <m/>
    <m/>
    <m/>
    <m/>
    <m/>
    <m/>
    <m/>
    <m/>
    <m/>
    <m/>
    <m/>
    <m/>
    <x v="12"/>
    <x v="12"/>
    <m/>
    <m/>
    <m/>
    <m/>
    <m/>
    <m/>
    <m/>
    <m/>
    <m/>
    <m/>
    <m/>
    <m/>
    <m/>
    <m/>
    <m/>
    <m/>
    <m/>
    <m/>
    <m/>
    <m/>
    <m/>
    <m/>
    <m/>
    <m/>
    <m/>
    <m/>
    <m/>
    <m/>
    <m/>
    <m/>
    <m/>
    <m/>
    <m/>
    <m/>
    <m/>
    <m/>
    <m/>
    <m/>
    <m/>
    <m/>
    <m/>
    <m/>
    <m/>
    <m/>
    <m/>
    <m/>
    <m/>
    <m/>
    <m/>
    <m/>
    <m/>
    <m/>
    <m/>
    <m/>
    <m/>
    <m/>
    <m/>
    <m/>
    <m/>
    <m/>
    <m/>
    <m/>
    <m/>
    <m/>
    <m/>
    <m/>
    <m/>
    <m/>
    <m/>
    <m/>
    <m/>
    <m/>
    <m/>
    <m/>
    <m/>
    <m/>
    <m/>
    <m/>
    <m/>
    <m/>
    <m/>
    <m/>
    <m/>
    <m/>
    <m/>
    <m/>
    <m/>
    <m/>
    <m/>
    <m/>
    <m/>
    <m/>
    <m/>
    <m/>
    <m/>
    <m/>
    <m/>
    <m/>
    <m/>
    <n v="0.107"/>
    <m/>
    <m/>
    <m/>
    <m/>
    <m/>
    <n v="6.0100000000000001E-2"/>
    <m/>
    <m/>
    <m/>
    <m/>
    <m/>
    <m/>
    <m/>
    <m/>
    <m/>
    <m/>
    <m/>
    <m/>
    <m/>
    <m/>
    <m/>
    <m/>
    <m/>
    <m/>
    <m/>
    <m/>
    <m/>
    <m/>
    <m/>
    <m/>
    <m/>
    <m/>
    <m/>
    <m/>
    <m/>
    <m/>
    <m/>
    <m/>
    <m/>
    <m/>
    <m/>
    <m/>
    <m/>
    <m/>
    <m/>
    <m/>
    <m/>
    <m/>
    <m/>
    <m/>
    <m/>
    <m/>
    <m/>
    <m/>
    <m/>
    <m/>
    <m/>
    <m/>
    <m/>
    <m/>
    <m/>
    <m/>
    <m/>
    <m/>
    <m/>
    <m/>
    <m/>
    <m/>
    <m/>
    <m/>
    <m/>
    <m/>
    <m/>
    <m/>
    <m/>
    <m/>
    <m/>
    <m/>
    <m/>
    <m/>
    <m/>
    <m/>
    <m/>
    <m/>
    <m/>
    <m/>
    <m/>
    <m/>
    <m/>
    <m/>
    <m/>
    <m/>
    <m/>
    <m/>
    <m/>
    <m/>
    <n v="73.756150000000005"/>
    <n v="0.97213709999999998"/>
  </r>
  <r>
    <x v="9"/>
    <m/>
    <x v="7"/>
    <s v="1993"/>
    <s v="SOEP"/>
    <s v=""/>
    <s v=""/>
    <s v=""/>
    <s v="current"/>
    <s v=""/>
    <x v="1"/>
    <m/>
    <m/>
    <n v="0.26206000000000002"/>
    <m/>
    <m/>
    <m/>
    <m/>
    <m/>
    <m/>
    <m/>
    <m/>
    <m/>
    <m/>
    <m/>
    <m/>
    <m/>
    <m/>
    <m/>
    <m/>
    <m/>
    <m/>
    <m/>
    <m/>
    <m/>
    <m/>
    <x v="12"/>
    <x v="12"/>
    <m/>
    <m/>
    <m/>
    <m/>
    <m/>
    <m/>
    <m/>
    <m/>
    <m/>
    <m/>
    <m/>
    <m/>
    <m/>
    <m/>
    <m/>
    <m/>
    <m/>
    <m/>
    <m/>
    <m/>
    <m/>
    <m/>
    <m/>
    <m/>
    <m/>
    <m/>
    <m/>
    <m/>
    <m/>
    <m/>
    <m/>
    <m/>
    <m/>
    <m/>
    <m/>
    <m/>
    <m/>
    <m/>
    <m/>
    <m/>
    <m/>
    <m/>
    <m/>
    <m/>
    <m/>
    <m/>
    <m/>
    <m/>
    <m/>
    <m/>
    <m/>
    <m/>
    <m/>
    <m/>
    <m/>
    <m/>
    <m/>
    <m/>
    <m/>
    <m/>
    <m/>
    <m/>
    <m/>
    <m/>
    <m/>
    <m/>
    <m/>
    <m/>
    <m/>
    <m/>
    <m/>
    <m/>
    <m/>
    <m/>
    <m/>
    <m/>
    <m/>
    <m/>
    <m/>
    <m/>
    <m/>
    <m/>
    <m/>
    <m/>
    <m/>
    <m/>
    <m/>
    <m/>
    <m/>
    <m/>
    <m/>
    <m/>
    <m/>
    <m/>
    <m/>
    <m/>
    <m/>
    <m/>
    <m/>
    <n v="0.1236"/>
    <m/>
    <m/>
    <m/>
    <m/>
    <m/>
    <n v="6.6000000000000003E-2"/>
    <m/>
    <m/>
    <m/>
    <m/>
    <m/>
    <m/>
    <m/>
    <m/>
    <m/>
    <m/>
    <m/>
    <m/>
    <m/>
    <m/>
    <m/>
    <m/>
    <m/>
    <m/>
    <m/>
    <m/>
    <m/>
    <m/>
    <m/>
    <m/>
    <m/>
    <m/>
    <m/>
    <m/>
    <m/>
    <m/>
    <m/>
    <m/>
    <m/>
    <m/>
    <m/>
    <m/>
    <m/>
    <m/>
    <m/>
    <m/>
    <m/>
    <m/>
    <m/>
    <m/>
    <m/>
    <m/>
    <m/>
    <m/>
    <m/>
    <m/>
    <m/>
    <m/>
    <m/>
    <m/>
    <m/>
    <m/>
    <m/>
    <m/>
    <m/>
    <m/>
    <m/>
    <m/>
    <m/>
    <m/>
    <m/>
    <m/>
    <m/>
    <m/>
    <m/>
    <m/>
    <m/>
    <m/>
    <m/>
    <m/>
    <m/>
    <m/>
    <m/>
    <m/>
    <m/>
    <m/>
    <m/>
    <m/>
    <m/>
    <m/>
    <m/>
    <m/>
    <m/>
    <m/>
    <m/>
    <m/>
    <n v="77.056420000000003"/>
    <n v="0.98303750000000001"/>
  </r>
  <r>
    <x v="9"/>
    <m/>
    <x v="7"/>
    <s v="1993"/>
    <s v="SOEP"/>
    <s v=""/>
    <s v=""/>
    <s v=""/>
    <s v="current"/>
    <s v=""/>
    <x v="2"/>
    <m/>
    <m/>
    <n v="0.25867000000000001"/>
    <m/>
    <m/>
    <m/>
    <m/>
    <m/>
    <m/>
    <m/>
    <m/>
    <m/>
    <m/>
    <m/>
    <m/>
    <m/>
    <m/>
    <m/>
    <m/>
    <m/>
    <m/>
    <m/>
    <m/>
    <m/>
    <m/>
    <x v="12"/>
    <x v="12"/>
    <m/>
    <m/>
    <m/>
    <m/>
    <m/>
    <m/>
    <m/>
    <m/>
    <m/>
    <m/>
    <m/>
    <m/>
    <m/>
    <m/>
    <m/>
    <m/>
    <m/>
    <m/>
    <m/>
    <m/>
    <m/>
    <m/>
    <m/>
    <m/>
    <m/>
    <m/>
    <m/>
    <m/>
    <m/>
    <m/>
    <m/>
    <m/>
    <m/>
    <m/>
    <m/>
    <m/>
    <m/>
    <m/>
    <m/>
    <m/>
    <m/>
    <m/>
    <m/>
    <m/>
    <m/>
    <m/>
    <m/>
    <m/>
    <m/>
    <m/>
    <m/>
    <m/>
    <m/>
    <m/>
    <m/>
    <m/>
    <m/>
    <m/>
    <m/>
    <m/>
    <m/>
    <m/>
    <m/>
    <m/>
    <m/>
    <m/>
    <m/>
    <m/>
    <m/>
    <m/>
    <m/>
    <m/>
    <m/>
    <m/>
    <m/>
    <m/>
    <m/>
    <m/>
    <m/>
    <m/>
    <m/>
    <m/>
    <m/>
    <m/>
    <m/>
    <m/>
    <m/>
    <m/>
    <m/>
    <m/>
    <m/>
    <m/>
    <m/>
    <m/>
    <m/>
    <m/>
    <m/>
    <m/>
    <m/>
    <n v="9.9400000000000002E-2"/>
    <m/>
    <m/>
    <m/>
    <m/>
    <m/>
    <n v="5.4600000000000003E-2"/>
    <m/>
    <m/>
    <m/>
    <m/>
    <m/>
    <m/>
    <m/>
    <m/>
    <m/>
    <m/>
    <m/>
    <m/>
    <m/>
    <m/>
    <m/>
    <m/>
    <m/>
    <m/>
    <m/>
    <m/>
    <m/>
    <m/>
    <m/>
    <m/>
    <m/>
    <m/>
    <m/>
    <m/>
    <m/>
    <m/>
    <m/>
    <m/>
    <m/>
    <m/>
    <m/>
    <m/>
    <m/>
    <m/>
    <m/>
    <m/>
    <m/>
    <m/>
    <m/>
    <m/>
    <m/>
    <m/>
    <m/>
    <m/>
    <m/>
    <m/>
    <m/>
    <m/>
    <m/>
    <m/>
    <m/>
    <m/>
    <m/>
    <m/>
    <m/>
    <m/>
    <m/>
    <m/>
    <m/>
    <m/>
    <m/>
    <m/>
    <m/>
    <m/>
    <m/>
    <m/>
    <m/>
    <m/>
    <m/>
    <m/>
    <m/>
    <m/>
    <m/>
    <m/>
    <m/>
    <m/>
    <m/>
    <m/>
    <m/>
    <m/>
    <m/>
    <m/>
    <m/>
    <m/>
    <m/>
    <m/>
    <n v="77.056420000000003"/>
    <n v="0.98303750000000001"/>
  </r>
  <r>
    <x v="9"/>
    <m/>
    <x v="7"/>
    <s v="1994"/>
    <s v="SOEP"/>
    <s v=""/>
    <s v=""/>
    <s v=""/>
    <s v="current"/>
    <s v=""/>
    <x v="1"/>
    <m/>
    <m/>
    <n v="0.26787"/>
    <m/>
    <m/>
    <m/>
    <m/>
    <m/>
    <m/>
    <m/>
    <m/>
    <m/>
    <m/>
    <m/>
    <m/>
    <m/>
    <m/>
    <m/>
    <m/>
    <m/>
    <m/>
    <m/>
    <m/>
    <m/>
    <m/>
    <x v="12"/>
    <x v="12"/>
    <m/>
    <m/>
    <m/>
    <m/>
    <m/>
    <m/>
    <m/>
    <m/>
    <m/>
    <m/>
    <m/>
    <m/>
    <m/>
    <m/>
    <m/>
    <m/>
    <m/>
    <m/>
    <m/>
    <m/>
    <m/>
    <m/>
    <m/>
    <m/>
    <m/>
    <m/>
    <m/>
    <m/>
    <m/>
    <m/>
    <m/>
    <m/>
    <m/>
    <m/>
    <m/>
    <m/>
    <m/>
    <m/>
    <m/>
    <m/>
    <m/>
    <m/>
    <m/>
    <m/>
    <m/>
    <m/>
    <m/>
    <m/>
    <m/>
    <m/>
    <m/>
    <m/>
    <m/>
    <m/>
    <m/>
    <m/>
    <m/>
    <m/>
    <m/>
    <m/>
    <m/>
    <m/>
    <m/>
    <m/>
    <m/>
    <m/>
    <m/>
    <m/>
    <m/>
    <m/>
    <m/>
    <m/>
    <m/>
    <m/>
    <m/>
    <m/>
    <m/>
    <m/>
    <m/>
    <m/>
    <m/>
    <m/>
    <m/>
    <m/>
    <m/>
    <m/>
    <m/>
    <m/>
    <m/>
    <m/>
    <m/>
    <m/>
    <m/>
    <m/>
    <m/>
    <m/>
    <m/>
    <m/>
    <m/>
    <n v="0.12770000000000001"/>
    <m/>
    <m/>
    <m/>
    <m/>
    <m/>
    <n v="7.3400000000000007E-2"/>
    <m/>
    <m/>
    <m/>
    <m/>
    <m/>
    <m/>
    <m/>
    <m/>
    <m/>
    <m/>
    <m/>
    <m/>
    <m/>
    <m/>
    <m/>
    <m/>
    <m/>
    <m/>
    <m/>
    <m/>
    <m/>
    <m/>
    <m/>
    <m/>
    <m/>
    <m/>
    <m/>
    <m/>
    <m/>
    <m/>
    <m/>
    <m/>
    <m/>
    <m/>
    <m/>
    <m/>
    <m/>
    <m/>
    <m/>
    <m/>
    <m/>
    <m/>
    <m/>
    <m/>
    <m/>
    <m/>
    <m/>
    <m/>
    <m/>
    <m/>
    <m/>
    <m/>
    <m/>
    <m/>
    <m/>
    <m/>
    <m/>
    <m/>
    <m/>
    <m/>
    <m/>
    <m/>
    <m/>
    <m/>
    <m/>
    <m/>
    <m/>
    <m/>
    <m/>
    <m/>
    <m/>
    <m/>
    <m/>
    <m/>
    <m/>
    <m/>
    <m/>
    <m/>
    <m/>
    <m/>
    <m/>
    <m/>
    <m/>
    <m/>
    <m/>
    <m/>
    <m/>
    <m/>
    <m/>
    <m/>
    <n v="79.131590000000003"/>
    <n v="0.98734299999999997"/>
  </r>
  <r>
    <x v="9"/>
    <m/>
    <x v="7"/>
    <s v="1994"/>
    <s v="SOEP"/>
    <s v=""/>
    <s v=""/>
    <s v=""/>
    <s v="current"/>
    <s v=""/>
    <x v="2"/>
    <m/>
    <m/>
    <n v="0.26752999999999999"/>
    <m/>
    <m/>
    <m/>
    <m/>
    <m/>
    <m/>
    <m/>
    <m/>
    <m/>
    <m/>
    <m/>
    <m/>
    <m/>
    <m/>
    <m/>
    <m/>
    <m/>
    <m/>
    <m/>
    <m/>
    <m/>
    <m/>
    <x v="12"/>
    <x v="12"/>
    <m/>
    <m/>
    <m/>
    <m/>
    <m/>
    <m/>
    <m/>
    <m/>
    <m/>
    <m/>
    <m/>
    <m/>
    <m/>
    <m/>
    <m/>
    <m/>
    <m/>
    <m/>
    <m/>
    <m/>
    <m/>
    <m/>
    <m/>
    <m/>
    <m/>
    <m/>
    <m/>
    <m/>
    <m/>
    <m/>
    <m/>
    <m/>
    <m/>
    <m/>
    <m/>
    <m/>
    <m/>
    <m/>
    <m/>
    <m/>
    <m/>
    <m/>
    <m/>
    <m/>
    <m/>
    <m/>
    <m/>
    <m/>
    <m/>
    <m/>
    <m/>
    <m/>
    <m/>
    <m/>
    <m/>
    <m/>
    <m/>
    <m/>
    <m/>
    <m/>
    <m/>
    <m/>
    <m/>
    <m/>
    <m/>
    <m/>
    <m/>
    <m/>
    <m/>
    <m/>
    <m/>
    <m/>
    <m/>
    <m/>
    <m/>
    <m/>
    <m/>
    <m/>
    <m/>
    <m/>
    <m/>
    <m/>
    <m/>
    <m/>
    <m/>
    <m/>
    <m/>
    <m/>
    <m/>
    <m/>
    <m/>
    <m/>
    <m/>
    <m/>
    <m/>
    <m/>
    <m/>
    <m/>
    <m/>
    <n v="0.1087"/>
    <m/>
    <m/>
    <m/>
    <m/>
    <m/>
    <n v="6.5199999999999994E-2"/>
    <m/>
    <m/>
    <m/>
    <m/>
    <m/>
    <m/>
    <m/>
    <m/>
    <m/>
    <m/>
    <m/>
    <m/>
    <m/>
    <m/>
    <m/>
    <m/>
    <m/>
    <m/>
    <m/>
    <m/>
    <m/>
    <m/>
    <m/>
    <m/>
    <m/>
    <m/>
    <m/>
    <m/>
    <m/>
    <m/>
    <m/>
    <m/>
    <m/>
    <m/>
    <m/>
    <m/>
    <m/>
    <m/>
    <m/>
    <m/>
    <m/>
    <m/>
    <m/>
    <m/>
    <m/>
    <m/>
    <m/>
    <m/>
    <m/>
    <m/>
    <m/>
    <m/>
    <m/>
    <m/>
    <m/>
    <m/>
    <m/>
    <m/>
    <m/>
    <m/>
    <m/>
    <m/>
    <m/>
    <m/>
    <m/>
    <m/>
    <m/>
    <m/>
    <m/>
    <m/>
    <m/>
    <m/>
    <m/>
    <m/>
    <m/>
    <m/>
    <m/>
    <m/>
    <m/>
    <m/>
    <m/>
    <m/>
    <m/>
    <m/>
    <m/>
    <m/>
    <m/>
    <m/>
    <m/>
    <m/>
    <n v="79.131590000000003"/>
    <n v="0.98734299999999997"/>
  </r>
  <r>
    <x v="9"/>
    <n v="4"/>
    <x v="8"/>
    <s v="1995"/>
    <s v="SOEP (old L)"/>
    <s v=""/>
    <s v="1995 old"/>
    <s v="1"/>
    <s v="previous"/>
    <s v=""/>
    <x v="0"/>
    <n v="11302322"/>
    <n v="8562500"/>
    <n v="0.2646"/>
    <n v="0.75251000000000001"/>
    <n v="7.0621E-3"/>
    <m/>
    <n v="3.2075931"/>
    <n v="1.7756544999999999"/>
    <n v="1.8064286000000001"/>
    <n v="3.8864299"/>
    <n v="5.8128387999999998"/>
    <n v="15246.318158599999"/>
    <n v="13546.395759000001"/>
    <n v="7493.8171576000004"/>
    <n v="9324.1945763999993"/>
    <n v="10929.2810747"/>
    <n v="12281.026597300001"/>
    <n v="13537.0457406"/>
    <n v="15002.772440299999"/>
    <n v="17170.195761800001"/>
    <n v="19943.144086699998"/>
    <n v="24037.1164451"/>
    <m/>
    <m/>
    <n v="5666.5564117000004"/>
    <x v="260"/>
    <x v="260"/>
    <n v="11651.458689200001"/>
    <n v="12896.3468582"/>
    <n v="14321.111572399999"/>
    <n v="15999.217262300001"/>
    <n v="18595.4057149"/>
    <n v="21637.723618600001"/>
    <n v="32938.779235900001"/>
    <n v="15246.318158599999"/>
    <n v="39.665894899999998"/>
    <n v="33.5051232"/>
    <n v="20.4026307"/>
    <n v="11.651458699999999"/>
    <n v="296.61597769999997"/>
    <n v="272.10111990000001"/>
    <n v="287.98591069999998"/>
    <n v="1041.3427200000001"/>
    <n v="1298.2634171"/>
    <n v="3359.7554820999999"/>
    <n v="670.83799899999997"/>
    <n v="33.9993385"/>
    <n v="8.3762808"/>
    <n v="20.4026307"/>
    <n v="11.651458699999999"/>
    <n v="128.9634686"/>
    <n v="85.926669399999994"/>
    <n v="239.98825890000001"/>
    <n v="241.74027430000001"/>
    <n v="411.11674879999998"/>
    <n v="461.14290929999999"/>
    <n v="167.70949970000001"/>
    <m/>
    <n v="75.386527200000003"/>
    <n v="71.409207499999994"/>
    <n v="151.468963"/>
    <n v="451.37214"/>
    <n v="658.77113229999998"/>
    <n v="847.95851489999995"/>
    <n v="2212.8532801000001"/>
    <n v="2445.0627688999998"/>
    <n v="2602.1635596000001"/>
    <n v="960.51804400000003"/>
    <n v="543.98941549999995"/>
    <n v="435.56660169999998"/>
    <n v="775.29996689999996"/>
    <n v="745.69335609999996"/>
    <n v="1005.9150549"/>
    <n v="1174.3311489"/>
    <n v="2143.8951130999999"/>
    <n v="2789.3108572000001"/>
    <n v="4111.1674874999999"/>
    <n v="9091.1030690999996"/>
    <n v="2286.9477237999999"/>
    <n v="50.9990077"/>
    <n v="209.40702010000001"/>
    <m/>
    <n v="104.86312820000001"/>
    <n v="38.689040599999998"/>
    <n v="214.8166736"/>
    <n v="31.998434499999998"/>
    <n v="334.71730289999999"/>
    <n v="540.94309050000004"/>
    <n v="1449.3062864000001"/>
    <n v="304.92636320000003"/>
    <n v="5320.8964705999997"/>
    <n v="8192.0026247999995"/>
    <n v="10038.094307900001"/>
    <n v="11511.6411849"/>
    <n v="12122.5660467"/>
    <n v="13218.3859813"/>
    <n v="14095.3104081"/>
    <n v="14485.8210519"/>
    <n v="16487.945397399999"/>
    <n v="23880.614946000002"/>
    <n v="12944.124116700001"/>
    <n v="-322.99371550000001"/>
    <n v="-577.96337540000002"/>
    <n v="-734.49470550000001"/>
    <n v="-885.51086039999996"/>
    <n v="-1147.7748704000001"/>
    <n v="-1288.9000415"/>
    <n v="-1647.9193780000001"/>
    <n v="-2473.1889600999998"/>
    <n v="-3656.7752915999999"/>
    <n v="-7938.2457959000003"/>
    <n v="-2073.4992695999999"/>
    <n v="5666.5564117000004"/>
    <n v="8376.2808024999995"/>
    <n v="10201.3153535"/>
    <n v="11651.458689200001"/>
    <n v="12896.3468582"/>
    <n v="14321.111572399999"/>
    <n v="15999.217262300001"/>
    <n v="18595.4057149"/>
    <n v="21637.723618600001"/>
    <n v="32938.779235900001"/>
    <n v="15246.318158599999"/>
    <m/>
    <m/>
    <m/>
    <m/>
    <m/>
    <m/>
    <m/>
    <m/>
    <m/>
    <m/>
    <m/>
    <m/>
    <m/>
    <m/>
    <m/>
    <m/>
    <m/>
    <m/>
    <m/>
    <m/>
    <m/>
    <m/>
    <m/>
    <m/>
    <m/>
    <m/>
    <m/>
    <m/>
    <m/>
    <m/>
    <m/>
    <m/>
    <m/>
    <m/>
    <m/>
    <m/>
    <m/>
    <m/>
    <m/>
    <m/>
    <m/>
    <m/>
    <m/>
    <m/>
    <m/>
    <m/>
    <m/>
    <m/>
    <m/>
    <m/>
    <m/>
    <m/>
    <m/>
    <m/>
    <m/>
    <m/>
    <m/>
    <m/>
    <m/>
    <m/>
    <m/>
    <m/>
    <m/>
    <m/>
    <m/>
    <m/>
    <m/>
    <m/>
    <m/>
    <m/>
    <m/>
    <m/>
    <m/>
    <m/>
    <m/>
    <m/>
    <m/>
    <m/>
    <m/>
    <m/>
    <m/>
    <m/>
    <m/>
    <m/>
    <m/>
    <m/>
    <m/>
    <m/>
    <m/>
    <m/>
    <m/>
    <m/>
    <m/>
    <m/>
    <m/>
    <m/>
    <m/>
    <m/>
    <m/>
    <m/>
    <n v="80.481700000000004"/>
    <n v="0.98081309999999999"/>
  </r>
  <r>
    <x v="9"/>
    <n v="4"/>
    <x v="8"/>
    <s v="1995"/>
    <s v="SOEP (old L)"/>
    <s v=""/>
    <s v="1995 old"/>
    <s v="1"/>
    <s v="previous"/>
    <s v=""/>
    <x v="1"/>
    <n v="65641460"/>
    <n v="30408695"/>
    <n v="0.27045999999999998"/>
    <n v="0.45029000000000002"/>
    <n v="3.9458999999999996E-3"/>
    <m/>
    <n v="3.3539940000000001"/>
    <n v="1.7723468"/>
    <n v="1.8924027000000001"/>
    <n v="4.0362577999999996"/>
    <n v="6.3172478999999999"/>
    <n v="17781.063633000002"/>
    <n v="15959.145754700001"/>
    <n v="8433.2713910000002"/>
    <n v="10873.626203"/>
    <n v="12687.975018700001"/>
    <n v="14214.254218800001"/>
    <n v="15959.145754700001"/>
    <n v="17807.777971300002"/>
    <n v="20059.7966977"/>
    <n v="23111.464619900002"/>
    <n v="28285.141488199999"/>
    <n v="274192.852571"/>
    <m/>
    <n v="6154.0930872999998"/>
    <x v="261"/>
    <x v="261"/>
    <n v="13482.7265859"/>
    <n v="15025.034389"/>
    <n v="16893.702359399998"/>
    <n v="18891.934871000001"/>
    <n v="21513.947184100001"/>
    <n v="25358.585717499998"/>
    <n v="38876.931421200003"/>
    <n v="17781.063633000002"/>
    <n v="1587.7560165"/>
    <n v="4694.8143384000005"/>
    <n v="6697.0068055000002"/>
    <n v="9343.5295239999996"/>
    <n v="9510.8467681999991"/>
    <n v="11217.418366600001"/>
    <n v="14452.3301763"/>
    <n v="13747.4122506"/>
    <n v="19373.959488199998"/>
    <n v="24298.0821383"/>
    <n v="11504.348170499999"/>
    <n v="356.93739909999999"/>
    <n v="1151.7423948999999"/>
    <n v="1830.7514195000001"/>
    <n v="2197.6844335000001"/>
    <n v="3200.3323248000002"/>
    <n v="3953.1263521000001"/>
    <n v="3343.8724722000002"/>
    <n v="4259.7615425000004"/>
    <n v="6212.8535007999999"/>
    <n v="8358.5402556000008"/>
    <n v="3485.0884721000002"/>
    <n v="400.01605069999999"/>
    <n v="741.8001865"/>
    <n v="814.9796642"/>
    <n v="1186.4799396000001"/>
    <n v="1517.5284733000001"/>
    <n v="2331.3309255999998"/>
    <n v="3495.0079510999999"/>
    <n v="4195.2197009000001"/>
    <n v="4919.5656292000003"/>
    <n v="5092.8780162000003"/>
    <n v="2471.567845"/>
    <n v="430.78651609999997"/>
    <n v="527.06855359999997"/>
    <n v="484.2632787"/>
    <n v="606.72269640000002"/>
    <n v="631.05144429999996"/>
    <n v="1131.8780581000001"/>
    <n v="982.38061330000005"/>
    <n v="1527.4902500999999"/>
    <n v="1521.5151430999999"/>
    <n v="6336.9398216999998"/>
    <n v="1422.4850905999999"/>
    <n v="129.2359548"/>
    <n v="175.6895179"/>
    <n v="496.07457820000002"/>
    <n v="337.06816459999999"/>
    <n v="706.17661629999998"/>
    <n v="946.04733209999995"/>
    <n v="1001.2725482"/>
    <n v="2151.3947183999999"/>
    <n v="2282.2727146000002"/>
    <n v="10302.386826600001"/>
    <n v="1849.2306177999999"/>
    <n v="3883.2327381"/>
    <n v="4401.9984752999999"/>
    <n v="4488.2938026000002"/>
    <n v="4031.3352491999999"/>
    <n v="4462.4352134999999"/>
    <n v="3564.5711977999999"/>
    <n v="3513.8998860000002"/>
    <n v="4453.3870671000004"/>
    <n v="3321.974729"/>
    <n v="4315.3393877999997"/>
    <n v="4054.0825083"/>
    <n v="-633.87158799999997"/>
    <n v="-1932.5846965000001"/>
    <n v="-3000.0700680999998"/>
    <n v="-4233.5761480000001"/>
    <n v="-4988.3114170999997"/>
    <n v="-6267.5635752999997"/>
    <n v="-7877.9368412000003"/>
    <n v="-8820.7183454999995"/>
    <n v="-12248.1969016"/>
    <n v="-19827.2350248"/>
    <n v="-6987.9580077999999"/>
    <n v="6154.0930872999998"/>
    <n v="9760.5287700999997"/>
    <n v="11811.2994805"/>
    <n v="13482.7265859"/>
    <n v="15025.034389"/>
    <n v="16893.702359399998"/>
    <n v="18891.934871000001"/>
    <n v="21513.947184100001"/>
    <n v="25358.585717499998"/>
    <n v="38876.931421200003"/>
    <n v="17781.063633000002"/>
    <n v="0.30880000000000002"/>
    <n v="0.70860000000000001"/>
    <n v="0.86160000000000003"/>
    <n v="0.14050000000000001"/>
    <n v="0.27089999999999997"/>
    <n v="0.2145"/>
    <n v="0.27610000000000001"/>
    <n v="0.73970000000000002"/>
    <n v="0.88570000000000004"/>
    <n v="8.7099999999999997E-2"/>
    <n v="0.26600000000000001"/>
    <n v="0.2059"/>
    <n v="0.26869999999999999"/>
    <n v="0.74260000000000004"/>
    <n v="0.88759999999999994"/>
    <n v="7.1999999999999995E-2"/>
    <n v="0.28100000000000003"/>
    <n v="0.2301"/>
    <m/>
    <m/>
    <m/>
    <m/>
    <m/>
    <m/>
    <m/>
    <n v="1"/>
    <m/>
    <m/>
    <m/>
    <n v="8.7099999999999997E-2"/>
    <n v="0.27610000000000001"/>
    <n v="17781.402014499999"/>
    <m/>
    <m/>
    <m/>
    <m/>
    <m/>
    <m/>
    <m/>
    <m/>
    <m/>
    <m/>
    <m/>
    <m/>
    <m/>
    <m/>
    <m/>
    <m/>
    <m/>
    <m/>
    <m/>
    <m/>
    <m/>
    <m/>
    <m/>
    <m/>
    <m/>
    <m/>
    <m/>
    <m/>
    <m/>
    <m/>
    <m/>
    <m/>
    <m/>
    <m/>
    <m/>
    <m/>
    <m/>
    <m/>
    <m/>
    <m/>
    <n v="0.1862"/>
    <n v="8.5800000000000001E-2"/>
    <n v="0.23749999999999999"/>
    <n v="0.13969999999999999"/>
    <n v="0.1913"/>
    <n v="8.9599999999999999E-2"/>
    <n v="6.9900000000000004E-2"/>
    <n v="15546.4448457"/>
    <n v="17651.7662351"/>
    <n v="17814.0513885"/>
    <n v="20488.606352800001"/>
    <n v="20151.756355199999"/>
    <n v="15881.1799581"/>
    <n v="14319.864903199999"/>
    <n v="0.100175"/>
    <n v="0.12241150000000001"/>
    <n v="6.1715600000000002E-2"/>
    <n v="5.6499199999999999E-2"/>
    <n v="8.0759899999999996E-2"/>
    <n v="0.1125263"/>
    <n v="0.1411647"/>
    <n v="0.139708"/>
    <n v="0.18677479999999999"/>
    <n v="0.10189380000000001"/>
    <n v="8.7257199999999993E-2"/>
    <n v="0.31316949999999999"/>
    <n v="0.81923369999999995"/>
    <n v="0.92047140000000005"/>
    <n v="80.481700000000004"/>
    <n v="0.98081309999999999"/>
  </r>
  <r>
    <x v="9"/>
    <n v="4"/>
    <x v="8"/>
    <s v="1995"/>
    <s v="SOEP (old L)"/>
    <s v=""/>
    <s v="1995 old"/>
    <s v="1"/>
    <s v="previous"/>
    <s v=""/>
    <x v="2"/>
    <n v="42118321"/>
    <n v="21833718"/>
    <n v="0.26922000000000001"/>
    <n v="0.37651000000000001"/>
    <n v="5.0346000000000002E-3"/>
    <m/>
    <n v="3.3299970999999999"/>
    <n v="1.7569764000000001"/>
    <n v="1.8952998000000001"/>
    <n v="4.0194305999999997"/>
    <n v="6.3669396000000003"/>
    <n v="19110.101967899998"/>
    <n v="17208.486313400001"/>
    <n v="9074.8607513999996"/>
    <n v="11755.1993699"/>
    <n v="13654.1435905"/>
    <n v="15346.9421666"/>
    <n v="17199.581534000001"/>
    <n v="19102.087666399999"/>
    <n v="21547.340107100001"/>
    <n v="24549.586503300001"/>
    <n v="30219.259587699999"/>
    <n v="274192.852571"/>
    <m/>
    <n v="6580.1867845999996"/>
    <x v="262"/>
    <x v="262"/>
    <n v="14525.0310221"/>
    <n v="16335.817926"/>
    <n v="18072.695160399999"/>
    <n v="20262.825669499998"/>
    <n v="22970.323865400002"/>
    <n v="26997.065138800001"/>
    <n v="41895.651659399999"/>
    <n v="19110.101967899998"/>
    <n v="2526.7917253000001"/>
    <n v="7043.3417288999999"/>
    <n v="9682.6208545000009"/>
    <n v="11590.9747556"/>
    <n v="12905.2961615"/>
    <n v="15542.517837900001"/>
    <n v="15501.0616371"/>
    <n v="18284.377796799999"/>
    <n v="22056.602218399999"/>
    <n v="27902.5040052"/>
    <n v="14313.466374"/>
    <n v="644.85830490000001"/>
    <n v="1731.7961671999999"/>
    <n v="2244.3160920999999"/>
    <n v="3093.8316076999999"/>
    <n v="3593.8799436999998"/>
    <n v="3885.6294594999999"/>
    <n v="4700.9755553000005"/>
    <n v="5995.2545289"/>
    <n v="6857.2545453000002"/>
    <n v="9510.3129267000004"/>
    <n v="4223.3325348999997"/>
    <n v="611.95737099999997"/>
    <n v="844.77861819999998"/>
    <n v="1423.5376355999999"/>
    <n v="1510.6032263"/>
    <n v="2662.7383218999998"/>
    <n v="3253.0851289000002"/>
    <n v="4376.7703445999996"/>
    <n v="5145.3525458000004"/>
    <n v="5750.3748746000001"/>
    <n v="5781.599929"/>
    <n v="3134.0567227000001"/>
    <n v="454.03288809999998"/>
    <n v="475.18797269999999"/>
    <n v="551.46052550000002"/>
    <n v="464.80099269999999"/>
    <n v="735.11180669999999"/>
    <n v="849.4166725"/>
    <n v="891.56432949999999"/>
    <n v="987.72392620000005"/>
    <n v="1511.8356478000001"/>
    <n v="6912.7825237999996"/>
    <n v="1375.9273416999999"/>
    <n v="151.34429600000001"/>
    <n v="263.99331819999998"/>
    <n v="551.46052550000002"/>
    <n v="711.72652010000002"/>
    <n v="980.14907559999995"/>
    <n v="813.27128219999997"/>
    <n v="1519.7119252"/>
    <n v="1699.8039659999999"/>
    <n v="2888.6859699000001"/>
    <n v="13029.547666099999"/>
    <n v="2274.1021341999999"/>
    <n v="3092.6877887999999"/>
    <n v="2946.1654308000002"/>
    <n v="2654.7053203999999"/>
    <n v="2599.9805529999999"/>
    <n v="2172.6637842"/>
    <n v="1879.5602967"/>
    <n v="2532.8532086999999"/>
    <n v="2205.1510911"/>
    <n v="1808.8033643000001"/>
    <n v="1801.5130214000001"/>
    <n v="2369.6526439999998"/>
    <n v="-901.48558949999995"/>
    <n v="-2734.9707763000001"/>
    <n v="-4296.2622334999996"/>
    <n v="-5446.8866332999996"/>
    <n v="-6714.0211675999999"/>
    <n v="-8150.7855172999998"/>
    <n v="-9260.1113308999993"/>
    <n v="-11324.369665599999"/>
    <n v="-13930.485611599999"/>
    <n v="-23000.712760999999"/>
    <n v="-8580.4357835999999"/>
    <n v="6580.1867845999996"/>
    <n v="10559.7327269"/>
    <n v="12824.663383499999"/>
    <n v="14525.0310221"/>
    <n v="16335.817926"/>
    <n v="18072.695160399999"/>
    <n v="20262.825669499998"/>
    <n v="22970.323865400002"/>
    <n v="26997.065138800001"/>
    <n v="41895.651659399999"/>
    <n v="19110.101967899998"/>
    <m/>
    <m/>
    <m/>
    <m/>
    <m/>
    <m/>
    <n v="0.17167080000000001"/>
    <m/>
    <m/>
    <n v="7.4129100000000003E-2"/>
    <m/>
    <m/>
    <m/>
    <m/>
    <m/>
    <m/>
    <m/>
    <m/>
    <m/>
    <m/>
    <m/>
    <m/>
    <m/>
    <m/>
    <n v="19110.159849299998"/>
    <m/>
    <n v="0.80940000000000001"/>
    <n v="7.8E-2"/>
    <n v="0.14779999999999999"/>
    <m/>
    <m/>
    <m/>
    <n v="6.7500000000000004E-2"/>
    <n v="2.9100000000000001E-2"/>
    <n v="1.9400000000000001E-2"/>
    <n v="1.5100000000000001E-2"/>
    <n v="0.1226"/>
    <n v="9.7100000000000006E-2"/>
    <n v="4.0800000000000003E-2"/>
    <n v="0.1638"/>
    <n v="0.22339999999999999"/>
    <n v="3.0599999999999999E-2"/>
    <n v="19152.319527299998"/>
    <n v="13047.9017523"/>
    <n v="13148.5257602"/>
    <n v="6814.8188186999996"/>
    <n v="25863.967571199999"/>
    <n v="19878.370720899999"/>
    <n v="15334.822761699999"/>
    <n v="20143.443743600001"/>
    <n v="15525.736781"/>
    <n v="10691.7282729"/>
    <n v="4.7233299999999999E-2"/>
    <n v="0.39466630000000003"/>
    <n v="0.2086915"/>
    <n v="0.71782409999999996"/>
    <n v="1.43295E-2"/>
    <n v="3.9988599999999999E-2"/>
    <n v="0.14214979999999999"/>
    <n v="6.0184000000000001E-3"/>
    <n v="5.2549199999999997E-2"/>
    <n v="0.30897059999999998"/>
    <n v="5.2178099999999998E-2"/>
    <n v="0.72322160000000002"/>
    <n v="0.27557969999999998"/>
    <n v="0.84935559999999999"/>
    <n v="1.6032100000000001E-2"/>
    <n v="9.8500599999999994E-2"/>
    <n v="0.69950780000000001"/>
    <n v="1.2671999999999999E-2"/>
    <n v="7.7380500000000005E-2"/>
    <n v="0.57431290000000002"/>
    <m/>
    <m/>
    <m/>
    <m/>
    <m/>
    <m/>
    <m/>
    <m/>
    <m/>
    <m/>
    <m/>
    <m/>
    <m/>
    <m/>
    <m/>
    <m/>
    <m/>
    <m/>
    <m/>
    <m/>
    <m/>
    <m/>
    <m/>
    <m/>
    <m/>
    <m/>
    <m/>
    <m/>
    <n v="80.481700000000004"/>
    <n v="0.98081309999999999"/>
  </r>
  <r>
    <x v="9"/>
    <n v="5"/>
    <x v="0"/>
    <s v="1995"/>
    <s v="SOEP"/>
    <s v=""/>
    <s v="1995"/>
    <s v="2"/>
    <s v="current"/>
    <s v=""/>
    <x v="0"/>
    <n v="13861554"/>
    <n v="10346101"/>
    <n v="0.25407999999999997"/>
    <n v="0.77327000000000001"/>
    <n v="6.3416000000000002E-3"/>
    <m/>
    <n v="3.0094118999999999"/>
    <n v="1.7432780000000001"/>
    <n v="1.7262949000000001"/>
    <n v="3.6433130999999999"/>
    <n v="5.3836819"/>
    <n v="14719.6004534"/>
    <n v="13147.906878"/>
    <n v="7616.2578751999999"/>
    <n v="9317.5159918000008"/>
    <n v="10805.949879100001"/>
    <n v="11951.104518100001"/>
    <n v="13147.906878"/>
    <n v="14464.9237607"/>
    <n v="16135.4603881"/>
    <n v="19013.9303497"/>
    <n v="22920.457100399999"/>
    <n v="67889.1481527"/>
    <m/>
    <n v="5833.5210266000004"/>
    <x v="263"/>
    <x v="263"/>
    <n v="11404.351059099999"/>
    <n v="12515.6675361"/>
    <n v="13780.5914589"/>
    <n v="15240.084812999999"/>
    <n v="17555.772712499998"/>
    <n v="20689.364605800001"/>
    <n v="31405.821451299998"/>
    <n v="14719.6004534"/>
    <n v="40.834647199999999"/>
    <n v="16.930657199999999"/>
    <n v="40.479346499999998"/>
    <n v="11.4043511"/>
    <n v="275.34468579999998"/>
    <n v="344.51478650000001"/>
    <n v="137.16076330000001"/>
    <n v="860.23286289999999"/>
    <n v="1096.5363241"/>
    <n v="3391.8287166999999"/>
    <n v="618.22321899999997"/>
    <n v="29.167605099999999"/>
    <n v="8.4653285999999994"/>
    <n v="20.239673199999999"/>
    <n v="34.213053199999997"/>
    <n v="50.062670099999998"/>
    <n v="220.48946330000001"/>
    <n v="167.6409329"/>
    <n v="316.00390879999998"/>
    <n v="124.1361876"/>
    <n v="816.55135770000004"/>
    <n v="176.63520539999999"/>
    <m/>
    <n v="67.722628799999995"/>
    <n v="60.719019699999997"/>
    <n v="22.808702100000001"/>
    <n v="300.37602090000001"/>
    <n v="468.54010959999999"/>
    <n v="960.12534319999997"/>
    <n v="1650.2426350000001"/>
    <n v="2193.0726482"/>
    <n v="2543.8715376"/>
    <n v="824.29762540000002"/>
    <n v="495.84928730000001"/>
    <n v="330.14781529999999"/>
    <n v="839.94643959999996"/>
    <n v="638.64365929999997"/>
    <n v="838.5497249"/>
    <n v="992.202585"/>
    <n v="1356.3675484"/>
    <n v="2440.2524069999999"/>
    <n v="3744.7749936"/>
    <n v="8102.7019344"/>
    <n v="1987.1460612000001"/>
    <n v="40.834647199999999"/>
    <n v="169.30657189999999"/>
    <n v="10.119836599999999"/>
    <n v="79.8304574"/>
    <n v="25.0313351"/>
    <n v="151.58650600000001"/>
    <n v="45.720254400000002"/>
    <n v="263.33659069999999"/>
    <n v="372.40856289999999"/>
    <n v="1507.4794297000001"/>
    <n v="264.95280819999999"/>
    <n v="5576.8461014000004"/>
    <n v="8456.8632684999993"/>
    <n v="9866.8407059000001"/>
    <n v="11472.777165400001"/>
    <n v="12027.556502199999"/>
    <n v="12857.2918312"/>
    <n v="14020.878027999999"/>
    <n v="14044.61817"/>
    <n v="16303.219309399999"/>
    <n v="22549.379801999999"/>
    <n v="12732.454392199999"/>
    <n v="-350.01126160000001"/>
    <n v="-592.57300180000004"/>
    <n v="-718.50840010000002"/>
    <n v="-855.32632939999996"/>
    <n v="-1001.2534029"/>
    <n v="-1267.8144142000001"/>
    <n v="-1463.0481420000001"/>
    <n v="-2036.4696346999999"/>
    <n v="-3144.7834201000001"/>
    <n v="-7505.9913268999999"/>
    <n v="-1898.8284584999999"/>
    <n v="5833.5210266000004"/>
    <n v="8465.3285971000005"/>
    <n v="10119.8366214"/>
    <n v="11404.351059099999"/>
    <n v="12515.6675361"/>
    <n v="13780.5914589"/>
    <n v="15240.084812999999"/>
    <n v="17555.772712499998"/>
    <n v="20689.364605800001"/>
    <n v="31405.821451299998"/>
    <n v="14719.6004534"/>
    <m/>
    <m/>
    <m/>
    <m/>
    <m/>
    <m/>
    <m/>
    <m/>
    <m/>
    <m/>
    <m/>
    <m/>
    <m/>
    <m/>
    <m/>
    <m/>
    <m/>
    <m/>
    <m/>
    <m/>
    <m/>
    <m/>
    <m/>
    <m/>
    <m/>
    <m/>
    <m/>
    <m/>
    <m/>
    <m/>
    <m/>
    <m/>
    <m/>
    <m/>
    <m/>
    <m/>
    <m/>
    <m/>
    <m/>
    <m/>
    <m/>
    <m/>
    <m/>
    <m/>
    <m/>
    <m/>
    <m/>
    <m/>
    <m/>
    <m/>
    <m/>
    <m/>
    <m/>
    <m/>
    <m/>
    <m/>
    <m/>
    <m/>
    <m/>
    <m/>
    <m/>
    <m/>
    <m/>
    <m/>
    <m/>
    <m/>
    <m/>
    <m/>
    <m/>
    <m/>
    <m/>
    <m/>
    <m/>
    <m/>
    <m/>
    <m/>
    <m/>
    <m/>
    <m/>
    <m/>
    <m/>
    <m/>
    <m/>
    <m/>
    <m/>
    <m/>
    <m/>
    <m/>
    <m/>
    <m/>
    <m/>
    <m/>
    <m/>
    <m/>
    <m/>
    <m/>
    <m/>
    <m/>
    <m/>
    <m/>
    <n v="80.481700000000004"/>
    <n v="0.98081309999999999"/>
  </r>
  <r>
    <x v="9"/>
    <n v="5"/>
    <x v="0"/>
    <s v="1995"/>
    <s v="SOEP"/>
    <s v=""/>
    <s v="1995"/>
    <s v="2"/>
    <s v="current"/>
    <s v=""/>
    <x v="1"/>
    <n v="80910874"/>
    <n v="37208815"/>
    <n v="0.26594000000000001"/>
    <n v="0.45907999999999999"/>
    <n v="3.0666000000000001E-3"/>
    <m/>
    <n v="3.2747673000000002"/>
    <n v="1.8068774999999999"/>
    <n v="1.8123902999999999"/>
    <n v="3.8918425000000001"/>
    <n v="5.9683580000000003"/>
    <n v="17138.5837947"/>
    <n v="15174.634684000001"/>
    <n v="8372.7188907"/>
    <n v="10629.635245699999"/>
    <n v="12284.588508999999"/>
    <n v="13682.638884800001"/>
    <n v="15174.634684000001"/>
    <n v="17088.717029700001"/>
    <n v="19255.249873199999"/>
    <n v="22191.1556623"/>
    <n v="27418.7064464"/>
    <n v="274192.852571"/>
    <m/>
    <n v="6247.5932716999996"/>
    <x v="264"/>
    <x v="264"/>
    <n v="13019.6780538"/>
    <n v="14436.873705399999"/>
    <n v="16171.9699839"/>
    <n v="18133.247660699999"/>
    <n v="20642.169274600001"/>
    <n v="24377.279020599999"/>
    <n v="37287.873526000003"/>
    <n v="17138.5837947"/>
    <n v="1705.5929632"/>
    <n v="4078.7785783999998"/>
    <n v="5856.0630306000003"/>
    <n v="7889.9249006"/>
    <n v="8950.8616973000007"/>
    <n v="10479.436549599999"/>
    <n v="13074.071563400001"/>
    <n v="13004.566643"/>
    <n v="17551.6408949"/>
    <n v="23491.3603214"/>
    <n v="10608.7833689"/>
    <n v="362.36040980000001"/>
    <n v="1286.014893"/>
    <n v="2200.3211387000001"/>
    <n v="2174.286235"/>
    <n v="3089.4909729999999"/>
    <n v="4075.3364359000002"/>
    <n v="4170.6469619999998"/>
    <n v="4871.5519488"/>
    <n v="6045.5651970999998"/>
    <n v="8352.4836697999999"/>
    <n v="3667.6569321000002"/>
    <n v="393.5983761"/>
    <n v="748.57583320000003"/>
    <n v="687.60035579999999"/>
    <n v="1197.8103808999999"/>
    <n v="1357.0661282999999"/>
    <n v="1924.4644281000001"/>
    <n v="3028.2523593000001"/>
    <n v="4066.5073471000001"/>
    <n v="4607.3057349000001"/>
    <n v="4772.8478113000001"/>
    <n v="2279.4316447000001"/>
    <n v="393.5983761"/>
    <n v="451.06492509999998"/>
    <n v="424.02021939999997"/>
    <n v="507.76744409999998"/>
    <n v="519.72745339999994"/>
    <n v="808.59849919999999"/>
    <n v="997.32862130000001"/>
    <n v="1238.5301565"/>
    <n v="1487.0140203000001"/>
    <n v="5630.4689023999999"/>
    <n v="1251.1166169999999"/>
    <n v="124.9518654"/>
    <n v="153.55401710000001"/>
    <n v="297.96015419999998"/>
    <n v="481.72808800000001"/>
    <n v="649.65931669999998"/>
    <n v="760.08258920000003"/>
    <n v="815.99614469999995"/>
    <n v="1672.0157111999999"/>
    <n v="2510.8597390999998"/>
    <n v="9508.4077491000007"/>
    <n v="1696.7197957000001"/>
    <n v="3929.7361679000001"/>
    <n v="4645.0090164000003"/>
    <n v="4732.9824494000004"/>
    <n v="4504.8086065999996"/>
    <n v="4489.8677224000003"/>
    <n v="3929.7887061000001"/>
    <n v="3372.7840649"/>
    <n v="4272.9290398000003"/>
    <n v="3510.3281790000001"/>
    <n v="4176.2418349"/>
    <n v="4147.5372783000003"/>
    <n v="-662.24488680000002"/>
    <n v="-1775.4683224"/>
    <n v="-2727.4814114999999"/>
    <n v="-3723.6279233999999"/>
    <n v="-4619.7995856999996"/>
    <n v="-5805.7372242000001"/>
    <n v="-7325.8320549"/>
    <n v="-8504.5737410999991"/>
    <n v="-11335.434744599999"/>
    <n v="-18643.936763000002"/>
    <n v="-6512.6618420000004"/>
    <n v="6247.5932716999996"/>
    <n v="9597.1260669000003"/>
    <n v="11460.005930699999"/>
    <n v="13019.6780538"/>
    <n v="14436.873705399999"/>
    <n v="16171.9699839"/>
    <n v="18133.247660699999"/>
    <n v="20642.169274600001"/>
    <n v="24377.279020599999"/>
    <n v="37287.873526000003"/>
    <n v="17138.5837947"/>
    <n v="0.31850000000000001"/>
    <n v="0.71560000000000001"/>
    <n v="0.87980000000000003"/>
    <n v="0.12720000000000001"/>
    <n v="0.255"/>
    <n v="0.1938"/>
    <n v="0.28670000000000001"/>
    <n v="0.74350000000000005"/>
    <n v="0.91039999999999999"/>
    <n v="7.1599999999999997E-2"/>
    <n v="0.2661"/>
    <n v="0.2024"/>
    <n v="0.28670000000000001"/>
    <n v="0.74350000000000005"/>
    <n v="0.91039999999999999"/>
    <n v="7.1599999999999997E-2"/>
    <n v="0.2661"/>
    <n v="0.2024"/>
    <m/>
    <m/>
    <m/>
    <m/>
    <m/>
    <m/>
    <m/>
    <n v="0.99990000000000001"/>
    <m/>
    <m/>
    <m/>
    <n v="7.1599999999999997E-2"/>
    <n v="0.28670000000000001"/>
    <n v="17138.770795199998"/>
    <m/>
    <m/>
    <m/>
    <m/>
    <m/>
    <m/>
    <m/>
    <m/>
    <m/>
    <m/>
    <m/>
    <m/>
    <m/>
    <m/>
    <m/>
    <m/>
    <m/>
    <m/>
    <m/>
    <m/>
    <m/>
    <m/>
    <m/>
    <m/>
    <m/>
    <m/>
    <m/>
    <m/>
    <m/>
    <m/>
    <m/>
    <m/>
    <m/>
    <m/>
    <m/>
    <m/>
    <m/>
    <m/>
    <m/>
    <m/>
    <n v="0.1847"/>
    <n v="8.6099999999999996E-2"/>
    <n v="0.23710000000000001"/>
    <n v="0.13650000000000001"/>
    <n v="0.19719999999999999"/>
    <n v="8.8499999999999995E-2"/>
    <n v="6.9800000000000001E-2"/>
    <n v="15189.162831600001"/>
    <n v="16894.218836600001"/>
    <n v="17126.366437199998"/>
    <n v="19875.881835"/>
    <n v="19173.303640099999"/>
    <n v="15305.7709187"/>
    <n v="13863.624075"/>
    <n v="8.0398899999999995E-2"/>
    <n v="0.111321"/>
    <n v="5.5136400000000002E-2"/>
    <n v="5.2159200000000003E-2"/>
    <n v="5.8936799999999998E-2"/>
    <n v="8.6180400000000004E-2"/>
    <n v="0.111168"/>
    <n v="0.14961360000000001"/>
    <n v="0.1768961"/>
    <n v="0.1116008"/>
    <n v="9.1933600000000004E-2"/>
    <n v="0.34203509999999998"/>
    <n v="0.83506570000000002"/>
    <n v="0.90884750000000003"/>
    <n v="80.481700000000004"/>
    <n v="0.98081309999999999"/>
  </r>
  <r>
    <x v="9"/>
    <n v="5"/>
    <x v="0"/>
    <s v="1995"/>
    <s v="SOEP"/>
    <s v=""/>
    <s v="1995"/>
    <s v="2"/>
    <s v="current"/>
    <s v=""/>
    <x v="2"/>
    <n v="52102832"/>
    <n v="26850236"/>
    <n v="0.26667000000000002"/>
    <n v="0.38733000000000001"/>
    <n v="4.4876999999999998E-3"/>
    <m/>
    <n v="3.2464400000000002"/>
    <n v="1.7498243"/>
    <n v="1.8552948"/>
    <n v="3.9266315000000001"/>
    <n v="6.0887669999999998"/>
    <n v="18341.174261200002"/>
    <n v="16474.732485600001"/>
    <n v="8879.8460811000004"/>
    <n v="11350.0319043"/>
    <n v="13211.5760512"/>
    <n v="14724.943321000001"/>
    <n v="16474.732485600001"/>
    <n v="18241.885970200001"/>
    <n v="20632.3740172"/>
    <n v="23658.218078900001"/>
    <n v="28827.887796499999"/>
    <n v="274192.852571"/>
    <m/>
    <n v="6575.7343948999996"/>
    <x v="265"/>
    <x v="265"/>
    <n v="13931.5274708"/>
    <n v="15578.4664326"/>
    <n v="17361.2032812"/>
    <n v="19362.997704699999"/>
    <n v="22071.386378499999"/>
    <n v="25944.074967299999"/>
    <n v="40038.114663300003"/>
    <n v="18341.174261200002"/>
    <n v="2485.6276013000002"/>
    <n v="5881.1170728999996"/>
    <n v="8543.6683943999997"/>
    <n v="10462.577130600001"/>
    <n v="11559.222093"/>
    <n v="13628.544575800001"/>
    <n v="14948.234227999999"/>
    <n v="16310.754533699999"/>
    <n v="20392.0429243"/>
    <n v="27185.879856399999"/>
    <n v="13150.621945299999"/>
    <n v="637.84623629999999"/>
    <n v="1779.6771664"/>
    <n v="2532.3678982000001"/>
    <n v="3162.4567358999998"/>
    <n v="3910.1950746000002"/>
    <n v="4375.0232268999998"/>
    <n v="4918.2014170000002"/>
    <n v="5915.1315494"/>
    <n v="7575.6698904000004"/>
    <n v="9288.8426018999999"/>
    <n v="4401.8818227000002"/>
    <n v="565.51315799999998"/>
    <n v="940.97873170000003"/>
    <n v="1192.4256608000001"/>
    <n v="1434.9473295"/>
    <n v="2087.514502"/>
    <n v="2968.7657611"/>
    <n v="3911.3255362999998"/>
    <n v="4921.9191623999995"/>
    <n v="5188.8149935000001"/>
    <n v="5725.4503968999998"/>
    <n v="2897.9055333000001"/>
    <n v="387.96832929999999"/>
    <n v="429.57724710000002"/>
    <n v="442.54972980000002"/>
    <n v="390.08276919999997"/>
    <n v="545.24632510000004"/>
    <n v="781.25414769999998"/>
    <n v="793.88290589999997"/>
    <n v="971.14100069999995"/>
    <n v="1271.2596734000001"/>
    <n v="6085.7934287999997"/>
    <n v="1210.5175012"/>
    <n v="131.51468790000001"/>
    <n v="286.3848314"/>
    <n v="491.72192200000001"/>
    <n v="626.91873620000001"/>
    <n v="841.23718740000004"/>
    <n v="850.69896080000001"/>
    <n v="1297.3208462"/>
    <n v="1898.1392286"/>
    <n v="2620.3515717"/>
    <n v="11571.0151377"/>
    <n v="2054.2115173000002"/>
    <n v="3261.5642598999998"/>
    <n v="3313.8816201999998"/>
    <n v="2925.7454358"/>
    <n v="2814.1685490999998"/>
    <n v="2648.3392935000002"/>
    <n v="2152.7892069"/>
    <n v="2304.1967269000002"/>
    <n v="2471.9952744000002"/>
    <n v="1893.9174726000001"/>
    <n v="1921.8295038000001"/>
    <n v="2567.7643966000001"/>
    <n v="-887.72414330000004"/>
    <n v="-2393.3589479000002"/>
    <n v="-3835.4309914999999"/>
    <n v="-4973.5553071000004"/>
    <n v="-6028.8665093999998"/>
    <n v="-7395.8725978000002"/>
    <n v="-8810.1639555999991"/>
    <n v="-10439.765756999999"/>
    <n v="-12997.9815586"/>
    <n v="-21740.696262199999"/>
    <n v="-7960.0696293999999"/>
    <n v="6582.3101293"/>
    <n v="10228.029691899999"/>
    <n v="12293.048049499999"/>
    <n v="13931.5274708"/>
    <n v="15578.4664326"/>
    <n v="17361.2032812"/>
    <n v="19362.997704699999"/>
    <n v="22071.386378499999"/>
    <n v="25944.074967299999"/>
    <n v="40038.114663300003"/>
    <n v="18341.174261200002"/>
    <m/>
    <m/>
    <m/>
    <m/>
    <m/>
    <m/>
    <n v="0.1852482"/>
    <m/>
    <m/>
    <n v="6.3022800000000004E-2"/>
    <m/>
    <m/>
    <m/>
    <m/>
    <m/>
    <m/>
    <m/>
    <m/>
    <m/>
    <m/>
    <m/>
    <m/>
    <m/>
    <m/>
    <n v="18341.543809899998"/>
    <m/>
    <n v="0.81320000000000003"/>
    <n v="6.6299999999999998E-2"/>
    <n v="0.16209999999999999"/>
    <m/>
    <m/>
    <m/>
    <n v="6.3100000000000003E-2"/>
    <n v="3.0599999999999999E-2"/>
    <n v="2.1299999999999999E-2"/>
    <n v="1.47E-2"/>
    <n v="0.1202"/>
    <n v="9.6600000000000005E-2"/>
    <n v="4.7300000000000002E-2"/>
    <n v="0.1767"/>
    <n v="0.21229999999999999"/>
    <n v="3.04E-2"/>
    <n v="18361.8600639"/>
    <n v="12092.2319155"/>
    <n v="12652.275757900001"/>
    <n v="6928.7064957000002"/>
    <n v="24838.141429399999"/>
    <n v="19354.039496500001"/>
    <n v="14672.0311215"/>
    <n v="19116.0191939"/>
    <n v="15149.126943200001"/>
    <n v="10530.9124082"/>
    <n v="5.23864E-2"/>
    <n v="0.34635949999999999"/>
    <n v="0.15576889999999999"/>
    <n v="0.64876400000000001"/>
    <n v="9.1275000000000002E-3"/>
    <n v="3.6015600000000002E-2"/>
    <n v="0.1089218"/>
    <n v="8.0114999999999995E-3"/>
    <n v="3.96578E-2"/>
    <n v="0.25124439999999998"/>
    <n v="4.8578400000000001E-2"/>
    <n v="0.7535714"/>
    <n v="0.25742310000000002"/>
    <n v="0.85924040000000002"/>
    <n v="1.43722E-2"/>
    <n v="0.1047351"/>
    <n v="0.72214599999999995"/>
    <n v="1.3781399999999999E-2"/>
    <n v="9.7744499999999998E-2"/>
    <n v="0.60728899999999997"/>
    <m/>
    <m/>
    <m/>
    <m/>
    <m/>
    <m/>
    <m/>
    <m/>
    <m/>
    <m/>
    <m/>
    <m/>
    <m/>
    <m/>
    <m/>
    <m/>
    <m/>
    <m/>
    <m/>
    <m/>
    <m/>
    <m/>
    <m/>
    <m/>
    <m/>
    <m/>
    <m/>
    <m/>
    <n v="80.481700000000004"/>
    <n v="0.98081309999999999"/>
  </r>
  <r>
    <x v="9"/>
    <m/>
    <x v="7"/>
    <s v="1996"/>
    <s v="SOEP"/>
    <s v=""/>
    <s v=""/>
    <s v=""/>
    <s v="current"/>
    <s v=""/>
    <x v="1"/>
    <m/>
    <m/>
    <n v="0.25995000000000001"/>
    <m/>
    <m/>
    <m/>
    <m/>
    <m/>
    <m/>
    <m/>
    <m/>
    <m/>
    <m/>
    <m/>
    <m/>
    <m/>
    <m/>
    <m/>
    <m/>
    <m/>
    <m/>
    <m/>
    <m/>
    <m/>
    <m/>
    <x v="12"/>
    <x v="12"/>
    <m/>
    <m/>
    <m/>
    <m/>
    <m/>
    <m/>
    <m/>
    <m/>
    <m/>
    <m/>
    <m/>
    <m/>
    <m/>
    <m/>
    <m/>
    <m/>
    <m/>
    <m/>
    <m/>
    <m/>
    <m/>
    <m/>
    <m/>
    <m/>
    <m/>
    <m/>
    <m/>
    <m/>
    <m/>
    <m/>
    <m/>
    <m/>
    <m/>
    <m/>
    <m/>
    <m/>
    <m/>
    <m/>
    <m/>
    <m/>
    <m/>
    <m/>
    <m/>
    <m/>
    <m/>
    <m/>
    <m/>
    <m/>
    <m/>
    <m/>
    <m/>
    <m/>
    <m/>
    <m/>
    <m/>
    <m/>
    <m/>
    <m/>
    <m/>
    <m/>
    <m/>
    <m/>
    <m/>
    <m/>
    <m/>
    <m/>
    <m/>
    <m/>
    <m/>
    <m/>
    <m/>
    <m/>
    <m/>
    <m/>
    <m/>
    <m/>
    <m/>
    <m/>
    <m/>
    <m/>
    <m/>
    <m/>
    <m/>
    <m/>
    <m/>
    <m/>
    <m/>
    <m/>
    <m/>
    <m/>
    <m/>
    <m/>
    <m/>
    <m/>
    <m/>
    <m/>
    <m/>
    <m/>
    <m/>
    <n v="0.1166"/>
    <m/>
    <m/>
    <m/>
    <m/>
    <m/>
    <n v="6.7500000000000004E-2"/>
    <m/>
    <m/>
    <m/>
    <m/>
    <m/>
    <m/>
    <m/>
    <m/>
    <m/>
    <m/>
    <m/>
    <m/>
    <m/>
    <m/>
    <m/>
    <m/>
    <m/>
    <m/>
    <m/>
    <m/>
    <m/>
    <m/>
    <m/>
    <m/>
    <m/>
    <m/>
    <m/>
    <m/>
    <m/>
    <m/>
    <m/>
    <m/>
    <m/>
    <m/>
    <m/>
    <m/>
    <m/>
    <m/>
    <m/>
    <m/>
    <m/>
    <m/>
    <m/>
    <m/>
    <m/>
    <m/>
    <m/>
    <m/>
    <m/>
    <m/>
    <m/>
    <m/>
    <m/>
    <m/>
    <m/>
    <m/>
    <m/>
    <m/>
    <m/>
    <m/>
    <m/>
    <m/>
    <m/>
    <m/>
    <m/>
    <m/>
    <m/>
    <m/>
    <m/>
    <m/>
    <m/>
    <m/>
    <m/>
    <m/>
    <m/>
    <m/>
    <m/>
    <m/>
    <m/>
    <m/>
    <m/>
    <m/>
    <m/>
    <m/>
    <m/>
    <m/>
    <m/>
    <m/>
    <m/>
    <m/>
    <n v="81.648470000000003"/>
    <n v="0.97018729999999997"/>
  </r>
  <r>
    <x v="9"/>
    <m/>
    <x v="7"/>
    <s v="1996"/>
    <s v="SOEP"/>
    <s v=""/>
    <s v=""/>
    <s v=""/>
    <s v="current"/>
    <s v=""/>
    <x v="2"/>
    <m/>
    <m/>
    <n v="0.25889000000000001"/>
    <m/>
    <m/>
    <m/>
    <m/>
    <m/>
    <m/>
    <m/>
    <m/>
    <m/>
    <m/>
    <m/>
    <m/>
    <m/>
    <m/>
    <m/>
    <m/>
    <m/>
    <m/>
    <m/>
    <m/>
    <m/>
    <m/>
    <x v="12"/>
    <x v="12"/>
    <m/>
    <m/>
    <m/>
    <m/>
    <m/>
    <m/>
    <m/>
    <m/>
    <m/>
    <m/>
    <m/>
    <m/>
    <m/>
    <m/>
    <m/>
    <m/>
    <m/>
    <m/>
    <m/>
    <m/>
    <m/>
    <m/>
    <m/>
    <m/>
    <m/>
    <m/>
    <m/>
    <m/>
    <m/>
    <m/>
    <m/>
    <m/>
    <m/>
    <m/>
    <m/>
    <m/>
    <m/>
    <m/>
    <m/>
    <m/>
    <m/>
    <m/>
    <m/>
    <m/>
    <m/>
    <m/>
    <m/>
    <m/>
    <m/>
    <m/>
    <m/>
    <m/>
    <m/>
    <m/>
    <m/>
    <m/>
    <m/>
    <m/>
    <m/>
    <m/>
    <m/>
    <m/>
    <m/>
    <m/>
    <m/>
    <m/>
    <m/>
    <m/>
    <m/>
    <m/>
    <m/>
    <m/>
    <m/>
    <m/>
    <m/>
    <m/>
    <m/>
    <m/>
    <m/>
    <m/>
    <m/>
    <m/>
    <m/>
    <m/>
    <m/>
    <m/>
    <m/>
    <m/>
    <m/>
    <m/>
    <m/>
    <m/>
    <m/>
    <m/>
    <m/>
    <m/>
    <m/>
    <m/>
    <m/>
    <n v="9.9599999999999994E-2"/>
    <m/>
    <m/>
    <m/>
    <m/>
    <m/>
    <n v="5.9799999999999999E-2"/>
    <m/>
    <m/>
    <m/>
    <m/>
    <m/>
    <m/>
    <m/>
    <m/>
    <m/>
    <m/>
    <m/>
    <m/>
    <m/>
    <m/>
    <m/>
    <m/>
    <m/>
    <m/>
    <m/>
    <m/>
    <m/>
    <m/>
    <m/>
    <m/>
    <m/>
    <m/>
    <m/>
    <m/>
    <m/>
    <m/>
    <m/>
    <m/>
    <m/>
    <m/>
    <m/>
    <m/>
    <m/>
    <m/>
    <m/>
    <m/>
    <m/>
    <m/>
    <m/>
    <m/>
    <m/>
    <m/>
    <m/>
    <m/>
    <m/>
    <m/>
    <m/>
    <m/>
    <m/>
    <m/>
    <m/>
    <m/>
    <m/>
    <m/>
    <m/>
    <m/>
    <m/>
    <m/>
    <m/>
    <m/>
    <m/>
    <m/>
    <m/>
    <m/>
    <m/>
    <m/>
    <m/>
    <m/>
    <m/>
    <m/>
    <m/>
    <m/>
    <m/>
    <m/>
    <m/>
    <m/>
    <m/>
    <m/>
    <m/>
    <m/>
    <m/>
    <m/>
    <m/>
    <m/>
    <m/>
    <m/>
    <n v="81.648470000000003"/>
    <n v="0.97018729999999997"/>
  </r>
  <r>
    <x v="9"/>
    <m/>
    <x v="7"/>
    <s v="1997"/>
    <s v="SOEP"/>
    <s v=""/>
    <s v=""/>
    <s v=""/>
    <s v="current"/>
    <s v=""/>
    <x v="1"/>
    <m/>
    <m/>
    <n v="0.25928000000000001"/>
    <m/>
    <m/>
    <m/>
    <m/>
    <m/>
    <m/>
    <m/>
    <m/>
    <m/>
    <m/>
    <m/>
    <m/>
    <m/>
    <m/>
    <m/>
    <m/>
    <m/>
    <m/>
    <m/>
    <m/>
    <m/>
    <m/>
    <x v="12"/>
    <x v="12"/>
    <m/>
    <m/>
    <m/>
    <m/>
    <m/>
    <m/>
    <m/>
    <m/>
    <m/>
    <m/>
    <m/>
    <m/>
    <m/>
    <m/>
    <m/>
    <m/>
    <m/>
    <m/>
    <m/>
    <m/>
    <m/>
    <m/>
    <m/>
    <m/>
    <m/>
    <m/>
    <m/>
    <m/>
    <m/>
    <m/>
    <m/>
    <m/>
    <m/>
    <m/>
    <m/>
    <m/>
    <m/>
    <m/>
    <m/>
    <m/>
    <m/>
    <m/>
    <m/>
    <m/>
    <m/>
    <m/>
    <m/>
    <m/>
    <m/>
    <m/>
    <m/>
    <m/>
    <m/>
    <m/>
    <m/>
    <m/>
    <m/>
    <m/>
    <m/>
    <m/>
    <m/>
    <m/>
    <m/>
    <m/>
    <m/>
    <m/>
    <m/>
    <m/>
    <m/>
    <m/>
    <m/>
    <m/>
    <m/>
    <m/>
    <m/>
    <m/>
    <m/>
    <m/>
    <m/>
    <m/>
    <m/>
    <m/>
    <m/>
    <m/>
    <m/>
    <m/>
    <m/>
    <m/>
    <m/>
    <m/>
    <m/>
    <m/>
    <m/>
    <m/>
    <m/>
    <m/>
    <m/>
    <m/>
    <m/>
    <n v="0.1159"/>
    <m/>
    <m/>
    <m/>
    <m/>
    <m/>
    <n v="6.6299999999999998E-2"/>
    <m/>
    <m/>
    <m/>
    <m/>
    <m/>
    <m/>
    <m/>
    <m/>
    <m/>
    <m/>
    <m/>
    <m/>
    <m/>
    <m/>
    <m/>
    <m/>
    <m/>
    <m/>
    <m/>
    <m/>
    <m/>
    <m/>
    <m/>
    <m/>
    <m/>
    <m/>
    <m/>
    <m/>
    <m/>
    <m/>
    <m/>
    <m/>
    <m/>
    <m/>
    <m/>
    <m/>
    <m/>
    <m/>
    <m/>
    <m/>
    <m/>
    <m/>
    <m/>
    <m/>
    <m/>
    <m/>
    <m/>
    <m/>
    <m/>
    <m/>
    <m/>
    <m/>
    <m/>
    <m/>
    <m/>
    <m/>
    <m/>
    <m/>
    <m/>
    <m/>
    <m/>
    <m/>
    <m/>
    <m/>
    <m/>
    <m/>
    <m/>
    <m/>
    <m/>
    <m/>
    <m/>
    <m/>
    <m/>
    <m/>
    <m/>
    <m/>
    <m/>
    <m/>
    <m/>
    <m/>
    <m/>
    <m/>
    <m/>
    <m/>
    <m/>
    <m/>
    <m/>
    <m/>
    <m/>
    <m/>
    <n v="83.231930000000006"/>
    <n v="0.96739359999999996"/>
  </r>
  <r>
    <x v="9"/>
    <m/>
    <x v="7"/>
    <s v="1997"/>
    <s v="SOEP"/>
    <s v=""/>
    <s v=""/>
    <s v=""/>
    <s v="current"/>
    <s v=""/>
    <x v="2"/>
    <m/>
    <m/>
    <n v="0.25950000000000001"/>
    <m/>
    <m/>
    <m/>
    <m/>
    <m/>
    <m/>
    <m/>
    <m/>
    <m/>
    <m/>
    <m/>
    <m/>
    <m/>
    <m/>
    <m/>
    <m/>
    <m/>
    <m/>
    <m/>
    <m/>
    <m/>
    <m/>
    <x v="12"/>
    <x v="12"/>
    <m/>
    <m/>
    <m/>
    <m/>
    <m/>
    <m/>
    <m/>
    <m/>
    <m/>
    <m/>
    <m/>
    <m/>
    <m/>
    <m/>
    <m/>
    <m/>
    <m/>
    <m/>
    <m/>
    <m/>
    <m/>
    <m/>
    <m/>
    <m/>
    <m/>
    <m/>
    <m/>
    <m/>
    <m/>
    <m/>
    <m/>
    <m/>
    <m/>
    <m/>
    <m/>
    <m/>
    <m/>
    <m/>
    <m/>
    <m/>
    <m/>
    <m/>
    <m/>
    <m/>
    <m/>
    <m/>
    <m/>
    <m/>
    <m/>
    <m/>
    <m/>
    <m/>
    <m/>
    <m/>
    <m/>
    <m/>
    <m/>
    <m/>
    <m/>
    <m/>
    <m/>
    <m/>
    <m/>
    <m/>
    <m/>
    <m/>
    <m/>
    <m/>
    <m/>
    <m/>
    <m/>
    <m/>
    <m/>
    <m/>
    <m/>
    <m/>
    <m/>
    <m/>
    <m/>
    <m/>
    <m/>
    <m/>
    <m/>
    <m/>
    <m/>
    <m/>
    <m/>
    <m/>
    <m/>
    <m/>
    <m/>
    <m/>
    <m/>
    <m/>
    <m/>
    <m/>
    <m/>
    <m/>
    <m/>
    <n v="0.1012"/>
    <m/>
    <m/>
    <m/>
    <m/>
    <m/>
    <n v="6.0999999999999999E-2"/>
    <m/>
    <m/>
    <m/>
    <m/>
    <m/>
    <m/>
    <m/>
    <m/>
    <m/>
    <m/>
    <m/>
    <m/>
    <m/>
    <m/>
    <m/>
    <m/>
    <m/>
    <m/>
    <m/>
    <m/>
    <m/>
    <m/>
    <m/>
    <m/>
    <m/>
    <m/>
    <m/>
    <m/>
    <m/>
    <m/>
    <m/>
    <m/>
    <m/>
    <m/>
    <m/>
    <m/>
    <m/>
    <m/>
    <m/>
    <m/>
    <m/>
    <m/>
    <m/>
    <m/>
    <m/>
    <m/>
    <m/>
    <m/>
    <m/>
    <m/>
    <m/>
    <m/>
    <m/>
    <m/>
    <m/>
    <m/>
    <m/>
    <m/>
    <m/>
    <m/>
    <m/>
    <m/>
    <m/>
    <m/>
    <m/>
    <m/>
    <m/>
    <m/>
    <m/>
    <m/>
    <m/>
    <m/>
    <m/>
    <m/>
    <m/>
    <m/>
    <m/>
    <m/>
    <m/>
    <m/>
    <m/>
    <m/>
    <m/>
    <m/>
    <m/>
    <m/>
    <m/>
    <m/>
    <m/>
    <m/>
    <n v="83.231930000000006"/>
    <n v="0.96739359999999996"/>
  </r>
  <r>
    <x v="9"/>
    <m/>
    <x v="7"/>
    <s v="1998"/>
    <s v="SOEP"/>
    <s v=""/>
    <s v=""/>
    <s v=""/>
    <s v="current"/>
    <s v=""/>
    <x v="1"/>
    <m/>
    <m/>
    <n v="0.25908999999999999"/>
    <m/>
    <m/>
    <m/>
    <m/>
    <m/>
    <m/>
    <m/>
    <m/>
    <m/>
    <m/>
    <m/>
    <m/>
    <m/>
    <m/>
    <m/>
    <m/>
    <m/>
    <m/>
    <m/>
    <m/>
    <m/>
    <m/>
    <x v="12"/>
    <x v="12"/>
    <m/>
    <m/>
    <m/>
    <m/>
    <m/>
    <m/>
    <m/>
    <m/>
    <m/>
    <m/>
    <m/>
    <m/>
    <m/>
    <m/>
    <m/>
    <m/>
    <m/>
    <m/>
    <m/>
    <m/>
    <m/>
    <m/>
    <m/>
    <m/>
    <m/>
    <m/>
    <m/>
    <m/>
    <m/>
    <m/>
    <m/>
    <m/>
    <m/>
    <m/>
    <m/>
    <m/>
    <m/>
    <m/>
    <m/>
    <m/>
    <m/>
    <m/>
    <m/>
    <m/>
    <m/>
    <m/>
    <m/>
    <m/>
    <m/>
    <m/>
    <m/>
    <m/>
    <m/>
    <m/>
    <m/>
    <m/>
    <m/>
    <m/>
    <m/>
    <m/>
    <m/>
    <m/>
    <m/>
    <m/>
    <m/>
    <m/>
    <m/>
    <m/>
    <m/>
    <m/>
    <m/>
    <m/>
    <m/>
    <m/>
    <m/>
    <m/>
    <m/>
    <m/>
    <m/>
    <m/>
    <m/>
    <m/>
    <m/>
    <m/>
    <m/>
    <m/>
    <m/>
    <m/>
    <m/>
    <m/>
    <m/>
    <m/>
    <m/>
    <m/>
    <m/>
    <m/>
    <m/>
    <m/>
    <m/>
    <n v="0.10970000000000001"/>
    <m/>
    <m/>
    <m/>
    <m/>
    <m/>
    <n v="6.4100000000000004E-2"/>
    <m/>
    <m/>
    <m/>
    <m/>
    <m/>
    <m/>
    <m/>
    <m/>
    <m/>
    <m/>
    <m/>
    <m/>
    <m/>
    <m/>
    <m/>
    <m/>
    <m/>
    <m/>
    <m/>
    <m/>
    <m/>
    <m/>
    <m/>
    <m/>
    <m/>
    <m/>
    <m/>
    <m/>
    <m/>
    <m/>
    <m/>
    <m/>
    <m/>
    <m/>
    <m/>
    <m/>
    <m/>
    <m/>
    <m/>
    <m/>
    <m/>
    <m/>
    <m/>
    <m/>
    <m/>
    <m/>
    <m/>
    <m/>
    <m/>
    <m/>
    <m/>
    <m/>
    <m/>
    <m/>
    <m/>
    <m/>
    <m/>
    <m/>
    <m/>
    <m/>
    <m/>
    <m/>
    <m/>
    <m/>
    <m/>
    <m/>
    <m/>
    <m/>
    <m/>
    <m/>
    <m/>
    <m/>
    <m/>
    <m/>
    <m/>
    <m/>
    <m/>
    <m/>
    <m/>
    <m/>
    <m/>
    <m/>
    <m/>
    <m/>
    <m/>
    <m/>
    <m/>
    <m/>
    <m/>
    <m/>
    <n v="83.99033"/>
    <n v="0.96868600000000005"/>
  </r>
  <r>
    <x v="9"/>
    <m/>
    <x v="7"/>
    <s v="1998"/>
    <s v="SOEP"/>
    <s v=""/>
    <s v=""/>
    <s v=""/>
    <s v="current"/>
    <s v=""/>
    <x v="2"/>
    <m/>
    <m/>
    <n v="0.25874999999999998"/>
    <m/>
    <m/>
    <m/>
    <m/>
    <m/>
    <m/>
    <m/>
    <m/>
    <m/>
    <m/>
    <m/>
    <m/>
    <m/>
    <m/>
    <m/>
    <m/>
    <m/>
    <m/>
    <m/>
    <m/>
    <m/>
    <m/>
    <x v="12"/>
    <x v="12"/>
    <m/>
    <m/>
    <m/>
    <m/>
    <m/>
    <m/>
    <m/>
    <m/>
    <m/>
    <m/>
    <m/>
    <m/>
    <m/>
    <m/>
    <m/>
    <m/>
    <m/>
    <m/>
    <m/>
    <m/>
    <m/>
    <m/>
    <m/>
    <m/>
    <m/>
    <m/>
    <m/>
    <m/>
    <m/>
    <m/>
    <m/>
    <m/>
    <m/>
    <m/>
    <m/>
    <m/>
    <m/>
    <m/>
    <m/>
    <m/>
    <m/>
    <m/>
    <m/>
    <m/>
    <m/>
    <m/>
    <m/>
    <m/>
    <m/>
    <m/>
    <m/>
    <m/>
    <m/>
    <m/>
    <m/>
    <m/>
    <m/>
    <m/>
    <m/>
    <m/>
    <m/>
    <m/>
    <m/>
    <m/>
    <m/>
    <m/>
    <m/>
    <m/>
    <m/>
    <m/>
    <m/>
    <m/>
    <m/>
    <m/>
    <m/>
    <m/>
    <m/>
    <m/>
    <m/>
    <m/>
    <m/>
    <m/>
    <m/>
    <m/>
    <m/>
    <m/>
    <m/>
    <m/>
    <m/>
    <m/>
    <m/>
    <m/>
    <m/>
    <m/>
    <m/>
    <m/>
    <m/>
    <m/>
    <m/>
    <n v="9.0200000000000002E-2"/>
    <m/>
    <m/>
    <m/>
    <m/>
    <m/>
    <n v="5.57E-2"/>
    <m/>
    <m/>
    <m/>
    <m/>
    <m/>
    <m/>
    <m/>
    <m/>
    <m/>
    <m/>
    <m/>
    <m/>
    <m/>
    <m/>
    <m/>
    <m/>
    <m/>
    <m/>
    <m/>
    <m/>
    <m/>
    <m/>
    <m/>
    <m/>
    <m/>
    <m/>
    <m/>
    <m/>
    <m/>
    <m/>
    <m/>
    <m/>
    <m/>
    <m/>
    <m/>
    <m/>
    <m/>
    <m/>
    <m/>
    <m/>
    <m/>
    <m/>
    <m/>
    <m/>
    <m/>
    <m/>
    <m/>
    <m/>
    <m/>
    <m/>
    <m/>
    <m/>
    <m/>
    <m/>
    <m/>
    <m/>
    <m/>
    <m/>
    <m/>
    <m/>
    <m/>
    <m/>
    <m/>
    <m/>
    <m/>
    <m/>
    <m/>
    <m/>
    <m/>
    <m/>
    <m/>
    <m/>
    <m/>
    <m/>
    <m/>
    <m/>
    <m/>
    <m/>
    <m/>
    <m/>
    <m/>
    <m/>
    <m/>
    <m/>
    <m/>
    <m/>
    <m/>
    <m/>
    <m/>
    <m/>
    <n v="83.99033"/>
    <n v="0.96868600000000005"/>
  </r>
  <r>
    <x v="9"/>
    <m/>
    <x v="7"/>
    <s v="1999"/>
    <s v="SOEP"/>
    <s v=""/>
    <s v=""/>
    <s v=""/>
    <s v="current"/>
    <s v=""/>
    <x v="1"/>
    <m/>
    <m/>
    <n v="0.25853999999999999"/>
    <m/>
    <m/>
    <m/>
    <m/>
    <m/>
    <m/>
    <m/>
    <m/>
    <m/>
    <m/>
    <m/>
    <m/>
    <m/>
    <m/>
    <m/>
    <m/>
    <m/>
    <m/>
    <m/>
    <m/>
    <m/>
    <m/>
    <x v="12"/>
    <x v="12"/>
    <m/>
    <m/>
    <m/>
    <m/>
    <m/>
    <m/>
    <m/>
    <m/>
    <m/>
    <m/>
    <m/>
    <m/>
    <m/>
    <m/>
    <m/>
    <m/>
    <m/>
    <m/>
    <m/>
    <m/>
    <m/>
    <m/>
    <m/>
    <m/>
    <m/>
    <m/>
    <m/>
    <m/>
    <m/>
    <m/>
    <m/>
    <m/>
    <m/>
    <m/>
    <m/>
    <m/>
    <m/>
    <m/>
    <m/>
    <m/>
    <m/>
    <m/>
    <m/>
    <m/>
    <m/>
    <m/>
    <m/>
    <m/>
    <m/>
    <m/>
    <m/>
    <m/>
    <m/>
    <m/>
    <m/>
    <m/>
    <m/>
    <m/>
    <m/>
    <m/>
    <m/>
    <m/>
    <m/>
    <m/>
    <m/>
    <m/>
    <m/>
    <m/>
    <m/>
    <m/>
    <m/>
    <m/>
    <m/>
    <m/>
    <m/>
    <m/>
    <m/>
    <m/>
    <m/>
    <m/>
    <m/>
    <m/>
    <m/>
    <m/>
    <m/>
    <m/>
    <m/>
    <m/>
    <m/>
    <m/>
    <m/>
    <m/>
    <m/>
    <m/>
    <m/>
    <m/>
    <m/>
    <m/>
    <m/>
    <n v="0.1129"/>
    <m/>
    <m/>
    <m/>
    <m/>
    <m/>
    <n v="6.3899999999999998E-2"/>
    <m/>
    <m/>
    <m/>
    <m/>
    <m/>
    <m/>
    <m/>
    <m/>
    <m/>
    <m/>
    <m/>
    <m/>
    <m/>
    <m/>
    <m/>
    <m/>
    <m/>
    <m/>
    <m/>
    <m/>
    <m/>
    <m/>
    <m/>
    <m/>
    <m/>
    <m/>
    <m/>
    <m/>
    <m/>
    <m/>
    <m/>
    <m/>
    <m/>
    <m/>
    <m/>
    <m/>
    <m/>
    <m/>
    <m/>
    <m/>
    <m/>
    <m/>
    <m/>
    <m/>
    <m/>
    <m/>
    <m/>
    <m/>
    <m/>
    <m/>
    <m/>
    <m/>
    <m/>
    <m/>
    <m/>
    <m/>
    <m/>
    <m/>
    <m/>
    <m/>
    <m/>
    <m/>
    <m/>
    <m/>
    <m/>
    <m/>
    <m/>
    <m/>
    <m/>
    <m/>
    <m/>
    <m/>
    <m/>
    <m/>
    <m/>
    <m/>
    <m/>
    <m/>
    <m/>
    <m/>
    <m/>
    <m/>
    <m/>
    <m/>
    <m/>
    <m/>
    <m/>
    <m/>
    <m/>
    <m/>
    <n v="84.482039999999998"/>
    <n v="0.95349059999999997"/>
  </r>
  <r>
    <x v="9"/>
    <m/>
    <x v="7"/>
    <s v="1999"/>
    <s v="SOEP"/>
    <s v=""/>
    <s v=""/>
    <s v=""/>
    <s v="current"/>
    <s v=""/>
    <x v="2"/>
    <m/>
    <m/>
    <n v="0.25913000000000003"/>
    <m/>
    <m/>
    <m/>
    <m/>
    <m/>
    <m/>
    <m/>
    <m/>
    <m/>
    <m/>
    <m/>
    <m/>
    <m/>
    <m/>
    <m/>
    <m/>
    <m/>
    <m/>
    <m/>
    <m/>
    <m/>
    <m/>
    <x v="12"/>
    <x v="12"/>
    <m/>
    <m/>
    <m/>
    <m/>
    <m/>
    <m/>
    <m/>
    <m/>
    <m/>
    <m/>
    <m/>
    <m/>
    <m/>
    <m/>
    <m/>
    <m/>
    <m/>
    <m/>
    <m/>
    <m/>
    <m/>
    <m/>
    <m/>
    <m/>
    <m/>
    <m/>
    <m/>
    <m/>
    <m/>
    <m/>
    <m/>
    <m/>
    <m/>
    <m/>
    <m/>
    <m/>
    <m/>
    <m/>
    <m/>
    <m/>
    <m/>
    <m/>
    <m/>
    <m/>
    <m/>
    <m/>
    <m/>
    <m/>
    <m/>
    <m/>
    <m/>
    <m/>
    <m/>
    <m/>
    <m/>
    <m/>
    <m/>
    <m/>
    <m/>
    <m/>
    <m/>
    <m/>
    <m/>
    <m/>
    <m/>
    <m/>
    <m/>
    <m/>
    <m/>
    <m/>
    <m/>
    <m/>
    <m/>
    <m/>
    <m/>
    <m/>
    <m/>
    <m/>
    <m/>
    <m/>
    <m/>
    <m/>
    <m/>
    <m/>
    <m/>
    <m/>
    <m/>
    <m/>
    <m/>
    <m/>
    <m/>
    <m/>
    <m/>
    <m/>
    <m/>
    <m/>
    <m/>
    <m/>
    <m/>
    <n v="9.6600000000000005E-2"/>
    <m/>
    <m/>
    <m/>
    <m/>
    <m/>
    <n v="5.7799999999999997E-2"/>
    <m/>
    <m/>
    <m/>
    <m/>
    <m/>
    <m/>
    <m/>
    <m/>
    <m/>
    <m/>
    <m/>
    <m/>
    <m/>
    <m/>
    <m/>
    <m/>
    <m/>
    <m/>
    <m/>
    <m/>
    <m/>
    <m/>
    <m/>
    <m/>
    <m/>
    <m/>
    <m/>
    <m/>
    <m/>
    <m/>
    <m/>
    <m/>
    <m/>
    <m/>
    <m/>
    <m/>
    <m/>
    <m/>
    <m/>
    <m/>
    <m/>
    <m/>
    <m/>
    <m/>
    <m/>
    <m/>
    <m/>
    <m/>
    <m/>
    <m/>
    <m/>
    <m/>
    <m/>
    <m/>
    <m/>
    <m/>
    <m/>
    <m/>
    <m/>
    <m/>
    <m/>
    <m/>
    <m/>
    <m/>
    <m/>
    <m/>
    <m/>
    <m/>
    <m/>
    <m/>
    <m/>
    <m/>
    <m/>
    <m/>
    <m/>
    <m/>
    <m/>
    <m/>
    <m/>
    <m/>
    <m/>
    <m/>
    <m/>
    <m/>
    <m/>
    <m/>
    <m/>
    <m/>
    <m/>
    <m/>
    <n v="84.482039999999998"/>
    <n v="0.95349059999999997"/>
  </r>
  <r>
    <x v="9"/>
    <n v="7"/>
    <x v="1"/>
    <s v="2000"/>
    <s v="SOEP"/>
    <s v=""/>
    <s v="2000"/>
    <s v=""/>
    <s v="current"/>
    <s v=""/>
    <x v="0"/>
    <n v="1505370"/>
    <n v="10224855"/>
    <n v="0.26171"/>
    <n v="0.78454000000000002"/>
    <n v="5.7784999999999998E-3"/>
    <m/>
    <n v="3.0582465999999999"/>
    <n v="1.7846173000000001"/>
    <n v="1.7136708"/>
    <n v="3.6992748"/>
    <n v="5.4886527999999997"/>
    <n v="17050.0905547"/>
    <n v="14919.0070232"/>
    <n v="8701.1737604999998"/>
    <n v="10813.293256200001"/>
    <n v="12147.41318"/>
    <n v="13628.030280999999"/>
    <n v="14910.9473079"/>
    <n v="16583.1011712"/>
    <n v="18631.2170458"/>
    <n v="21705.287261199999"/>
    <n v="26610.335140399999"/>
    <n v="304700.85362090002"/>
    <m/>
    <n v="6873.0407021000001"/>
    <x v="266"/>
    <x v="266"/>
    <n v="12894.122092600001"/>
    <n v="14316.898884099999"/>
    <n v="15722.6080434"/>
    <n v="17585.350467299999"/>
    <n v="20115.626953899999"/>
    <n v="23949.680907099999"/>
    <n v="37723.734264300001"/>
    <n v="17050.0905547"/>
    <n v="34.3652035"/>
    <n v="137.18204270000001"/>
    <n v="126.2213041"/>
    <n v="167.6235872"/>
    <n v="186.1196855"/>
    <n v="251.5617287"/>
    <n v="492.38981310000003"/>
    <n v="764.39382420000004"/>
    <n v="1029.8362790000001"/>
    <n v="3017.8987410999998"/>
    <n v="613.80326000000002"/>
    <n v="27.492162799999999"/>
    <n v="48.993586700000002"/>
    <n v="11.474664000000001"/>
    <n v="77.364732599999996"/>
    <n v="229.07038209999999"/>
    <n v="110.0582563"/>
    <n v="404.46306070000003"/>
    <n v="402.31253909999998"/>
    <n v="790.33946990000004"/>
    <n v="1282.6069649999999"/>
    <n v="341.0018111"/>
    <m/>
    <m/>
    <n v="103.2719761"/>
    <n v="141.83534299999999"/>
    <n v="372.23937100000001"/>
    <n v="424.51041720000001"/>
    <n v="861.68217289999996"/>
    <n v="985.66572069999995"/>
    <n v="1604.6286207999999"/>
    <n v="2150.2528530999998"/>
    <n v="664.95353160000002"/>
    <n v="302.41379089999998"/>
    <n v="607.52047489999995"/>
    <n v="711.42916849999995"/>
    <n v="863.90618019999999"/>
    <n v="1016.4998208"/>
    <n v="1367.8668998000001"/>
    <n v="2127.8274065000001"/>
    <n v="2876.5346543999999"/>
    <n v="4502.5400104999999"/>
    <n v="11694.357621900001"/>
    <n v="2608.6638548999999"/>
    <n v="103.09561050000001"/>
    <n v="19.597434700000001"/>
    <n v="11.474664000000001"/>
    <n v="25.788244200000001"/>
    <n v="14.3168989"/>
    <n v="62.890432199999999"/>
    <n v="70.341401899999994"/>
    <n v="301.73440429999999"/>
    <n v="646.64138449999996"/>
    <n v="4979.5329228999999"/>
    <n v="613.80326000000002"/>
    <n v="6886.7867834999997"/>
    <n v="9710.5288808000005"/>
    <n v="11405.8160233"/>
    <n v="12636.239650699999"/>
    <n v="13715.589131000001"/>
    <n v="14905.0324251"/>
    <n v="15387.181658899999"/>
    <n v="17017.820403000002"/>
    <n v="18824.4491929"/>
    <n v="22747.411761300002"/>
    <n v="14322.076065900001"/>
    <n v="-487.98588990000002"/>
    <n v="-734.90380029999994"/>
    <n v="-883.54912860000002"/>
    <n v="-1005.7415232"/>
    <n v="-1231.2533040000001"/>
    <n v="-1383.5895078000001"/>
    <n v="-1758.5350467000001"/>
    <n v="-2232.8345918999999"/>
    <n v="-3448.7540506"/>
    <n v="-8110.6028667999999"/>
    <n v="-2131.2613193000002"/>
    <n v="6866.1676613999998"/>
    <n v="9798.7173368000003"/>
    <n v="11474.6640073"/>
    <n v="12894.122092600001"/>
    <n v="14316.898884099999"/>
    <n v="15722.6080434"/>
    <n v="17585.350467299999"/>
    <n v="20115.626953899999"/>
    <n v="23949.680907099999"/>
    <n v="37723.734264300001"/>
    <n v="17050.0905547"/>
    <m/>
    <m/>
    <m/>
    <m/>
    <m/>
    <m/>
    <m/>
    <m/>
    <m/>
    <m/>
    <m/>
    <m/>
    <m/>
    <m/>
    <m/>
    <m/>
    <m/>
    <m/>
    <m/>
    <m/>
    <m/>
    <m/>
    <m/>
    <m/>
    <m/>
    <m/>
    <m/>
    <m/>
    <m/>
    <m/>
    <m/>
    <m/>
    <m/>
    <m/>
    <m/>
    <m/>
    <m/>
    <m/>
    <m/>
    <m/>
    <m/>
    <m/>
    <m/>
    <m/>
    <m/>
    <m/>
    <m/>
    <m/>
    <m/>
    <m/>
    <m/>
    <m/>
    <m/>
    <m/>
    <m/>
    <m/>
    <m/>
    <m/>
    <m/>
    <m/>
    <m/>
    <m/>
    <m/>
    <m/>
    <m/>
    <m/>
    <m/>
    <m/>
    <m/>
    <m/>
    <m/>
    <m/>
    <m/>
    <m/>
    <m/>
    <m/>
    <m/>
    <m/>
    <m/>
    <m/>
    <m/>
    <m/>
    <m/>
    <m/>
    <m/>
    <m/>
    <m/>
    <m/>
    <m/>
    <m/>
    <m/>
    <m/>
    <m/>
    <m/>
    <m/>
    <m/>
    <m/>
    <m/>
    <m/>
    <m/>
    <n v="85.698809999999995"/>
    <n v="0.95306519999999995"/>
  </r>
  <r>
    <x v="9"/>
    <n v="7"/>
    <x v="1"/>
    <s v="2000"/>
    <s v="SOEP"/>
    <s v=""/>
    <s v="2000"/>
    <s v=""/>
    <s v="current"/>
    <s v=""/>
    <x v="1"/>
    <n v="81446750"/>
    <n v="38437800"/>
    <n v="0.26434000000000002"/>
    <n v="0.47145999999999999"/>
    <n v="2.3305999999999999E-3"/>
    <m/>
    <n v="3.2404549999999999"/>
    <n v="1.7784897"/>
    <n v="1.8220263000000001"/>
    <n v="3.8580573999999999"/>
    <n v="5.9199973000000004"/>
    <n v="19329.567666899999"/>
    <n v="17240.205014300001"/>
    <n v="9462.1057000000001"/>
    <n v="12027.939754000001"/>
    <n v="13926.2397451"/>
    <n v="15552.879922300001"/>
    <n v="17240.205014300001"/>
    <n v="19223.369065999999"/>
    <n v="21648.869254500001"/>
    <n v="24981.7985596"/>
    <n v="30661.527304300002"/>
    <n v="304700.85362090002"/>
    <m/>
    <n v="7093.4976192000004"/>
    <x v="267"/>
    <x v="267"/>
    <n v="14707.558023199999"/>
    <n v="16392.986711599999"/>
    <n v="18186.036303600002"/>
    <n v="20379.701153499998"/>
    <n v="23214.8245169"/>
    <n v="27437.641205399999"/>
    <n v="41993.4869416"/>
    <n v="19329.567666899999"/>
    <n v="1808.8418928999999"/>
    <n v="4513.7999067999999"/>
    <n v="6891.8416472999997"/>
    <n v="8603.9214436000002"/>
    <n v="10753.799282800001"/>
    <n v="11657.249270599999"/>
    <n v="13226.4260486"/>
    <n v="14509.265323"/>
    <n v="17834.4667835"/>
    <n v="22172.561105199999"/>
    <n v="11191.819679099999"/>
    <n v="191.5244357"/>
    <n v="741.39708610000002"/>
    <n v="1739.1841445"/>
    <n v="2294.3790515999999"/>
    <n v="3442.5272094000002"/>
    <n v="4146.4162772"/>
    <n v="5196.8237940999998"/>
    <n v="5734.0616557000003"/>
    <n v="6694.7844541000004"/>
    <n v="8020.7560057999999"/>
    <n v="3807.9248303999998"/>
    <n v="262.45941190000002"/>
    <n v="566.95071289999998"/>
    <n v="908.52903070000002"/>
    <n v="1176.6046418999999"/>
    <n v="1704.8706179999999"/>
    <n v="2109.5802112000001"/>
    <n v="2445.5641384"/>
    <n v="3946.5201679000002"/>
    <n v="4280.2720280000003"/>
    <n v="4829.2509983"/>
    <n v="2222.9002817000001"/>
    <n v="425.60985720000002"/>
    <n v="566.95071289999998"/>
    <n v="597.03336300000001"/>
    <n v="617.71743700000002"/>
    <n v="688.50544190000005"/>
    <n v="927.48785150000003"/>
    <n v="998.60535649999997"/>
    <n v="1532.1784181"/>
    <n v="2085.2607315999999"/>
    <n v="6550.9839628999998"/>
    <n v="1507.7062780000001"/>
    <n v="134.77645480000001"/>
    <n v="218.05796649999999"/>
    <n v="220.64276459999999"/>
    <n v="455.9342987"/>
    <n v="459.00362790000003"/>
    <n v="745.62748839999995"/>
    <n v="1324.6805750000001"/>
    <n v="2089.3342065000002"/>
    <n v="3649.2062802999999"/>
    <n v="15915.531550899999"/>
    <n v="2532.1733644000001"/>
    <n v="4859.0458691000003"/>
    <n v="6029.3027740999996"/>
    <n v="5632.8799904999996"/>
    <n v="5677.1173969000001"/>
    <n v="4917.8960134999998"/>
    <n v="5055.7180924000004"/>
    <n v="5094.9252883999998"/>
    <n v="5176.9058673"/>
    <n v="5130.8389053999999"/>
    <n v="5165.1988938000004"/>
    <n v="5276.9719730999996"/>
    <n v="-588.7603024"/>
    <n v="-1733.5608338"/>
    <n v="-3011.1247874999999"/>
    <n v="-4132.8238044999998"/>
    <n v="-5573.6154819000003"/>
    <n v="-6456.0428878000002"/>
    <n v="-7927.7037486999998"/>
    <n v="-9750.2262971"/>
    <n v="-12209.7503364"/>
    <n v="-20660.795575299999"/>
    <n v="-7209.9287397999997"/>
    <n v="7093.4976192000004"/>
    <n v="10902.8983257"/>
    <n v="12978.986153100001"/>
    <n v="14707.558023199999"/>
    <n v="16392.986711599999"/>
    <n v="18186.036303600002"/>
    <n v="20379.701153499998"/>
    <n v="23214.8245169"/>
    <n v="27437.641205399999"/>
    <n v="41993.4869416"/>
    <n v="19329.567666899999"/>
    <n v="0.3337"/>
    <n v="0.71789999999999998"/>
    <n v="0.87939999999999996"/>
    <n v="0.1245"/>
    <n v="0.26019999999999999"/>
    <n v="0.2198"/>
    <n v="0.30180000000000001"/>
    <n v="0.74180000000000001"/>
    <n v="0.90600000000000003"/>
    <n v="7.5700000000000003E-2"/>
    <n v="0.2487"/>
    <n v="0.1993"/>
    <n v="0.29909999999999998"/>
    <n v="0.74360000000000004"/>
    <n v="0.90859999999999996"/>
    <n v="6.25E-2"/>
    <n v="0.247"/>
    <n v="0.18720000000000001"/>
    <m/>
    <m/>
    <m/>
    <m/>
    <m/>
    <m/>
    <m/>
    <n v="0.99980000000000002"/>
    <m/>
    <m/>
    <m/>
    <n v="7.5700000000000003E-2"/>
    <n v="0.30180000000000001"/>
    <n v="19329.709896799999"/>
    <m/>
    <m/>
    <m/>
    <m/>
    <m/>
    <m/>
    <m/>
    <m/>
    <m/>
    <m/>
    <m/>
    <m/>
    <m/>
    <m/>
    <m/>
    <m/>
    <m/>
    <m/>
    <m/>
    <m/>
    <m/>
    <m/>
    <m/>
    <m/>
    <m/>
    <m/>
    <m/>
    <m/>
    <m/>
    <m/>
    <m/>
    <m/>
    <m/>
    <m/>
    <m/>
    <m/>
    <m/>
    <m/>
    <m/>
    <m/>
    <n v="0.1764"/>
    <n v="8.7599999999999997E-2"/>
    <n v="0.21590000000000001"/>
    <n v="0.1479"/>
    <n v="0.20050000000000001"/>
    <n v="9.3899999999999997E-2"/>
    <n v="7.7600000000000002E-2"/>
    <n v="17588.346784900001"/>
    <n v="18306.220881000001"/>
    <n v="18943.933997399999"/>
    <n v="22025.357517699998"/>
    <n v="21763.952506199999"/>
    <n v="17580.244400600001"/>
    <n v="16206.6840232"/>
    <n v="8.7869199999999995E-2"/>
    <n v="0.12882550000000001"/>
    <n v="6.4709500000000003E-2"/>
    <n v="4.3293499999999999E-2"/>
    <n v="6.1042300000000001E-2"/>
    <n v="8.7318300000000001E-2"/>
    <n v="0.1039231"/>
    <n v="0.1676638"/>
    <n v="0.18524599999999999"/>
    <n v="0.1220223"/>
    <n v="9.3353000000000005E-2"/>
    <n v="0.34216790000000002"/>
    <n v="0.836476"/>
    <n v="0.88424449999999999"/>
    <n v="85.698809999999995"/>
    <n v="0.95306519999999995"/>
  </r>
  <r>
    <x v="9"/>
    <n v="7"/>
    <x v="1"/>
    <s v="2000"/>
    <s v="SOEP"/>
    <s v=""/>
    <s v="2000"/>
    <s v=""/>
    <s v="current"/>
    <s v=""/>
    <x v="2"/>
    <n v="52022494"/>
    <n v="28206339"/>
    <n v="0.26235999999999998"/>
    <n v="0.39174999999999999"/>
    <n v="2.8509999999999998E-3"/>
    <m/>
    <n v="3.2192742999999999"/>
    <n v="1.7651482000000001"/>
    <n v="1.8237983"/>
    <n v="3.8586640999999999"/>
    <n v="5.9707169999999996"/>
    <n v="20470.254424800001"/>
    <n v="18351.4975166"/>
    <n v="10060.421031899999"/>
    <n v="12812.5767383"/>
    <n v="14832.7206599"/>
    <n v="16623.3997475"/>
    <n v="18348.178810400001"/>
    <n v="20461.246507799999"/>
    <n v="23046.044597600001"/>
    <n v="26308.332869099999"/>
    <n v="32387.2545689"/>
    <n v="244030.63594740001"/>
    <m/>
    <n v="7366.5797358"/>
    <x v="268"/>
    <x v="268"/>
    <n v="15738.253373"/>
    <n v="17472.0403529"/>
    <n v="19380.770563800001"/>
    <n v="21710.976471999998"/>
    <n v="24595.406328599998"/>
    <n v="29031.094319899999"/>
    <n v="43983.762506699997"/>
    <n v="20470.254424800001"/>
    <n v="2578.3029074999999"/>
    <n v="7037.4427738000004"/>
    <n v="9928.6854602999992"/>
    <n v="11945.334310099999"/>
    <n v="13698.0796367"/>
    <n v="14399.9125289"/>
    <n v="16022.7006363"/>
    <n v="17708.692556599999"/>
    <n v="20989.481193299998"/>
    <n v="25730.5010664"/>
    <n v="14001.654026599999"/>
    <n v="279.93002999999999"/>
    <n v="1155.5735261"/>
    <n v="2451.0144022999998"/>
    <n v="3336.5097151"/>
    <n v="4280.6498865000003"/>
    <n v="5349.0926755999999"/>
    <n v="5731.6977886000004"/>
    <n v="7354.0264923000004"/>
    <n v="7431.9601458999996"/>
    <n v="9412.5251764000004"/>
    <n v="4687.6882632999996"/>
    <n v="427.26162470000003"/>
    <n v="970.68176189999997"/>
    <n v="1273.9735877000001"/>
    <n v="1636.7783508"/>
    <n v="2411.1415686999999"/>
    <n v="2635.7847966999998"/>
    <n v="3929.6867413999998"/>
    <n v="4722.3180150999997"/>
    <n v="5196.5658832999998"/>
    <n v="5541.9540758000003"/>
    <n v="2865.8356195000001"/>
    <n v="515.66058150000003"/>
    <n v="554.67529249999995"/>
    <n v="443.12124790000001"/>
    <n v="582.31537479999997"/>
    <n v="576.57733159999998"/>
    <n v="717.08851089999996"/>
    <n v="933.57198830000004"/>
    <n v="1229.7703164"/>
    <n v="1974.1144138"/>
    <n v="5981.7917009000003"/>
    <n v="1351.0367920000001"/>
    <n v="154.69817449999999"/>
    <n v="312.00485200000003"/>
    <n v="443.12124790000001"/>
    <n v="472.1476012"/>
    <n v="541.63325090000001"/>
    <n v="1065.9423810000001"/>
    <n v="1867.1439766000001"/>
    <n v="2385.7544139000001"/>
    <n v="4674.0061855000004"/>
    <n v="17857.4075777"/>
    <n v="2988.657146"/>
    <n v="4125.2846520000003"/>
    <n v="4032.9516060000001"/>
    <n v="3558.8175219999998"/>
    <n v="3415.2009819"/>
    <n v="2935.3027793000001"/>
    <n v="3275.3502253000001"/>
    <n v="3017.8257296000002"/>
    <n v="2926.8533530999998"/>
    <n v="2932.1405263000001"/>
    <n v="2990.8958505000001"/>
    <n v="3316.1812168000001"/>
    <n v="-707.19165459999999"/>
    <n v="-2519.1502867999998"/>
    <n v="-4251.1944718000004"/>
    <n v="-5650.0329609"/>
    <n v="-6971.3441008"/>
    <n v="-8043.0197840000001"/>
    <n v="-9791.6503888999996"/>
    <n v="-11707.413412399999"/>
    <n v="-14196.205122400001"/>
    <n v="-23575.296703600001"/>
    <n v="-8740.7986394"/>
    <n v="7373.9463155000003"/>
    <n v="11555.735260699999"/>
    <n v="13847.538996200001"/>
    <n v="15738.253373"/>
    <n v="17472.0403529"/>
    <n v="19380.770563800001"/>
    <n v="21710.976471999998"/>
    <n v="24595.406328599998"/>
    <n v="29031.094319899999"/>
    <n v="43983.762506699997"/>
    <n v="20470.254424800001"/>
    <m/>
    <m/>
    <m/>
    <m/>
    <m/>
    <m/>
    <n v="0.19172220000000001"/>
    <m/>
    <m/>
    <n v="6.7338499999999996E-2"/>
    <m/>
    <m/>
    <m/>
    <m/>
    <m/>
    <m/>
    <m/>
    <m/>
    <m/>
    <m/>
    <m/>
    <m/>
    <m/>
    <m/>
    <n v="20470.2923529"/>
    <m/>
    <n v="0.80100000000000005"/>
    <n v="7.17E-2"/>
    <n v="0.1694"/>
    <m/>
    <m/>
    <m/>
    <n v="7.4200000000000002E-2"/>
    <n v="3.1800000000000002E-2"/>
    <n v="2.69E-2"/>
    <n v="1.52E-2"/>
    <n v="0.1237"/>
    <n v="8.4699999999999998E-2"/>
    <n v="4.7899999999999998E-2"/>
    <n v="0.17480000000000001"/>
    <n v="0.19489999999999999"/>
    <n v="2.69E-2"/>
    <n v="20219.549870499999"/>
    <n v="11512.582597000001"/>
    <n v="12789.0613338"/>
    <n v="7940.9340082999997"/>
    <n v="27228.159724100002"/>
    <n v="22006.6494963"/>
    <n v="16348.335889100001"/>
    <n v="21259.267360400001"/>
    <n v="18041.591983400001"/>
    <n v="12080.8588961"/>
    <n v="5.8151099999999997E-2"/>
    <n v="0.39127309999999998"/>
    <n v="0.19928999999999999"/>
    <n v="0.6019371"/>
    <n v="4.7419999999999997E-3"/>
    <n v="1.44513E-2"/>
    <n v="0.13843710000000001"/>
    <n v="1.4035199999999999E-2"/>
    <n v="3.8544399999999999E-2"/>
    <n v="0.28658660000000002"/>
    <n v="7.0514499999999994E-2"/>
    <n v="0.78687609999999997"/>
    <n v="0.29735919999999999"/>
    <n v="0.91312919999999997"/>
    <n v="7.2516000000000004E-3"/>
    <n v="9.5330100000000001E-2"/>
    <n v="0.72475469999999997"/>
    <n v="3.5423999999999997E-2"/>
    <n v="8.5276199999999996E-2"/>
    <n v="0.63345609999999997"/>
    <m/>
    <m/>
    <m/>
    <m/>
    <m/>
    <m/>
    <m/>
    <m/>
    <m/>
    <m/>
    <m/>
    <m/>
    <m/>
    <m/>
    <m/>
    <m/>
    <m/>
    <m/>
    <m/>
    <m/>
    <m/>
    <m/>
    <m/>
    <m/>
    <m/>
    <m/>
    <m/>
    <m/>
    <n v="85.698809999999995"/>
    <n v="0.95306519999999995"/>
  </r>
  <r>
    <x v="9"/>
    <m/>
    <x v="7"/>
    <s v="2001"/>
    <s v="SOEP"/>
    <s v=""/>
    <s v=""/>
    <s v=""/>
    <s v="current"/>
    <s v=""/>
    <x v="1"/>
    <m/>
    <m/>
    <n v="0.26977000000000001"/>
    <m/>
    <m/>
    <m/>
    <m/>
    <m/>
    <m/>
    <m/>
    <m/>
    <m/>
    <m/>
    <m/>
    <m/>
    <m/>
    <m/>
    <m/>
    <m/>
    <m/>
    <m/>
    <m/>
    <m/>
    <m/>
    <m/>
    <x v="12"/>
    <x v="12"/>
    <m/>
    <m/>
    <m/>
    <m/>
    <m/>
    <m/>
    <m/>
    <m/>
    <m/>
    <m/>
    <m/>
    <m/>
    <m/>
    <m/>
    <m/>
    <m/>
    <m/>
    <m/>
    <m/>
    <m/>
    <m/>
    <m/>
    <m/>
    <m/>
    <m/>
    <m/>
    <m/>
    <m/>
    <m/>
    <m/>
    <m/>
    <m/>
    <m/>
    <m/>
    <m/>
    <m/>
    <m/>
    <m/>
    <m/>
    <m/>
    <m/>
    <m/>
    <m/>
    <m/>
    <m/>
    <m/>
    <m/>
    <m/>
    <m/>
    <m/>
    <m/>
    <m/>
    <m/>
    <m/>
    <m/>
    <m/>
    <m/>
    <m/>
    <m/>
    <m/>
    <m/>
    <m/>
    <m/>
    <m/>
    <m/>
    <m/>
    <m/>
    <m/>
    <m/>
    <m/>
    <m/>
    <m/>
    <m/>
    <m/>
    <m/>
    <m/>
    <m/>
    <m/>
    <m/>
    <m/>
    <m/>
    <m/>
    <m/>
    <m/>
    <m/>
    <m/>
    <m/>
    <m/>
    <m/>
    <m/>
    <m/>
    <m/>
    <m/>
    <m/>
    <m/>
    <m/>
    <m/>
    <m/>
    <m/>
    <n v="0.1338"/>
    <m/>
    <m/>
    <m/>
    <m/>
    <m/>
    <n v="7.7700000000000005E-2"/>
    <m/>
    <m/>
    <m/>
    <m/>
    <m/>
    <m/>
    <m/>
    <m/>
    <m/>
    <m/>
    <m/>
    <m/>
    <m/>
    <m/>
    <m/>
    <m/>
    <m/>
    <m/>
    <m/>
    <m/>
    <m/>
    <m/>
    <m/>
    <m/>
    <m/>
    <m/>
    <m/>
    <m/>
    <m/>
    <m/>
    <m/>
    <m/>
    <m/>
    <m/>
    <m/>
    <m/>
    <m/>
    <m/>
    <m/>
    <m/>
    <m/>
    <m/>
    <m/>
    <m/>
    <m/>
    <m/>
    <m/>
    <m/>
    <m/>
    <m/>
    <m/>
    <m/>
    <m/>
    <m/>
    <m/>
    <m/>
    <m/>
    <m/>
    <m/>
    <m/>
    <m/>
    <m/>
    <m/>
    <m/>
    <m/>
    <m/>
    <m/>
    <m/>
    <m/>
    <m/>
    <m/>
    <m/>
    <m/>
    <m/>
    <m/>
    <m/>
    <m/>
    <m/>
    <m/>
    <m/>
    <m/>
    <m/>
    <m/>
    <m/>
    <m/>
    <m/>
    <m/>
    <m/>
    <m/>
    <m/>
    <n v="87.398949999999999"/>
    <n v="0.94728670000000004"/>
  </r>
  <r>
    <x v="9"/>
    <m/>
    <x v="7"/>
    <s v="2001"/>
    <s v="SOEP"/>
    <s v=""/>
    <s v=""/>
    <s v=""/>
    <s v="current"/>
    <s v=""/>
    <x v="2"/>
    <m/>
    <m/>
    <n v="0.26865"/>
    <m/>
    <m/>
    <m/>
    <m/>
    <m/>
    <m/>
    <m/>
    <m/>
    <m/>
    <m/>
    <m/>
    <m/>
    <m/>
    <m/>
    <m/>
    <m/>
    <m/>
    <m/>
    <m/>
    <m/>
    <m/>
    <m/>
    <x v="12"/>
    <x v="12"/>
    <m/>
    <m/>
    <m/>
    <m/>
    <m/>
    <m/>
    <m/>
    <m/>
    <m/>
    <m/>
    <m/>
    <m/>
    <m/>
    <m/>
    <m/>
    <m/>
    <m/>
    <m/>
    <m/>
    <m/>
    <m/>
    <m/>
    <m/>
    <m/>
    <m/>
    <m/>
    <m/>
    <m/>
    <m/>
    <m/>
    <m/>
    <m/>
    <m/>
    <m/>
    <m/>
    <m/>
    <m/>
    <m/>
    <m/>
    <m/>
    <m/>
    <m/>
    <m/>
    <m/>
    <m/>
    <m/>
    <m/>
    <m/>
    <m/>
    <m/>
    <m/>
    <m/>
    <m/>
    <m/>
    <m/>
    <m/>
    <m/>
    <m/>
    <m/>
    <m/>
    <m/>
    <m/>
    <m/>
    <m/>
    <m/>
    <m/>
    <m/>
    <m/>
    <m/>
    <m/>
    <m/>
    <m/>
    <m/>
    <m/>
    <m/>
    <m/>
    <m/>
    <m/>
    <m/>
    <m/>
    <m/>
    <m/>
    <m/>
    <m/>
    <m/>
    <m/>
    <m/>
    <m/>
    <m/>
    <m/>
    <m/>
    <m/>
    <m/>
    <m/>
    <m/>
    <m/>
    <m/>
    <m/>
    <m/>
    <n v="0.1152"/>
    <m/>
    <m/>
    <m/>
    <m/>
    <m/>
    <n v="6.8400000000000002E-2"/>
    <m/>
    <m/>
    <m/>
    <m/>
    <m/>
    <m/>
    <m/>
    <m/>
    <m/>
    <m/>
    <m/>
    <m/>
    <m/>
    <m/>
    <m/>
    <m/>
    <m/>
    <m/>
    <m/>
    <m/>
    <m/>
    <m/>
    <m/>
    <m/>
    <m/>
    <m/>
    <m/>
    <m/>
    <m/>
    <m/>
    <m/>
    <m/>
    <m/>
    <m/>
    <m/>
    <m/>
    <m/>
    <m/>
    <m/>
    <m/>
    <m/>
    <m/>
    <m/>
    <m/>
    <m/>
    <m/>
    <m/>
    <m/>
    <m/>
    <m/>
    <m/>
    <m/>
    <m/>
    <m/>
    <m/>
    <m/>
    <m/>
    <m/>
    <m/>
    <m/>
    <m/>
    <m/>
    <m/>
    <m/>
    <m/>
    <m/>
    <m/>
    <m/>
    <m/>
    <m/>
    <m/>
    <m/>
    <m/>
    <m/>
    <m/>
    <m/>
    <m/>
    <m/>
    <m/>
    <m/>
    <m/>
    <m/>
    <m/>
    <m/>
    <m/>
    <m/>
    <m/>
    <m/>
    <m/>
    <m/>
    <n v="87.398949999999999"/>
    <n v="0.94728670000000004"/>
  </r>
  <r>
    <x v="9"/>
    <m/>
    <x v="7"/>
    <s v="2002"/>
    <s v="SOEP"/>
    <s v=""/>
    <s v=""/>
    <s v=""/>
    <s v="current"/>
    <s v=""/>
    <x v="1"/>
    <m/>
    <m/>
    <n v="0.28042"/>
    <m/>
    <m/>
    <m/>
    <m/>
    <m/>
    <m/>
    <m/>
    <m/>
    <m/>
    <m/>
    <m/>
    <m/>
    <m/>
    <m/>
    <m/>
    <m/>
    <m/>
    <m/>
    <m/>
    <m/>
    <m/>
    <m/>
    <x v="12"/>
    <x v="12"/>
    <m/>
    <m/>
    <m/>
    <m/>
    <m/>
    <m/>
    <m/>
    <m/>
    <m/>
    <m/>
    <m/>
    <m/>
    <m/>
    <m/>
    <m/>
    <m/>
    <m/>
    <m/>
    <m/>
    <m/>
    <m/>
    <m/>
    <m/>
    <m/>
    <m/>
    <m/>
    <m/>
    <m/>
    <m/>
    <m/>
    <m/>
    <m/>
    <m/>
    <m/>
    <m/>
    <m/>
    <m/>
    <m/>
    <m/>
    <m/>
    <m/>
    <m/>
    <m/>
    <m/>
    <m/>
    <m/>
    <m/>
    <m/>
    <m/>
    <m/>
    <m/>
    <m/>
    <m/>
    <m/>
    <m/>
    <m/>
    <m/>
    <m/>
    <m/>
    <m/>
    <m/>
    <m/>
    <m/>
    <m/>
    <m/>
    <m/>
    <m/>
    <m/>
    <m/>
    <m/>
    <m/>
    <m/>
    <m/>
    <m/>
    <m/>
    <m/>
    <m/>
    <m/>
    <m/>
    <m/>
    <m/>
    <m/>
    <m/>
    <m/>
    <m/>
    <m/>
    <m/>
    <m/>
    <m/>
    <m/>
    <m/>
    <m/>
    <m/>
    <m/>
    <m/>
    <m/>
    <m/>
    <m/>
    <m/>
    <n v="0.14069999999999999"/>
    <m/>
    <m/>
    <m/>
    <m/>
    <m/>
    <n v="8.2000000000000003E-2"/>
    <m/>
    <m/>
    <m/>
    <m/>
    <m/>
    <m/>
    <m/>
    <m/>
    <m/>
    <m/>
    <m/>
    <m/>
    <m/>
    <m/>
    <m/>
    <m/>
    <m/>
    <m/>
    <m/>
    <m/>
    <m/>
    <m/>
    <m/>
    <m/>
    <m/>
    <m/>
    <m/>
    <m/>
    <m/>
    <m/>
    <m/>
    <m/>
    <m/>
    <m/>
    <m/>
    <m/>
    <m/>
    <m/>
    <m/>
    <m/>
    <m/>
    <m/>
    <m/>
    <m/>
    <m/>
    <m/>
    <m/>
    <m/>
    <m/>
    <m/>
    <m/>
    <m/>
    <m/>
    <m/>
    <m/>
    <m/>
    <m/>
    <m/>
    <m/>
    <m/>
    <m/>
    <m/>
    <m/>
    <m/>
    <m/>
    <m/>
    <m/>
    <m/>
    <m/>
    <m/>
    <m/>
    <m/>
    <m/>
    <m/>
    <m/>
    <m/>
    <m/>
    <m/>
    <m/>
    <m/>
    <m/>
    <m/>
    <m/>
    <m/>
    <m/>
    <m/>
    <m/>
    <m/>
    <m/>
    <m/>
    <n v="88.640720000000002"/>
    <n v="0.94207200000000002"/>
  </r>
  <r>
    <x v="9"/>
    <m/>
    <x v="7"/>
    <s v="2002"/>
    <s v="SOEP"/>
    <s v=""/>
    <s v=""/>
    <s v=""/>
    <s v="current"/>
    <s v=""/>
    <x v="2"/>
    <m/>
    <m/>
    <n v="0.27927999999999997"/>
    <m/>
    <m/>
    <m/>
    <m/>
    <m/>
    <m/>
    <m/>
    <m/>
    <m/>
    <m/>
    <m/>
    <m/>
    <m/>
    <m/>
    <m/>
    <m/>
    <m/>
    <m/>
    <m/>
    <m/>
    <m/>
    <m/>
    <x v="12"/>
    <x v="12"/>
    <m/>
    <m/>
    <m/>
    <m/>
    <m/>
    <m/>
    <m/>
    <m/>
    <m/>
    <m/>
    <m/>
    <m/>
    <m/>
    <m/>
    <m/>
    <m/>
    <m/>
    <m/>
    <m/>
    <m/>
    <m/>
    <m/>
    <m/>
    <m/>
    <m/>
    <m/>
    <m/>
    <m/>
    <m/>
    <m/>
    <m/>
    <m/>
    <m/>
    <m/>
    <m/>
    <m/>
    <m/>
    <m/>
    <m/>
    <m/>
    <m/>
    <m/>
    <m/>
    <m/>
    <m/>
    <m/>
    <m/>
    <m/>
    <m/>
    <m/>
    <m/>
    <m/>
    <m/>
    <m/>
    <m/>
    <m/>
    <m/>
    <m/>
    <m/>
    <m/>
    <m/>
    <m/>
    <m/>
    <m/>
    <m/>
    <m/>
    <m/>
    <m/>
    <m/>
    <m/>
    <m/>
    <m/>
    <m/>
    <m/>
    <m/>
    <m/>
    <m/>
    <m/>
    <m/>
    <m/>
    <m/>
    <m/>
    <m/>
    <m/>
    <m/>
    <m/>
    <m/>
    <m/>
    <m/>
    <m/>
    <m/>
    <m/>
    <m/>
    <m/>
    <m/>
    <m/>
    <m/>
    <m/>
    <m/>
    <n v="0.1234"/>
    <m/>
    <m/>
    <m/>
    <m/>
    <m/>
    <n v="7.3400000000000007E-2"/>
    <m/>
    <m/>
    <m/>
    <m/>
    <m/>
    <m/>
    <m/>
    <m/>
    <m/>
    <m/>
    <m/>
    <m/>
    <m/>
    <m/>
    <m/>
    <m/>
    <m/>
    <m/>
    <m/>
    <m/>
    <m/>
    <m/>
    <m/>
    <m/>
    <m/>
    <m/>
    <m/>
    <m/>
    <m/>
    <m/>
    <m/>
    <m/>
    <m/>
    <m/>
    <m/>
    <m/>
    <m/>
    <m/>
    <m/>
    <m/>
    <m/>
    <m/>
    <m/>
    <m/>
    <m/>
    <m/>
    <m/>
    <m/>
    <m/>
    <m/>
    <m/>
    <m/>
    <m/>
    <m/>
    <m/>
    <m/>
    <m/>
    <m/>
    <m/>
    <m/>
    <m/>
    <m/>
    <m/>
    <m/>
    <m/>
    <m/>
    <m/>
    <m/>
    <m/>
    <m/>
    <m/>
    <m/>
    <m/>
    <m/>
    <m/>
    <m/>
    <m/>
    <m/>
    <m/>
    <m/>
    <m/>
    <m/>
    <m/>
    <m/>
    <m/>
    <m/>
    <m/>
    <m/>
    <m/>
    <m/>
    <n v="88.640720000000002"/>
    <n v="0.94207200000000002"/>
  </r>
  <r>
    <x v="9"/>
    <m/>
    <x v="7"/>
    <s v="2003"/>
    <s v="SOEP"/>
    <s v=""/>
    <s v=""/>
    <s v=""/>
    <s v="current"/>
    <s v=""/>
    <x v="1"/>
    <m/>
    <m/>
    <n v="0.28211000000000003"/>
    <m/>
    <m/>
    <m/>
    <m/>
    <m/>
    <m/>
    <m/>
    <m/>
    <m/>
    <m/>
    <m/>
    <m/>
    <m/>
    <m/>
    <m/>
    <m/>
    <m/>
    <m/>
    <m/>
    <m/>
    <m/>
    <m/>
    <x v="12"/>
    <x v="12"/>
    <m/>
    <m/>
    <m/>
    <m/>
    <m/>
    <m/>
    <m/>
    <m/>
    <m/>
    <m/>
    <m/>
    <m/>
    <m/>
    <m/>
    <m/>
    <m/>
    <m/>
    <m/>
    <m/>
    <m/>
    <m/>
    <m/>
    <m/>
    <m/>
    <m/>
    <m/>
    <m/>
    <m/>
    <m/>
    <m/>
    <m/>
    <m/>
    <m/>
    <m/>
    <m/>
    <m/>
    <m/>
    <m/>
    <m/>
    <m/>
    <m/>
    <m/>
    <m/>
    <m/>
    <m/>
    <m/>
    <m/>
    <m/>
    <m/>
    <m/>
    <m/>
    <m/>
    <m/>
    <m/>
    <m/>
    <m/>
    <m/>
    <m/>
    <m/>
    <m/>
    <m/>
    <m/>
    <m/>
    <m/>
    <m/>
    <m/>
    <m/>
    <m/>
    <m/>
    <m/>
    <m/>
    <m/>
    <m/>
    <m/>
    <m/>
    <m/>
    <m/>
    <m/>
    <m/>
    <m/>
    <m/>
    <m/>
    <m/>
    <m/>
    <m/>
    <m/>
    <m/>
    <m/>
    <m/>
    <m/>
    <m/>
    <m/>
    <m/>
    <m/>
    <m/>
    <m/>
    <m/>
    <m/>
    <m/>
    <n v="0.14360000000000001"/>
    <m/>
    <m/>
    <m/>
    <m/>
    <m/>
    <n v="8.1100000000000005E-2"/>
    <m/>
    <m/>
    <m/>
    <m/>
    <m/>
    <m/>
    <m/>
    <m/>
    <m/>
    <m/>
    <m/>
    <m/>
    <m/>
    <m/>
    <m/>
    <m/>
    <m/>
    <m/>
    <m/>
    <m/>
    <m/>
    <m/>
    <m/>
    <m/>
    <m/>
    <m/>
    <m/>
    <m/>
    <m/>
    <m/>
    <m/>
    <m/>
    <m/>
    <m/>
    <m/>
    <m/>
    <m/>
    <m/>
    <m/>
    <m/>
    <m/>
    <m/>
    <m/>
    <m/>
    <m/>
    <m/>
    <m/>
    <m/>
    <m/>
    <m/>
    <m/>
    <m/>
    <m/>
    <m/>
    <m/>
    <m/>
    <m/>
    <m/>
    <m/>
    <m/>
    <m/>
    <m/>
    <m/>
    <m/>
    <m/>
    <m/>
    <m/>
    <m/>
    <m/>
    <m/>
    <m/>
    <m/>
    <m/>
    <m/>
    <m/>
    <m/>
    <m/>
    <m/>
    <m/>
    <m/>
    <m/>
    <m/>
    <m/>
    <m/>
    <m/>
    <m/>
    <m/>
    <m/>
    <m/>
    <m/>
    <n v="89.557460000000006"/>
    <n v="0.92339910000000003"/>
  </r>
  <r>
    <x v="9"/>
    <m/>
    <x v="7"/>
    <s v="2003"/>
    <s v="SOEP"/>
    <s v=""/>
    <s v=""/>
    <s v=""/>
    <s v="current"/>
    <s v=""/>
    <x v="2"/>
    <m/>
    <m/>
    <n v="0.28561999999999999"/>
    <m/>
    <m/>
    <m/>
    <m/>
    <m/>
    <m/>
    <m/>
    <m/>
    <m/>
    <m/>
    <m/>
    <m/>
    <m/>
    <m/>
    <m/>
    <m/>
    <m/>
    <m/>
    <m/>
    <m/>
    <m/>
    <m/>
    <x v="12"/>
    <x v="12"/>
    <m/>
    <m/>
    <m/>
    <m/>
    <m/>
    <m/>
    <m/>
    <m/>
    <m/>
    <m/>
    <m/>
    <m/>
    <m/>
    <m/>
    <m/>
    <m/>
    <m/>
    <m/>
    <m/>
    <m/>
    <m/>
    <m/>
    <m/>
    <m/>
    <m/>
    <m/>
    <m/>
    <m/>
    <m/>
    <m/>
    <m/>
    <m/>
    <m/>
    <m/>
    <m/>
    <m/>
    <m/>
    <m/>
    <m/>
    <m/>
    <m/>
    <m/>
    <m/>
    <m/>
    <m/>
    <m/>
    <m/>
    <m/>
    <m/>
    <m/>
    <m/>
    <m/>
    <m/>
    <m/>
    <m/>
    <m/>
    <m/>
    <m/>
    <m/>
    <m/>
    <m/>
    <m/>
    <m/>
    <m/>
    <m/>
    <m/>
    <m/>
    <m/>
    <m/>
    <m/>
    <m/>
    <m/>
    <m/>
    <m/>
    <m/>
    <m/>
    <m/>
    <m/>
    <m/>
    <m/>
    <m/>
    <m/>
    <m/>
    <m/>
    <m/>
    <m/>
    <m/>
    <m/>
    <m/>
    <m/>
    <m/>
    <m/>
    <m/>
    <m/>
    <m/>
    <m/>
    <m/>
    <m/>
    <m/>
    <n v="0.12770000000000001"/>
    <m/>
    <m/>
    <m/>
    <m/>
    <m/>
    <n v="7.3700000000000002E-2"/>
    <m/>
    <m/>
    <m/>
    <m/>
    <m/>
    <m/>
    <m/>
    <m/>
    <m/>
    <m/>
    <m/>
    <m/>
    <m/>
    <m/>
    <m/>
    <m/>
    <m/>
    <m/>
    <m/>
    <m/>
    <m/>
    <m/>
    <m/>
    <m/>
    <m/>
    <m/>
    <m/>
    <m/>
    <m/>
    <m/>
    <m/>
    <m/>
    <m/>
    <m/>
    <m/>
    <m/>
    <m/>
    <m/>
    <m/>
    <m/>
    <m/>
    <m/>
    <m/>
    <m/>
    <m/>
    <m/>
    <m/>
    <m/>
    <m/>
    <m/>
    <m/>
    <m/>
    <m/>
    <m/>
    <m/>
    <m/>
    <m/>
    <m/>
    <m/>
    <m/>
    <m/>
    <m/>
    <m/>
    <m/>
    <m/>
    <m/>
    <m/>
    <m/>
    <m/>
    <m/>
    <m/>
    <m/>
    <m/>
    <m/>
    <m/>
    <m/>
    <m/>
    <m/>
    <m/>
    <m/>
    <m/>
    <m/>
    <m/>
    <m/>
    <m/>
    <m/>
    <m/>
    <m/>
    <m/>
    <m/>
    <n v="89.557460000000006"/>
    <n v="0.92339910000000003"/>
  </r>
  <r>
    <x v="9"/>
    <n v="9"/>
    <x v="2"/>
    <s v="2004"/>
    <s v="SOEP"/>
    <s v=""/>
    <s v="2004"/>
    <s v=""/>
    <s v="current"/>
    <s v=""/>
    <x v="0"/>
    <n v="16465913"/>
    <n v="11404575"/>
    <n v="0.26993"/>
    <n v="0.77217000000000002"/>
    <n v="7.4013999999999998E-3"/>
    <m/>
    <n v="3.0990820000000001"/>
    <n v="1.8476927000000001"/>
    <n v="1.6772712999999999"/>
    <n v="3.7720674999999999"/>
    <n v="5.6267218000000003"/>
    <n v="18678.725846900001"/>
    <n v="16013.1427716"/>
    <n v="9547.1393819999994"/>
    <n v="11621.378063800001"/>
    <n v="13159.6794077"/>
    <n v="14486.9302398"/>
    <n v="16013.1427716"/>
    <n v="17975.0562407"/>
    <n v="20198.390272199998"/>
    <n v="23339.466624699999"/>
    <n v="29587.3676954"/>
    <n v="876179.47387969994"/>
    <m/>
    <n v="7679.4179075000002"/>
    <x v="269"/>
    <x v="269"/>
    <n v="13813.4826639"/>
    <n v="15231.399587"/>
    <n v="16950.529412399999"/>
    <n v="19026.279195800002"/>
    <n v="21713.521392800001"/>
    <n v="26035.2717304"/>
    <n v="43209.947867800001"/>
    <n v="18678.725846900001"/>
    <n v="92.153014900000002"/>
    <n v="160.16920529999999"/>
    <n v="124.0815825"/>
    <n v="124.321344"/>
    <n v="91.388397499999996"/>
    <n v="440.71376470000001"/>
    <n v="209.2890712"/>
    <n v="868.54085569999995"/>
    <n v="989.34032579999996"/>
    <n v="2679.0167677999998"/>
    <n v="579.04050129999996"/>
    <n v="23.038253699999999"/>
    <n v="160.16920529999999"/>
    <n v="99.265265999999997"/>
    <n v="138.1348266"/>
    <n v="106.6197971"/>
    <n v="288.15899999999999"/>
    <n v="589.81465509999998"/>
    <n v="716.54620599999998"/>
    <n v="624.84652149999999"/>
    <n v="1512.3481753999999"/>
    <n v="429.61069450000002"/>
    <n v="15.3588358"/>
    <n v="128.1353642"/>
    <n v="111.67342429999999"/>
    <n v="82.880896000000007"/>
    <n v="243.70239340000001"/>
    <n v="508.51588240000001"/>
    <n v="1046.4453558"/>
    <n v="1107.3895910000001"/>
    <n v="1666.2573907000001"/>
    <n v="1555.5581232"/>
    <n v="653.75540460000002"/>
    <n v="376.29147749999998"/>
    <n v="619.32092699999998"/>
    <n v="831.34660299999996"/>
    <n v="994.57075180000004"/>
    <n v="1188.0491678000001"/>
    <n v="1474.6960589"/>
    <n v="1978.7330363999999"/>
    <n v="3343.8822945000002"/>
    <n v="4920.6663570000001"/>
    <n v="15166.691701600001"/>
    <n v="3100.6684906"/>
    <n v="23.038253699999999"/>
    <n v="32.033841099999997"/>
    <n v="37.224474800000003"/>
    <n v="55.253930699999998"/>
    <n v="15.2313996"/>
    <n v="16.950529400000001"/>
    <n v="285.39418790000002"/>
    <n v="130.2811284"/>
    <n v="859.16396710000004"/>
    <n v="6135.8125971999998"/>
    <n v="765.8277597"/>
    <n v="7625.6619821000004"/>
    <n v="10229.4732422"/>
    <n v="12035.9135059"/>
    <n v="13399.078184"/>
    <n v="14698.300601499999"/>
    <n v="15594.4870594"/>
    <n v="16609.941737900001"/>
    <n v="17631.379370999999"/>
    <n v="19760.771243300002"/>
    <n v="23765.471327300002"/>
    <n v="15129.767936"/>
    <n v="-476.12391029999998"/>
    <n v="-662.03271510000002"/>
    <n v="-831.34660299999996"/>
    <n v="-980.75726910000003"/>
    <n v="-1111.8921699"/>
    <n v="-1389.9434117999999"/>
    <n v="-1693.3388484"/>
    <n v="-2084.4980537000001"/>
    <n v="-2811.8093469"/>
    <n v="-7561.7408769000003"/>
    <n v="-1961.2662138999999"/>
    <n v="7679.4179075000002"/>
    <n v="10677.9470169"/>
    <n v="12408.1582535"/>
    <n v="13813.4826639"/>
    <n v="15231.399587"/>
    <n v="16950.529412399999"/>
    <n v="19026.279195800002"/>
    <n v="21713.521392800001"/>
    <n v="26035.2717304"/>
    <n v="43209.947867800001"/>
    <n v="18678.725846900001"/>
    <m/>
    <m/>
    <m/>
    <m/>
    <m/>
    <m/>
    <m/>
    <m/>
    <m/>
    <m/>
    <m/>
    <m/>
    <m/>
    <m/>
    <m/>
    <m/>
    <m/>
    <m/>
    <m/>
    <m/>
    <m/>
    <m/>
    <m/>
    <m/>
    <m/>
    <m/>
    <m/>
    <m/>
    <m/>
    <m/>
    <m/>
    <m/>
    <m/>
    <m/>
    <m/>
    <m/>
    <m/>
    <m/>
    <m/>
    <m/>
    <m/>
    <m/>
    <m/>
    <m/>
    <m/>
    <m/>
    <m/>
    <m/>
    <m/>
    <m/>
    <m/>
    <m/>
    <m/>
    <m/>
    <m/>
    <m/>
    <m/>
    <m/>
    <m/>
    <m/>
    <m/>
    <m/>
    <m/>
    <m/>
    <m/>
    <m/>
    <m/>
    <m/>
    <m/>
    <m/>
    <m/>
    <m/>
    <m/>
    <m/>
    <m/>
    <m/>
    <m/>
    <m/>
    <m/>
    <m/>
    <m/>
    <m/>
    <m/>
    <m/>
    <m/>
    <m/>
    <m/>
    <m/>
    <m/>
    <m/>
    <m/>
    <m/>
    <m/>
    <m/>
    <m/>
    <m/>
    <m/>
    <m/>
    <m/>
    <m/>
    <n v="91.049260000000004"/>
    <n v="0.90785450000000001"/>
  </r>
  <r>
    <x v="9"/>
    <n v="9"/>
    <x v="2"/>
    <s v="2004"/>
    <s v="SOEP"/>
    <s v=""/>
    <s v="2004"/>
    <s v=""/>
    <s v="current"/>
    <s v=""/>
    <x v="1"/>
    <n v="81624877"/>
    <n v="39161962"/>
    <n v="0.28450999999999999"/>
    <n v="0.49911"/>
    <n v="4.6068999999999997E-3"/>
    <m/>
    <n v="3.4413469000000001"/>
    <n v="1.822578"/>
    <n v="1.8881753999999999"/>
    <n v="4.2474734999999999"/>
    <n v="6.5890976999999999"/>
    <n v="20724.757300500001"/>
    <n v="18217.8398844"/>
    <n v="9648.3831836000008"/>
    <n v="12208.1891528"/>
    <n v="14293.509245699999"/>
    <n v="16282.1188416"/>
    <n v="18217.8398844"/>
    <n v="20335.3968097"/>
    <n v="22908.298992"/>
    <n v="26564.660961699999"/>
    <n v="33203.433624700003"/>
    <n v="4291001.9401746998"/>
    <m/>
    <n v="7318.2646450000002"/>
    <x v="270"/>
    <x v="270"/>
    <n v="15295.873251700001"/>
    <n v="17219.001781899999"/>
    <n v="19200.559570699999"/>
    <n v="21585.077763900001"/>
    <n v="24659.161949199999"/>
    <n v="29473.531381199999"/>
    <n v="48220.760496900002"/>
    <n v="20724.757300500001"/>
    <n v="1610.0182219000001"/>
    <n v="3423.7691946999998"/>
    <n v="5393.5464359999996"/>
    <n v="7617.3448793999996"/>
    <n v="10073.116042400001"/>
    <n v="11654.7396594"/>
    <n v="13404.3332914"/>
    <n v="15559.931189999999"/>
    <n v="18597.798301499999"/>
    <n v="24544.3670929"/>
    <n v="11191.368942200001"/>
    <n v="117.0922343"/>
    <n v="724.25886809999997"/>
    <n v="1328.4597133"/>
    <n v="1973.1676494999999"/>
    <n v="3392.1433510000002"/>
    <n v="4531.3320586999998"/>
    <n v="4727.1320303000002"/>
    <n v="6189.4496492999997"/>
    <n v="7633.6446276999995"/>
    <n v="9354.8275364000001"/>
    <n v="3999.8781589999999"/>
    <n v="241.50273329999999"/>
    <n v="724.25886809999997"/>
    <n v="1049.4831735"/>
    <n v="1606.0666914000001"/>
    <n v="2186.8132263000002"/>
    <n v="2438.4710654999999"/>
    <n v="2913.9854980999999"/>
    <n v="3896.1475879999998"/>
    <n v="4479.9767699000004"/>
    <n v="5786.4912596000004"/>
    <n v="2528.4203907000001"/>
    <n v="468.36893730000003"/>
    <n v="592.57543750000002"/>
    <n v="690.7990509"/>
    <n v="749.49778930000002"/>
    <n v="654.32206770000005"/>
    <n v="806.42350199999998"/>
    <n v="1100.838966"/>
    <n v="1528.8680409000001"/>
    <n v="2328.4089791000001"/>
    <n v="9258.3860153999995"/>
    <n v="1823.7786424000001"/>
    <n v="131.72876360000001"/>
    <n v="197.52514579999999"/>
    <n v="425.10710829999999"/>
    <n v="520.05969059999995"/>
    <n v="413.25604279999999"/>
    <n v="710.42070409999997"/>
    <n v="1489.3703657000001"/>
    <n v="1602.8455266999999"/>
    <n v="3153.6678578000001"/>
    <n v="14900.2149935"/>
    <n v="2362.6223322999999"/>
    <n v="5188.6496332999996"/>
    <n v="6595.1451473999996"/>
    <n v="6708.7215521999997"/>
    <n v="6347.7873995"/>
    <n v="5510.0805701999998"/>
    <n v="5452.9589181000001"/>
    <n v="5461.0246742999998"/>
    <n v="5548.3114385999997"/>
    <n v="5688.3915565999996"/>
    <n v="5448.9459360999999"/>
    <n v="5802.9320441"/>
    <n v="-431.77761409999999"/>
    <n v="-1294.8870672"/>
    <n v="-2324.8044983"/>
    <n v="-3518.0508479"/>
    <n v="-5010.7295185000003"/>
    <n v="-6393.7863369999995"/>
    <n v="-7533.1921395999998"/>
    <n v="-9666.3914841000005"/>
    <n v="-12408.356711500001"/>
    <n v="-21072.4723371"/>
    <n v="-6963.5184529999997"/>
    <n v="7325.5829095999998"/>
    <n v="10973.6192137"/>
    <n v="13284.5971331"/>
    <n v="15295.873251700001"/>
    <n v="17219.001781899999"/>
    <n v="19200.559570699999"/>
    <n v="21585.077763900001"/>
    <n v="24659.161949199999"/>
    <n v="29473.531381199999"/>
    <n v="48220.760496900002"/>
    <n v="20724.757300500001"/>
    <n v="0.3548"/>
    <n v="0.71879999999999999"/>
    <n v="0.85240000000000005"/>
    <n v="0.1469"/>
    <n v="0.24260000000000001"/>
    <n v="0.20380000000000001"/>
    <n v="0.32700000000000001"/>
    <n v="0.72809999999999997"/>
    <n v="0.87029999999999996"/>
    <n v="8.3199999999999996E-2"/>
    <n v="0.2419"/>
    <n v="0.1807"/>
    <n v="0.3347"/>
    <n v="0.72709999999999997"/>
    <n v="0.8669"/>
    <n v="7.0499999999999993E-2"/>
    <n v="0.2364"/>
    <n v="0.16489999999999999"/>
    <m/>
    <m/>
    <m/>
    <m/>
    <m/>
    <m/>
    <m/>
    <n v="1"/>
    <m/>
    <m/>
    <m/>
    <n v="8.3199999999999996E-2"/>
    <n v="0.32700000000000001"/>
    <n v="20725.185445700001"/>
    <m/>
    <m/>
    <m/>
    <m/>
    <m/>
    <m/>
    <m/>
    <m/>
    <m/>
    <m/>
    <m/>
    <m/>
    <m/>
    <m/>
    <m/>
    <m/>
    <m/>
    <m/>
    <m/>
    <m/>
    <m/>
    <m/>
    <m/>
    <m/>
    <m/>
    <m/>
    <m/>
    <m/>
    <m/>
    <m/>
    <m/>
    <m/>
    <m/>
    <m/>
    <m/>
    <m/>
    <m/>
    <m/>
    <m/>
    <m/>
    <n v="0.16739999999999999"/>
    <n v="9.2799999999999994E-2"/>
    <n v="0.20180000000000001"/>
    <n v="0.16289999999999999"/>
    <n v="0.18759999999999999"/>
    <n v="0.1047"/>
    <n v="8.2799999999999999E-2"/>
    <n v="18599.806051700001"/>
    <n v="18895.1357321"/>
    <n v="20211.4864853"/>
    <n v="23285.7721508"/>
    <n v="23964.820876400001"/>
    <n v="19508.204728500001"/>
    <n v="17488.607477500002"/>
    <n v="0.1001128"/>
    <n v="0.1346029"/>
    <n v="8.1475900000000004E-2"/>
    <n v="5.29144E-2"/>
    <n v="6.8820400000000004E-2"/>
    <n v="6.6509299999999993E-2"/>
    <n v="0.1092743"/>
    <n v="0.21003669999999999"/>
    <n v="0.24584349999999999"/>
    <n v="0.1488526"/>
    <n v="0.12940109999999999"/>
    <n v="0.30698579999999998"/>
    <n v="0.8296386"/>
    <n v="0.88672519999999999"/>
    <n v="91.049260000000004"/>
    <n v="0.90785450000000001"/>
  </r>
  <r>
    <x v="9"/>
    <n v="9"/>
    <x v="2"/>
    <s v="2004"/>
    <s v="SOEP"/>
    <s v=""/>
    <s v="2004"/>
    <s v=""/>
    <s v="current"/>
    <s v=""/>
    <x v="2"/>
    <n v="51493731"/>
    <n v="27746289"/>
    <n v="0.28845999999999999"/>
    <n v="0.41602"/>
    <n v="6.9698E-3"/>
    <m/>
    <n v="3.5410827999999999"/>
    <n v="1.8318555999999999"/>
    <n v="1.9330578"/>
    <n v="4.4077652"/>
    <n v="6.9625016999999998"/>
    <n v="21943.2088234"/>
    <n v="19315.906986499998"/>
    <n v="9992.4106288999992"/>
    <n v="12767.800414400001"/>
    <n v="15235.932891599999"/>
    <n v="17272.897735999999"/>
    <n v="19315.906986499998"/>
    <n v="21618.321997300001"/>
    <n v="24389.1784783"/>
    <n v="28118.5770213"/>
    <n v="35383.953113199997"/>
    <n v="4291001.9401746998"/>
    <m/>
    <n v="7361.0791879999997"/>
    <x v="271"/>
    <x v="271"/>
    <n v="16275.0670345"/>
    <n v="18313.0392799"/>
    <n v="20471.8996467"/>
    <n v="22956.150539999999"/>
    <n v="26160.693156199999"/>
    <n v="31264.186678400001"/>
    <n v="51251.526438699999"/>
    <n v="21943.2088234"/>
    <n v="2296.6567065999998"/>
    <n v="4998.1596724000001"/>
    <n v="8641.3272073999997"/>
    <n v="11441.3721253"/>
    <n v="13551.649067099999"/>
    <n v="15538.1718318"/>
    <n v="17492.5867115"/>
    <n v="19044.9846177"/>
    <n v="23854.5744356"/>
    <n v="28342.094120599999"/>
    <n v="14526.404241099999"/>
    <n v="147.22158379999999"/>
    <n v="1022.3508421"/>
    <n v="1750.6740695999999"/>
    <n v="3401.4890101999999"/>
    <n v="4505.0076628999996"/>
    <n v="5261.2782091999998"/>
    <n v="5716.0814845000004"/>
    <n v="8083.6541852999999"/>
    <n v="8628.9155231999994"/>
    <n v="10814.0720786"/>
    <n v="4937.2219852999997"/>
    <n v="375.4150386"/>
    <n v="1022.3508421"/>
    <n v="1876.7226026000001"/>
    <n v="1953.0080441"/>
    <n v="2417.3211849999998"/>
    <n v="3459.7510403000001"/>
    <n v="3833.6771401999999"/>
    <n v="4656.6033817999996"/>
    <n v="5690.0819755000002"/>
    <n v="6970.2075956999997"/>
    <n v="3225.6516969999998"/>
    <n v="522.6366223"/>
    <n v="602.05105149999997"/>
    <n v="588.2264874"/>
    <n v="439.42680990000002"/>
    <n v="494.45206059999998"/>
    <n v="634.62888899999996"/>
    <n v="826.42141939999999"/>
    <n v="1124.9098057000001"/>
    <n v="1813.3228273"/>
    <n v="9225.2747589999999"/>
    <n v="1623.7974529000001"/>
    <n v="139.86050460000001"/>
    <n v="306.70525259999999"/>
    <n v="560.21570229999998"/>
    <n v="667.27774839999995"/>
    <n v="915.65196400000002"/>
    <n v="1064.5387816"/>
    <n v="1400.3251829000001"/>
    <n v="2145.1768388"/>
    <n v="4220.6652015999998"/>
    <n v="17066.7583041"/>
    <n v="2852.6171469999999"/>
    <n v="4365.1199585000004"/>
    <n v="5111.7542104000004"/>
    <n v="3977.5314861000002"/>
    <n v="3320.1136750000001"/>
    <n v="3039.9645205000002"/>
    <n v="2804.6502516"/>
    <n v="3328.6418282999998"/>
    <n v="3008.4797130000002"/>
    <n v="2626.1916809999998"/>
    <n v="2818.8339541"/>
    <n v="3445.0837852999998"/>
    <n v="-493.1923056"/>
    <n v="-1703.9180701"/>
    <n v="-3403.3103912000001"/>
    <n v="-4963.8954455000003"/>
    <n v="-6592.6941408000002"/>
    <n v="-8311.5912564999999"/>
    <n v="-9664.5393772999996"/>
    <n v="-11955.4367724"/>
    <n v="-15538.300779200001"/>
    <n v="-23985.714373300001"/>
    <n v="-8667.5674851999993"/>
    <n v="7353.7181087999998"/>
    <n v="11359.453800900001"/>
    <n v="14005.392556500001"/>
    <n v="16275.0670345"/>
    <n v="18313.0392799"/>
    <n v="20471.8996467"/>
    <n v="22956.150539999999"/>
    <n v="26160.693156199999"/>
    <n v="31264.186678400001"/>
    <n v="51251.526438699999"/>
    <n v="21943.2088234"/>
    <m/>
    <m/>
    <m/>
    <m/>
    <m/>
    <m/>
    <n v="0.20387959999999999"/>
    <m/>
    <m/>
    <n v="7.8225799999999998E-2"/>
    <m/>
    <m/>
    <m/>
    <m/>
    <m/>
    <m/>
    <m/>
    <m/>
    <m/>
    <m/>
    <m/>
    <m/>
    <m/>
    <m/>
    <n v="21943.526155"/>
    <m/>
    <n v="0.77990000000000004"/>
    <n v="8.3099999999999993E-2"/>
    <n v="0.18859999999999999"/>
    <m/>
    <m/>
    <m/>
    <n v="7.8E-2"/>
    <n v="3.7100000000000001E-2"/>
    <n v="2.9899999999999999E-2"/>
    <n v="2.6200000000000001E-2"/>
    <n v="0.10730000000000001"/>
    <n v="9.2799999999999994E-2"/>
    <n v="4.1200000000000001E-2"/>
    <n v="0.13880000000000001"/>
    <n v="0.1862"/>
    <n v="4.24E-2"/>
    <n v="22302.584022999999"/>
    <n v="11582.8600862"/>
    <n v="14557.523865700001"/>
    <n v="9453.3402738999994"/>
    <n v="29766.629668400001"/>
    <n v="25306.014138400002"/>
    <n v="16912.555431299999"/>
    <n v="23811.308073299999"/>
    <n v="19510.748415999999"/>
    <n v="12658.5628858"/>
    <n v="5.5148299999999997E-2"/>
    <n v="0.4404634"/>
    <n v="0.1598791"/>
    <n v="0.54723880000000003"/>
    <n v="6.759E-4"/>
    <n v="3.2240400000000002E-2"/>
    <n v="0.14720710000000001"/>
    <n v="7.6452999999999998E-3"/>
    <n v="1.52292E-2"/>
    <n v="0.28482879999999999"/>
    <n v="6.81673E-2"/>
    <n v="0.78752949999999999"/>
    <n v="0.26020759999999998"/>
    <n v="0.85963290000000003"/>
    <n v="3.9053999999999998E-3"/>
    <n v="9.2295500000000003E-2"/>
    <n v="0.64037960000000005"/>
    <n v="3.3082199999999999E-2"/>
    <n v="8.4436700000000003E-2"/>
    <n v="0.62672589999999995"/>
    <m/>
    <m/>
    <m/>
    <m/>
    <m/>
    <m/>
    <m/>
    <m/>
    <m/>
    <m/>
    <m/>
    <m/>
    <m/>
    <m/>
    <m/>
    <m/>
    <m/>
    <m/>
    <m/>
    <m/>
    <m/>
    <m/>
    <m/>
    <m/>
    <m/>
    <m/>
    <m/>
    <m/>
    <n v="91.049260000000004"/>
    <n v="0.90785450000000001"/>
  </r>
  <r>
    <x v="9"/>
    <m/>
    <x v="7"/>
    <s v="2005"/>
    <s v="SOEP"/>
    <s v=""/>
    <s v=""/>
    <s v=""/>
    <s v="current"/>
    <s v=""/>
    <x v="1"/>
    <m/>
    <m/>
    <n v="0.29676999999999998"/>
    <m/>
    <m/>
    <m/>
    <m/>
    <m/>
    <m/>
    <m/>
    <m/>
    <m/>
    <m/>
    <m/>
    <m/>
    <m/>
    <m/>
    <m/>
    <m/>
    <m/>
    <m/>
    <m/>
    <m/>
    <m/>
    <m/>
    <x v="12"/>
    <x v="12"/>
    <m/>
    <m/>
    <m/>
    <m/>
    <m/>
    <m/>
    <m/>
    <m/>
    <m/>
    <m/>
    <m/>
    <m/>
    <m/>
    <m/>
    <m/>
    <m/>
    <m/>
    <m/>
    <m/>
    <m/>
    <m/>
    <m/>
    <m/>
    <m/>
    <m/>
    <m/>
    <m/>
    <m/>
    <m/>
    <m/>
    <m/>
    <m/>
    <m/>
    <m/>
    <m/>
    <m/>
    <m/>
    <m/>
    <m/>
    <m/>
    <m/>
    <m/>
    <m/>
    <m/>
    <m/>
    <m/>
    <m/>
    <m/>
    <m/>
    <m/>
    <m/>
    <m/>
    <m/>
    <m/>
    <m/>
    <m/>
    <m/>
    <m/>
    <m/>
    <m/>
    <m/>
    <m/>
    <m/>
    <m/>
    <m/>
    <m/>
    <m/>
    <m/>
    <m/>
    <m/>
    <m/>
    <m/>
    <m/>
    <m/>
    <m/>
    <m/>
    <m/>
    <m/>
    <m/>
    <m/>
    <m/>
    <m/>
    <m/>
    <m/>
    <m/>
    <m/>
    <m/>
    <m/>
    <m/>
    <m/>
    <m/>
    <m/>
    <m/>
    <m/>
    <m/>
    <m/>
    <m/>
    <m/>
    <m/>
    <n v="0.15329999999999999"/>
    <m/>
    <m/>
    <m/>
    <m/>
    <m/>
    <n v="9.0899999999999995E-2"/>
    <m/>
    <m/>
    <m/>
    <m/>
    <m/>
    <m/>
    <m/>
    <m/>
    <m/>
    <m/>
    <m/>
    <m/>
    <m/>
    <m/>
    <m/>
    <m/>
    <m/>
    <m/>
    <m/>
    <m/>
    <m/>
    <m/>
    <m/>
    <m/>
    <m/>
    <m/>
    <m/>
    <m/>
    <m/>
    <m/>
    <m/>
    <m/>
    <m/>
    <m/>
    <m/>
    <m/>
    <m/>
    <m/>
    <m/>
    <m/>
    <m/>
    <m/>
    <m/>
    <m/>
    <m/>
    <m/>
    <m/>
    <m/>
    <m/>
    <m/>
    <m/>
    <m/>
    <m/>
    <m/>
    <m/>
    <m/>
    <m/>
    <m/>
    <m/>
    <m/>
    <m/>
    <m/>
    <m/>
    <m/>
    <m/>
    <m/>
    <m/>
    <m/>
    <m/>
    <m/>
    <m/>
    <m/>
    <m/>
    <m/>
    <m/>
    <m/>
    <m/>
    <m/>
    <m/>
    <m/>
    <m/>
    <m/>
    <m/>
    <m/>
    <m/>
    <m/>
    <m/>
    <m/>
    <m/>
    <m/>
    <n v="92.457700000000003"/>
    <n v="0.89691069999999995"/>
  </r>
  <r>
    <x v="9"/>
    <m/>
    <x v="7"/>
    <s v="2005"/>
    <s v="SOEP"/>
    <s v=""/>
    <s v=""/>
    <s v=""/>
    <s v="current"/>
    <s v=""/>
    <x v="2"/>
    <m/>
    <m/>
    <n v="0.3037500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8.9399999999999993E-2"/>
    <m/>
    <m/>
    <m/>
    <m/>
    <m/>
    <m/>
    <m/>
    <m/>
    <m/>
    <m/>
    <m/>
    <m/>
    <m/>
    <m/>
    <m/>
    <m/>
    <m/>
    <m/>
    <m/>
    <m/>
    <m/>
    <m/>
    <m/>
    <m/>
    <m/>
    <m/>
    <m/>
    <m/>
    <m/>
    <m/>
    <m/>
    <m/>
    <m/>
    <m/>
    <m/>
    <m/>
    <m/>
    <m/>
    <m/>
    <m/>
    <m/>
    <m/>
    <m/>
    <m/>
    <m/>
    <m/>
    <m/>
    <m/>
    <m/>
    <m/>
    <m/>
    <m/>
    <m/>
    <m/>
    <m/>
    <m/>
    <m/>
    <m/>
    <m/>
    <m/>
    <m/>
    <m/>
    <m/>
    <m/>
    <m/>
    <m/>
    <m/>
    <m/>
    <m/>
    <m/>
    <m/>
    <m/>
    <m/>
    <m/>
    <m/>
    <m/>
    <m/>
    <m/>
    <m/>
    <m/>
    <m/>
    <m/>
    <m/>
    <m/>
    <m/>
    <m/>
    <m/>
    <m/>
    <m/>
    <m/>
    <n v="92.457700000000003"/>
    <n v="0.89691069999999995"/>
  </r>
  <r>
    <x v="9"/>
    <m/>
    <x v="7"/>
    <s v="2006"/>
    <s v="SOEP"/>
    <s v=""/>
    <s v=""/>
    <s v=""/>
    <s v="current"/>
    <s v=""/>
    <x v="1"/>
    <m/>
    <m/>
    <n v="0.29036000000000001"/>
    <m/>
    <m/>
    <m/>
    <m/>
    <m/>
    <m/>
    <m/>
    <m/>
    <m/>
    <m/>
    <m/>
    <m/>
    <m/>
    <m/>
    <m/>
    <m/>
    <m/>
    <m/>
    <m/>
    <m/>
    <m/>
    <m/>
    <x v="12"/>
    <x v="12"/>
    <m/>
    <m/>
    <m/>
    <m/>
    <m/>
    <m/>
    <m/>
    <m/>
    <m/>
    <m/>
    <m/>
    <m/>
    <m/>
    <m/>
    <m/>
    <m/>
    <m/>
    <m/>
    <m/>
    <m/>
    <m/>
    <m/>
    <m/>
    <m/>
    <m/>
    <m/>
    <m/>
    <m/>
    <m/>
    <m/>
    <m/>
    <m/>
    <m/>
    <m/>
    <m/>
    <m/>
    <m/>
    <m/>
    <m/>
    <m/>
    <m/>
    <m/>
    <m/>
    <m/>
    <m/>
    <m/>
    <m/>
    <m/>
    <m/>
    <m/>
    <m/>
    <m/>
    <m/>
    <m/>
    <m/>
    <m/>
    <m/>
    <m/>
    <m/>
    <m/>
    <m/>
    <m/>
    <m/>
    <m/>
    <m/>
    <m/>
    <m/>
    <m/>
    <m/>
    <m/>
    <m/>
    <m/>
    <m/>
    <m/>
    <m/>
    <m/>
    <m/>
    <m/>
    <m/>
    <m/>
    <m/>
    <m/>
    <m/>
    <m/>
    <m/>
    <m/>
    <m/>
    <m/>
    <m/>
    <m/>
    <m/>
    <m/>
    <m/>
    <m/>
    <m/>
    <m/>
    <m/>
    <m/>
    <m/>
    <n v="0.1449"/>
    <m/>
    <m/>
    <m/>
    <m/>
    <m/>
    <n v="8.2900000000000001E-2"/>
    <m/>
    <m/>
    <m/>
    <m/>
    <m/>
    <m/>
    <m/>
    <m/>
    <m/>
    <m/>
    <m/>
    <m/>
    <m/>
    <m/>
    <m/>
    <m/>
    <m/>
    <m/>
    <m/>
    <m/>
    <m/>
    <m/>
    <m/>
    <m/>
    <m/>
    <m/>
    <m/>
    <m/>
    <m/>
    <m/>
    <m/>
    <m/>
    <m/>
    <m/>
    <m/>
    <m/>
    <m/>
    <m/>
    <m/>
    <m/>
    <m/>
    <m/>
    <m/>
    <m/>
    <m/>
    <m/>
    <m/>
    <m/>
    <m/>
    <m/>
    <m/>
    <m/>
    <m/>
    <m/>
    <m/>
    <m/>
    <m/>
    <m/>
    <m/>
    <m/>
    <m/>
    <m/>
    <m/>
    <m/>
    <m/>
    <m/>
    <m/>
    <m/>
    <m/>
    <m/>
    <m/>
    <m/>
    <m/>
    <m/>
    <m/>
    <m/>
    <m/>
    <m/>
    <m/>
    <m/>
    <m/>
    <m/>
    <m/>
    <m/>
    <m/>
    <m/>
    <m/>
    <m/>
    <m/>
    <m/>
    <n v="93.916160000000005"/>
    <n v="0.88069799999999998"/>
  </r>
  <r>
    <x v="9"/>
    <m/>
    <x v="7"/>
    <s v="2006"/>
    <s v="SOEP"/>
    <s v=""/>
    <s v=""/>
    <s v=""/>
    <s v="current"/>
    <s v=""/>
    <x v="2"/>
    <m/>
    <m/>
    <n v="0.29305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8.3599999999999994E-2"/>
    <m/>
    <m/>
    <m/>
    <m/>
    <m/>
    <m/>
    <m/>
    <m/>
    <m/>
    <m/>
    <m/>
    <m/>
    <m/>
    <m/>
    <m/>
    <m/>
    <m/>
    <m/>
    <m/>
    <m/>
    <m/>
    <m/>
    <m/>
    <m/>
    <m/>
    <m/>
    <m/>
    <m/>
    <m/>
    <m/>
    <m/>
    <m/>
    <m/>
    <m/>
    <m/>
    <m/>
    <m/>
    <m/>
    <m/>
    <m/>
    <m/>
    <m/>
    <m/>
    <m/>
    <m/>
    <m/>
    <m/>
    <m/>
    <m/>
    <m/>
    <m/>
    <m/>
    <m/>
    <m/>
    <m/>
    <m/>
    <m/>
    <m/>
    <m/>
    <m/>
    <m/>
    <m/>
    <m/>
    <m/>
    <m/>
    <m/>
    <m/>
    <m/>
    <m/>
    <m/>
    <m/>
    <m/>
    <m/>
    <m/>
    <m/>
    <m/>
    <m/>
    <m/>
    <m/>
    <m/>
    <m/>
    <m/>
    <m/>
    <m/>
    <m/>
    <m/>
    <m/>
    <m/>
    <m/>
    <m/>
    <n v="93.916160000000005"/>
    <n v="0.88069799999999998"/>
  </r>
  <r>
    <x v="9"/>
    <m/>
    <x v="7"/>
    <s v="2007"/>
    <s v="SOEP"/>
    <s v=""/>
    <s v=""/>
    <s v=""/>
    <s v="current"/>
    <s v=""/>
    <x v="1"/>
    <m/>
    <m/>
    <n v="0.29543000000000003"/>
    <m/>
    <m/>
    <m/>
    <m/>
    <m/>
    <m/>
    <m/>
    <m/>
    <m/>
    <m/>
    <m/>
    <m/>
    <m/>
    <m/>
    <m/>
    <m/>
    <m/>
    <m/>
    <m/>
    <m/>
    <m/>
    <m/>
    <x v="12"/>
    <x v="12"/>
    <m/>
    <m/>
    <m/>
    <m/>
    <m/>
    <m/>
    <m/>
    <m/>
    <m/>
    <m/>
    <m/>
    <m/>
    <m/>
    <m/>
    <m/>
    <m/>
    <m/>
    <m/>
    <m/>
    <m/>
    <m/>
    <m/>
    <m/>
    <m/>
    <m/>
    <m/>
    <m/>
    <m/>
    <m/>
    <m/>
    <m/>
    <m/>
    <m/>
    <m/>
    <m/>
    <m/>
    <m/>
    <m/>
    <m/>
    <m/>
    <m/>
    <m/>
    <m/>
    <m/>
    <m/>
    <m/>
    <m/>
    <m/>
    <m/>
    <m/>
    <m/>
    <m/>
    <m/>
    <m/>
    <m/>
    <m/>
    <m/>
    <m/>
    <m/>
    <m/>
    <m/>
    <m/>
    <m/>
    <m/>
    <m/>
    <m/>
    <m/>
    <m/>
    <m/>
    <m/>
    <m/>
    <m/>
    <m/>
    <m/>
    <m/>
    <m/>
    <m/>
    <m/>
    <m/>
    <m/>
    <m/>
    <m/>
    <m/>
    <m/>
    <m/>
    <m/>
    <m/>
    <m/>
    <m/>
    <m/>
    <m/>
    <m/>
    <m/>
    <m/>
    <m/>
    <m/>
    <m/>
    <m/>
    <m/>
    <n v="0.15140000000000001"/>
    <m/>
    <m/>
    <m/>
    <m/>
    <m/>
    <n v="8.3599999999999994E-2"/>
    <m/>
    <m/>
    <m/>
    <m/>
    <m/>
    <m/>
    <m/>
    <m/>
    <m/>
    <m/>
    <m/>
    <m/>
    <m/>
    <m/>
    <m/>
    <m/>
    <m/>
    <m/>
    <m/>
    <m/>
    <m/>
    <m/>
    <m/>
    <m/>
    <m/>
    <m/>
    <m/>
    <m/>
    <m/>
    <m/>
    <m/>
    <m/>
    <m/>
    <m/>
    <m/>
    <m/>
    <m/>
    <m/>
    <m/>
    <m/>
    <m/>
    <m/>
    <m/>
    <m/>
    <m/>
    <m/>
    <m/>
    <m/>
    <m/>
    <m/>
    <m/>
    <m/>
    <m/>
    <m/>
    <m/>
    <m/>
    <m/>
    <m/>
    <m/>
    <m/>
    <m/>
    <m/>
    <m/>
    <m/>
    <m/>
    <m/>
    <m/>
    <m/>
    <m/>
    <m/>
    <m/>
    <m/>
    <m/>
    <m/>
    <m/>
    <m/>
    <m/>
    <m/>
    <m/>
    <m/>
    <m/>
    <m/>
    <m/>
    <m/>
    <m/>
    <m/>
    <m/>
    <m/>
    <m/>
    <m/>
    <n v="96.074680000000001"/>
    <n v="0.87343820000000005"/>
  </r>
  <r>
    <x v="9"/>
    <m/>
    <x v="7"/>
    <s v="2007"/>
    <s v="SOEP"/>
    <s v=""/>
    <s v=""/>
    <s v=""/>
    <s v="current"/>
    <s v=""/>
    <x v="2"/>
    <m/>
    <m/>
    <n v="0.29865000000000003"/>
    <m/>
    <m/>
    <m/>
    <m/>
    <m/>
    <m/>
    <m/>
    <m/>
    <m/>
    <m/>
    <m/>
    <m/>
    <m/>
    <m/>
    <m/>
    <m/>
    <m/>
    <m/>
    <m/>
    <m/>
    <m/>
    <m/>
    <x v="12"/>
    <x v="12"/>
    <m/>
    <m/>
    <m/>
    <m/>
    <m/>
    <m/>
    <m/>
    <m/>
    <m/>
    <m/>
    <m/>
    <m/>
    <m/>
    <m/>
    <m/>
    <m/>
    <m/>
    <m/>
    <m/>
    <m/>
    <m/>
    <m/>
    <m/>
    <m/>
    <m/>
    <m/>
    <m/>
    <m/>
    <m/>
    <m/>
    <m/>
    <m/>
    <m/>
    <m/>
    <m/>
    <m/>
    <m/>
    <m/>
    <m/>
    <m/>
    <m/>
    <m/>
    <m/>
    <m/>
    <m/>
    <m/>
    <m/>
    <m/>
    <m/>
    <m/>
    <m/>
    <m/>
    <m/>
    <m/>
    <m/>
    <m/>
    <m/>
    <m/>
    <m/>
    <m/>
    <m/>
    <m/>
    <m/>
    <m/>
    <m/>
    <m/>
    <m/>
    <m/>
    <m/>
    <m/>
    <m/>
    <m/>
    <m/>
    <m/>
    <m/>
    <m/>
    <m/>
    <m/>
    <m/>
    <m/>
    <m/>
    <m/>
    <m/>
    <m/>
    <m/>
    <m/>
    <m/>
    <m/>
    <m/>
    <m/>
    <m/>
    <m/>
    <m/>
    <m/>
    <m/>
    <m/>
    <m/>
    <m/>
    <m/>
    <m/>
    <m/>
    <m/>
    <m/>
    <m/>
    <m/>
    <n v="8.2299999999999998E-2"/>
    <m/>
    <m/>
    <m/>
    <m/>
    <m/>
    <m/>
    <m/>
    <m/>
    <m/>
    <m/>
    <m/>
    <m/>
    <m/>
    <m/>
    <m/>
    <m/>
    <m/>
    <m/>
    <m/>
    <m/>
    <m/>
    <m/>
    <m/>
    <m/>
    <m/>
    <m/>
    <m/>
    <m/>
    <m/>
    <m/>
    <m/>
    <m/>
    <m/>
    <m/>
    <m/>
    <m/>
    <m/>
    <m/>
    <m/>
    <m/>
    <m/>
    <m/>
    <m/>
    <m/>
    <m/>
    <m/>
    <m/>
    <m/>
    <m/>
    <m/>
    <m/>
    <m/>
    <m/>
    <m/>
    <m/>
    <m/>
    <m/>
    <m/>
    <m/>
    <m/>
    <m/>
    <m/>
    <m/>
    <m/>
    <m/>
    <m/>
    <m/>
    <m/>
    <m/>
    <m/>
    <m/>
    <m/>
    <m/>
    <m/>
    <m/>
    <m/>
    <m/>
    <m/>
    <m/>
    <m/>
    <m/>
    <m/>
    <m/>
    <m/>
    <m/>
    <m/>
    <m/>
    <m/>
    <m/>
    <m/>
    <n v="96.074680000000001"/>
    <n v="0.87343820000000005"/>
  </r>
  <r>
    <x v="9"/>
    <n v="10"/>
    <x v="3"/>
    <s v="2008"/>
    <s v="SOEP"/>
    <s v="2009"/>
    <s v="2008"/>
    <s v=""/>
    <s v="current"/>
    <s v=""/>
    <x v="0"/>
    <n v="17433961"/>
    <n v="13412401"/>
    <n v="0.28310000000000002"/>
    <n v="0.76620999999999995"/>
    <n v="5.8396000000000003E-3"/>
    <m/>
    <m/>
    <m/>
    <m/>
    <m/>
    <m/>
    <n v="19659.669816900001"/>
    <n v="16656.2759501"/>
    <m/>
    <m/>
    <m/>
    <m/>
    <m/>
    <m/>
    <m/>
    <m/>
    <m/>
    <m/>
    <m/>
    <m/>
    <x v="12"/>
    <x v="12"/>
    <m/>
    <m/>
    <m/>
    <m/>
    <m/>
    <m/>
    <m/>
    <m/>
    <m/>
    <m/>
    <m/>
    <m/>
    <m/>
    <m/>
    <m/>
    <m/>
    <m/>
    <m/>
    <m/>
    <m/>
    <m/>
    <m/>
    <m/>
    <m/>
    <m/>
    <m/>
    <m/>
    <m/>
    <m/>
    <m/>
    <m/>
    <m/>
    <m/>
    <m/>
    <m/>
    <m/>
    <m/>
    <m/>
    <m/>
    <m/>
    <m/>
    <m/>
    <m/>
    <m/>
    <m/>
    <m/>
    <m/>
    <m/>
    <m/>
    <m/>
    <m/>
    <m/>
    <m/>
    <m/>
    <m/>
    <m/>
    <m/>
    <m/>
    <m/>
    <m/>
    <m/>
    <m/>
    <m/>
    <m/>
    <m/>
    <m/>
    <m/>
    <m/>
    <m/>
    <m/>
    <m/>
    <m/>
    <m/>
    <m/>
    <m/>
    <m/>
    <m/>
    <m/>
    <m/>
    <m/>
    <m/>
    <m/>
    <m/>
    <m/>
    <m/>
    <m/>
    <m/>
    <m/>
    <m/>
    <m/>
    <m/>
    <m/>
    <m/>
    <m/>
    <m/>
    <m/>
    <n v="0.84530000000000005"/>
    <n v="0.81440000000000001"/>
    <n v="0.94340000000000002"/>
    <n v="0.18729999999999999"/>
    <n v="0.2175"/>
    <n v="0.18890000000000001"/>
    <n v="0.81930000000000003"/>
    <n v="0.80449999999999999"/>
    <n v="0.93879999999999997"/>
    <n v="9.98E-2"/>
    <n v="0.19939999999999999"/>
    <n v="0.15390000000000001"/>
    <n v="0.82489999999999997"/>
    <n v="0.80410000000000004"/>
    <n v="0.93899999999999995"/>
    <n v="8.9200000000000002E-2"/>
    <n v="0.187"/>
    <n v="0.13350000000000001"/>
    <n v="0.1966"/>
    <n v="0.15720000000000001"/>
    <n v="0.10920000000000001"/>
    <n v="0.80220000000000002"/>
    <n v="0.93779999999999997"/>
    <n v="0.81659999999999999"/>
    <m/>
    <m/>
    <m/>
    <m/>
    <m/>
    <m/>
    <m/>
    <m/>
    <m/>
    <m/>
    <m/>
    <m/>
    <m/>
    <m/>
    <m/>
    <m/>
    <m/>
    <m/>
    <m/>
    <m/>
    <m/>
    <m/>
    <m/>
    <m/>
    <m/>
    <m/>
    <m/>
    <m/>
    <m/>
    <m/>
    <m/>
    <m/>
    <m/>
    <m/>
    <m/>
    <m/>
    <m/>
    <m/>
    <m/>
    <m/>
    <m/>
    <m/>
    <m/>
    <m/>
    <m/>
    <m/>
    <m/>
    <m/>
    <m/>
    <m/>
    <m/>
    <m/>
    <m/>
    <m/>
    <m/>
    <m/>
    <m/>
    <m/>
    <m/>
    <m/>
    <m/>
    <m/>
    <m/>
    <m/>
    <m/>
    <m/>
    <m/>
    <m/>
    <m/>
    <m/>
    <m/>
    <m/>
    <m/>
    <m/>
    <m/>
    <m/>
    <n v="98.599879999999999"/>
    <n v="0.86026950000000002"/>
  </r>
  <r>
    <x v="9"/>
    <n v="10"/>
    <x v="3"/>
    <s v="2008"/>
    <s v="SOEP"/>
    <s v="2009"/>
    <s v="2008"/>
    <s v=""/>
    <s v="current"/>
    <s v=""/>
    <x v="1"/>
    <n v="80992131"/>
    <n v="40152909"/>
    <n v="0.28710999999999998"/>
    <n v="0.49447999999999998"/>
    <n v="3.2155E-3"/>
    <m/>
    <n v="3.5323186"/>
    <n v="1.8430280999999999"/>
    <n v="1.9165843"/>
    <n v="4.2989288999999999"/>
    <n v="6.7408985000000001"/>
    <n v="22293.7693363"/>
    <n v="19407.468799099999"/>
    <n v="10126.0710246"/>
    <n v="13255.565400400001"/>
    <n v="15288.1855082"/>
    <n v="17293.7840784"/>
    <n v="19407.468799099999"/>
    <n v="21912.465416499999"/>
    <n v="24767.7412253"/>
    <n v="28619.811533"/>
    <n v="35768.509430700004"/>
    <m/>
    <m/>
    <n v="7752.1789046000004"/>
    <x v="272"/>
    <x v="272"/>
    <n v="16298.991174799999"/>
    <n v="18329.609687299999"/>
    <n v="20655.463518199998"/>
    <n v="23300.5718122"/>
    <n v="26576.1826506"/>
    <n v="31695.262833600002"/>
    <n v="52256.651368899998"/>
    <n v="22293.7693363"/>
    <n v="1516.2084999000001"/>
    <n v="3332.6563068"/>
    <n v="5547.4215941000002"/>
    <n v="7427.9204530999996"/>
    <n v="9495.5684801000007"/>
    <n v="12404.887364099999"/>
    <n v="13169.496799099999"/>
    <n v="15179.09856"/>
    <n v="18114.438183999999"/>
    <n v="14566.610373899999"/>
    <n v="10077.0319378"/>
    <n v="187.149168"/>
    <n v="849.67723860000001"/>
    <n v="1984.5818187"/>
    <n v="2155.7182237000002"/>
    <n v="2818.2462943"/>
    <n v="4634.6941010999999"/>
    <n v="5173.1232582000002"/>
    <n v="6142.8962195000004"/>
    <n v="8166.5091480999999"/>
    <n v="7023.5981865000003"/>
    <n v="3914.1197645000002"/>
    <n v="212.16911020000001"/>
    <n v="692.55200130000003"/>
    <n v="1213.9675976000001"/>
    <n v="2473.9718889999999"/>
    <n v="2748.1904559999998"/>
    <n v="3344.6658791"/>
    <n v="4186.3367361000001"/>
    <n v="4907.9118704000002"/>
    <n v="5903.7055717000003"/>
    <n v="6497.1786017000004"/>
    <n v="3218.5653702"/>
    <n v="559.44590860000005"/>
    <n v="638.50892599999997"/>
    <n v="646.51530760000003"/>
    <n v="888.70834850000006"/>
    <n v="815.65011709999999"/>
    <n v="999.79689199999996"/>
    <n v="1345.072095"/>
    <n v="1680.3393209999999"/>
    <n v="2219.7692757999998"/>
    <n v="10109.057463900001"/>
    <n v="1990.5866049000001"/>
    <n v="253.20181550000001"/>
    <n v="473.37730720000002"/>
    <n v="909.7251"/>
    <n v="887.70755080000004"/>
    <n v="1678.3377257"/>
    <n v="1581.2603498000001"/>
    <n v="2822.2494849999998"/>
    <n v="3164.5222948999999"/>
    <n v="6449.1403125999996"/>
    <n v="33935.048063200004"/>
    <n v="5216.1575587999996"/>
    <n v="5605.4678600999996"/>
    <n v="7364.8701987000004"/>
    <n v="6782.4059433000002"/>
    <n v="6455.1450986999998"/>
    <n v="6098.8611211999996"/>
    <n v="4941.9389918999996"/>
    <n v="5356.2692354000001"/>
    <n v="6023.8012944000002"/>
    <n v="5111.0738013999999"/>
    <n v="5569.4391433000001"/>
    <n v="5930.7271092999999"/>
    <n v="-583.46505309999998"/>
    <n v="-1577.257159"/>
    <n v="-2812.2415080999999"/>
    <n v="-3992.1819842999998"/>
    <n v="-5327.2461024000004"/>
    <n v="-7254.7824528000001"/>
    <n v="-8753.9773920000007"/>
    <n v="-10523.387707399999"/>
    <n v="-14272.375853199999"/>
    <n v="-25447.282856599999"/>
    <n v="-8055.4206045999999"/>
    <n v="7752.1789046000004"/>
    <n v="11776.386415000001"/>
    <n v="14274.377448499999"/>
    <n v="16298.991174799999"/>
    <n v="18329.609687299999"/>
    <n v="20655.463518199998"/>
    <n v="23300.5718122"/>
    <n v="26576.1826506"/>
    <n v="31695.262833600002"/>
    <n v="52256.651368899998"/>
    <n v="22293.7693363"/>
    <n v="0.34870000000000001"/>
    <n v="0.71309999999999996"/>
    <n v="0.83589999999999998"/>
    <n v="0.1431"/>
    <n v="0.25219999999999998"/>
    <n v="0.21859999999999999"/>
    <n v="0.32140000000000002"/>
    <n v="0.72009999999999996"/>
    <n v="0.85299999999999998"/>
    <n v="8.5199999999999998E-2"/>
    <n v="0.2392"/>
    <n v="0.19570000000000001"/>
    <n v="0.32490000000000002"/>
    <n v="0.71960000000000002"/>
    <n v="0.84860000000000002"/>
    <n v="7.6899999999999996E-2"/>
    <n v="0.23150000000000001"/>
    <n v="0.1807"/>
    <n v="0.23400000000000001"/>
    <n v="0.19089999999999999"/>
    <n v="9.2399999999999996E-2"/>
    <n v="0.72209999999999996"/>
    <n v="0.85660000000000003"/>
    <n v="0.31709999999999999"/>
    <m/>
    <n v="1"/>
    <m/>
    <m/>
    <m/>
    <n v="8.5199999999999998E-2"/>
    <n v="0.32140000000000002"/>
    <n v="22293.7693363"/>
    <m/>
    <m/>
    <m/>
    <m/>
    <m/>
    <m/>
    <m/>
    <m/>
    <m/>
    <m/>
    <m/>
    <m/>
    <m/>
    <m/>
    <m/>
    <m/>
    <m/>
    <m/>
    <m/>
    <m/>
    <m/>
    <m/>
    <m/>
    <m/>
    <m/>
    <m/>
    <m/>
    <m/>
    <m/>
    <m/>
    <m/>
    <m/>
    <m/>
    <m/>
    <m/>
    <m/>
    <m/>
    <m/>
    <m/>
    <m/>
    <n v="0.1532"/>
    <n v="9.4700000000000006E-2"/>
    <n v="0.186"/>
    <n v="0.16950000000000001"/>
    <n v="0.19359999999999999"/>
    <n v="0.1211"/>
    <n v="8.1900000000000001E-2"/>
    <n v="20475.3199341"/>
    <n v="20749.5385011"/>
    <n v="21798.374479900001"/>
    <n v="24790.759572200001"/>
    <n v="25649.443989899999"/>
    <n v="20502.341471700001"/>
    <n v="18160.474877699999"/>
    <n v="7.8899999999999998E-2"/>
    <n v="0.14219999999999999"/>
    <n v="8.0299999999999996E-2"/>
    <n v="5.5E-2"/>
    <n v="7.7399999999999997E-2"/>
    <n v="8.0799999999999997E-2"/>
    <n v="0.12970000000000001"/>
    <n v="0.1875"/>
    <n v="0.2505"/>
    <n v="0.151"/>
    <n v="0.1144"/>
    <n v="0.27289999999999998"/>
    <n v="0.79549999999999998"/>
    <n v="0.88219999999999998"/>
    <n v="98.599879999999999"/>
    <n v="0.86026950000000002"/>
  </r>
  <r>
    <x v="9"/>
    <n v="10"/>
    <x v="3"/>
    <s v="2008"/>
    <s v="SOEP"/>
    <s v="2009"/>
    <s v="2008"/>
    <s v=""/>
    <s v="current"/>
    <s v=""/>
    <x v="2"/>
    <n v="51149632"/>
    <n v="26740508"/>
    <n v="0.28843000000000002"/>
    <n v="0.40808"/>
    <n v="4.4399000000000001E-3"/>
    <m/>
    <n v="3.5573410000000001"/>
    <n v="1.7792661000000001"/>
    <n v="1.9993304999999999"/>
    <n v="4.4077057000000002"/>
    <n v="7.1476743999999997"/>
    <n v="23632.8366451"/>
    <n v="20929.682085199998"/>
    <n v="10463.3398461"/>
    <n v="13932.1046386"/>
    <n v="16343.026273199999"/>
    <n v="18594.821075100001"/>
    <n v="20919.674108300002"/>
    <n v="23430.6755118"/>
    <n v="26253.925794499999"/>
    <n v="30225.091027400002"/>
    <n v="37221.667676199999"/>
    <m/>
    <m/>
    <n v="7746.1741185000001"/>
    <x v="273"/>
    <x v="273"/>
    <n v="17458.915697199998"/>
    <n v="19798.7806958"/>
    <n v="22112.624954499999"/>
    <n v="24769.742820700001"/>
    <n v="28156.4422027"/>
    <n v="33364.593379999998"/>
    <n v="55367.130588599997"/>
    <n v="23632.8366451"/>
    <n v="2308.8402701999998"/>
    <n v="5870.6792478999996"/>
    <n v="8487.7652065999991"/>
    <n v="12526.984682300001"/>
    <n v="14226.3391594"/>
    <n v="15324.2142251"/>
    <n v="16723.329395299999"/>
    <n v="19280.367492500001"/>
    <n v="22161.664041299999"/>
    <n v="16482.1371521"/>
    <n v="13340.633204"/>
    <n v="199.15874030000001"/>
    <n v="1452.1574478"/>
    <n v="2886.3005371999998"/>
    <n v="2749.1912536999998"/>
    <n v="4400.5074416999996"/>
    <n v="5920.7191323999996"/>
    <n v="5830.6473403"/>
    <n v="7568.0321297"/>
    <n v="8738.9654267000005"/>
    <n v="8908.1002361999999"/>
    <n v="4866.8791651000001"/>
    <n v="354.28238219999997"/>
    <n v="1140.9093663000001"/>
    <n v="2037.6240963"/>
    <n v="2975.3715314999999"/>
    <n v="3991.1811865999998"/>
    <n v="3574.8493477000002"/>
    <n v="5790.6154327000004"/>
    <n v="6410.1092027000004"/>
    <n v="7035.6077587999998"/>
    <n v="6985.5678742999999"/>
    <n v="4030.2122964999999"/>
    <n v="567.45229010000003"/>
    <n v="478.38129570000001"/>
    <n v="545.43474089999995"/>
    <n v="627.50015150000002"/>
    <n v="502.40044019999999"/>
    <n v="766.61103030000004"/>
    <n v="798.63655640000002"/>
    <n v="1143.9117593999999"/>
    <n v="1758.4015408"/>
    <n v="7952.3384425000004"/>
    <n v="1515.2077022000001"/>
    <n v="243.19383859999999"/>
    <n v="1059.8447533999999"/>
    <n v="928.74025610000001"/>
    <n v="1679.3385234"/>
    <n v="1421.1327194"/>
    <n v="2753.1944444000001"/>
    <n v="3497.7879256000001"/>
    <n v="3950.1484813000002"/>
    <n v="7651.0983378999999"/>
    <n v="42192.629801100004"/>
    <n v="6543.2152954000003"/>
    <n v="4669.7220202999997"/>
    <n v="4605.6709681000002"/>
    <n v="4145.3040308"/>
    <n v="2757.1976352000001"/>
    <n v="2817.2454966"/>
    <n v="2778.2143867"/>
    <n v="3074.4505027999999"/>
    <n v="3008.3978553000002"/>
    <n v="2589.0636233"/>
    <n v="2429.9367907000001"/>
    <n v="3287.6204106999999"/>
    <n v="-598.47701849999999"/>
    <n v="-2223.7724665999999"/>
    <n v="-3922.1261460000001"/>
    <n v="-5858.6696756000001"/>
    <n v="-7563.0281412000004"/>
    <n v="-9007.1792074999994"/>
    <n v="-10947.725927900001"/>
    <n v="-13205.525515900001"/>
    <n v="-16573.209741800001"/>
    <n v="-29583.579708199999"/>
    <n v="-9951.9322265999999"/>
    <n v="7746.1741185000001"/>
    <n v="12384.8714103"/>
    <n v="15112.045114799999"/>
    <n v="17458.915697199998"/>
    <n v="19798.7806958"/>
    <n v="22112.624954499999"/>
    <n v="24769.742820700001"/>
    <n v="28156.4422027"/>
    <n v="33364.593379999998"/>
    <n v="55367.130588599997"/>
    <n v="23632.8366451"/>
    <n v="0.2112"/>
    <n v="0.61009999999999998"/>
    <n v="0.65669999999999995"/>
    <n v="0.1283"/>
    <n v="0.27110000000000001"/>
    <n v="0.2404"/>
    <n v="0.1842"/>
    <n v="0.62629999999999997"/>
    <n v="0.67249999999999999"/>
    <n v="8.1699999999999995E-2"/>
    <n v="0.25390000000000001"/>
    <n v="0.20200000000000001"/>
    <n v="0.18709999999999999"/>
    <n v="0.62960000000000005"/>
    <n v="0.68700000000000006"/>
    <n v="7.4700000000000003E-2"/>
    <n v="0.2452"/>
    <n v="0.19400000000000001"/>
    <n v="0.2515"/>
    <n v="0.20849999999999999"/>
    <n v="8.72E-2"/>
    <n v="0.63280000000000003"/>
    <n v="0.68859999999999999"/>
    <n v="0.17960000000000001"/>
    <n v="23008.3388868"/>
    <m/>
    <n v="0.76439999999999997"/>
    <n v="8.14E-2"/>
    <n v="0.17829999999999999"/>
    <m/>
    <m/>
    <m/>
    <n v="9.11E-2"/>
    <n v="3.8899999999999997E-2"/>
    <n v="2.8199999999999999E-2"/>
    <n v="2.07E-2"/>
    <n v="0.12620000000000001"/>
    <n v="9.5399999999999999E-2"/>
    <n v="3.6200000000000003E-2"/>
    <n v="0.1389"/>
    <n v="0.15390000000000001"/>
    <n v="3.49E-2"/>
    <n v="24276.349559599999"/>
    <n v="11602.247617000001"/>
    <n v="16890.462609499999"/>
    <n v="10900.688436500001"/>
    <n v="32049.5452157"/>
    <n v="25019.942243099998"/>
    <n v="16165.8850821"/>
    <n v="25387.2349952"/>
    <n v="20607.425229100001"/>
    <n v="14568.6119693"/>
    <n v="5.7500000000000002E-2"/>
    <n v="0.53200000000000003"/>
    <n v="0.12470000000000001"/>
    <n v="0.48089999999999999"/>
    <n v="2.0999999999999999E-3"/>
    <n v="2.52E-2"/>
    <n v="0.17169999999999999"/>
    <n v="6.6E-3"/>
    <n v="3.5000000000000003E-2"/>
    <n v="0.2185"/>
    <n v="7.6799999999999993E-2"/>
    <n v="0.8256"/>
    <n v="0.3049"/>
    <n v="0.8347"/>
    <n v="4.4999999999999997E-3"/>
    <n v="7.9799999999999996E-2"/>
    <n v="0.70140000000000002"/>
    <n v="2.87E-2"/>
    <n v="9.9099999999999994E-2"/>
    <n v="0.53080000000000005"/>
    <m/>
    <m/>
    <m/>
    <m/>
    <m/>
    <m/>
    <m/>
    <m/>
    <m/>
    <m/>
    <m/>
    <m/>
    <m/>
    <m/>
    <m/>
    <m/>
    <m/>
    <m/>
    <m/>
    <m/>
    <m/>
    <m/>
    <m/>
    <m/>
    <m/>
    <m/>
    <m/>
    <m/>
    <n v="98.599879999999999"/>
    <n v="0.86026950000000002"/>
  </r>
  <r>
    <x v="9"/>
    <m/>
    <x v="7"/>
    <s v="2009"/>
    <s v="SOEP"/>
    <s v="2010"/>
    <s v="2009"/>
    <s v=""/>
    <s v="current"/>
    <s v=""/>
    <x v="0"/>
    <n v="17316938"/>
    <n v="13658347"/>
    <n v="0.28249000000000002"/>
    <n v="0.75412999999999997"/>
    <n v="6.3079E-3"/>
    <m/>
    <m/>
    <m/>
    <m/>
    <m/>
    <m/>
    <n v="20160.526193599999"/>
    <n v="17240.015379199998"/>
    <m/>
    <m/>
    <m/>
    <m/>
    <m/>
    <m/>
    <m/>
    <m/>
    <m/>
    <m/>
    <m/>
    <m/>
    <x v="12"/>
    <x v="12"/>
    <m/>
    <m/>
    <m/>
    <m/>
    <m/>
    <m/>
    <m/>
    <m/>
    <m/>
    <m/>
    <m/>
    <m/>
    <m/>
    <m/>
    <m/>
    <m/>
    <m/>
    <m/>
    <m/>
    <m/>
    <m/>
    <m/>
    <m/>
    <m/>
    <m/>
    <m/>
    <m/>
    <m/>
    <m/>
    <m/>
    <m/>
    <m/>
    <m/>
    <m/>
    <m/>
    <m/>
    <m/>
    <m/>
    <m/>
    <m/>
    <m/>
    <m/>
    <m/>
    <m/>
    <m/>
    <m/>
    <m/>
    <m/>
    <m/>
    <m/>
    <m/>
    <m/>
    <m/>
    <m/>
    <m/>
    <m/>
    <m/>
    <m/>
    <m/>
    <m/>
    <m/>
    <m/>
    <m/>
    <m/>
    <m/>
    <m/>
    <m/>
    <m/>
    <m/>
    <m/>
    <m/>
    <m/>
    <m/>
    <m/>
    <m/>
    <m/>
    <m/>
    <m/>
    <m/>
    <m/>
    <m/>
    <m/>
    <m/>
    <m/>
    <m/>
    <m/>
    <m/>
    <m/>
    <m/>
    <m/>
    <m/>
    <m/>
    <m/>
    <m/>
    <m/>
    <m/>
    <n v="0.83889999999999998"/>
    <n v="0.81220000000000003"/>
    <n v="0.94620000000000004"/>
    <n v="0.1963"/>
    <n v="0.22009999999999999"/>
    <n v="0.19450000000000001"/>
    <n v="0.80900000000000005"/>
    <n v="0.80669999999999997"/>
    <n v="0.94140000000000001"/>
    <n v="0.1109"/>
    <n v="0.193"/>
    <n v="0.16569999999999999"/>
    <n v="0.80859999999999999"/>
    <n v="0.80640000000000001"/>
    <n v="0.94120000000000004"/>
    <n v="8.3099999999999993E-2"/>
    <n v="0.1867"/>
    <n v="0.1424"/>
    <n v="0.19040000000000001"/>
    <n v="0.16289999999999999"/>
    <n v="0.10580000000000001"/>
    <n v="0.80489999999999995"/>
    <n v="0.9405"/>
    <n v="0.80010000000000003"/>
    <m/>
    <m/>
    <m/>
    <m/>
    <m/>
    <m/>
    <m/>
    <m/>
    <m/>
    <m/>
    <m/>
    <m/>
    <m/>
    <m/>
    <m/>
    <m/>
    <m/>
    <m/>
    <m/>
    <m/>
    <m/>
    <m/>
    <m/>
    <m/>
    <m/>
    <m/>
    <m/>
    <m/>
    <m/>
    <m/>
    <m/>
    <m/>
    <m/>
    <m/>
    <m/>
    <m/>
    <m/>
    <m/>
    <m/>
    <m/>
    <m/>
    <m/>
    <m/>
    <m/>
    <m/>
    <m/>
    <m/>
    <m/>
    <m/>
    <m/>
    <m/>
    <m/>
    <m/>
    <m/>
    <m/>
    <m/>
    <m/>
    <m/>
    <m/>
    <m/>
    <m/>
    <m/>
    <m/>
    <m/>
    <m/>
    <m/>
    <m/>
    <m/>
    <m/>
    <m/>
    <m/>
    <m/>
    <m/>
    <m/>
    <m/>
    <m/>
    <n v="98.908240000000006"/>
    <n v="0.85645420000000005"/>
  </r>
  <r>
    <x v="9"/>
    <m/>
    <x v="7"/>
    <s v="2009"/>
    <s v="SOEP"/>
    <s v="2010"/>
    <s v="2009"/>
    <s v=""/>
    <s v="current"/>
    <s v=""/>
    <x v="1"/>
    <n v="80851111"/>
    <n v="40295271"/>
    <n v="0.28808"/>
    <n v="0.49343999999999999"/>
    <n v="3.5455999999999999E-3"/>
    <m/>
    <n v="3.6132251000000002"/>
    <n v="1.8356110000000001"/>
    <n v="1.9684045999999999"/>
    <n v="4.3465337000000002"/>
    <n v="6.6822017999999996"/>
    <n v="22831.9934488"/>
    <n v="20126.520245700001"/>
    <n v="10224.788375100001"/>
    <n v="13199.308636"/>
    <n v="15542.7185121"/>
    <n v="17755.105471499999"/>
    <n v="20126.520245700001"/>
    <n v="22591.951464000002"/>
    <n v="25421.446359199999"/>
    <n v="29585.174619599999"/>
    <n v="36944.461801799996"/>
    <m/>
    <m/>
    <n v="7940.3888202999997"/>
    <x v="274"/>
    <x v="274"/>
    <n v="16662.9144409"/>
    <n v="18884.3029747"/>
    <n v="21398.742764899998"/>
    <n v="24001.197949500001"/>
    <n v="27372.7876602"/>
    <n v="32786.734591100001"/>
    <n v="53059.280377499999"/>
    <n v="22831.9934488"/>
    <n v="1469.2569816"/>
    <n v="3919.6855759"/>
    <n v="5221.9133431"/>
    <n v="8091.4152357000003"/>
    <n v="10245.7920488"/>
    <n v="12538.193003099999"/>
    <n v="13147.299539400001"/>
    <n v="14200.4837474"/>
    <n v="17370.038121000001"/>
    <n v="17527.065586000001"/>
    <n v="10373.814440599999"/>
    <n v="221.03866099999999"/>
    <n v="617.10793579999995"/>
    <n v="1547.2706267000001"/>
    <n v="2655.4644561999999"/>
    <n v="2789.4878976999998"/>
    <n v="3823.6687820000002"/>
    <n v="5514.9645995000001"/>
    <n v="7331.2822839999999"/>
    <n v="7904.3825225999999"/>
    <n v="6237.0909036000003"/>
    <n v="3864.6759544000001"/>
    <n v="316.05527990000002"/>
    <n v="631.11038489999999"/>
    <n v="1190.2081743000001"/>
    <n v="2104.3680662000002"/>
    <n v="3705.6481395000001"/>
    <n v="3373.5900606"/>
    <n v="4512.7893131999999"/>
    <n v="4634.8106553999996"/>
    <n v="5921.0356236999996"/>
    <n v="7146.2499207999999"/>
    <n v="3353.5865617999998"/>
    <n v="534.09341610000001"/>
    <n v="548.09586520000005"/>
    <n v="880.15394409999999"/>
    <n v="854.14939570000001"/>
    <n v="1006.175986"/>
    <n v="1096.1917303"/>
    <n v="1495.26153"/>
    <n v="1845.3227577"/>
    <n v="2795.4889472999998"/>
    <n v="9115.5943705999998"/>
    <n v="2017.3528468"/>
    <n v="371.0649014"/>
    <n v="496.08676850000001"/>
    <n v="548.09586520000005"/>
    <n v="768.13435119999997"/>
    <n v="965.16881369999999"/>
    <n v="2211.3867844000001"/>
    <n v="2124.3715649999999"/>
    <n v="4456.7795167000004"/>
    <n v="7041.2315525000004"/>
    <n v="32430.672313700001"/>
    <n v="5141.8993481999996"/>
    <n v="5653.9889155999999"/>
    <n v="7287.2745868000002"/>
    <n v="7612.3314412"/>
    <n v="6388.117319"/>
    <n v="5985.0468196000002"/>
    <n v="5670.9918895000001"/>
    <n v="5773.0097330999997"/>
    <n v="5788.0123571000004"/>
    <n v="5935.0380728"/>
    <n v="5914.0343991"/>
    <n v="6201.0846058999996"/>
    <n v="-628.10986009999999"/>
    <n v="-1691.2958175000001"/>
    <n v="-2607.4560593000001"/>
    <n v="-4200.7347330000002"/>
    <n v="-5814.0169054999997"/>
    <n v="-7317.2798349000004"/>
    <n v="-8569.4988553000003"/>
    <n v="-10885.9040081"/>
    <n v="-14182.480598599999"/>
    <n v="-25314.427640999998"/>
    <n v="-8121.4204837999996"/>
    <n v="7940.3888202999997"/>
    <n v="11810.065649300001"/>
    <n v="14394.5176851"/>
    <n v="16662.9144409"/>
    <n v="18884.3029747"/>
    <n v="21398.742764899998"/>
    <n v="24001.197949500001"/>
    <n v="27372.7876602"/>
    <n v="32786.734591100001"/>
    <n v="53059.280377499999"/>
    <n v="22831.9934488"/>
    <n v="0.35949999999999999"/>
    <n v="0.69599999999999995"/>
    <n v="0.81020000000000003"/>
    <n v="0.157"/>
    <n v="0.245"/>
    <n v="0.20930000000000001"/>
    <n v="0.32140000000000002"/>
    <n v="0.72270000000000001"/>
    <n v="0.83799999999999997"/>
    <n v="9.4700000000000006E-2"/>
    <n v="0.22309999999999999"/>
    <n v="0.18290000000000001"/>
    <n v="0.3211"/>
    <n v="0.72230000000000005"/>
    <n v="0.83809999999999996"/>
    <n v="7.2999999999999995E-2"/>
    <n v="0.223"/>
    <n v="0.1709"/>
    <n v="0.22270000000000001"/>
    <n v="0.17680000000000001"/>
    <n v="9.01E-2"/>
    <n v="0.7238"/>
    <n v="0.84740000000000004"/>
    <n v="0.31409999999999999"/>
    <m/>
    <n v="0.99990000000000001"/>
    <m/>
    <m/>
    <m/>
    <n v="9.4700000000000006E-2"/>
    <n v="0.32140000000000002"/>
    <n v="22831.9934488"/>
    <m/>
    <m/>
    <m/>
    <m/>
    <m/>
    <m/>
    <m/>
    <m/>
    <m/>
    <m/>
    <m/>
    <m/>
    <m/>
    <m/>
    <m/>
    <m/>
    <m/>
    <m/>
    <m/>
    <m/>
    <m/>
    <m/>
    <m/>
    <m/>
    <m/>
    <m/>
    <m/>
    <m/>
    <m/>
    <m/>
    <m/>
    <m/>
    <m/>
    <m/>
    <m/>
    <m/>
    <m/>
    <m/>
    <m/>
    <m/>
    <n v="0.1532"/>
    <n v="9.1499999999999998E-2"/>
    <n v="0.18329999999999999"/>
    <n v="0.16869999999999999"/>
    <n v="0.19839999999999999"/>
    <n v="0.1212"/>
    <n v="8.3599999999999994E-2"/>
    <n v="20883.652672600001"/>
    <n v="21416.745913700001"/>
    <n v="22345.908429700001"/>
    <n v="25563.471200200001"/>
    <n v="25969.5422244"/>
    <n v="21310.727370500001"/>
    <n v="18273.196088500001"/>
    <n v="0.10290000000000001"/>
    <n v="0.1394"/>
    <n v="8.4199999999999997E-2"/>
    <n v="6.1800000000000001E-2"/>
    <n v="8.7499999999999994E-2"/>
    <n v="9.2100000000000001E-2"/>
    <n v="0.14130000000000001"/>
    <n v="0.214"/>
    <n v="0.2198"/>
    <n v="0.15540000000000001"/>
    <n v="0.1183"/>
    <n v="0.26240000000000002"/>
    <n v="0.76539999999999997"/>
    <n v="0.89959999999999996"/>
    <n v="98.908240000000006"/>
    <n v="0.85645420000000005"/>
  </r>
  <r>
    <x v="9"/>
    <m/>
    <x v="7"/>
    <s v="2009"/>
    <s v="SOEP"/>
    <s v="2010"/>
    <s v="2009"/>
    <s v=""/>
    <s v="current"/>
    <s v=""/>
    <x v="2"/>
    <n v="51144134"/>
    <n v="26636924"/>
    <n v="0.28863"/>
    <n v="0.40727000000000002"/>
    <n v="5.2062000000000002E-3"/>
    <m/>
    <n v="3.6600985000000001"/>
    <n v="1.7868837"/>
    <n v="2.0483137999999999"/>
    <n v="4.457185"/>
    <n v="7.0340895000000003"/>
    <n v="24209.234336199999"/>
    <n v="21625.7824755"/>
    <n v="10557.846628900001"/>
    <n v="14005.449634799999"/>
    <n v="16666.915140599998"/>
    <n v="19045.331139499998"/>
    <n v="21625.7824755"/>
    <n v="24061.208445699998"/>
    <n v="27037.7290565"/>
    <n v="31303.4751603"/>
    <n v="38642.758843800002"/>
    <m/>
    <m/>
    <n v="7980.3958178000003"/>
    <x v="275"/>
    <x v="275"/>
    <n v="17906.131886899999"/>
    <n v="20410.569927699999"/>
    <n v="22782.984876899998"/>
    <n v="25401.442860499999"/>
    <n v="29019.075605499998"/>
    <n v="34607.052975400002"/>
    <n v="56134.818307000001"/>
    <n v="24209.234336199999"/>
    <n v="2153.3766381"/>
    <n v="6387.1171439999998"/>
    <n v="9638.6858623999997"/>
    <n v="11819.067223800001"/>
    <n v="15842.770993"/>
    <n v="14816.591508199999"/>
    <n v="16436.874905299999"/>
    <n v="17377.039345500001"/>
    <n v="22866.999571600001"/>
    <n v="20623.6071892"/>
    <n v="13796.4130731"/>
    <n v="283.04950700000001"/>
    <n v="1045.1828086"/>
    <n v="2491.4357666000001"/>
    <n v="3422.5986324999999"/>
    <n v="3923.6862756"/>
    <n v="5695.996263"/>
    <n v="6217.0874047999996"/>
    <n v="8828.5441639000001"/>
    <n v="8407.4705156"/>
    <n v="7819.3676530000002"/>
    <n v="4813.8419690000001"/>
    <n v="428.07487279999998"/>
    <n v="1019.1782602"/>
    <n v="1973.3451496"/>
    <n v="3354.5867367999999"/>
    <n v="3918.6854008999999"/>
    <n v="4564.7984098999996"/>
    <n v="5734.0029105000003"/>
    <n v="5632.9852419999997"/>
    <n v="8152.4259068000001"/>
    <n v="8319.4551212000006"/>
    <n v="4309.7538010999997"/>
    <n v="597.10443699999996"/>
    <n v="608.1063613"/>
    <n v="693.1212309"/>
    <n v="654.1144084"/>
    <n v="433.07574749999998"/>
    <n v="831.1453722"/>
    <n v="980.17143769999996"/>
    <n v="1319.2307410999999"/>
    <n v="1864.3260815000001"/>
    <n v="7564.3230442000004"/>
    <n v="1555.2720260999999"/>
    <n v="438.07662219999997"/>
    <n v="810.14169849999996"/>
    <n v="697.12193070000001"/>
    <n v="1083.1894562"/>
    <n v="1719.3007157"/>
    <n v="2447.4280693999999"/>
    <n v="3855.6743799000001"/>
    <n v="6028.0543418999996"/>
    <n v="7577.3253183999996"/>
    <n v="37918.632189900003"/>
    <n v="6261.0951020000002"/>
    <n v="4704.8229009999995"/>
    <n v="4708.8236006999996"/>
    <n v="3984.6969466999999"/>
    <n v="3374.5902354999998"/>
    <n v="2727.4770515999999"/>
    <n v="3427.5995071000002"/>
    <n v="2894.5062659999999"/>
    <n v="3048.5332062000002"/>
    <n v="2827.4945453"/>
    <n v="3033.5305822"/>
    <n v="3473.6075541999999"/>
    <n v="-625.1093353"/>
    <n v="-2202.3852099999999"/>
    <n v="-4038.7063932999999"/>
    <n v="-5804.0151561000002"/>
    <n v="-8157.4267815000003"/>
    <n v="-9002.5746027999994"/>
    <n v="-10718.874793700001"/>
    <n v="-13217.311784899999"/>
    <n v="-17090.9893137"/>
    <n v="-29146.0978225"/>
    <n v="-10002.7495392"/>
    <n v="7980.3958178000003"/>
    <n v="12378.1650132"/>
    <n v="15439.700493599999"/>
    <n v="17906.131886899999"/>
    <n v="20410.569927699999"/>
    <n v="22782.984876899998"/>
    <n v="25401.442860499999"/>
    <n v="29019.075605499998"/>
    <n v="34607.052975400002"/>
    <n v="56134.818307000001"/>
    <n v="24209.234336199999"/>
    <n v="0.22090000000000001"/>
    <n v="0.58489999999999998"/>
    <n v="0.61680000000000001"/>
    <n v="0.1404"/>
    <n v="0.25929999999999997"/>
    <n v="0.21820000000000001"/>
    <n v="0.18229999999999999"/>
    <n v="0.62980000000000003"/>
    <n v="0.68810000000000004"/>
    <n v="8.7300000000000003E-2"/>
    <n v="0.24079999999999999"/>
    <n v="0.1918"/>
    <n v="0.182"/>
    <n v="0.62960000000000005"/>
    <n v="0.68700000000000006"/>
    <n v="6.8199999999999997E-2"/>
    <n v="0.2432"/>
    <n v="0.19589999999999999"/>
    <n v="0.24010000000000001"/>
    <n v="0.18920000000000001"/>
    <n v="8.3599999999999994E-2"/>
    <n v="0.63260000000000005"/>
    <n v="0.70230000000000004"/>
    <n v="0.1757"/>
    <n v="23460.103308900001"/>
    <m/>
    <n v="0.76439999999999997"/>
    <n v="9.11E-2"/>
    <n v="0.18390000000000001"/>
    <m/>
    <m/>
    <m/>
    <n v="9.2799999999999994E-2"/>
    <n v="4.1300000000000003E-2"/>
    <n v="2.81E-2"/>
    <n v="1.7999999999999999E-2"/>
    <n v="0.12690000000000001"/>
    <n v="0.1033"/>
    <n v="3.5999999999999997E-2"/>
    <n v="0.13500000000000001"/>
    <n v="0.1477"/>
    <n v="3.5299999999999998E-2"/>
    <n v="24779.334050000001"/>
    <n v="12049.1074592"/>
    <n v="17002.973919299999"/>
    <n v="10841.8963109"/>
    <n v="32393.665841000002"/>
    <n v="24224.236960300001"/>
    <n v="17809.114917999999"/>
    <n v="26510.636865"/>
    <n v="20972.668242"/>
    <n v="15045.631568700001"/>
    <n v="5.9700000000000003E-2"/>
    <n v="0.48149999999999998"/>
    <n v="0.20469999999999999"/>
    <n v="0.49819999999999998"/>
    <n v="3.5000000000000001E-3"/>
    <n v="4.1200000000000001E-2"/>
    <n v="0.18940000000000001"/>
    <n v="7.7999999999999996E-3"/>
    <n v="6.83E-2"/>
    <n v="0.19450000000000001"/>
    <n v="7.6700000000000004E-2"/>
    <n v="0.7863"/>
    <n v="0.33239999999999997"/>
    <n v="0.85399999999999998"/>
    <n v="4.8999999999999998E-3"/>
    <n v="0.115"/>
    <n v="0.6159"/>
    <n v="1.2699999999999999E-2"/>
    <n v="0.15140000000000001"/>
    <n v="0.49680000000000002"/>
    <m/>
    <m/>
    <m/>
    <m/>
    <m/>
    <m/>
    <m/>
    <m/>
    <m/>
    <m/>
    <m/>
    <m/>
    <m/>
    <m/>
    <m/>
    <m/>
    <m/>
    <m/>
    <m/>
    <m/>
    <m/>
    <m/>
    <m/>
    <m/>
    <m/>
    <m/>
    <m/>
    <m/>
    <n v="98.908240000000006"/>
    <n v="0.85645420000000005"/>
  </r>
  <r>
    <x v="9"/>
    <n v="11"/>
    <x v="4"/>
    <s v="2010"/>
    <s v="SOEP"/>
    <s v="2011"/>
    <s v="2010"/>
    <s v=""/>
    <s v="current"/>
    <s v=""/>
    <x v="0"/>
    <n v="17287392"/>
    <n v="13555465"/>
    <n v="0.27677000000000002"/>
    <n v="0.75155000000000005"/>
    <n v="5.1367000000000001E-3"/>
    <m/>
    <m/>
    <m/>
    <m/>
    <m/>
    <m/>
    <n v="20105"/>
    <n v="17311"/>
    <m/>
    <m/>
    <m/>
    <m/>
    <m/>
    <m/>
    <m/>
    <m/>
    <m/>
    <m/>
    <m/>
    <m/>
    <x v="12"/>
    <x v="12"/>
    <m/>
    <m/>
    <m/>
    <m/>
    <m/>
    <m/>
    <m/>
    <m/>
    <m/>
    <m/>
    <m/>
    <m/>
    <m/>
    <m/>
    <m/>
    <m/>
    <m/>
    <m/>
    <m/>
    <m/>
    <m/>
    <m/>
    <m/>
    <m/>
    <m/>
    <m/>
    <m/>
    <m/>
    <m/>
    <m/>
    <m/>
    <m/>
    <m/>
    <m/>
    <m/>
    <m/>
    <m/>
    <m/>
    <m/>
    <m/>
    <m/>
    <m/>
    <m/>
    <m/>
    <m/>
    <m/>
    <m/>
    <m/>
    <m/>
    <m/>
    <m/>
    <m/>
    <m/>
    <m/>
    <m/>
    <m/>
    <m/>
    <m/>
    <m/>
    <m/>
    <m/>
    <m/>
    <m/>
    <m/>
    <m/>
    <m/>
    <m/>
    <m/>
    <m/>
    <m/>
    <m/>
    <m/>
    <m/>
    <m/>
    <m/>
    <m/>
    <m/>
    <m/>
    <m/>
    <m/>
    <m/>
    <m/>
    <m/>
    <m/>
    <m/>
    <m/>
    <m/>
    <m/>
    <m/>
    <m/>
    <m/>
    <m/>
    <m/>
    <m/>
    <m/>
    <m/>
    <n v="0.85960000000000003"/>
    <n v="0.80710000000000004"/>
    <n v="0.93879999999999997"/>
    <n v="0.20860000000000001"/>
    <n v="0.2069"/>
    <n v="0.16980000000000001"/>
    <n v="0.82709999999999995"/>
    <n v="0.80220000000000002"/>
    <n v="0.9385"/>
    <n v="0.10539999999999999"/>
    <n v="0.19850000000000001"/>
    <n v="0.16139999999999999"/>
    <n v="0.82599999999999996"/>
    <n v="0.8004"/>
    <n v="0.93810000000000004"/>
    <n v="7.7200000000000005E-2"/>
    <n v="0.19109999999999999"/>
    <n v="0.17469999999999999"/>
    <n v="0.19789999999999999"/>
    <n v="0.1711"/>
    <n v="9.6000000000000002E-2"/>
    <n v="0.79630000000000001"/>
    <n v="0.93630000000000002"/>
    <n v="0.81940000000000002"/>
    <m/>
    <m/>
    <m/>
    <m/>
    <m/>
    <m/>
    <m/>
    <m/>
    <m/>
    <m/>
    <m/>
    <m/>
    <m/>
    <m/>
    <m/>
    <m/>
    <m/>
    <m/>
    <m/>
    <m/>
    <m/>
    <m/>
    <m/>
    <m/>
    <m/>
    <m/>
    <m/>
    <m/>
    <m/>
    <m/>
    <m/>
    <m/>
    <m/>
    <m/>
    <m/>
    <m/>
    <m/>
    <m/>
    <m/>
    <m/>
    <m/>
    <m/>
    <m/>
    <m/>
    <m/>
    <m/>
    <m/>
    <m/>
    <m/>
    <m/>
    <m/>
    <m/>
    <m/>
    <m/>
    <m/>
    <m/>
    <m/>
    <m/>
    <m/>
    <m/>
    <m/>
    <m/>
    <m/>
    <m/>
    <m/>
    <m/>
    <m/>
    <m/>
    <m/>
    <m/>
    <m/>
    <m/>
    <m/>
    <m/>
    <m/>
    <m/>
    <n v="100"/>
    <n v="0.84069300000000002"/>
  </r>
  <r>
    <x v="9"/>
    <n v="11"/>
    <x v="4"/>
    <s v="2010"/>
    <s v="SOEP"/>
    <s v="2011"/>
    <s v="2010"/>
    <s v=""/>
    <s v="current"/>
    <s v=""/>
    <x v="1"/>
    <n v="80797821"/>
    <n v="40397419"/>
    <n v="0.28567999999999999"/>
    <n v="0.49215999999999999"/>
    <n v="2.8977E-3"/>
    <m/>
    <n v="3.5581613999999999"/>
    <n v="1.8470903000000001"/>
    <n v="1.9263602"/>
    <n v="4.3029975"/>
    <n v="6.6560964"/>
    <n v="23322"/>
    <n v="20535"/>
    <n v="10660"/>
    <n v="13548"/>
    <n v="16018"/>
    <n v="18285"/>
    <n v="20535"/>
    <n v="23237"/>
    <n v="25843"/>
    <n v="29813"/>
    <n v="37930"/>
    <m/>
    <m/>
    <n v="8136"/>
    <x v="276"/>
    <x v="276"/>
    <n v="17103"/>
    <n v="19371"/>
    <n v="21865"/>
    <n v="24505"/>
    <n v="27749"/>
    <n v="33270"/>
    <n v="54154"/>
    <n v="23322"/>
    <n v="1498"/>
    <n v="3537"/>
    <n v="6174"/>
    <n v="8422"/>
    <n v="9771"/>
    <n v="11855"/>
    <n v="13393"/>
    <n v="14962"/>
    <n v="18281"/>
    <n v="16308"/>
    <n v="10422"/>
    <n v="211"/>
    <n v="695"/>
    <n v="1582"/>
    <n v="2452"/>
    <n v="4028"/>
    <n v="3661"/>
    <n v="5342"/>
    <n v="6913"/>
    <n v="7555"/>
    <n v="8000"/>
    <n v="4045"/>
    <n v="226"/>
    <n v="631"/>
    <n v="1010"/>
    <n v="2218"/>
    <n v="3455"/>
    <n v="3389"/>
    <n v="5219"/>
    <n v="5231"/>
    <n v="6533"/>
    <n v="7286"/>
    <n v="3521"/>
    <n v="556"/>
    <n v="640"/>
    <n v="847"/>
    <n v="753"/>
    <n v="1043"/>
    <n v="1243"/>
    <n v="1373"/>
    <n v="1727"/>
    <n v="2400"/>
    <n v="9205"/>
    <n v="1979"/>
    <n v="336"/>
    <n v="453"/>
    <n v="804"/>
    <n v="1021"/>
    <n v="1007"/>
    <n v="2995"/>
    <n v="2852"/>
    <n v="4564"/>
    <n v="7947"/>
    <n v="32764"/>
    <n v="5476"/>
    <n v="5902"/>
    <n v="7810"/>
    <n v="7441"/>
    <n v="6615"/>
    <n v="5940"/>
    <n v="5966"/>
    <n v="5623"/>
    <n v="5359"/>
    <n v="5408"/>
    <n v="6308"/>
    <n v="6237"/>
    <n v="-594"/>
    <n v="-1589"/>
    <n v="-3012"/>
    <n v="-4380"/>
    <n v="-5875"/>
    <n v="-7246"/>
    <n v="-9299"/>
    <n v="-11007"/>
    <n v="-14855"/>
    <n v="-25720"/>
    <n v="-8360"/>
    <n v="8136"/>
    <n v="12181"/>
    <n v="14847"/>
    <n v="17103"/>
    <n v="19371"/>
    <n v="21865"/>
    <n v="24505"/>
    <n v="27749"/>
    <n v="33270"/>
    <n v="54154"/>
    <n v="23322"/>
    <n v="0.35570000000000002"/>
    <n v="0.70660000000000001"/>
    <n v="0.81340000000000001"/>
    <n v="0.153"/>
    <n v="0.24429999999999999"/>
    <n v="0.2074"/>
    <n v="0.32300000000000001"/>
    <n v="0.72430000000000005"/>
    <n v="0.84399999999999997"/>
    <n v="8.8200000000000001E-2"/>
    <n v="0.23730000000000001"/>
    <n v="0.1895"/>
    <n v="0.32219999999999999"/>
    <n v="0.72240000000000004"/>
    <n v="0.84199999999999997"/>
    <n v="6.8599999999999994E-2"/>
    <n v="0.23200000000000001"/>
    <n v="0.18640000000000001"/>
    <n v="0.23810000000000001"/>
    <n v="0.19289999999999999"/>
    <n v="8.14E-2"/>
    <n v="0.72370000000000001"/>
    <n v="0.85140000000000005"/>
    <n v="0.31519999999999998"/>
    <m/>
    <n v="1"/>
    <m/>
    <m/>
    <m/>
    <n v="8.8200000000000001E-2"/>
    <n v="0.32300000000000001"/>
    <n v="23322"/>
    <m/>
    <m/>
    <m/>
    <m/>
    <m/>
    <m/>
    <m/>
    <m/>
    <m/>
    <m/>
    <m/>
    <m/>
    <m/>
    <m/>
    <m/>
    <m/>
    <m/>
    <m/>
    <m/>
    <m/>
    <m/>
    <m/>
    <m/>
    <m/>
    <m/>
    <m/>
    <m/>
    <m/>
    <m/>
    <m/>
    <m/>
    <m/>
    <m/>
    <m/>
    <m/>
    <m/>
    <m/>
    <m/>
    <m/>
    <m/>
    <n v="0.15570000000000001"/>
    <n v="8.8900000000000007E-2"/>
    <n v="0.18310000000000001"/>
    <n v="0.16880000000000001"/>
    <n v="0.1986"/>
    <n v="0.1164"/>
    <n v="8.8499999999999995E-2"/>
    <n v="21996"/>
    <n v="21945"/>
    <n v="23029"/>
    <n v="26515"/>
    <n v="26037"/>
    <n v="20896"/>
    <n v="18647"/>
    <n v="9.11E-2"/>
    <n v="0.12230000000000001"/>
    <n v="8.2400000000000001E-2"/>
    <n v="5.3999999999999999E-2"/>
    <n v="8.7599999999999997E-2"/>
    <n v="8.4599999999999995E-2"/>
    <n v="0.1326"/>
    <n v="0.20050000000000001"/>
    <n v="0.21479999999999999"/>
    <n v="0.16109999999999999"/>
    <n v="0.1133"/>
    <n v="0.26390000000000002"/>
    <n v="0.78790000000000004"/>
    <n v="0.90349999999999997"/>
    <n v="100"/>
    <n v="0.84069300000000002"/>
  </r>
  <r>
    <x v="9"/>
    <n v="11"/>
    <x v="4"/>
    <s v="2010"/>
    <s v="SOEP"/>
    <s v="2011"/>
    <s v="2010"/>
    <s v=""/>
    <s v="current"/>
    <s v=""/>
    <x v="2"/>
    <n v="50929538"/>
    <n v="26841953"/>
    <n v="0.28499999999999998"/>
    <n v="0.40345999999999999"/>
    <n v="3.8538000000000001E-3"/>
    <m/>
    <n v="3.6468607999999998"/>
    <n v="1.8087008"/>
    <n v="2.0162874999999998"/>
    <n v="4.3934715000000004"/>
    <n v="7.0239092999999997"/>
    <n v="24741"/>
    <n v="22160"/>
    <n v="10990"/>
    <n v="14708"/>
    <n v="17103"/>
    <n v="19594"/>
    <n v="22159"/>
    <n v="24613"/>
    <n v="27535"/>
    <n v="31873"/>
    <n v="40079"/>
    <m/>
    <m/>
    <n v="8114"/>
    <x v="277"/>
    <x v="277"/>
    <n v="18435"/>
    <n v="20878"/>
    <n v="23449"/>
    <n v="25984"/>
    <n v="29434"/>
    <n v="35205"/>
    <n v="56992"/>
    <n v="24741"/>
    <n v="2172"/>
    <n v="6505"/>
    <n v="10291"/>
    <n v="12885"/>
    <n v="14022"/>
    <n v="15849"/>
    <n v="16122"/>
    <n v="18992"/>
    <n v="21351"/>
    <n v="21698"/>
    <n v="13989"/>
    <n v="281"/>
    <n v="1329"/>
    <n v="2478"/>
    <n v="3903"/>
    <n v="4584"/>
    <n v="4878"/>
    <n v="7190"/>
    <n v="7471"/>
    <n v="8629"/>
    <n v="8404"/>
    <n v="4915"/>
    <n v="356"/>
    <n v="969"/>
    <n v="2096"/>
    <n v="3142"/>
    <n v="4176"/>
    <n v="4909"/>
    <n v="5977"/>
    <n v="6848"/>
    <n v="8159"/>
    <n v="8878"/>
    <n v="4551"/>
    <n v="608"/>
    <n v="627"/>
    <n v="559"/>
    <n v="516"/>
    <n v="643"/>
    <n v="812"/>
    <n v="811"/>
    <n v="1365"/>
    <n v="1647"/>
    <n v="7375"/>
    <n v="1498"/>
    <n v="505"/>
    <n v="735"/>
    <n v="1160"/>
    <n v="1115"/>
    <n v="2061"/>
    <n v="3220"/>
    <n v="4271"/>
    <n v="5562"/>
    <n v="10115"/>
    <n v="37186"/>
    <n v="6599"/>
    <n v="4756"/>
    <n v="5035"/>
    <n v="3900"/>
    <n v="3119"/>
    <n v="3240"/>
    <n v="3215"/>
    <n v="2968"/>
    <n v="2665"/>
    <n v="2963"/>
    <n v="2779"/>
    <n v="3464"/>
    <n v="-566"/>
    <n v="-2330"/>
    <n v="-4496"/>
    <n v="-6247"/>
    <n v="-7850"/>
    <n v="-9437"/>
    <n v="-11357"/>
    <n v="-13471"/>
    <n v="-17661"/>
    <n v="-29330"/>
    <n v="-10277"/>
    <n v="8114"/>
    <n v="12871"/>
    <n v="15991"/>
    <n v="18435"/>
    <n v="20878"/>
    <n v="23449"/>
    <n v="25984"/>
    <n v="29434"/>
    <n v="35205"/>
    <n v="56992"/>
    <n v="24741"/>
    <n v="0.21329999999999999"/>
    <n v="0.61140000000000005"/>
    <n v="0.67859999999999998"/>
    <n v="0.13389999999999999"/>
    <n v="0.26829999999999998"/>
    <n v="0.23119999999999999"/>
    <n v="0.1822"/>
    <n v="0.64380000000000004"/>
    <n v="0.69369999999999998"/>
    <n v="8.1699999999999995E-2"/>
    <n v="0.26419999999999999"/>
    <n v="0.2175"/>
    <n v="0.18129999999999999"/>
    <n v="0.64200000000000002"/>
    <n v="0.69499999999999995"/>
    <n v="6.6500000000000004E-2"/>
    <n v="0.2545"/>
    <n v="0.19570000000000001"/>
    <n v="0.26140000000000002"/>
    <n v="0.20619999999999999"/>
    <n v="7.7200000000000005E-2"/>
    <n v="0.64590000000000003"/>
    <n v="0.69979999999999998"/>
    <n v="0.17510000000000001"/>
    <n v="24123"/>
    <m/>
    <n v="0.76319999999999999"/>
    <n v="8.5300000000000001E-2"/>
    <n v="0.1787"/>
    <m/>
    <m/>
    <m/>
    <n v="9.7699999999999995E-2"/>
    <n v="4.0899999999999999E-2"/>
    <n v="3.5099999999999999E-2"/>
    <n v="1.7899999999999999E-2"/>
    <n v="0.13789999999999999"/>
    <n v="8.6499999999999994E-2"/>
    <n v="3.5400000000000001E-2"/>
    <n v="0.14910000000000001"/>
    <n v="0.13919999999999999"/>
    <n v="2.35E-2"/>
    <n v="24134"/>
    <n v="12154"/>
    <n v="17356"/>
    <n v="11115"/>
    <n v="31946"/>
    <n v="25414"/>
    <n v="17674"/>
    <n v="27932"/>
    <n v="21359"/>
    <n v="16166"/>
    <n v="5.79E-2"/>
    <n v="0.55889999999999995"/>
    <n v="0.23780000000000001"/>
    <n v="0.53990000000000005"/>
    <n v="4.0000000000000001E-3"/>
    <n v="3.09E-2"/>
    <n v="0.20730000000000001"/>
    <n v="5.1999999999999998E-3"/>
    <n v="2.4500000000000001E-2"/>
    <n v="0.1641"/>
    <n v="8.5800000000000001E-2"/>
    <n v="0.8387"/>
    <n v="0.35039999999999999"/>
    <n v="0.87490000000000001"/>
    <n v="1.72E-2"/>
    <n v="8.6300000000000002E-2"/>
    <n v="0.64659999999999995"/>
    <n v="2.7699999999999999E-2"/>
    <n v="0.1255"/>
    <n v="0.48649999999999999"/>
    <m/>
    <m/>
    <m/>
    <m/>
    <m/>
    <m/>
    <m/>
    <m/>
    <m/>
    <m/>
    <m/>
    <m/>
    <m/>
    <m/>
    <m/>
    <m/>
    <m/>
    <m/>
    <m/>
    <m/>
    <m/>
    <m/>
    <m/>
    <m/>
    <m/>
    <m/>
    <m/>
    <m/>
    <n v="100"/>
    <n v="0.84069300000000002"/>
  </r>
  <r>
    <x v="9"/>
    <n v="12"/>
    <x v="5"/>
    <s v="2011"/>
    <s v="SOEP"/>
    <s v="2012"/>
    <s v="2011"/>
    <s v=""/>
    <s v="current"/>
    <s v=""/>
    <x v="0"/>
    <n v="17606604"/>
    <n v="13705875"/>
    <n v="0.27489999999999998"/>
    <n v="0.76031000000000004"/>
    <n v="3.7477999999999999E-3"/>
    <m/>
    <m/>
    <m/>
    <m/>
    <m/>
    <m/>
    <n v="20576"/>
    <n v="17496"/>
    <m/>
    <m/>
    <m/>
    <m/>
    <m/>
    <m/>
    <m/>
    <m/>
    <m/>
    <m/>
    <m/>
    <m/>
    <x v="12"/>
    <x v="12"/>
    <m/>
    <m/>
    <m/>
    <m/>
    <m/>
    <m/>
    <m/>
    <m/>
    <m/>
    <m/>
    <m/>
    <m/>
    <m/>
    <m/>
    <m/>
    <m/>
    <m/>
    <m/>
    <m/>
    <m/>
    <m/>
    <m/>
    <m/>
    <m/>
    <m/>
    <m/>
    <m/>
    <m/>
    <m/>
    <m/>
    <m/>
    <m/>
    <m/>
    <m/>
    <m/>
    <m/>
    <m/>
    <m/>
    <m/>
    <m/>
    <m/>
    <m/>
    <m/>
    <m/>
    <m/>
    <m/>
    <m/>
    <m/>
    <m/>
    <m/>
    <m/>
    <m/>
    <m/>
    <m/>
    <m/>
    <m/>
    <m/>
    <m/>
    <m/>
    <m/>
    <m/>
    <m/>
    <m/>
    <m/>
    <m/>
    <m/>
    <m/>
    <m/>
    <m/>
    <m/>
    <m/>
    <m/>
    <m/>
    <m/>
    <m/>
    <m/>
    <m/>
    <m/>
    <m/>
    <m/>
    <m/>
    <m/>
    <m/>
    <m/>
    <m/>
    <m/>
    <m/>
    <m/>
    <m/>
    <m/>
    <m/>
    <m/>
    <m/>
    <m/>
    <m/>
    <m/>
    <n v="0.84279999999999999"/>
    <n v="0.82"/>
    <n v="0.95420000000000005"/>
    <n v="0.17319999999999999"/>
    <n v="0.20960000000000001"/>
    <n v="0.18079999999999999"/>
    <n v="0.81369999999999998"/>
    <n v="0.81559999999999999"/>
    <n v="0.95240000000000002"/>
    <n v="9.1499999999999998E-2"/>
    <n v="0.19550000000000001"/>
    <n v="0.1681"/>
    <n v="0.8165"/>
    <n v="0.81740000000000002"/>
    <n v="0.9536"/>
    <n v="7.7299999999999994E-2"/>
    <n v="0.19489999999999999"/>
    <n v="0.15809999999999999"/>
    <n v="0.1958"/>
    <n v="0.17269999999999999"/>
    <n v="9.0800000000000006E-2"/>
    <n v="0.81310000000000004"/>
    <n v="0.95179999999999998"/>
    <n v="0.81010000000000004"/>
    <m/>
    <m/>
    <m/>
    <m/>
    <m/>
    <m/>
    <m/>
    <m/>
    <m/>
    <m/>
    <m/>
    <m/>
    <m/>
    <m/>
    <m/>
    <m/>
    <m/>
    <m/>
    <m/>
    <m/>
    <m/>
    <m/>
    <m/>
    <m/>
    <m/>
    <m/>
    <m/>
    <m/>
    <m/>
    <m/>
    <m/>
    <m/>
    <m/>
    <m/>
    <m/>
    <m/>
    <m/>
    <m/>
    <m/>
    <m/>
    <m/>
    <m/>
    <m/>
    <m/>
    <m/>
    <m/>
    <m/>
    <m/>
    <m/>
    <m/>
    <m/>
    <m/>
    <m/>
    <m/>
    <m/>
    <m/>
    <m/>
    <m/>
    <m/>
    <m/>
    <m/>
    <m/>
    <m/>
    <m/>
    <m/>
    <m/>
    <m/>
    <m/>
    <m/>
    <m/>
    <m/>
    <m/>
    <m/>
    <m/>
    <m/>
    <m/>
    <n v="102.0752"/>
    <n v="0.81802920000000001"/>
  </r>
  <r>
    <x v="9"/>
    <n v="12"/>
    <x v="5"/>
    <s v="2011"/>
    <s v="SOEP"/>
    <s v="2012"/>
    <s v="2011"/>
    <s v=""/>
    <s v="current"/>
    <s v=""/>
    <x v="1"/>
    <n v="80969833"/>
    <n v="40627526"/>
    <n v="0.29309000000000002"/>
    <n v="0.50556000000000001"/>
    <n v="3.6457999999999998E-3"/>
    <m/>
    <n v="3.5778240000000001"/>
    <n v="1.8807467"/>
    <n v="1.9023422999999999"/>
    <n v="4.431438"/>
    <n v="6.9033303999999998"/>
    <n v="23344"/>
    <n v="20142"/>
    <n v="10588"/>
    <n v="13516"/>
    <n v="15839"/>
    <n v="17888"/>
    <n v="20142"/>
    <n v="22791"/>
    <n v="25867"/>
    <n v="30414"/>
    <n v="37882"/>
    <m/>
    <m/>
    <n v="8017"/>
    <x v="278"/>
    <x v="278"/>
    <n v="16890"/>
    <n v="19028"/>
    <n v="21461"/>
    <n v="24250"/>
    <n v="27963"/>
    <n v="33657"/>
    <n v="55344"/>
    <n v="23344"/>
    <n v="1743"/>
    <n v="3913"/>
    <n v="5497"/>
    <n v="7970"/>
    <n v="10107"/>
    <n v="11958"/>
    <n v="13919"/>
    <n v="15593"/>
    <n v="18388"/>
    <n v="21602"/>
    <n v="11070"/>
    <n v="302"/>
    <n v="870"/>
    <n v="1649"/>
    <n v="2485"/>
    <n v="2587"/>
    <n v="4342"/>
    <n v="5755"/>
    <n v="5637"/>
    <n v="9569"/>
    <n v="8769"/>
    <n v="4197"/>
    <n v="360"/>
    <n v="717"/>
    <n v="1130"/>
    <n v="1869"/>
    <n v="3127"/>
    <n v="3522"/>
    <n v="3888"/>
    <n v="5790"/>
    <n v="6563"/>
    <n v="6824"/>
    <n v="3379"/>
    <n v="552"/>
    <n v="601"/>
    <n v="702"/>
    <n v="856"/>
    <n v="995"/>
    <n v="939"/>
    <n v="1421"/>
    <n v="2072"/>
    <n v="2300"/>
    <n v="8738"/>
    <n v="1918"/>
    <n v="190"/>
    <n v="468"/>
    <n v="586"/>
    <n v="1004"/>
    <n v="1293"/>
    <n v="2380"/>
    <n v="2443"/>
    <n v="4281"/>
    <n v="6640"/>
    <n v="31019"/>
    <n v="5031"/>
    <n v="5499"/>
    <n v="7245"/>
    <n v="7994"/>
    <n v="6909"/>
    <n v="6617"/>
    <n v="5688"/>
    <n v="5976"/>
    <n v="5928"/>
    <n v="5666"/>
    <n v="6107"/>
    <n v="6363"/>
    <n v="-630"/>
    <n v="-1748"/>
    <n v="-2817"/>
    <n v="-4205"/>
    <n v="-5701"/>
    <n v="-7368"/>
    <n v="-9154"/>
    <n v="-11341"/>
    <n v="-15471"/>
    <n v="-27717"/>
    <n v="-8616"/>
    <n v="8016"/>
    <n v="12066"/>
    <n v="14741"/>
    <n v="16888"/>
    <n v="19025"/>
    <n v="21461"/>
    <n v="24248"/>
    <n v="27960"/>
    <n v="33655"/>
    <n v="55342"/>
    <n v="23342"/>
    <n v="0.3589"/>
    <n v="0.71509999999999996"/>
    <n v="0.84519999999999995"/>
    <n v="0.1497"/>
    <n v="0.24529999999999999"/>
    <n v="0.2019"/>
    <n v="0.32929999999999998"/>
    <n v="0.72709999999999997"/>
    <n v="0.8639"/>
    <n v="8.6999999999999994E-2"/>
    <n v="0.23810000000000001"/>
    <n v="0.18970000000000001"/>
    <n v="0.33229999999999998"/>
    <n v="0.72740000000000005"/>
    <n v="0.86360000000000003"/>
    <n v="7.5800000000000006E-2"/>
    <n v="0.2394"/>
    <n v="0.1938"/>
    <n v="0.23760000000000001"/>
    <n v="0.18859999999999999"/>
    <n v="8.6800000000000002E-2"/>
    <n v="0.7298"/>
    <n v="0.86870000000000003"/>
    <n v="0.3241"/>
    <m/>
    <n v="1.0001"/>
    <m/>
    <m/>
    <m/>
    <n v="8.6999999999999994E-2"/>
    <n v="0.32929999999999998"/>
    <n v="23344"/>
    <m/>
    <m/>
    <m/>
    <m/>
    <m/>
    <m/>
    <m/>
    <m/>
    <m/>
    <m/>
    <m/>
    <m/>
    <m/>
    <m/>
    <m/>
    <m/>
    <m/>
    <m/>
    <m/>
    <m/>
    <m/>
    <m/>
    <m/>
    <m/>
    <m/>
    <m/>
    <m/>
    <m/>
    <m/>
    <m/>
    <m/>
    <m/>
    <m/>
    <m/>
    <m/>
    <m/>
    <m/>
    <m/>
    <m/>
    <m/>
    <n v="0.15129999999999999"/>
    <n v="8.8800000000000004E-2"/>
    <n v="0.18079999999999999"/>
    <n v="0.16270000000000001"/>
    <n v="0.21079999999999999"/>
    <n v="0.1124"/>
    <n v="9.3299999999999994E-2"/>
    <n v="21766"/>
    <n v="21550"/>
    <n v="22456"/>
    <n v="26445"/>
    <n v="26446"/>
    <n v="21667"/>
    <n v="18930"/>
    <n v="8.1299999999999997E-2"/>
    <n v="0.12740000000000001"/>
    <n v="8.8400000000000006E-2"/>
    <n v="5.6500000000000002E-2"/>
    <n v="9.4200000000000006E-2"/>
    <n v="7.2599999999999998E-2"/>
    <n v="0.10979999999999999"/>
    <n v="0.20569999999999999"/>
    <n v="0.24779999999999999"/>
    <n v="0.16789999999999999"/>
    <n v="0.1186"/>
    <n v="0.26719999999999999"/>
    <n v="0.78339999999999999"/>
    <n v="0.87990000000000002"/>
    <n v="102.0752"/>
    <n v="0.81802920000000001"/>
  </r>
  <r>
    <x v="9"/>
    <n v="12"/>
    <x v="5"/>
    <s v="2011"/>
    <s v="SOEP"/>
    <s v="2012"/>
    <s v="2011"/>
    <s v=""/>
    <s v="current"/>
    <s v=""/>
    <x v="2"/>
    <n v="51114627"/>
    <n v="26921651"/>
    <n v="0.29754000000000003"/>
    <n v="0.42088999999999999"/>
    <n v="4.8424999999999996E-3"/>
    <m/>
    <n v="3.7214192000000001"/>
    <n v="1.8391316"/>
    <n v="2.0234654000000001"/>
    <n v="4.6456401999999999"/>
    <n v="7.5065001000000002"/>
    <n v="24675"/>
    <n v="21558"/>
    <n v="10654"/>
    <n v="14233"/>
    <n v="16897"/>
    <n v="19186"/>
    <n v="21558"/>
    <n v="24222"/>
    <n v="27455"/>
    <n v="32083"/>
    <n v="39648"/>
    <m/>
    <m/>
    <n v="7846"/>
    <x v="279"/>
    <x v="279"/>
    <n v="17992"/>
    <n v="20363"/>
    <n v="22860"/>
    <n v="25783"/>
    <n v="29612"/>
    <n v="35299"/>
    <n v="58896"/>
    <n v="24675"/>
    <n v="2278"/>
    <n v="6271"/>
    <n v="9350"/>
    <n v="12113"/>
    <n v="14021"/>
    <n v="16857"/>
    <n v="17283"/>
    <n v="20644"/>
    <n v="21638"/>
    <n v="27636"/>
    <n v="14812"/>
    <n v="340"/>
    <n v="1270"/>
    <n v="2322"/>
    <n v="3772"/>
    <n v="4170"/>
    <n v="5434"/>
    <n v="5797"/>
    <n v="7734"/>
    <n v="10382"/>
    <n v="10338"/>
    <n v="5157"/>
    <n v="426"/>
    <n v="1111"/>
    <n v="1972"/>
    <n v="2664"/>
    <n v="4310"/>
    <n v="3889"/>
    <n v="5357"/>
    <n v="7618"/>
    <n v="7499"/>
    <n v="8764"/>
    <n v="4362"/>
    <n v="683"/>
    <n v="526"/>
    <n v="468"/>
    <n v="613"/>
    <n v="473"/>
    <n v="686"/>
    <n v="935"/>
    <n v="1455"/>
    <n v="1703"/>
    <n v="6943"/>
    <n v="1449"/>
    <n v="213"/>
    <n v="727"/>
    <n v="1023"/>
    <n v="1331"/>
    <n v="2102"/>
    <n v="2328"/>
    <n v="4364"/>
    <n v="4345"/>
    <n v="8746"/>
    <n v="35001"/>
    <n v="6023"/>
    <n v="4489"/>
    <n v="4766"/>
    <n v="4590"/>
    <n v="3489"/>
    <n v="3058"/>
    <n v="3117"/>
    <n v="3213"/>
    <n v="2393"/>
    <n v="3032"/>
    <n v="2660"/>
    <n v="3480"/>
    <n v="-585"/>
    <n v="-2244"/>
    <n v="-4121"/>
    <n v="-5992"/>
    <n v="-7774"/>
    <n v="-9453"/>
    <n v="-11168"/>
    <n v="-14579"/>
    <n v="-17700"/>
    <n v="-32448"/>
    <n v="-10610"/>
    <n v="7844"/>
    <n v="12427"/>
    <n v="15604"/>
    <n v="17990"/>
    <n v="20360"/>
    <n v="22858"/>
    <n v="25781"/>
    <n v="29610"/>
    <n v="35300"/>
    <n v="58894"/>
    <n v="24673"/>
    <n v="0.21970000000000001"/>
    <n v="0.61570000000000003"/>
    <n v="0.6704"/>
    <n v="0.1401"/>
    <n v="0.26719999999999999"/>
    <n v="0.219"/>
    <n v="0.192"/>
    <n v="0.63190000000000002"/>
    <n v="0.6835"/>
    <n v="8.6900000000000005E-2"/>
    <n v="0.2581"/>
    <n v="0.2172"/>
    <n v="0.19489999999999999"/>
    <n v="0.63180000000000003"/>
    <n v="0.68669999999999998"/>
    <n v="7.6600000000000001E-2"/>
    <n v="0.25979999999999998"/>
    <n v="0.2117"/>
    <n v="0.25740000000000002"/>
    <n v="0.21609999999999999"/>
    <n v="8.6800000000000002E-2"/>
    <n v="0.63749999999999996"/>
    <n v="0.69220000000000004"/>
    <n v="0.18679999999999999"/>
    <n v="24675"/>
    <m/>
    <n v="0.76119999999999999"/>
    <n v="8.6900000000000005E-2"/>
    <n v="0.192"/>
    <m/>
    <m/>
    <m/>
    <n v="9.4E-2"/>
    <n v="4.3700000000000003E-2"/>
    <n v="3.3099999999999997E-2"/>
    <n v="2.1399999999999999E-2"/>
    <n v="0.12820000000000001"/>
    <n v="8.7099999999999997E-2"/>
    <n v="3.32E-2"/>
    <n v="0.14729999999999999"/>
    <n v="0.14019999999999999"/>
    <n v="3.3000000000000002E-2"/>
    <n v="24008"/>
    <n v="11784"/>
    <n v="18149"/>
    <n v="12059"/>
    <n v="33798"/>
    <n v="26293"/>
    <n v="17496"/>
    <n v="26748"/>
    <n v="21710"/>
    <n v="15160"/>
    <n v="6.2600000000000003E-2"/>
    <n v="0.51590000000000003"/>
    <n v="0.1193"/>
    <n v="0.48359999999999997"/>
    <n v="8.0000000000000004E-4"/>
    <n v="2.7900000000000001E-2"/>
    <n v="0.22"/>
    <n v="9.4999999999999998E-3"/>
    <n v="4.2999999999999997E-2"/>
    <n v="0.20180000000000001"/>
    <n v="7.6100000000000001E-2"/>
    <n v="0.84260000000000002"/>
    <n v="0.24790000000000001"/>
    <n v="0.86"/>
    <n v="4.4000000000000003E-3"/>
    <n v="8.9800000000000005E-2"/>
    <n v="0.64970000000000006"/>
    <n v="4.1099999999999998E-2"/>
    <n v="0.1333"/>
    <n v="0.54920000000000002"/>
    <m/>
    <m/>
    <m/>
    <m/>
    <m/>
    <m/>
    <m/>
    <m/>
    <m/>
    <m/>
    <m/>
    <m/>
    <m/>
    <m/>
    <m/>
    <m/>
    <m/>
    <m/>
    <m/>
    <m/>
    <m/>
    <m/>
    <m/>
    <m/>
    <m/>
    <m/>
    <m/>
    <m/>
    <n v="102.0752"/>
    <n v="0.81802920000000001"/>
  </r>
  <r>
    <x v="10"/>
    <n v="2"/>
    <x v="6"/>
    <s v="1985"/>
    <s v="Danish Law Model System"/>
    <s v=""/>
    <s v="1985"/>
    <s v=""/>
    <s v="current"/>
    <s v=""/>
    <x v="0"/>
    <n v="675780"/>
    <n v="469290"/>
    <n v="0.19670000000000001"/>
    <n v="0.70199999999999996"/>
    <n v="3.0999999999999999E-3"/>
    <m/>
    <m/>
    <m/>
    <m/>
    <m/>
    <m/>
    <n v="67058.981962999998"/>
    <n v="58611.984235000004"/>
    <m/>
    <m/>
    <m/>
    <m/>
    <m/>
    <m/>
    <m/>
    <m/>
    <m/>
    <m/>
    <m/>
    <m/>
    <x v="12"/>
    <x v="12"/>
    <m/>
    <m/>
    <m/>
    <m/>
    <m/>
    <m/>
    <m/>
    <m/>
    <m/>
    <m/>
    <m/>
    <m/>
    <m/>
    <m/>
    <m/>
    <m/>
    <m/>
    <m/>
    <m/>
    <m/>
    <m/>
    <m/>
    <m/>
    <m/>
    <m/>
    <m/>
    <m/>
    <m/>
    <m/>
    <m/>
    <m/>
    <m/>
    <m/>
    <m/>
    <m/>
    <m/>
    <m/>
    <m/>
    <m/>
    <m/>
    <m/>
    <m/>
    <m/>
    <m/>
    <m/>
    <m/>
    <m/>
    <m/>
    <m/>
    <m/>
    <m/>
    <m/>
    <m/>
    <m/>
    <m/>
    <m/>
    <m/>
    <m/>
    <m/>
    <m/>
    <m/>
    <m/>
    <m/>
    <m/>
    <m/>
    <m/>
    <m/>
    <m/>
    <m/>
    <m/>
    <m/>
    <m/>
    <m/>
    <m/>
    <m/>
    <m/>
    <m/>
    <m/>
    <m/>
    <m/>
    <m/>
    <m/>
    <m/>
    <m/>
    <m/>
    <m/>
    <m/>
    <m/>
    <m/>
    <m/>
    <m/>
    <m/>
    <m/>
    <m/>
    <m/>
    <m/>
    <n v="0.74650000000000005"/>
    <n v="0.78979999999999995"/>
    <n v="0.91649999999999998"/>
    <n v="0.47439999999999999"/>
    <n v="0.1484"/>
    <n v="0.14710000000000001"/>
    <n v="0.7097"/>
    <n v="0.79169999999999996"/>
    <n v="0.91369999999999996"/>
    <n v="0.1946"/>
    <n v="7.6300000000000007E-2"/>
    <n v="4.7199999999999999E-2"/>
    <n v="0.72660000000000002"/>
    <n v="0.79139999999999999"/>
    <n v="0.91579999999999995"/>
    <n v="0.34300000000000003"/>
    <n v="0.1065"/>
    <n v="9.3899999999999997E-2"/>
    <n v="0.1477"/>
    <n v="0.14630000000000001"/>
    <n v="0.47310000000000002"/>
    <n v="0.78990000000000005"/>
    <n v="0.91649999999999998"/>
    <n v="0.74609999999999999"/>
    <m/>
    <m/>
    <m/>
    <m/>
    <m/>
    <m/>
    <m/>
    <m/>
    <m/>
    <m/>
    <m/>
    <m/>
    <m/>
    <m/>
    <m/>
    <m/>
    <m/>
    <m/>
    <m/>
    <m/>
    <m/>
    <m/>
    <m/>
    <m/>
    <m/>
    <m/>
    <m/>
    <m/>
    <m/>
    <m/>
    <m/>
    <m/>
    <m/>
    <m/>
    <m/>
    <m/>
    <m/>
    <m/>
    <m/>
    <m/>
    <m/>
    <m/>
    <m/>
    <m/>
    <m/>
    <m/>
    <m/>
    <m/>
    <m/>
    <m/>
    <m/>
    <m/>
    <m/>
    <m/>
    <m/>
    <m/>
    <m/>
    <m/>
    <m/>
    <m/>
    <m/>
    <m/>
    <m/>
    <m/>
    <m/>
    <m/>
    <m/>
    <m/>
    <m/>
    <m/>
    <m/>
    <m/>
    <m/>
    <m/>
    <m/>
    <m/>
    <n v="54.528559999999999"/>
    <n v="9.1672627999999996"/>
  </r>
  <r>
    <x v="10"/>
    <n v="2"/>
    <x v="6"/>
    <s v="1985"/>
    <s v="Danish Law Model System"/>
    <s v=""/>
    <s v="1985"/>
    <s v=""/>
    <s v="current"/>
    <s v=""/>
    <x v="1"/>
    <n v="5017530"/>
    <n v="2183790"/>
    <n v="0.22090000000000001"/>
    <n v="0.37290000000000001"/>
    <n v="6.9999999999999999E-4"/>
    <m/>
    <n v="2.7871184000000002"/>
    <n v="1.5417356"/>
    <n v="1.8077797"/>
    <n v="3.1400166"/>
    <n v="4.2927394000000003"/>
    <n v="99650.973196699997"/>
    <n v="95457.974324499999"/>
    <n v="52803.985797200003"/>
    <n v="65182.982467599999"/>
    <n v="76394.979451899999"/>
    <n v="86229.976806499995"/>
    <n v="95457.974324499999"/>
    <n v="104602.9718647"/>
    <n v="114286.96926"/>
    <n v="126869.9658755"/>
    <n v="147170.96041510001"/>
    <m/>
    <m/>
    <n v="43191.9883826"/>
    <x v="280"/>
    <x v="280"/>
    <n v="81353.978117999999"/>
    <n v="90880.975555500001"/>
    <n v="100026.9730955"/>
    <n v="109321.97059539999"/>
    <n v="120258.96765370001"/>
    <n v="135952.96343239999"/>
    <n v="185411.95012930001"/>
    <n v="99650.973196699997"/>
    <n v="6353.9982909999999"/>
    <n v="16888.9954573"/>
    <n v="34414.990743299997"/>
    <n v="50297.986471199998"/>
    <n v="64436.982668199998"/>
    <n v="75964.979567500006"/>
    <n v="83454.977552900004"/>
    <n v="93257.974916199993"/>
    <n v="105402.9716495"/>
    <n v="140988.96207790001"/>
    <n v="67145.981939599995"/>
    <n v="1247.9996642999999"/>
    <n v="3988.9989270999999"/>
    <n v="10457.9971871"/>
    <n v="17639.9952553"/>
    <n v="25812.993057"/>
    <n v="34172.990808399998"/>
    <n v="39639.989337899999"/>
    <n v="46518.987487699997"/>
    <n v="52998.985744700003"/>
    <n v="58546.984252499999"/>
    <n v="29102.992172099999"/>
    <n v="1537.9995862999999"/>
    <n v="4758.9987199999996"/>
    <n v="5738.9984563999997"/>
    <n v="5677.9984727999999"/>
    <n v="6248.9983192"/>
    <n v="7272.9980438000002"/>
    <n v="9344.9974865000004"/>
    <n v="13414.9963917"/>
    <n v="18628.994989300001"/>
    <n v="30821.9917097"/>
    <n v="10344.9972175"/>
    <n v="3555.9990435"/>
    <n v="7533.9979735999996"/>
    <n v="9038.9975687999995"/>
    <n v="8556.9976984000004"/>
    <n v="7102.9980894999999"/>
    <n v="5665.9984759999998"/>
    <n v="5191.9986035000002"/>
    <n v="4163.9988800000001"/>
    <n v="4028.9989163"/>
    <n v="15721.9957712"/>
    <n v="7055.9981021000003"/>
    <n v="3613.9990278999999"/>
    <n v="6876.9981502999999"/>
    <n v="8813.9976293"/>
    <n v="10099.9972834"/>
    <n v="9806.9973621999998"/>
    <n v="8327.9977600000002"/>
    <n v="9599.9974179000001"/>
    <n v="10014.997306200001"/>
    <n v="12555.996622799999"/>
    <n v="29036.9921899"/>
    <n v="10874.9970749"/>
    <n v="34744.990654599998"/>
    <n v="36413.990205599999"/>
    <n v="30875.991695199999"/>
    <n v="26212.992949399999"/>
    <n v="21394.9942453"/>
    <n v="17897.995185899999"/>
    <n v="16330.9956074"/>
    <n v="13801.996287600001"/>
    <n v="12375.9966712"/>
    <n v="10413.997198900001"/>
    <n v="22045.994070199999"/>
    <n v="-7862.9978850999996"/>
    <n v="-17308.995344399998"/>
    <n v="-28376.992367399998"/>
    <n v="-37131.990012499999"/>
    <n v="-43920.988186499999"/>
    <n v="-49276.986745900002"/>
    <n v="-54241.985410399997"/>
    <n v="-60914.983615600002"/>
    <n v="-70039.981161200005"/>
    <n v="-100117.9730711"/>
    <n v="-46918.987380099999"/>
    <n v="43191.9883826"/>
    <n v="59152.984089500002"/>
    <n v="70963.980912700004"/>
    <n v="81353.978117999999"/>
    <n v="90880.975555500001"/>
    <n v="100026.9730955"/>
    <n v="109321.97059539999"/>
    <n v="120258.96765370001"/>
    <n v="135952.96343239999"/>
    <n v="185411.95012930001"/>
    <n v="99650.973196699997"/>
    <n v="0.22450000000000001"/>
    <n v="0.69420000000000004"/>
    <n v="0.83650000000000002"/>
    <n v="0.13439999999999999"/>
    <n v="0.19289999999999999"/>
    <n v="0.1507"/>
    <n v="0.20080000000000001"/>
    <n v="0.72009999999999996"/>
    <n v="0.86129999999999995"/>
    <n v="0.06"/>
    <n v="0.19400000000000001"/>
    <n v="9.7600000000000006E-2"/>
    <n v="0.2107"/>
    <n v="0.7107"/>
    <n v="0.85089999999999999"/>
    <n v="9.4500000000000001E-2"/>
    <n v="0.18179999999999999"/>
    <n v="0.1123"/>
    <n v="0.1925"/>
    <n v="0.15029999999999999"/>
    <n v="0.13389999999999999"/>
    <n v="0.69450000000000001"/>
    <n v="0.83699999999999997"/>
    <n v="0.22420000000000001"/>
    <m/>
    <n v="1"/>
    <m/>
    <m/>
    <m/>
    <n v="0.06"/>
    <n v="0.20100000000000001"/>
    <n v="99650.973196699997"/>
    <m/>
    <m/>
    <m/>
    <m/>
    <m/>
    <m/>
    <m/>
    <m/>
    <m/>
    <m/>
    <m/>
    <m/>
    <m/>
    <m/>
    <m/>
    <m/>
    <m/>
    <m/>
    <m/>
    <m/>
    <m/>
    <m/>
    <m/>
    <m/>
    <m/>
    <m/>
    <m/>
    <m/>
    <m/>
    <m/>
    <m/>
    <m/>
    <m/>
    <m/>
    <m/>
    <m/>
    <m/>
    <m/>
    <m/>
    <m/>
    <n v="0.22700000000000001"/>
    <n v="0.127"/>
    <n v="0.22800000000000001"/>
    <n v="0.128"/>
    <n v="0.156"/>
    <n v="8.4000000000000005E-2"/>
    <n v="5.0999999999999997E-2"/>
    <n v="99778.973162199996"/>
    <n v="103980.97203200001"/>
    <n v="108115.97091980001"/>
    <n v="115813.9688493"/>
    <n v="98485.973509999996"/>
    <n v="70261.981101500001"/>
    <n v="61750.983390699999"/>
    <n v="3.3000000000000002E-2"/>
    <n v="8.2000000000000003E-2"/>
    <n v="3.1E-2"/>
    <n v="0.02"/>
    <n v="4.1000000000000002E-2"/>
    <n v="0.153"/>
    <n v="0.26300000000000001"/>
    <n v="8.5000000000000006E-2"/>
    <n v="0.13100000000000001"/>
    <n v="8.7999999999999995E-2"/>
    <n v="7.0999999999999994E-2"/>
    <n v="0.25800000000000001"/>
    <n v="0.67100000000000004"/>
    <n v="0.77400000000000002"/>
    <n v="54.528559999999999"/>
    <n v="9.1672627999999996"/>
  </r>
  <r>
    <x v="10"/>
    <n v="2"/>
    <x v="6"/>
    <s v="1985"/>
    <s v="Danish Law Model System"/>
    <s v=""/>
    <s v="1985"/>
    <s v=""/>
    <s v="current"/>
    <s v=""/>
    <x v="2"/>
    <n v="3200640"/>
    <n v="1414470"/>
    <n v="0.2089"/>
    <n v="0.32419999999999999"/>
    <n v="8.0000000000000004E-4"/>
    <m/>
    <n v="2.5434796999999998"/>
    <n v="1.5059811999999999"/>
    <n v="1.6889186"/>
    <n v="2.9566921000000002"/>
    <n v="4.2047895999999998"/>
    <n v="106486.971358"/>
    <n v="102236.9725011"/>
    <n v="60533.983718000003"/>
    <n v="74032.980087200005"/>
    <n v="84195.977353599999"/>
    <n v="93495.974852200001"/>
    <n v="102236.9725011"/>
    <n v="110951.970157"/>
    <n v="120883.96748560001"/>
    <n v="133654.96405050001"/>
    <n v="153966.9585872"/>
    <m/>
    <m/>
    <n v="45890.987656600002"/>
    <x v="281"/>
    <x v="281"/>
    <n v="88972.976068699994"/>
    <n v="97895.973668699997"/>
    <n v="106627.97132"/>
    <n v="115807.9688509"/>
    <n v="126922.96586130001"/>
    <n v="142864.96157330001"/>
    <n v="192961.9480986"/>
    <n v="106486.971358"/>
    <n v="16309.9956131"/>
    <n v="34951.990598900004"/>
    <n v="52460.9858895"/>
    <n v="66492.982115199993"/>
    <n v="76211.979501099995"/>
    <n v="83207.977619400001"/>
    <n v="90722.975598000005"/>
    <n v="99061.973355099995"/>
    <n v="110572.97025889999"/>
    <n v="148143.9601534"/>
    <n v="77812.979070500005"/>
    <n v="3127.9991587"/>
    <n v="8413.9977369000007"/>
    <n v="15405.995856199999"/>
    <n v="22482.993952699999"/>
    <n v="30067.991912500001"/>
    <n v="36823.990095399997"/>
    <n v="42453.988581099999"/>
    <n v="48915.986842999999"/>
    <n v="54441.985356600002"/>
    <n v="59817.9839106"/>
    <n v="32194.9913404"/>
    <n v="2812.9992434000001"/>
    <n v="5476.9985268"/>
    <n v="5240.9985902999997"/>
    <n v="5962.9983960999998"/>
    <n v="7653.9979413000001"/>
    <n v="9051.9975653000001"/>
    <n v="12842.996545600001"/>
    <n v="16853.995466699998"/>
    <n v="23453.9936915"/>
    <n v="34540.990709400001"/>
    <n v="12388.996667699999"/>
    <n v="4265.9988525999997"/>
    <n v="5220.9985956999999"/>
    <n v="4882.9986865999999"/>
    <n v="4586.9987662000003"/>
    <n v="4163.9988800000001"/>
    <n v="3893.9989525999999"/>
    <n v="3210.9991362999999"/>
    <n v="3159.9991500000001"/>
    <n v="2888.9992228999999"/>
    <n v="13101.996475899999"/>
    <n v="4937.9986718"/>
    <n v="6960.9981276999997"/>
    <n v="9481.9974495999995"/>
    <n v="10263.997239300001"/>
    <n v="9760.9973745999996"/>
    <n v="9195.9975264999994"/>
    <n v="9120.9975467000004"/>
    <n v="9473.9974517999999"/>
    <n v="10224.997249800001"/>
    <n v="12705.996582399999"/>
    <n v="30144.9918918"/>
    <n v="11732.996844200001"/>
    <n v="24951.993288599999"/>
    <n v="30514.991792299999"/>
    <n v="26794.9927929"/>
    <n v="22713.993890599999"/>
    <n v="19353.994794300001"/>
    <n v="17694.9952405"/>
    <n v="15896.9957242"/>
    <n v="13702.9963143"/>
    <n v="12498.996638099999"/>
    <n v="10250.9972428"/>
    <n v="19437.9947717"/>
    <n v="-12538.9966274"/>
    <n v="-26370.992906899999"/>
    <n v="-35804.990369500003"/>
    <n v="-43028.988426399999"/>
    <n v="-48751.9868871"/>
    <n v="-53165.985699800003"/>
    <n v="-58793.984186100002"/>
    <n v="-64997.9825174"/>
    <n v="-73696.980177599995"/>
    <n v="-103038.9722854"/>
    <n v="-52018.986008300002"/>
    <n v="45890.987656600002"/>
    <n v="67690.981792999999"/>
    <n v="79244.978685299997"/>
    <n v="88972.976068699994"/>
    <n v="97895.973668699997"/>
    <n v="106627.97132"/>
    <n v="115807.9688509"/>
    <n v="126922.96586130001"/>
    <n v="142864.96157330001"/>
    <n v="192961.9480986"/>
    <n v="106486.971358"/>
    <n v="0.15559999999999999"/>
    <n v="0.64100000000000001"/>
    <n v="0.72550000000000003"/>
    <n v="8.09E-2"/>
    <n v="0.253"/>
    <n v="0.17219999999999999"/>
    <n v="0.13450000000000001"/>
    <n v="0.67490000000000006"/>
    <n v="0.7974"/>
    <n v="4.1200000000000001E-2"/>
    <n v="0.30709999999999998"/>
    <n v="0.21560000000000001"/>
    <n v="0.14330000000000001"/>
    <n v="0.66200000000000003"/>
    <n v="0.77200000000000002"/>
    <n v="5.74E-2"/>
    <n v="0.27379999999999999"/>
    <n v="0.18379999999999999"/>
    <n v="0.25309999999999999"/>
    <n v="0.17180000000000001"/>
    <n v="8.0500000000000002E-2"/>
    <n v="0.64129999999999998"/>
    <n v="0.72550000000000003"/>
    <n v="0.1555"/>
    <n v="105081.97173590001"/>
    <m/>
    <n v="0.86"/>
    <n v="3.7999999999999999E-2"/>
    <n v="0.11600000000000001"/>
    <m/>
    <m/>
    <m/>
    <n v="6.9000000000000006E-2"/>
    <n v="1.9E-2"/>
    <n v="1.6E-2"/>
    <n v="2E-3"/>
    <n v="0.21299999999999999"/>
    <n v="5.6000000000000001E-2"/>
    <n v="1.4999999999999999E-2"/>
    <n v="0.41799999999999998"/>
    <n v="4.9000000000000002E-2"/>
    <n v="5.0000000000000001E-3"/>
    <n v="86508.976731500006"/>
    <n v="57643.9844954"/>
    <n v="76553.979409099993"/>
    <n v="48391.986983900002"/>
    <n v="124111.9666173"/>
    <n v="88604.976167700006"/>
    <n v="70615.981006300004"/>
    <n v="109175.9706347"/>
    <n v="77234.979225899995"/>
    <n v="49516.986681299997"/>
    <n v="0.13700000000000001"/>
    <n v="0.26200000000000001"/>
    <n v="7.0000000000000007E-2"/>
    <n v="0.45400000000000001"/>
    <n v="1.2E-2"/>
    <n v="0.04"/>
    <n v="9.5000000000000001E-2"/>
    <n v="0.01"/>
    <n v="7.9000000000000001E-2"/>
    <n v="0.44500000000000001"/>
    <n v="0.20499999999999999"/>
    <n v="0.92600000000000005"/>
    <n v="0.21099999999999999"/>
    <n v="0.98699999999999999"/>
    <n v="0.04"/>
    <n v="0.27100000000000002"/>
    <n v="0.874"/>
    <n v="2.5999999999999999E-2"/>
    <n v="0.23"/>
    <n v="0.97799999999999998"/>
    <m/>
    <m/>
    <m/>
    <m/>
    <m/>
    <m/>
    <m/>
    <m/>
    <m/>
    <m/>
    <m/>
    <m/>
    <m/>
    <m/>
    <m/>
    <m/>
    <m/>
    <m/>
    <m/>
    <m/>
    <m/>
    <m/>
    <m/>
    <m/>
    <m/>
    <m/>
    <m/>
    <m/>
    <n v="54.528559999999999"/>
    <n v="9.1672627999999996"/>
  </r>
  <r>
    <x v="10"/>
    <m/>
    <x v="7"/>
    <s v="1986"/>
    <s v="Danish Law Model System"/>
    <s v=""/>
    <s v=""/>
    <s v=""/>
    <s v="current"/>
    <s v=""/>
    <x v="1"/>
    <m/>
    <m/>
    <n v="0.2243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6.5299999999999997E-2"/>
    <m/>
    <m/>
    <m/>
    <m/>
    <m/>
    <m/>
    <m/>
    <m/>
    <m/>
    <m/>
    <m/>
    <m/>
    <m/>
    <m/>
    <m/>
    <m/>
    <m/>
    <m/>
    <m/>
    <m/>
    <m/>
    <m/>
    <m/>
    <m/>
    <m/>
    <m/>
    <m/>
    <m/>
    <m/>
    <m/>
    <m/>
    <m/>
    <m/>
    <m/>
    <m/>
    <m/>
    <m/>
    <m/>
    <m/>
    <m/>
    <m/>
    <m/>
    <m/>
    <m/>
    <m/>
    <m/>
    <m/>
    <m/>
    <m/>
    <m/>
    <m/>
    <m/>
    <m/>
    <m/>
    <m/>
    <m/>
    <m/>
    <m/>
    <m/>
    <m/>
    <m/>
    <m/>
    <m/>
    <m/>
    <m/>
    <m/>
    <m/>
    <m/>
    <m/>
    <m/>
    <m/>
    <m/>
    <m/>
    <m/>
    <m/>
    <m/>
    <m/>
    <m/>
    <m/>
    <m/>
    <m/>
    <m/>
    <m/>
    <m/>
    <m/>
    <m/>
    <m/>
    <m/>
    <m/>
    <m/>
    <n v="56.534219999999998"/>
    <n v="9.0585117999999998"/>
  </r>
  <r>
    <x v="10"/>
    <m/>
    <x v="7"/>
    <s v="1986"/>
    <s v="Danish Law Model System"/>
    <s v=""/>
    <s v=""/>
    <s v=""/>
    <s v="current"/>
    <s v=""/>
    <x v="2"/>
    <m/>
    <m/>
    <n v="0.2111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4.0399999999999998E-2"/>
    <m/>
    <m/>
    <m/>
    <m/>
    <m/>
    <m/>
    <m/>
    <m/>
    <m/>
    <m/>
    <m/>
    <m/>
    <m/>
    <m/>
    <m/>
    <m/>
    <m/>
    <m/>
    <m/>
    <m/>
    <m/>
    <m/>
    <m/>
    <m/>
    <m/>
    <m/>
    <m/>
    <m/>
    <m/>
    <m/>
    <m/>
    <m/>
    <m/>
    <m/>
    <m/>
    <m/>
    <m/>
    <m/>
    <m/>
    <m/>
    <m/>
    <m/>
    <m/>
    <m/>
    <m/>
    <m/>
    <m/>
    <m/>
    <m/>
    <m/>
    <m/>
    <m/>
    <m/>
    <m/>
    <m/>
    <m/>
    <m/>
    <m/>
    <m/>
    <m/>
    <m/>
    <m/>
    <m/>
    <m/>
    <m/>
    <m/>
    <m/>
    <m/>
    <m/>
    <m/>
    <m/>
    <m/>
    <m/>
    <m/>
    <m/>
    <m/>
    <m/>
    <m/>
    <m/>
    <m/>
    <m/>
    <m/>
    <m/>
    <m/>
    <m/>
    <m/>
    <m/>
    <m/>
    <m/>
    <m/>
    <n v="56.534219999999998"/>
    <n v="9.0585117999999998"/>
  </r>
  <r>
    <x v="10"/>
    <m/>
    <x v="7"/>
    <s v="1987"/>
    <s v="Danish Law Model System"/>
    <s v=""/>
    <s v=""/>
    <s v=""/>
    <s v="current"/>
    <s v=""/>
    <x v="1"/>
    <m/>
    <m/>
    <n v="0.2248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7.5700000000000003E-2"/>
    <m/>
    <m/>
    <m/>
    <m/>
    <m/>
    <m/>
    <m/>
    <m/>
    <m/>
    <m/>
    <m/>
    <m/>
    <m/>
    <m/>
    <m/>
    <m/>
    <m/>
    <m/>
    <m/>
    <m/>
    <m/>
    <m/>
    <m/>
    <m/>
    <m/>
    <m/>
    <m/>
    <m/>
    <m/>
    <m/>
    <m/>
    <m/>
    <m/>
    <m/>
    <m/>
    <m/>
    <m/>
    <m/>
    <m/>
    <m/>
    <m/>
    <m/>
    <m/>
    <m/>
    <m/>
    <m/>
    <m/>
    <m/>
    <m/>
    <m/>
    <m/>
    <m/>
    <m/>
    <m/>
    <m/>
    <m/>
    <m/>
    <m/>
    <m/>
    <m/>
    <m/>
    <m/>
    <m/>
    <m/>
    <m/>
    <m/>
    <m/>
    <m/>
    <m/>
    <m/>
    <m/>
    <m/>
    <m/>
    <m/>
    <m/>
    <m/>
    <m/>
    <m/>
    <m/>
    <m/>
    <m/>
    <m/>
    <m/>
    <m/>
    <m/>
    <m/>
    <m/>
    <m/>
    <m/>
    <m/>
    <n v="58.806890000000003"/>
    <n v="9.1574428999999995"/>
  </r>
  <r>
    <x v="10"/>
    <m/>
    <x v="7"/>
    <s v="1987"/>
    <s v="Danish Law Model System"/>
    <s v=""/>
    <s v=""/>
    <s v=""/>
    <s v="current"/>
    <s v=""/>
    <x v="2"/>
    <m/>
    <m/>
    <n v="0.2122"/>
    <m/>
    <m/>
    <m/>
    <m/>
    <m/>
    <m/>
    <m/>
    <m/>
    <m/>
    <m/>
    <m/>
    <m/>
    <m/>
    <m/>
    <m/>
    <m/>
    <m/>
    <m/>
    <m/>
    <m/>
    <m/>
    <m/>
    <x v="12"/>
    <x v="12"/>
    <m/>
    <m/>
    <m/>
    <m/>
    <m/>
    <m/>
    <m/>
    <m/>
    <m/>
    <m/>
    <m/>
    <m/>
    <m/>
    <m/>
    <m/>
    <m/>
    <m/>
    <m/>
    <m/>
    <m/>
    <m/>
    <m/>
    <m/>
    <m/>
    <m/>
    <m/>
    <m/>
    <m/>
    <m/>
    <m/>
    <m/>
    <m/>
    <m/>
    <m/>
    <m/>
    <m/>
    <m/>
    <m/>
    <m/>
    <m/>
    <m/>
    <m/>
    <m/>
    <m/>
    <m/>
    <m/>
    <m/>
    <m/>
    <m/>
    <m/>
    <m/>
    <m/>
    <m/>
    <m/>
    <m/>
    <m/>
    <m/>
    <m/>
    <m/>
    <m/>
    <m/>
    <m/>
    <m/>
    <m/>
    <m/>
    <m/>
    <m/>
    <m/>
    <m/>
    <m/>
    <m/>
    <m/>
    <m/>
    <m/>
    <m/>
    <m/>
    <m/>
    <m/>
    <m/>
    <m/>
    <m/>
    <m/>
    <m/>
    <m/>
    <m/>
    <m/>
    <m/>
    <m/>
    <m/>
    <m/>
    <m/>
    <m/>
    <m/>
    <m/>
    <m/>
    <m/>
    <m/>
    <m/>
    <m/>
    <m/>
    <m/>
    <m/>
    <m/>
    <m/>
    <m/>
    <n v="4.1700000000000001E-2"/>
    <m/>
    <m/>
    <m/>
    <m/>
    <m/>
    <m/>
    <m/>
    <m/>
    <m/>
    <m/>
    <m/>
    <m/>
    <m/>
    <m/>
    <m/>
    <m/>
    <m/>
    <m/>
    <m/>
    <m/>
    <m/>
    <m/>
    <m/>
    <m/>
    <m/>
    <m/>
    <m/>
    <m/>
    <m/>
    <m/>
    <m/>
    <m/>
    <m/>
    <m/>
    <m/>
    <m/>
    <m/>
    <m/>
    <m/>
    <m/>
    <m/>
    <m/>
    <m/>
    <m/>
    <m/>
    <m/>
    <m/>
    <m/>
    <m/>
    <m/>
    <m/>
    <m/>
    <m/>
    <m/>
    <m/>
    <m/>
    <m/>
    <m/>
    <m/>
    <m/>
    <m/>
    <m/>
    <m/>
    <m/>
    <m/>
    <m/>
    <m/>
    <m/>
    <m/>
    <m/>
    <m/>
    <m/>
    <m/>
    <m/>
    <m/>
    <m/>
    <m/>
    <m/>
    <m/>
    <m/>
    <m/>
    <m/>
    <m/>
    <m/>
    <m/>
    <m/>
    <m/>
    <m/>
    <m/>
    <m/>
    <n v="58.806890000000003"/>
    <n v="9.1574428999999995"/>
  </r>
  <r>
    <x v="10"/>
    <m/>
    <x v="7"/>
    <s v="1988"/>
    <s v="Danish Law Model System"/>
    <s v=""/>
    <s v=""/>
    <s v=""/>
    <s v="current"/>
    <s v=""/>
    <x v="1"/>
    <m/>
    <m/>
    <n v="0.2237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7.2900000000000006E-2"/>
    <m/>
    <m/>
    <m/>
    <m/>
    <m/>
    <m/>
    <m/>
    <m/>
    <m/>
    <m/>
    <m/>
    <m/>
    <m/>
    <m/>
    <m/>
    <m/>
    <m/>
    <m/>
    <m/>
    <m/>
    <m/>
    <m/>
    <m/>
    <m/>
    <m/>
    <m/>
    <m/>
    <m/>
    <m/>
    <m/>
    <m/>
    <m/>
    <m/>
    <m/>
    <m/>
    <m/>
    <m/>
    <m/>
    <m/>
    <m/>
    <m/>
    <m/>
    <m/>
    <m/>
    <m/>
    <m/>
    <m/>
    <m/>
    <m/>
    <m/>
    <m/>
    <m/>
    <m/>
    <m/>
    <m/>
    <m/>
    <m/>
    <m/>
    <m/>
    <m/>
    <m/>
    <m/>
    <m/>
    <m/>
    <m/>
    <m/>
    <m/>
    <m/>
    <m/>
    <m/>
    <m/>
    <m/>
    <m/>
    <m/>
    <m/>
    <m/>
    <m/>
    <m/>
    <m/>
    <m/>
    <m/>
    <m/>
    <m/>
    <m/>
    <m/>
    <m/>
    <m/>
    <m/>
    <m/>
    <m/>
    <n v="61.473869999999998"/>
    <n v="9.1861280000000001"/>
  </r>
  <r>
    <x v="10"/>
    <m/>
    <x v="7"/>
    <s v="1988"/>
    <s v="Danish Law Model System"/>
    <s v=""/>
    <s v=""/>
    <s v=""/>
    <s v="current"/>
    <s v=""/>
    <x v="2"/>
    <m/>
    <m/>
    <n v="0.2107"/>
    <m/>
    <m/>
    <m/>
    <m/>
    <m/>
    <m/>
    <m/>
    <m/>
    <m/>
    <m/>
    <m/>
    <m/>
    <m/>
    <m/>
    <m/>
    <m/>
    <m/>
    <m/>
    <m/>
    <m/>
    <m/>
    <m/>
    <x v="12"/>
    <x v="12"/>
    <m/>
    <m/>
    <m/>
    <m/>
    <m/>
    <m/>
    <m/>
    <m/>
    <m/>
    <m/>
    <m/>
    <m/>
    <m/>
    <m/>
    <m/>
    <m/>
    <m/>
    <m/>
    <m/>
    <m/>
    <m/>
    <m/>
    <m/>
    <m/>
    <m/>
    <m/>
    <m/>
    <m/>
    <m/>
    <m/>
    <m/>
    <m/>
    <m/>
    <m/>
    <m/>
    <m/>
    <m/>
    <m/>
    <m/>
    <m/>
    <m/>
    <m/>
    <m/>
    <m/>
    <m/>
    <m/>
    <m/>
    <m/>
    <m/>
    <m/>
    <m/>
    <m/>
    <m/>
    <m/>
    <m/>
    <m/>
    <m/>
    <m/>
    <m/>
    <m/>
    <m/>
    <m/>
    <m/>
    <m/>
    <m/>
    <m/>
    <m/>
    <m/>
    <m/>
    <m/>
    <m/>
    <m/>
    <m/>
    <m/>
    <m/>
    <m/>
    <m/>
    <m/>
    <m/>
    <m/>
    <m/>
    <m/>
    <m/>
    <m/>
    <m/>
    <m/>
    <m/>
    <m/>
    <m/>
    <m/>
    <m/>
    <m/>
    <m/>
    <m/>
    <m/>
    <m/>
    <m/>
    <m/>
    <m/>
    <m/>
    <m/>
    <m/>
    <m/>
    <m/>
    <m/>
    <n v="4.2900000000000001E-2"/>
    <m/>
    <m/>
    <m/>
    <m/>
    <m/>
    <m/>
    <m/>
    <m/>
    <m/>
    <m/>
    <m/>
    <m/>
    <m/>
    <m/>
    <m/>
    <m/>
    <m/>
    <m/>
    <m/>
    <m/>
    <m/>
    <m/>
    <m/>
    <m/>
    <m/>
    <m/>
    <m/>
    <m/>
    <m/>
    <m/>
    <m/>
    <m/>
    <m/>
    <m/>
    <m/>
    <m/>
    <m/>
    <m/>
    <m/>
    <m/>
    <m/>
    <m/>
    <m/>
    <m/>
    <m/>
    <m/>
    <m/>
    <m/>
    <m/>
    <m/>
    <m/>
    <m/>
    <m/>
    <m/>
    <m/>
    <m/>
    <m/>
    <m/>
    <m/>
    <m/>
    <m/>
    <m/>
    <m/>
    <m/>
    <m/>
    <m/>
    <m/>
    <m/>
    <m/>
    <m/>
    <m/>
    <m/>
    <m/>
    <m/>
    <m/>
    <m/>
    <m/>
    <m/>
    <m/>
    <m/>
    <m/>
    <m/>
    <m/>
    <m/>
    <m/>
    <m/>
    <m/>
    <m/>
    <m/>
    <m/>
    <n v="61.473869999999998"/>
    <n v="9.1861280000000001"/>
  </r>
  <r>
    <x v="10"/>
    <m/>
    <x v="7"/>
    <s v="1989"/>
    <s v="Danish Law Model System"/>
    <s v=""/>
    <s v=""/>
    <s v=""/>
    <s v="current"/>
    <s v=""/>
    <x v="1"/>
    <m/>
    <m/>
    <n v="0.22"/>
    <m/>
    <m/>
    <m/>
    <m/>
    <m/>
    <m/>
    <m/>
    <m/>
    <m/>
    <m/>
    <m/>
    <m/>
    <m/>
    <m/>
    <m/>
    <m/>
    <m/>
    <m/>
    <m/>
    <m/>
    <m/>
    <m/>
    <x v="12"/>
    <x v="12"/>
    <m/>
    <m/>
    <m/>
    <m/>
    <m/>
    <m/>
    <m/>
    <m/>
    <m/>
    <m/>
    <m/>
    <m/>
    <m/>
    <m/>
    <m/>
    <m/>
    <m/>
    <m/>
    <m/>
    <m/>
    <m/>
    <m/>
    <m/>
    <m/>
    <m/>
    <m/>
    <m/>
    <m/>
    <m/>
    <m/>
    <m/>
    <m/>
    <m/>
    <m/>
    <m/>
    <m/>
    <m/>
    <m/>
    <m/>
    <m/>
    <m/>
    <m/>
    <m/>
    <m/>
    <m/>
    <m/>
    <m/>
    <m/>
    <m/>
    <m/>
    <m/>
    <m/>
    <m/>
    <m/>
    <m/>
    <m/>
    <m/>
    <m/>
    <m/>
    <m/>
    <m/>
    <m/>
    <m/>
    <m/>
    <m/>
    <m/>
    <m/>
    <m/>
    <m/>
    <m/>
    <m/>
    <m/>
    <m/>
    <m/>
    <m/>
    <m/>
    <m/>
    <m/>
    <m/>
    <m/>
    <m/>
    <m/>
    <m/>
    <m/>
    <m/>
    <m/>
    <m/>
    <m/>
    <m/>
    <m/>
    <m/>
    <m/>
    <m/>
    <m/>
    <m/>
    <m/>
    <m/>
    <m/>
    <m/>
    <m/>
    <m/>
    <m/>
    <m/>
    <m/>
    <m/>
    <n v="5.91E-2"/>
    <m/>
    <m/>
    <m/>
    <m/>
    <m/>
    <m/>
    <m/>
    <m/>
    <m/>
    <m/>
    <m/>
    <m/>
    <m/>
    <m/>
    <m/>
    <m/>
    <m/>
    <m/>
    <m/>
    <m/>
    <m/>
    <m/>
    <m/>
    <m/>
    <m/>
    <m/>
    <m/>
    <m/>
    <m/>
    <m/>
    <m/>
    <m/>
    <m/>
    <m/>
    <m/>
    <m/>
    <m/>
    <m/>
    <m/>
    <m/>
    <m/>
    <m/>
    <m/>
    <m/>
    <m/>
    <m/>
    <m/>
    <m/>
    <m/>
    <m/>
    <m/>
    <m/>
    <m/>
    <m/>
    <m/>
    <m/>
    <m/>
    <m/>
    <m/>
    <m/>
    <m/>
    <m/>
    <m/>
    <m/>
    <m/>
    <m/>
    <m/>
    <m/>
    <m/>
    <m/>
    <m/>
    <m/>
    <m/>
    <m/>
    <m/>
    <m/>
    <m/>
    <m/>
    <m/>
    <m/>
    <m/>
    <m/>
    <m/>
    <m/>
    <m/>
    <m/>
    <m/>
    <m/>
    <m/>
    <m/>
    <n v="64.407839999999993"/>
    <n v="9.2328142999999994"/>
  </r>
  <r>
    <x v="10"/>
    <m/>
    <x v="7"/>
    <s v="1989"/>
    <s v="Danish Law Model System"/>
    <s v=""/>
    <s v=""/>
    <s v=""/>
    <s v="current"/>
    <s v=""/>
    <x v="2"/>
    <m/>
    <m/>
    <n v="0.2094"/>
    <m/>
    <m/>
    <m/>
    <m/>
    <m/>
    <m/>
    <m/>
    <m/>
    <m/>
    <m/>
    <m/>
    <m/>
    <m/>
    <m/>
    <m/>
    <m/>
    <m/>
    <m/>
    <m/>
    <m/>
    <m/>
    <m/>
    <x v="12"/>
    <x v="12"/>
    <m/>
    <m/>
    <m/>
    <m/>
    <m/>
    <m/>
    <m/>
    <m/>
    <m/>
    <m/>
    <m/>
    <m/>
    <m/>
    <m/>
    <m/>
    <m/>
    <m/>
    <m/>
    <m/>
    <m/>
    <m/>
    <m/>
    <m/>
    <m/>
    <m/>
    <m/>
    <m/>
    <m/>
    <m/>
    <m/>
    <m/>
    <m/>
    <m/>
    <m/>
    <m/>
    <m/>
    <m/>
    <m/>
    <m/>
    <m/>
    <m/>
    <m/>
    <m/>
    <m/>
    <m/>
    <m/>
    <m/>
    <m/>
    <m/>
    <m/>
    <m/>
    <m/>
    <m/>
    <m/>
    <m/>
    <m/>
    <m/>
    <m/>
    <m/>
    <m/>
    <m/>
    <m/>
    <m/>
    <m/>
    <m/>
    <m/>
    <m/>
    <m/>
    <m/>
    <m/>
    <m/>
    <m/>
    <m/>
    <m/>
    <m/>
    <m/>
    <m/>
    <m/>
    <m/>
    <m/>
    <m/>
    <m/>
    <m/>
    <m/>
    <m/>
    <m/>
    <m/>
    <m/>
    <m/>
    <m/>
    <m/>
    <m/>
    <m/>
    <m/>
    <m/>
    <m/>
    <m/>
    <m/>
    <m/>
    <m/>
    <m/>
    <m/>
    <m/>
    <m/>
    <m/>
    <n v="4.0599999999999997E-2"/>
    <m/>
    <m/>
    <m/>
    <m/>
    <m/>
    <m/>
    <m/>
    <m/>
    <m/>
    <m/>
    <m/>
    <m/>
    <m/>
    <m/>
    <m/>
    <m/>
    <m/>
    <m/>
    <m/>
    <m/>
    <m/>
    <m/>
    <m/>
    <m/>
    <m/>
    <m/>
    <m/>
    <m/>
    <m/>
    <m/>
    <m/>
    <m/>
    <m/>
    <m/>
    <m/>
    <m/>
    <m/>
    <m/>
    <m/>
    <m/>
    <m/>
    <m/>
    <m/>
    <m/>
    <m/>
    <m/>
    <m/>
    <m/>
    <m/>
    <m/>
    <m/>
    <m/>
    <m/>
    <m/>
    <m/>
    <m/>
    <m/>
    <m/>
    <m/>
    <m/>
    <m/>
    <m/>
    <m/>
    <m/>
    <m/>
    <m/>
    <m/>
    <m/>
    <m/>
    <m/>
    <m/>
    <m/>
    <m/>
    <m/>
    <m/>
    <m/>
    <m/>
    <m/>
    <m/>
    <m/>
    <m/>
    <m/>
    <m/>
    <m/>
    <m/>
    <m/>
    <m/>
    <m/>
    <m/>
    <m/>
    <n v="64.407839999999993"/>
    <n v="9.2328142999999994"/>
  </r>
  <r>
    <x v="10"/>
    <n v="3"/>
    <x v="10"/>
    <s v="1990"/>
    <s v="Danish Law Model System"/>
    <s v=""/>
    <s v="1990"/>
    <s v=""/>
    <s v="current"/>
    <s v=""/>
    <x v="0"/>
    <n v="713010"/>
    <n v="504096"/>
    <n v="0.2006"/>
    <n v="0.70650000000000002"/>
    <n v="4.4000000000000003E-3"/>
    <m/>
    <m/>
    <m/>
    <m/>
    <m/>
    <m/>
    <n v="87992.975361799996"/>
    <n v="77435.978317800007"/>
    <m/>
    <m/>
    <m/>
    <m/>
    <m/>
    <m/>
    <m/>
    <m/>
    <m/>
    <m/>
    <m/>
    <m/>
    <x v="12"/>
    <x v="12"/>
    <m/>
    <m/>
    <m/>
    <m/>
    <m/>
    <m/>
    <m/>
    <m/>
    <m/>
    <m/>
    <m/>
    <m/>
    <m/>
    <m/>
    <m/>
    <m/>
    <m/>
    <m/>
    <m/>
    <m/>
    <m/>
    <m/>
    <m/>
    <m/>
    <m/>
    <m/>
    <m/>
    <m/>
    <m/>
    <m/>
    <m/>
    <m/>
    <m/>
    <m/>
    <m/>
    <m/>
    <m/>
    <m/>
    <m/>
    <m/>
    <m/>
    <m/>
    <m/>
    <m/>
    <m/>
    <m/>
    <m/>
    <m/>
    <m/>
    <m/>
    <m/>
    <m/>
    <m/>
    <m/>
    <m/>
    <m/>
    <m/>
    <m/>
    <m/>
    <m/>
    <m/>
    <m/>
    <m/>
    <m/>
    <m/>
    <m/>
    <m/>
    <m/>
    <m/>
    <m/>
    <m/>
    <m/>
    <m/>
    <m/>
    <m/>
    <m/>
    <m/>
    <m/>
    <m/>
    <m/>
    <m/>
    <m/>
    <m/>
    <m/>
    <m/>
    <m/>
    <m/>
    <m/>
    <m/>
    <m/>
    <m/>
    <m/>
    <m/>
    <m/>
    <m/>
    <m/>
    <n v="0.7389"/>
    <n v="0.79390000000000005"/>
    <n v="0.92220000000000002"/>
    <n v="0.4284"/>
    <n v="0.1459"/>
    <n v="0.1404"/>
    <n v="0.70030000000000003"/>
    <n v="0.79979999999999996"/>
    <n v="0.91869999999999996"/>
    <n v="0.1656"/>
    <n v="8.5000000000000006E-2"/>
    <n v="6.0199999999999997E-2"/>
    <n v="0.70540000000000003"/>
    <n v="0.8"/>
    <n v="0.91920000000000002"/>
    <n v="0.21260000000000001"/>
    <n v="9.0700000000000003E-2"/>
    <n v="6.3E-2"/>
    <n v="0.1217"/>
    <n v="0.1106"/>
    <n v="0.34920000000000001"/>
    <n v="0.7964"/>
    <n v="0.92090000000000005"/>
    <n v="0.72529999999999994"/>
    <m/>
    <m/>
    <m/>
    <m/>
    <m/>
    <m/>
    <m/>
    <m/>
    <m/>
    <m/>
    <m/>
    <m/>
    <m/>
    <m/>
    <m/>
    <m/>
    <m/>
    <m/>
    <m/>
    <m/>
    <m/>
    <m/>
    <m/>
    <m/>
    <m/>
    <m/>
    <m/>
    <m/>
    <m/>
    <m/>
    <m/>
    <m/>
    <m/>
    <m/>
    <m/>
    <m/>
    <m/>
    <m/>
    <m/>
    <m/>
    <m/>
    <m/>
    <m/>
    <m/>
    <m/>
    <m/>
    <m/>
    <m/>
    <m/>
    <m/>
    <m/>
    <m/>
    <m/>
    <m/>
    <m/>
    <m/>
    <m/>
    <m/>
    <m/>
    <m/>
    <m/>
    <m/>
    <m/>
    <m/>
    <m/>
    <m/>
    <m/>
    <m/>
    <m/>
    <m/>
    <m/>
    <m/>
    <m/>
    <m/>
    <m/>
    <m/>
    <n v="66.109250000000003"/>
    <n v="9.0063078000000001"/>
  </r>
  <r>
    <x v="10"/>
    <n v="3"/>
    <x v="10"/>
    <s v="1990"/>
    <s v="Danish Law Model System"/>
    <s v=""/>
    <s v="1990"/>
    <s v=""/>
    <s v="current"/>
    <s v=""/>
    <x v="1"/>
    <n v="5082810"/>
    <n v="2296530"/>
    <n v="0.22559999999999999"/>
    <n v="0.39639999999999997"/>
    <n v="1.1000000000000001E-3"/>
    <m/>
    <n v="2.7521111999999999"/>
    <n v="1.52999"/>
    <n v="1.7987773"/>
    <n v="3.1995855"/>
    <n v="4.4555831000000001"/>
    <n v="128435.9640377"/>
    <n v="122690.9656464"/>
    <n v="68207.980901699993"/>
    <n v="82996.976760699996"/>
    <n v="97579.972677500002"/>
    <n v="111050.96890560001"/>
    <n v="122690.9656464"/>
    <n v="134269.96240419999"/>
    <n v="147016.958835"/>
    <n v="162797.9544163"/>
    <n v="187715.94743930001"/>
    <m/>
    <m/>
    <n v="54843.984643600001"/>
    <x v="282"/>
    <x v="282"/>
    <n v="104430.9707592"/>
    <n v="116930.9672592"/>
    <n v="128412.96404419999"/>
    <n v="140501.96065920001"/>
    <n v="154549.9567258"/>
    <n v="174050.95126550001"/>
    <n v="244361.93157829999"/>
    <n v="128435.9640377"/>
    <n v="7714.9978398000003"/>
    <n v="15545.9956471"/>
    <n v="37257.989567700002"/>
    <n v="64452.981953100003"/>
    <n v="83435.976637800006"/>
    <n v="97213.972779899996"/>
    <n v="108487.9696232"/>
    <n v="122722.9656374"/>
    <n v="137017.96163480001"/>
    <n v="186983.9476442"/>
    <n v="86082.975896599994"/>
    <n v="2062.9994224000002"/>
    <n v="4586.9987155999997"/>
    <n v="11342.996823900001"/>
    <n v="23576.993398400002"/>
    <n v="37277.989562100003"/>
    <n v="48422.986441499997"/>
    <n v="57320.983950000002"/>
    <n v="65902.981547100004"/>
    <n v="73065.979541399996"/>
    <n v="83098.976732199997"/>
    <n v="40665.988613499998"/>
    <n v="1075.9996987"/>
    <n v="4801.9986553999997"/>
    <n v="8531.9976110000007"/>
    <n v="8109.9977292000003"/>
    <n v="7773.9978233000002"/>
    <n v="8062.9977423"/>
    <n v="11383.9968125"/>
    <n v="15368.9956967"/>
    <n v="24821.993049799999"/>
    <n v="36965.989649499999"/>
    <n v="12689.9964468"/>
    <n v="4747.9986706"/>
    <n v="9328.9973879000008"/>
    <n v="12454.996512600001"/>
    <n v="11378.996813899999"/>
    <n v="9105.9974502999994"/>
    <n v="7641.9978602000001"/>
    <n v="7082.9980168000002"/>
    <n v="5961.9983306000004"/>
    <n v="6494.9981814000002"/>
    <n v="34824.990249000002"/>
    <n v="10901.996947400001"/>
    <n v="3749.9989500000001"/>
    <n v="4657.9986958"/>
    <n v="6679.9981295999996"/>
    <n v="7179.9979896000004"/>
    <n v="7989.9977627999997"/>
    <n v="8089.9977348000002"/>
    <n v="9252.9974091000004"/>
    <n v="10815.996971500001"/>
    <n v="13597.996192500001"/>
    <n v="35244.990131400002"/>
    <n v="10725.9969967"/>
    <n v="45804.987174499998"/>
    <n v="57145.983998999996"/>
    <n v="48770.986344099998"/>
    <n v="37615.989467500003"/>
    <n v="29513.991736"/>
    <n v="25156.992955999998"/>
    <n v="21554.993964599998"/>
    <n v="18591.9947942"/>
    <n v="17011.9952366"/>
    <n v="13739.9961528"/>
    <n v="31490.991182500002"/>
    <n v="-10314.997111799999"/>
    <n v="-20140.994360500001"/>
    <n v="-34686.990287599998"/>
    <n v="-47883.986592399997"/>
    <n v="-58166.983713200003"/>
    <n v="-66177.9814701"/>
    <n v="-74580.979117199997"/>
    <n v="-84814.976251700005"/>
    <n v="-97958.972571299993"/>
    <n v="-146496.9589806"/>
    <n v="-64121.982045800003"/>
    <n v="54843.984643600001"/>
    <n v="75926.978740299994"/>
    <n v="90351.974701300001"/>
    <n v="104430.9707592"/>
    <n v="116930.9672592"/>
    <n v="128412.96404419999"/>
    <n v="140501.96065920001"/>
    <n v="154549.9567258"/>
    <n v="174050.95126550001"/>
    <n v="244361.93157829999"/>
    <n v="128435.9640377"/>
    <n v="0.24740000000000001"/>
    <n v="0.70609999999999995"/>
    <n v="0.84230000000000005"/>
    <n v="0.13289999999999999"/>
    <n v="0.2009"/>
    <n v="0.15529999999999999"/>
    <n v="0.22370000000000001"/>
    <n v="0.72709999999999997"/>
    <n v="0.85850000000000004"/>
    <n v="6.1600000000000002E-2"/>
    <n v="0.20710000000000001"/>
    <n v="0.1047"/>
    <n v="0.22700000000000001"/>
    <n v="0.72470000000000001"/>
    <n v="0.8579"/>
    <n v="7.22E-2"/>
    <n v="0.19900000000000001"/>
    <n v="0.1212"/>
    <n v="0.19639999999999999"/>
    <n v="0.13489999999999999"/>
    <n v="0.1069"/>
    <n v="0.71460000000000001"/>
    <n v="0.84970000000000001"/>
    <n v="0.23860000000000001"/>
    <m/>
    <n v="1"/>
    <m/>
    <m/>
    <m/>
    <n v="6.2E-2"/>
    <n v="0.224"/>
    <n v="128435.9640377"/>
    <m/>
    <m/>
    <m/>
    <m/>
    <m/>
    <m/>
    <m/>
    <m/>
    <m/>
    <m/>
    <m/>
    <m/>
    <m/>
    <m/>
    <m/>
    <m/>
    <m/>
    <m/>
    <m/>
    <m/>
    <m/>
    <m/>
    <m/>
    <m/>
    <m/>
    <m/>
    <m/>
    <m/>
    <m/>
    <m/>
    <m/>
    <m/>
    <m/>
    <m/>
    <m/>
    <m/>
    <m/>
    <m/>
    <m/>
    <m/>
    <n v="0.21299999999999999"/>
    <n v="0.124"/>
    <n v="0.223"/>
    <n v="0.15"/>
    <n v="0.14899999999999999"/>
    <n v="8.3000000000000004E-2"/>
    <n v="5.8000000000000003E-2"/>
    <n v="128621.9639857"/>
    <n v="127439.9643166"/>
    <n v="135831.96196690001"/>
    <n v="151537.95756919999"/>
    <n v="132708.9628413"/>
    <n v="92309.974153100004"/>
    <n v="81803.977094799993"/>
    <n v="3.1E-2"/>
    <n v="0.112"/>
    <n v="3.6999999999999998E-2"/>
    <n v="2.4E-2"/>
    <n v="0.04"/>
    <n v="0.12"/>
    <n v="0.23100000000000001"/>
    <n v="0.11899999999999999"/>
    <n v="0.17799999999999999"/>
    <n v="0.121"/>
    <n v="8.8999999999999996E-2"/>
    <n v="0.252"/>
    <n v="0.64400000000000002"/>
    <n v="0.78100000000000003"/>
    <n v="66.109250000000003"/>
    <n v="9.0063078000000001"/>
  </r>
  <r>
    <x v="10"/>
    <n v="3"/>
    <x v="10"/>
    <s v="1990"/>
    <s v="Danish Law Model System"/>
    <s v=""/>
    <s v="1990"/>
    <s v=""/>
    <s v="current"/>
    <s v=""/>
    <x v="2"/>
    <n v="3285660"/>
    <n v="1503890"/>
    <n v="0.21490000000000001"/>
    <n v="0.34610000000000002"/>
    <n v="1.2999999999999999E-3"/>
    <m/>
    <n v="2.5673534"/>
    <n v="1.4914744"/>
    <n v="1.7213527"/>
    <n v="3.0646556"/>
    <n v="4.4791581999999996"/>
    <n v="137150.96159749999"/>
    <n v="131427.9632"/>
    <n v="76350.978621600007"/>
    <n v="94416.973563099993"/>
    <n v="108604.9695905"/>
    <n v="120372.96629539999"/>
    <n v="131426.9632003"/>
    <n v="142857.95999959999"/>
    <n v="155566.95644099999"/>
    <n v="171542.95196770001"/>
    <n v="196019.9451141"/>
    <m/>
    <m/>
    <n v="56832.984086700002"/>
    <x v="283"/>
    <x v="283"/>
    <n v="114605.96791019999"/>
    <n v="125931.9647389"/>
    <n v="137139.96160060001"/>
    <n v="149091.958254"/>
    <n v="163080.9543371"/>
    <n v="182697.9488443"/>
    <n v="254563.92872170001"/>
    <n v="137150.96159749999"/>
    <n v="17681.995049000001"/>
    <n v="39460.988950899999"/>
    <n v="67201.981183299999"/>
    <n v="85636.976021499999"/>
    <n v="98616.972387100002"/>
    <n v="109521.96933370001"/>
    <n v="119804.9664544"/>
    <n v="130600.9634315"/>
    <n v="145629.95922339999"/>
    <n v="198738.9443528"/>
    <n v="101288.9716389"/>
    <n v="3915.9989034999999"/>
    <n v="10315.997111500001"/>
    <n v="20214.9943398"/>
    <n v="32716.9908392"/>
    <n v="43181.987909000003"/>
    <n v="53391.985050199997"/>
    <n v="61563.982762"/>
    <n v="69173.9806312"/>
    <n v="75649.978817900002"/>
    <n v="85976.975926300001"/>
    <n v="45609.987229099999"/>
    <n v="2229.9993755999999"/>
    <n v="7089.9980148000004"/>
    <n v="7742.9978319000002"/>
    <n v="8065.9977415000003"/>
    <n v="8951.9974934000002"/>
    <n v="10958.9969315"/>
    <n v="15327.995708099999"/>
    <n v="20526.9942524"/>
    <n v="30485.991463900002"/>
    <n v="40952.988533099997"/>
    <n v="15232.9957347"/>
    <n v="4841.9986441999999"/>
    <n v="5973.9983272999998"/>
    <n v="5766.9983851999996"/>
    <n v="5078.9985778999999"/>
    <n v="4801.9986553999997"/>
    <n v="4340.9987844999996"/>
    <n v="3489.9990228000001"/>
    <n v="3996.9988807999998"/>
    <n v="3461.9990306"/>
    <n v="29539.9917288"/>
    <n v="7128.9980039000002"/>
    <n v="5814.9983718000003"/>
    <n v="7409.9979252000003"/>
    <n v="7483.9979045"/>
    <n v="8378.9976538999999"/>
    <n v="8599.9975919999997"/>
    <n v="8231.997695"/>
    <n v="10098.9971723"/>
    <n v="11207.996861699999"/>
    <n v="14792.995857899999"/>
    <n v="38313.989271999999"/>
    <n v="12032.9966307"/>
    <n v="36936.989657600003"/>
    <n v="47857.986599700002"/>
    <n v="39063.989062000001"/>
    <n v="31274.991243"/>
    <n v="26432.992598699999"/>
    <n v="23318.993470599999"/>
    <n v="19586.994515599999"/>
    <n v="17827.995008099999"/>
    <n v="16157.9954757"/>
    <n v="12936.9963776"/>
    <n v="27139.992400800002"/>
    <n v="-14588.9959151"/>
    <n v="-32262.9909663"/>
    <n v="-45751.987189400003"/>
    <n v="-56547.984166499999"/>
    <n v="-64654.981896500001"/>
    <n v="-72624.979664900005"/>
    <n v="-80779.977381499993"/>
    <n v="-90251.974729299996"/>
    <n v="-103479.9710255"/>
    <n v="-151894.95746919999"/>
    <n v="-71282.9800407"/>
    <n v="56832.984086700002"/>
    <n v="85845.975963000004"/>
    <n v="101722.9715174"/>
    <n v="114605.96791019999"/>
    <n v="125931.9647389"/>
    <n v="137139.96160060001"/>
    <n v="149091.958254"/>
    <n v="163080.9543371"/>
    <n v="182697.9488443"/>
    <n v="254563.92872170001"/>
    <n v="137150.96159749999"/>
    <n v="0.17510000000000001"/>
    <n v="0.66249999999999998"/>
    <n v="0.75149999999999995"/>
    <n v="8.7400000000000005E-2"/>
    <n v="0.26350000000000001"/>
    <n v="0.2"/>
    <n v="0.15479999999999999"/>
    <n v="0.6865"/>
    <n v="0.79410000000000003"/>
    <n v="4.9200000000000001E-2"/>
    <n v="0.29189999999999999"/>
    <n v="0.21510000000000001"/>
    <n v="0.15759999999999999"/>
    <n v="0.68359999999999999"/>
    <n v="0.78649999999999998"/>
    <n v="5.3800000000000001E-2"/>
    <n v="0.28749999999999998"/>
    <n v="0.21360000000000001"/>
    <n v="0.2742"/>
    <n v="0.20449999999999999"/>
    <n v="7.1499999999999994E-2"/>
    <n v="0.67249999999999999"/>
    <n v="0.76770000000000005"/>
    <n v="0.16750000000000001"/>
    <n v="135475.96206650001"/>
    <m/>
    <n v="0.85499999999999998"/>
    <n v="4.3999999999999997E-2"/>
    <n v="0.14199999999999999"/>
    <m/>
    <m/>
    <m/>
    <n v="7.5999999999999998E-2"/>
    <n v="2.3E-2"/>
    <n v="1.6E-2"/>
    <n v="3.0000000000000001E-3"/>
    <n v="0.22900000000000001"/>
    <n v="5.3999999999999999E-2"/>
    <n v="1.4999999999999999E-2"/>
    <n v="0.38600000000000001"/>
    <n v="4.5999999999999999E-2"/>
    <n v="8.9999999999999993E-3"/>
    <n v="107075.9700186"/>
    <n v="72232.979774699998"/>
    <n v="94477.973545999994"/>
    <n v="67623.981065200001"/>
    <n v="161053.95490469999"/>
    <n v="113255.96828820001"/>
    <n v="88958.975091400003"/>
    <n v="142283.96016029999"/>
    <n v="100191.97194610001"/>
    <n v="72190.979786399999"/>
    <n v="0.158"/>
    <n v="0.29799999999999999"/>
    <n v="6.2E-2"/>
    <n v="0.27300000000000002"/>
    <n v="1.4E-2"/>
    <n v="5.0999999999999997E-2"/>
    <n v="0.11799999999999999"/>
    <n v="1.2999999999999999E-2"/>
    <n v="6.0999999999999999E-2"/>
    <n v="0.19500000000000001"/>
    <n v="0.23"/>
    <n v="0.93300000000000005"/>
    <n v="0.24099999999999999"/>
    <n v="0.99099999999999999"/>
    <n v="4.9000000000000002E-2"/>
    <n v="0.3"/>
    <n v="0.871"/>
    <n v="3.3000000000000002E-2"/>
    <n v="0.314"/>
    <n v="0.996"/>
    <m/>
    <m/>
    <m/>
    <m/>
    <m/>
    <m/>
    <m/>
    <m/>
    <m/>
    <m/>
    <m/>
    <m/>
    <m/>
    <m/>
    <m/>
    <m/>
    <m/>
    <m/>
    <m/>
    <m/>
    <m/>
    <m/>
    <m/>
    <m/>
    <m/>
    <m/>
    <m/>
    <m/>
    <n v="66.109250000000003"/>
    <n v="9.0063078000000001"/>
  </r>
  <r>
    <x v="10"/>
    <m/>
    <x v="7"/>
    <s v="1991"/>
    <s v="Danish Law Model System"/>
    <s v=""/>
    <s v=""/>
    <s v=""/>
    <s v="current"/>
    <s v=""/>
    <x v="1"/>
    <m/>
    <m/>
    <n v="0.2223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5.5500000000000001E-2"/>
    <m/>
    <m/>
    <m/>
    <m/>
    <m/>
    <m/>
    <m/>
    <m/>
    <m/>
    <m/>
    <m/>
    <m/>
    <m/>
    <m/>
    <m/>
    <m/>
    <m/>
    <m/>
    <m/>
    <m/>
    <m/>
    <m/>
    <m/>
    <m/>
    <m/>
    <m/>
    <m/>
    <m/>
    <m/>
    <m/>
    <m/>
    <m/>
    <m/>
    <m/>
    <m/>
    <m/>
    <m/>
    <m/>
    <m/>
    <m/>
    <m/>
    <m/>
    <m/>
    <m/>
    <m/>
    <m/>
    <m/>
    <m/>
    <m/>
    <m/>
    <m/>
    <m/>
    <m/>
    <m/>
    <m/>
    <m/>
    <m/>
    <m/>
    <m/>
    <m/>
    <m/>
    <m/>
    <m/>
    <m/>
    <m/>
    <m/>
    <m/>
    <m/>
    <m/>
    <m/>
    <m/>
    <m/>
    <m/>
    <m/>
    <m/>
    <m/>
    <m/>
    <m/>
    <m/>
    <m/>
    <m/>
    <m/>
    <m/>
    <m/>
    <m/>
    <m/>
    <m/>
    <m/>
    <m/>
    <m/>
    <n v="67.692660000000004"/>
    <n v="8.9611254000000002"/>
  </r>
  <r>
    <x v="10"/>
    <m/>
    <x v="7"/>
    <s v="1991"/>
    <s v="Danish Law Model System"/>
    <s v=""/>
    <s v=""/>
    <s v=""/>
    <s v="current"/>
    <s v=""/>
    <x v="2"/>
    <m/>
    <m/>
    <n v="0.2137"/>
    <m/>
    <m/>
    <m/>
    <m/>
    <m/>
    <m/>
    <m/>
    <m/>
    <m/>
    <m/>
    <m/>
    <m/>
    <m/>
    <m/>
    <m/>
    <m/>
    <m/>
    <m/>
    <m/>
    <m/>
    <m/>
    <m/>
    <x v="12"/>
    <x v="12"/>
    <m/>
    <m/>
    <m/>
    <m/>
    <m/>
    <m/>
    <m/>
    <m/>
    <m/>
    <m/>
    <m/>
    <m/>
    <m/>
    <m/>
    <m/>
    <m/>
    <m/>
    <m/>
    <m/>
    <m/>
    <m/>
    <m/>
    <m/>
    <m/>
    <m/>
    <m/>
    <m/>
    <m/>
    <m/>
    <m/>
    <m/>
    <m/>
    <m/>
    <m/>
    <m/>
    <m/>
    <m/>
    <m/>
    <m/>
    <m/>
    <m/>
    <m/>
    <m/>
    <m/>
    <m/>
    <m/>
    <m/>
    <m/>
    <m/>
    <m/>
    <m/>
    <m/>
    <m/>
    <m/>
    <m/>
    <m/>
    <m/>
    <m/>
    <m/>
    <m/>
    <m/>
    <m/>
    <m/>
    <m/>
    <m/>
    <m/>
    <m/>
    <m/>
    <m/>
    <m/>
    <m/>
    <m/>
    <m/>
    <m/>
    <m/>
    <m/>
    <m/>
    <m/>
    <m/>
    <m/>
    <m/>
    <m/>
    <m/>
    <m/>
    <m/>
    <m/>
    <m/>
    <m/>
    <m/>
    <m/>
    <m/>
    <m/>
    <m/>
    <m/>
    <m/>
    <m/>
    <m/>
    <m/>
    <m/>
    <m/>
    <m/>
    <m/>
    <m/>
    <m/>
    <m/>
    <n v="4.3200000000000002E-2"/>
    <m/>
    <m/>
    <m/>
    <m/>
    <m/>
    <m/>
    <m/>
    <m/>
    <m/>
    <m/>
    <m/>
    <m/>
    <m/>
    <m/>
    <m/>
    <m/>
    <m/>
    <m/>
    <m/>
    <m/>
    <m/>
    <m/>
    <m/>
    <m/>
    <m/>
    <m/>
    <m/>
    <m/>
    <m/>
    <m/>
    <m/>
    <m/>
    <m/>
    <m/>
    <m/>
    <m/>
    <m/>
    <m/>
    <m/>
    <m/>
    <m/>
    <m/>
    <m/>
    <m/>
    <m/>
    <m/>
    <m/>
    <m/>
    <m/>
    <m/>
    <m/>
    <m/>
    <m/>
    <m/>
    <m/>
    <m/>
    <m/>
    <m/>
    <m/>
    <m/>
    <m/>
    <m/>
    <m/>
    <m/>
    <m/>
    <m/>
    <m/>
    <m/>
    <m/>
    <m/>
    <m/>
    <m/>
    <m/>
    <m/>
    <m/>
    <m/>
    <m/>
    <m/>
    <m/>
    <m/>
    <m/>
    <m/>
    <m/>
    <m/>
    <m/>
    <m/>
    <m/>
    <m/>
    <m/>
    <m/>
    <n v="67.692660000000004"/>
    <n v="8.9611254000000002"/>
  </r>
  <r>
    <x v="10"/>
    <m/>
    <x v="7"/>
    <s v="1992"/>
    <s v="Danish Law Model System"/>
    <s v=""/>
    <s v=""/>
    <s v=""/>
    <s v="current"/>
    <s v=""/>
    <x v="1"/>
    <m/>
    <m/>
    <n v="0.2215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5.3600000000000002E-2"/>
    <m/>
    <m/>
    <m/>
    <m/>
    <m/>
    <m/>
    <m/>
    <m/>
    <m/>
    <m/>
    <m/>
    <m/>
    <m/>
    <m/>
    <m/>
    <m/>
    <m/>
    <m/>
    <m/>
    <m/>
    <m/>
    <m/>
    <m/>
    <m/>
    <m/>
    <m/>
    <m/>
    <m/>
    <m/>
    <m/>
    <m/>
    <m/>
    <m/>
    <m/>
    <m/>
    <m/>
    <m/>
    <m/>
    <m/>
    <m/>
    <m/>
    <m/>
    <m/>
    <m/>
    <m/>
    <m/>
    <m/>
    <m/>
    <m/>
    <m/>
    <m/>
    <m/>
    <m/>
    <m/>
    <m/>
    <m/>
    <m/>
    <m/>
    <m/>
    <m/>
    <m/>
    <m/>
    <m/>
    <m/>
    <m/>
    <m/>
    <m/>
    <m/>
    <m/>
    <m/>
    <m/>
    <m/>
    <m/>
    <m/>
    <m/>
    <m/>
    <m/>
    <m/>
    <m/>
    <m/>
    <m/>
    <m/>
    <m/>
    <m/>
    <m/>
    <m/>
    <m/>
    <m/>
    <m/>
    <m/>
    <n v="69.111530000000002"/>
    <n v="8.8267846999999993"/>
  </r>
  <r>
    <x v="10"/>
    <m/>
    <x v="7"/>
    <s v="1992"/>
    <s v="Danish Law Model System"/>
    <s v=""/>
    <s v=""/>
    <s v=""/>
    <s v="current"/>
    <s v=""/>
    <x v="2"/>
    <m/>
    <m/>
    <n v="0.2146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4.1599999999999998E-2"/>
    <m/>
    <m/>
    <m/>
    <m/>
    <m/>
    <m/>
    <m/>
    <m/>
    <m/>
    <m/>
    <m/>
    <m/>
    <m/>
    <m/>
    <m/>
    <m/>
    <m/>
    <m/>
    <m/>
    <m/>
    <m/>
    <m/>
    <m/>
    <m/>
    <m/>
    <m/>
    <m/>
    <m/>
    <m/>
    <m/>
    <m/>
    <m/>
    <m/>
    <m/>
    <m/>
    <m/>
    <m/>
    <m/>
    <m/>
    <m/>
    <m/>
    <m/>
    <m/>
    <m/>
    <m/>
    <m/>
    <m/>
    <m/>
    <m/>
    <m/>
    <m/>
    <m/>
    <m/>
    <m/>
    <m/>
    <m/>
    <m/>
    <m/>
    <m/>
    <m/>
    <m/>
    <m/>
    <m/>
    <m/>
    <m/>
    <m/>
    <m/>
    <m/>
    <m/>
    <m/>
    <m/>
    <m/>
    <m/>
    <m/>
    <m/>
    <m/>
    <m/>
    <m/>
    <m/>
    <m/>
    <m/>
    <m/>
    <m/>
    <m/>
    <m/>
    <m/>
    <m/>
    <m/>
    <m/>
    <m/>
    <n v="69.111530000000002"/>
    <n v="8.8267846999999993"/>
  </r>
  <r>
    <x v="10"/>
    <m/>
    <x v="7"/>
    <s v="1993"/>
    <s v="Danish Law Model System"/>
    <s v=""/>
    <s v=""/>
    <s v=""/>
    <s v="current"/>
    <s v=""/>
    <x v="1"/>
    <m/>
    <m/>
    <n v="0.2227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5.0299999999999997E-2"/>
    <m/>
    <m/>
    <m/>
    <m/>
    <m/>
    <m/>
    <m/>
    <m/>
    <m/>
    <m/>
    <m/>
    <m/>
    <m/>
    <m/>
    <m/>
    <m/>
    <m/>
    <m/>
    <m/>
    <m/>
    <m/>
    <m/>
    <m/>
    <m/>
    <m/>
    <m/>
    <m/>
    <m/>
    <m/>
    <m/>
    <m/>
    <m/>
    <m/>
    <m/>
    <m/>
    <m/>
    <m/>
    <m/>
    <m/>
    <m/>
    <m/>
    <m/>
    <m/>
    <m/>
    <m/>
    <m/>
    <m/>
    <m/>
    <m/>
    <m/>
    <m/>
    <m/>
    <m/>
    <m/>
    <m/>
    <m/>
    <m/>
    <m/>
    <m/>
    <m/>
    <m/>
    <m/>
    <m/>
    <m/>
    <m/>
    <m/>
    <m/>
    <m/>
    <m/>
    <m/>
    <m/>
    <m/>
    <m/>
    <m/>
    <m/>
    <m/>
    <m/>
    <m/>
    <m/>
    <m/>
    <m/>
    <m/>
    <m/>
    <m/>
    <m/>
    <m/>
    <m/>
    <m/>
    <m/>
    <m/>
    <n v="69.980850000000004"/>
    <n v="8.7082219999999992"/>
  </r>
  <r>
    <x v="10"/>
    <m/>
    <x v="7"/>
    <s v="1993"/>
    <s v="Danish Law Model System"/>
    <s v=""/>
    <s v=""/>
    <s v=""/>
    <s v="current"/>
    <s v=""/>
    <x v="2"/>
    <m/>
    <m/>
    <n v="0.2154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4.1500000000000002E-2"/>
    <m/>
    <m/>
    <m/>
    <m/>
    <m/>
    <m/>
    <m/>
    <m/>
    <m/>
    <m/>
    <m/>
    <m/>
    <m/>
    <m/>
    <m/>
    <m/>
    <m/>
    <m/>
    <m/>
    <m/>
    <m/>
    <m/>
    <m/>
    <m/>
    <m/>
    <m/>
    <m/>
    <m/>
    <m/>
    <m/>
    <m/>
    <m/>
    <m/>
    <m/>
    <m/>
    <m/>
    <m/>
    <m/>
    <m/>
    <m/>
    <m/>
    <m/>
    <m/>
    <m/>
    <m/>
    <m/>
    <m/>
    <m/>
    <m/>
    <m/>
    <m/>
    <m/>
    <m/>
    <m/>
    <m/>
    <m/>
    <m/>
    <m/>
    <m/>
    <m/>
    <m/>
    <m/>
    <m/>
    <m/>
    <m/>
    <m/>
    <m/>
    <m/>
    <m/>
    <m/>
    <m/>
    <m/>
    <m/>
    <m/>
    <m/>
    <m/>
    <m/>
    <m/>
    <m/>
    <m/>
    <m/>
    <m/>
    <m/>
    <m/>
    <m/>
    <m/>
    <m/>
    <m/>
    <m/>
    <m/>
    <n v="69.980850000000004"/>
    <n v="8.7082219999999992"/>
  </r>
  <r>
    <x v="10"/>
    <m/>
    <x v="7"/>
    <s v="1994"/>
    <s v="Danish Law Model System"/>
    <s v=""/>
    <s v=""/>
    <s v=""/>
    <s v="current"/>
    <s v=""/>
    <x v="1"/>
    <m/>
    <m/>
    <n v="0.2157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4.5600000000000002E-2"/>
    <m/>
    <m/>
    <m/>
    <m/>
    <m/>
    <m/>
    <m/>
    <m/>
    <m/>
    <m/>
    <m/>
    <m/>
    <m/>
    <m/>
    <m/>
    <m/>
    <m/>
    <m/>
    <m/>
    <m/>
    <m/>
    <m/>
    <m/>
    <m/>
    <m/>
    <m/>
    <m/>
    <m/>
    <m/>
    <m/>
    <m/>
    <m/>
    <m/>
    <m/>
    <m/>
    <m/>
    <m/>
    <m/>
    <m/>
    <m/>
    <m/>
    <m/>
    <m/>
    <m/>
    <m/>
    <m/>
    <m/>
    <m/>
    <m/>
    <m/>
    <m/>
    <m/>
    <m/>
    <m/>
    <m/>
    <m/>
    <m/>
    <m/>
    <m/>
    <m/>
    <m/>
    <m/>
    <m/>
    <m/>
    <m/>
    <m/>
    <m/>
    <m/>
    <m/>
    <m/>
    <m/>
    <m/>
    <m/>
    <m/>
    <m/>
    <m/>
    <m/>
    <m/>
    <m/>
    <m/>
    <m/>
    <m/>
    <m/>
    <m/>
    <m/>
    <m/>
    <m/>
    <m/>
    <m/>
    <m/>
    <n v="71.374889999999994"/>
    <n v="8.7614947999999995"/>
  </r>
  <r>
    <x v="10"/>
    <m/>
    <x v="7"/>
    <s v="1994"/>
    <s v="Danish Law Model System"/>
    <s v=""/>
    <s v=""/>
    <s v=""/>
    <s v="current"/>
    <s v=""/>
    <x v="2"/>
    <m/>
    <m/>
    <n v="0.2071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3.5400000000000001E-2"/>
    <m/>
    <m/>
    <m/>
    <m/>
    <m/>
    <m/>
    <m/>
    <m/>
    <m/>
    <m/>
    <m/>
    <m/>
    <m/>
    <m/>
    <m/>
    <m/>
    <m/>
    <m/>
    <m/>
    <m/>
    <m/>
    <m/>
    <m/>
    <m/>
    <m/>
    <m/>
    <m/>
    <m/>
    <m/>
    <m/>
    <m/>
    <m/>
    <m/>
    <m/>
    <m/>
    <m/>
    <m/>
    <m/>
    <m/>
    <m/>
    <m/>
    <m/>
    <m/>
    <m/>
    <m/>
    <m/>
    <m/>
    <m/>
    <m/>
    <m/>
    <m/>
    <m/>
    <m/>
    <m/>
    <m/>
    <m/>
    <m/>
    <m/>
    <m/>
    <m/>
    <m/>
    <m/>
    <m/>
    <m/>
    <m/>
    <m/>
    <m/>
    <m/>
    <m/>
    <m/>
    <m/>
    <m/>
    <m/>
    <m/>
    <m/>
    <m/>
    <m/>
    <m/>
    <m/>
    <m/>
    <m/>
    <m/>
    <m/>
    <m/>
    <m/>
    <m/>
    <m/>
    <m/>
    <m/>
    <m/>
    <n v="71.374889999999994"/>
    <n v="8.7614947999999995"/>
  </r>
  <r>
    <x v="10"/>
    <n v="5"/>
    <x v="0"/>
    <s v="1995"/>
    <s v="Danish Law Model System"/>
    <s v=""/>
    <s v="1995"/>
    <s v=""/>
    <s v="current"/>
    <s v=""/>
    <x v="0"/>
    <n v="737442"/>
    <n v="535373"/>
    <n v="0.1883"/>
    <n v="0.70799999999999996"/>
    <n v="8.9999999999999998E-4"/>
    <m/>
    <m/>
    <m/>
    <m/>
    <m/>
    <m/>
    <n v="101782.9725166"/>
    <n v="90319.975611799993"/>
    <m/>
    <m/>
    <m/>
    <m/>
    <m/>
    <m/>
    <m/>
    <m/>
    <m/>
    <m/>
    <m/>
    <m/>
    <x v="12"/>
    <x v="12"/>
    <m/>
    <m/>
    <m/>
    <m/>
    <m/>
    <m/>
    <m/>
    <m/>
    <m/>
    <m/>
    <m/>
    <m/>
    <m/>
    <m/>
    <m/>
    <m/>
    <m/>
    <m/>
    <m/>
    <m/>
    <m/>
    <m/>
    <m/>
    <m/>
    <m/>
    <m/>
    <m/>
    <m/>
    <m/>
    <m/>
    <m/>
    <m/>
    <m/>
    <m/>
    <m/>
    <m/>
    <m/>
    <m/>
    <m/>
    <m/>
    <m/>
    <m/>
    <m/>
    <m/>
    <m/>
    <m/>
    <m/>
    <m/>
    <m/>
    <m/>
    <m/>
    <m/>
    <m/>
    <m/>
    <m/>
    <m/>
    <m/>
    <m/>
    <m/>
    <m/>
    <m/>
    <m/>
    <m/>
    <m/>
    <m/>
    <m/>
    <m/>
    <m/>
    <m/>
    <m/>
    <m/>
    <m/>
    <m/>
    <m/>
    <m/>
    <m/>
    <m/>
    <m/>
    <m/>
    <m/>
    <m/>
    <m/>
    <m/>
    <m/>
    <m/>
    <m/>
    <m/>
    <m/>
    <m/>
    <m/>
    <m/>
    <m/>
    <m/>
    <m/>
    <m/>
    <m/>
    <n v="0.75319999999999998"/>
    <n v="0.79830000000000001"/>
    <n v="0.92810000000000004"/>
    <n v="0.37"/>
    <n v="0.13220000000000001"/>
    <n v="0.1258"/>
    <n v="0.7127"/>
    <n v="0.80649999999999999"/>
    <n v="0.92369999999999997"/>
    <n v="0.1229"/>
    <n v="7.8399999999999997E-2"/>
    <n v="7.5600000000000001E-2"/>
    <n v="0.7127"/>
    <n v="0.80649999999999999"/>
    <n v="0.92369999999999997"/>
    <n v="0.1229"/>
    <n v="7.8399999999999997E-2"/>
    <n v="7.5600000000000001E-2"/>
    <n v="0.1045"/>
    <n v="9.0700000000000003E-2"/>
    <n v="0.23980000000000001"/>
    <n v="0.80179999999999996"/>
    <n v="0.92600000000000005"/>
    <n v="0.73319999999999996"/>
    <m/>
    <m/>
    <m/>
    <m/>
    <m/>
    <m/>
    <m/>
    <m/>
    <m/>
    <m/>
    <m/>
    <m/>
    <m/>
    <m/>
    <m/>
    <m/>
    <m/>
    <m/>
    <m/>
    <m/>
    <m/>
    <m/>
    <m/>
    <m/>
    <m/>
    <m/>
    <m/>
    <m/>
    <m/>
    <m/>
    <m/>
    <m/>
    <m/>
    <m/>
    <m/>
    <m/>
    <m/>
    <m/>
    <m/>
    <m/>
    <m/>
    <m/>
    <m/>
    <m/>
    <m/>
    <m/>
    <m/>
    <m/>
    <m/>
    <m/>
    <m/>
    <m/>
    <m/>
    <m/>
    <m/>
    <m/>
    <m/>
    <m/>
    <m/>
    <m/>
    <m/>
    <m/>
    <m/>
    <m/>
    <m/>
    <m/>
    <m/>
    <m/>
    <m/>
    <m/>
    <m/>
    <m/>
    <m/>
    <m/>
    <m/>
    <m/>
    <n v="72.862049999999996"/>
    <n v="8.7411873999999994"/>
  </r>
  <r>
    <x v="10"/>
    <n v="5"/>
    <x v="0"/>
    <s v="1995"/>
    <s v="Danish Law Model System"/>
    <s v=""/>
    <s v="1995"/>
    <s v=""/>
    <s v="current"/>
    <s v=""/>
    <x v="1"/>
    <n v="5194188"/>
    <n v="2401166"/>
    <n v="0.21490000000000001"/>
    <n v="0.4173"/>
    <n v="2.0000000000000001E-4"/>
    <m/>
    <n v="2.6305291"/>
    <n v="1.5322271999999999"/>
    <n v="1.716801"/>
    <n v="3.0040211000000001"/>
    <n v="4.0478054999999999"/>
    <n v="145644.96067299999"/>
    <n v="139338.96237570001"/>
    <n v="81161.978084699993"/>
    <n v="96098.9740514"/>
    <n v="111581.96987070001"/>
    <n v="126180.9659286"/>
    <n v="139338.96237570001"/>
    <n v="152314.95887189999"/>
    <n v="166684.95499180001"/>
    <n v="184861.95008360001"/>
    <n v="213498.94235110001"/>
    <m/>
    <m/>
    <n v="66142.982140099994"/>
    <x v="284"/>
    <x v="284"/>
    <n v="119034.96785820001"/>
    <n v="132838.96413080001"/>
    <n v="145778.96063680001"/>
    <n v="159313.9569821"/>
    <n v="175293.95266720001"/>
    <n v="197681.94662199999"/>
    <n v="267733.92770649999"/>
    <n v="145644.96067299999"/>
    <n v="10400.997191500001"/>
    <n v="14733.996021499999"/>
    <n v="35979.990284699998"/>
    <n v="65489.982316399997"/>
    <n v="89638.975795699997"/>
    <n v="106982.9711125"/>
    <n v="121748.9671254"/>
    <n v="136645.96310289999"/>
    <n v="156356.9577805"/>
    <n v="212972.94249310001"/>
    <n v="95094.974322499998"/>
    <n v="2149.9994194999999"/>
    <n v="4185.9988696999999"/>
    <n v="10557.9971491"/>
    <n v="23175.993741999999"/>
    <n v="38535.989594500003"/>
    <n v="52632.985788099999"/>
    <n v="63611.982823500002"/>
    <n v="74451.979896499994"/>
    <n v="86008.976775899995"/>
    <n v="103245.9721215"/>
    <n v="45855.987617999999"/>
    <n v="1400.9996217"/>
    <n v="4958.9986609999996"/>
    <n v="9041.9975584999993"/>
    <n v="8405.9977302000007"/>
    <n v="7679.9979261999997"/>
    <n v="8392.9977337"/>
    <n v="11084.9970068"/>
    <n v="16262.995608699999"/>
    <n v="24614.993353499998"/>
    <n v="38024.989732499998"/>
    <n v="12986.996493299999"/>
    <n v="4832.9986950000002"/>
    <n v="8361.9977421000003"/>
    <n v="12782.9965483"/>
    <n v="13447.996368800001"/>
    <n v="10199.997245799999"/>
    <n v="8785.9976275999998"/>
    <n v="8127.9978053000004"/>
    <n v="7850.9978800999997"/>
    <n v="8432.9977228999996"/>
    <n v="32891.991118500002"/>
    <n v="11571.996875299999"/>
    <n v="2950.9992032"/>
    <n v="3313.9991052"/>
    <n v="5216.9985913"/>
    <n v="6960.9981203999996"/>
    <n v="7859.9978775999998"/>
    <n v="8863.9976064999992"/>
    <n v="10566.9971467"/>
    <n v="12711.9965675"/>
    <n v="17071.995390200002"/>
    <n v="46142.987540499998"/>
    <n v="12165.9967149"/>
    <n v="66863.981945399995"/>
    <n v="84127.977283800006"/>
    <n v="72421.980444600005"/>
    <n v="56334.984788399997"/>
    <n v="43969.988127199998"/>
    <n v="35039.990538500002"/>
    <n v="29755.9919653"/>
    <n v="25838.993022999999"/>
    <n v="22444.993939399999"/>
    <n v="18630.994969300002"/>
    <n v="45542.987702500002"/>
    <n v="-22456.9939362"/>
    <n v="-30895.991657499999"/>
    <n v="-42160.9886157"/>
    <n v="-54779.985208300001"/>
    <n v="-65045.982436300001"/>
    <n v="-74918.979770399994"/>
    <n v="-85582.976890899998"/>
    <n v="-98468.973411400002"/>
    <n v="-117247.9683407"/>
    <n v="-184175.95026879999"/>
    <n v="-77573.979053500007"/>
    <n v="66142.982140099994"/>
    <n v="88787.9760255"/>
    <n v="103841.9719606"/>
    <n v="119034.96785820001"/>
    <n v="132838.96413080001"/>
    <n v="145778.96063680001"/>
    <n v="159313.9569821"/>
    <n v="175293.95266720001"/>
    <n v="197681.94662199999"/>
    <n v="267733.92770649999"/>
    <n v="145644.96067299999"/>
    <n v="0.2737"/>
    <n v="0.72550000000000003"/>
    <n v="0.87570000000000003"/>
    <n v="0.11459999999999999"/>
    <n v="0.18410000000000001"/>
    <n v="0.1376"/>
    <n v="0.24959999999999999"/>
    <n v="0.74529999999999996"/>
    <n v="0.88700000000000001"/>
    <n v="4.7300000000000002E-2"/>
    <n v="0.20499999999999999"/>
    <n v="0.10639999999999999"/>
    <n v="0.24959999999999999"/>
    <n v="0.74529999999999996"/>
    <n v="0.88700000000000001"/>
    <n v="4.7300000000000002E-2"/>
    <n v="0.20499999999999999"/>
    <n v="0.10639999999999999"/>
    <n v="0.18859999999999999"/>
    <n v="0.13089999999999999"/>
    <n v="7.5600000000000001E-2"/>
    <n v="0.73599999999999999"/>
    <n v="0.88100000000000001"/>
    <n v="0.2611"/>
    <m/>
    <n v="1"/>
    <m/>
    <m/>
    <m/>
    <n v="4.7E-2"/>
    <n v="0.25"/>
    <n v="145644.96067299999"/>
    <m/>
    <m/>
    <m/>
    <m/>
    <m/>
    <m/>
    <m/>
    <m/>
    <m/>
    <m/>
    <m/>
    <m/>
    <m/>
    <m/>
    <m/>
    <m/>
    <m/>
    <m/>
    <m/>
    <m/>
    <m/>
    <m/>
    <m/>
    <m/>
    <m/>
    <m/>
    <m/>
    <m/>
    <m/>
    <m/>
    <m/>
    <m/>
    <m/>
    <m/>
    <m/>
    <m/>
    <m/>
    <m/>
    <m/>
    <m/>
    <n v="0.21"/>
    <n v="0.111"/>
    <n v="0.22600000000000001"/>
    <n v="0.14799999999999999"/>
    <n v="0.16200000000000001"/>
    <n v="0.08"/>
    <n v="6.2E-2"/>
    <n v="143323.96129969999"/>
    <n v="139554.9623174"/>
    <n v="150939.95924319999"/>
    <n v="171813.9536068"/>
    <n v="159877.95682980001"/>
    <n v="107396.9710007"/>
    <n v="94497.974483700003"/>
    <n v="0.02"/>
    <n v="0.126"/>
    <n v="2.9000000000000001E-2"/>
    <n v="1.4E-2"/>
    <n v="1.7999999999999999E-2"/>
    <n v="7.4999999999999997E-2"/>
    <n v="0.186"/>
    <n v="0.15"/>
    <n v="0.21099999999999999"/>
    <n v="0.14399999999999999"/>
    <n v="0.108"/>
    <n v="0.27500000000000002"/>
    <n v="0.66200000000000003"/>
    <n v="0.77800000000000002"/>
    <n v="72.862049999999996"/>
    <n v="8.7411873999999994"/>
  </r>
  <r>
    <x v="10"/>
    <n v="5"/>
    <x v="0"/>
    <s v="1995"/>
    <s v="Danish Law Model System"/>
    <s v=""/>
    <s v="1995"/>
    <s v=""/>
    <s v="current"/>
    <s v=""/>
    <x v="2"/>
    <n v="3365910"/>
    <n v="1578244"/>
    <n v="0.20599999999999999"/>
    <n v="0.36809999999999998"/>
    <n v="2.9999999999999997E-4"/>
    <m/>
    <n v="2.5010585000000001"/>
    <n v="1.4981378000000001"/>
    <n v="1.6694449"/>
    <n v="2.9071785999999999"/>
    <n v="4.0709382999999999"/>
    <n v="156006.95787499999"/>
    <n v="149825.95954400001"/>
    <n v="89745.975766799995"/>
    <n v="108306.970755"/>
    <n v="124003.9665165"/>
    <n v="137248.9629401"/>
    <n v="149825.95954400001"/>
    <n v="162783.9560451"/>
    <n v="177298.95212579999"/>
    <n v="195629.94717599999"/>
    <n v="224459.9393914"/>
    <m/>
    <m/>
    <n v="68918.981390500005"/>
    <x v="285"/>
    <x v="285"/>
    <n v="130727.9647009"/>
    <n v="143549.96123869999"/>
    <n v="156226.95781560001"/>
    <n v="169829.95414250001"/>
    <n v="186024.9497696"/>
    <n v="208529.94369280001"/>
    <n v="280564.92424189998"/>
    <n v="156006.95787499999"/>
    <n v="21995.994060599998"/>
    <n v="38263.989668000002"/>
    <n v="68581.981481499999"/>
    <n v="91743.975227300005"/>
    <n v="108261.97076710001"/>
    <n v="121769.9671197"/>
    <n v="134198.96376360001"/>
    <n v="148146.9599974"/>
    <n v="167109.95487700001"/>
    <n v="227882.9384671"/>
    <n v="112795.9695429"/>
    <n v="4259.9988497000004"/>
    <n v="9445.9974493999998"/>
    <n v="20265.994527800001"/>
    <n v="33616.990922700003"/>
    <n v="47424.987194300003"/>
    <n v="58667.984158500003"/>
    <n v="69195.981315700003"/>
    <n v="79836.978442399995"/>
    <n v="91229.9753661"/>
    <n v="108174.9707906"/>
    <n v="52211.985901699998"/>
    <n v="2648.9992846999999"/>
    <n v="7360.9980124000003"/>
    <n v="8203.9977847999999"/>
    <n v="8189.9977884999998"/>
    <n v="9152.9975285"/>
    <n v="11436.996911800001"/>
    <n v="15690.9957631"/>
    <n v="21401.994221000001"/>
    <n v="30244.991833299999"/>
    <n v="42151.988618099997"/>
    <n v="15647.995774700001"/>
    <n v="4249.9988524"/>
    <n v="4872.9986841999998"/>
    <n v="5642.9984763000002"/>
    <n v="5505.9985133"/>
    <n v="5104.9986214999999"/>
    <n v="4828.9986961000004"/>
    <n v="4587.9987610999997"/>
    <n v="4565.9987670999999"/>
    <n v="4846.9986912000004"/>
    <n v="27477.992580400001"/>
    <n v="7168.9980642"/>
    <n v="4517.9987800999997"/>
    <n v="5111.9986196999998"/>
    <n v="6911.9981336000001"/>
    <n v="7819.9978884000002"/>
    <n v="8758.9976349000008"/>
    <n v="10205.9972442"/>
    <n v="11839.996803"/>
    <n v="14303.996137599999"/>
    <n v="18834.9949142"/>
    <n v="51286.986151500001"/>
    <n v="13958.996230799999"/>
    <n v="54622.985250700003"/>
    <n v="73139.980250799999"/>
    <n v="58879.984101200003"/>
    <n v="47260.987238599999"/>
    <n v="37810.989790300002"/>
    <n v="31987.991362600002"/>
    <n v="27654.992532600001"/>
    <n v="23948.993533299999"/>
    <n v="20985.994333400002"/>
    <n v="17030.995401299999"/>
    <n v="39331.989379600003"/>
    <n v="-23376.9936877"/>
    <n v="-38875.989502700002"/>
    <n v="-52107.985929800001"/>
    <n v="-63408.982878299998"/>
    <n v="-72964.980297999995"/>
    <n v="-82671.977676900002"/>
    <n v="-93337.974796900002"/>
    <n v="-106179.97132929999"/>
    <n v="-124720.9663229"/>
    <n v="-193440.94776710001"/>
    <n v="-85108.977018899997"/>
    <n v="68918.981390500005"/>
    <n v="99317.973182200003"/>
    <n v="116378.96857539999"/>
    <n v="130727.9647009"/>
    <n v="143549.96123869999"/>
    <n v="156226.95781560001"/>
    <n v="169829.95414250001"/>
    <n v="186024.9497696"/>
    <n v="208529.94369280001"/>
    <n v="280564.92424189998"/>
    <n v="156006.95787499999"/>
    <n v="0.20119999999999999"/>
    <n v="0.69359999999999999"/>
    <n v="0.82450000000000001"/>
    <n v="7.46E-2"/>
    <n v="0.24859999999999999"/>
    <n v="0.18310000000000001"/>
    <n v="0.1804"/>
    <n v="0.71689999999999998"/>
    <n v="0.86040000000000005"/>
    <n v="3.95E-2"/>
    <n v="0.28610000000000002"/>
    <n v="0.20899999999999999"/>
    <n v="0.1804"/>
    <n v="0.71689999999999998"/>
    <n v="0.86040000000000005"/>
    <n v="3.95E-2"/>
    <n v="0.28610000000000002"/>
    <n v="0.20899999999999999"/>
    <n v="0.27"/>
    <n v="0.2034"/>
    <n v="5.3100000000000001E-2"/>
    <n v="0.70630000000000004"/>
    <n v="0.84450000000000003"/>
    <n v="0.19009999999999999"/>
    <n v="153261.95861619999"/>
    <m/>
    <n v="0.85299999999999998"/>
    <n v="3.5000000000000003E-2"/>
    <n v="0.16900000000000001"/>
    <m/>
    <m/>
    <m/>
    <n v="7.6999999999999999E-2"/>
    <n v="2.8000000000000001E-2"/>
    <n v="1.4999999999999999E-2"/>
    <n v="3.0000000000000001E-3"/>
    <n v="0.22500000000000001"/>
    <n v="0.06"/>
    <n v="1.9E-2"/>
    <n v="0.35599999999999998"/>
    <n v="5.3999999999999999E-2"/>
    <n v="1.4E-2"/>
    <n v="122748.96685529999"/>
    <n v="90028.975690399995"/>
    <n v="107815.97088759999"/>
    <n v="80743.978197499993"/>
    <n v="186428.94966049999"/>
    <n v="136619.96310990001"/>
    <n v="107934.9708554"/>
    <n v="160172.95675010001"/>
    <n v="115308.9688643"/>
    <n v="86200.976723999993"/>
    <n v="0.14899999999999999"/>
    <n v="0.183"/>
    <n v="3.5000000000000003E-2"/>
    <n v="0.154"/>
    <n v="0.01"/>
    <n v="3.5999999999999997E-2"/>
    <n v="6.6000000000000003E-2"/>
    <n v="7.0000000000000001E-3"/>
    <n v="0.04"/>
    <n v="9.6000000000000002E-2"/>
    <n v="0.23300000000000001"/>
    <n v="0.94"/>
    <n v="0.254"/>
    <n v="0.98799999999999999"/>
    <n v="4.8000000000000001E-2"/>
    <n v="0.309"/>
    <n v="0.89200000000000002"/>
    <n v="3.4000000000000002E-2"/>
    <n v="0.36599999999999999"/>
    <n v="0.98799999999999999"/>
    <m/>
    <m/>
    <m/>
    <m/>
    <m/>
    <m/>
    <m/>
    <m/>
    <m/>
    <m/>
    <m/>
    <m/>
    <m/>
    <m/>
    <m/>
    <m/>
    <m/>
    <m/>
    <m/>
    <m/>
    <m/>
    <m/>
    <m/>
    <m/>
    <m/>
    <m/>
    <m/>
    <m/>
    <n v="72.862049999999996"/>
    <n v="8.7411873999999994"/>
  </r>
  <r>
    <x v="10"/>
    <m/>
    <x v="7"/>
    <s v="1996"/>
    <s v="Danish Law Model System"/>
    <s v=""/>
    <s v=""/>
    <s v=""/>
    <s v="current"/>
    <s v=""/>
    <x v="1"/>
    <m/>
    <m/>
    <n v="0.2157"/>
    <m/>
    <m/>
    <m/>
    <m/>
    <m/>
    <m/>
    <m/>
    <m/>
    <m/>
    <m/>
    <m/>
    <m/>
    <m/>
    <m/>
    <m/>
    <m/>
    <m/>
    <m/>
    <m/>
    <m/>
    <m/>
    <m/>
    <x v="12"/>
    <x v="12"/>
    <m/>
    <m/>
    <m/>
    <m/>
    <m/>
    <m/>
    <m/>
    <m/>
    <m/>
    <m/>
    <m/>
    <m/>
    <m/>
    <m/>
    <m/>
    <m/>
    <m/>
    <m/>
    <m/>
    <m/>
    <m/>
    <m/>
    <m/>
    <m/>
    <m/>
    <m/>
    <m/>
    <m/>
    <m/>
    <m/>
    <m/>
    <m/>
    <m/>
    <m/>
    <m/>
    <m/>
    <m/>
    <m/>
    <m/>
    <m/>
    <m/>
    <m/>
    <m/>
    <m/>
    <m/>
    <m/>
    <m/>
    <m/>
    <m/>
    <m/>
    <m/>
    <m/>
    <m/>
    <m/>
    <m/>
    <m/>
    <m/>
    <m/>
    <m/>
    <m/>
    <m/>
    <m/>
    <m/>
    <m/>
    <m/>
    <m/>
    <m/>
    <m/>
    <m/>
    <m/>
    <m/>
    <m/>
    <m/>
    <m/>
    <m/>
    <m/>
    <m/>
    <m/>
    <m/>
    <m/>
    <m/>
    <m/>
    <m/>
    <m/>
    <m/>
    <m/>
    <m/>
    <m/>
    <m/>
    <m/>
    <m/>
    <m/>
    <m/>
    <m/>
    <m/>
    <m/>
    <m/>
    <m/>
    <m/>
    <m/>
    <m/>
    <m/>
    <m/>
    <m/>
    <m/>
    <n v="4.7600000000000003E-2"/>
    <m/>
    <m/>
    <m/>
    <m/>
    <m/>
    <m/>
    <m/>
    <m/>
    <m/>
    <m/>
    <m/>
    <m/>
    <m/>
    <m/>
    <m/>
    <m/>
    <m/>
    <m/>
    <m/>
    <m/>
    <m/>
    <m/>
    <m/>
    <m/>
    <m/>
    <m/>
    <m/>
    <m/>
    <m/>
    <m/>
    <m/>
    <m/>
    <m/>
    <m/>
    <m/>
    <m/>
    <m/>
    <m/>
    <m/>
    <m/>
    <m/>
    <m/>
    <m/>
    <m/>
    <m/>
    <m/>
    <m/>
    <m/>
    <m/>
    <m/>
    <m/>
    <m/>
    <m/>
    <m/>
    <m/>
    <m/>
    <m/>
    <m/>
    <m/>
    <m/>
    <m/>
    <m/>
    <m/>
    <m/>
    <m/>
    <m/>
    <m/>
    <m/>
    <m/>
    <m/>
    <m/>
    <m/>
    <m/>
    <m/>
    <m/>
    <m/>
    <m/>
    <m/>
    <m/>
    <m/>
    <m/>
    <m/>
    <m/>
    <m/>
    <m/>
    <m/>
    <m/>
    <m/>
    <m/>
    <m/>
    <n v="74.411320000000003"/>
    <n v="8.7102350000000008"/>
  </r>
  <r>
    <x v="10"/>
    <m/>
    <x v="7"/>
    <s v="1996"/>
    <s v="Danish Law Model System"/>
    <s v=""/>
    <s v=""/>
    <s v=""/>
    <s v="current"/>
    <s v=""/>
    <x v="2"/>
    <m/>
    <m/>
    <n v="0.2081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3.56E-2"/>
    <m/>
    <m/>
    <m/>
    <m/>
    <m/>
    <m/>
    <m/>
    <m/>
    <m/>
    <m/>
    <m/>
    <m/>
    <m/>
    <m/>
    <m/>
    <m/>
    <m/>
    <m/>
    <m/>
    <m/>
    <m/>
    <m/>
    <m/>
    <m/>
    <m/>
    <m/>
    <m/>
    <m/>
    <m/>
    <m/>
    <m/>
    <m/>
    <m/>
    <m/>
    <m/>
    <m/>
    <m/>
    <m/>
    <m/>
    <m/>
    <m/>
    <m/>
    <m/>
    <m/>
    <m/>
    <m/>
    <m/>
    <m/>
    <m/>
    <m/>
    <m/>
    <m/>
    <m/>
    <m/>
    <m/>
    <m/>
    <m/>
    <m/>
    <m/>
    <m/>
    <m/>
    <m/>
    <m/>
    <m/>
    <m/>
    <m/>
    <m/>
    <m/>
    <m/>
    <m/>
    <m/>
    <m/>
    <m/>
    <m/>
    <m/>
    <m/>
    <m/>
    <m/>
    <m/>
    <m/>
    <m/>
    <m/>
    <m/>
    <m/>
    <m/>
    <m/>
    <m/>
    <m/>
    <m/>
    <m/>
    <n v="74.411320000000003"/>
    <n v="8.7102350000000008"/>
  </r>
  <r>
    <x v="10"/>
    <m/>
    <x v="7"/>
    <s v="1997"/>
    <s v="Danish Law Model System"/>
    <s v=""/>
    <s v=""/>
    <s v=""/>
    <s v="current"/>
    <s v=""/>
    <x v="1"/>
    <m/>
    <m/>
    <n v="0.2235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5.0099999999999999E-2"/>
    <m/>
    <m/>
    <m/>
    <m/>
    <m/>
    <m/>
    <m/>
    <m/>
    <m/>
    <m/>
    <m/>
    <m/>
    <m/>
    <m/>
    <m/>
    <m/>
    <m/>
    <m/>
    <m/>
    <m/>
    <m/>
    <m/>
    <m/>
    <m/>
    <m/>
    <m/>
    <m/>
    <m/>
    <m/>
    <m/>
    <m/>
    <m/>
    <m/>
    <m/>
    <m/>
    <m/>
    <m/>
    <m/>
    <m/>
    <m/>
    <m/>
    <m/>
    <m/>
    <m/>
    <m/>
    <m/>
    <m/>
    <m/>
    <m/>
    <m/>
    <m/>
    <m/>
    <m/>
    <m/>
    <m/>
    <m/>
    <m/>
    <m/>
    <m/>
    <m/>
    <m/>
    <m/>
    <m/>
    <m/>
    <m/>
    <m/>
    <m/>
    <m/>
    <m/>
    <m/>
    <m/>
    <m/>
    <m/>
    <m/>
    <m/>
    <m/>
    <m/>
    <m/>
    <m/>
    <m/>
    <m/>
    <m/>
    <m/>
    <m/>
    <m/>
    <m/>
    <m/>
    <m/>
    <m/>
    <m/>
    <n v="76.0351"/>
    <n v="8.6550863000000007"/>
  </r>
  <r>
    <x v="10"/>
    <m/>
    <x v="7"/>
    <s v="1997"/>
    <s v="Danish Law Model System"/>
    <s v=""/>
    <s v=""/>
    <s v=""/>
    <s v="current"/>
    <s v=""/>
    <x v="2"/>
    <m/>
    <m/>
    <n v="0.2170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3.6600000000000001E-2"/>
    <m/>
    <m/>
    <m/>
    <m/>
    <m/>
    <m/>
    <m/>
    <m/>
    <m/>
    <m/>
    <m/>
    <m/>
    <m/>
    <m/>
    <m/>
    <m/>
    <m/>
    <m/>
    <m/>
    <m/>
    <m/>
    <m/>
    <m/>
    <m/>
    <m/>
    <m/>
    <m/>
    <m/>
    <m/>
    <m/>
    <m/>
    <m/>
    <m/>
    <m/>
    <m/>
    <m/>
    <m/>
    <m/>
    <m/>
    <m/>
    <m/>
    <m/>
    <m/>
    <m/>
    <m/>
    <m/>
    <m/>
    <m/>
    <m/>
    <m/>
    <m/>
    <m/>
    <m/>
    <m/>
    <m/>
    <m/>
    <m/>
    <m/>
    <m/>
    <m/>
    <m/>
    <m/>
    <m/>
    <m/>
    <m/>
    <m/>
    <m/>
    <m/>
    <m/>
    <m/>
    <m/>
    <m/>
    <m/>
    <m/>
    <m/>
    <m/>
    <m/>
    <m/>
    <m/>
    <m/>
    <m/>
    <m/>
    <m/>
    <m/>
    <m/>
    <m/>
    <m/>
    <m/>
    <m/>
    <m/>
    <n v="76.0351"/>
    <n v="8.6550863000000007"/>
  </r>
  <r>
    <x v="10"/>
    <m/>
    <x v="7"/>
    <s v="1998"/>
    <s v="Danish Law Model System"/>
    <s v=""/>
    <s v=""/>
    <s v=""/>
    <s v="current"/>
    <s v=""/>
    <x v="1"/>
    <m/>
    <m/>
    <n v="0.224"/>
    <m/>
    <m/>
    <m/>
    <m/>
    <m/>
    <m/>
    <m/>
    <m/>
    <m/>
    <m/>
    <m/>
    <m/>
    <m/>
    <m/>
    <m/>
    <m/>
    <m/>
    <m/>
    <m/>
    <m/>
    <m/>
    <m/>
    <x v="12"/>
    <x v="12"/>
    <m/>
    <m/>
    <m/>
    <m/>
    <m/>
    <m/>
    <m/>
    <m/>
    <m/>
    <m/>
    <m/>
    <m/>
    <m/>
    <m/>
    <m/>
    <m/>
    <m/>
    <m/>
    <m/>
    <m/>
    <m/>
    <m/>
    <m/>
    <m/>
    <m/>
    <m/>
    <m/>
    <m/>
    <m/>
    <m/>
    <m/>
    <m/>
    <m/>
    <m/>
    <m/>
    <m/>
    <m/>
    <m/>
    <m/>
    <m/>
    <m/>
    <m/>
    <m/>
    <m/>
    <m/>
    <m/>
    <m/>
    <m/>
    <m/>
    <m/>
    <m/>
    <m/>
    <m/>
    <m/>
    <m/>
    <m/>
    <m/>
    <m/>
    <m/>
    <m/>
    <m/>
    <m/>
    <m/>
    <m/>
    <m/>
    <m/>
    <m/>
    <m/>
    <m/>
    <m/>
    <m/>
    <m/>
    <m/>
    <m/>
    <m/>
    <m/>
    <m/>
    <m/>
    <m/>
    <m/>
    <m/>
    <m/>
    <m/>
    <m/>
    <m/>
    <m/>
    <m/>
    <m/>
    <m/>
    <m/>
    <m/>
    <m/>
    <m/>
    <m/>
    <m/>
    <m/>
    <m/>
    <m/>
    <m/>
    <m/>
    <m/>
    <m/>
    <m/>
    <m/>
    <m/>
    <n v="5.3400000000000003E-2"/>
    <m/>
    <m/>
    <m/>
    <m/>
    <m/>
    <m/>
    <m/>
    <m/>
    <m/>
    <m/>
    <m/>
    <m/>
    <m/>
    <m/>
    <m/>
    <m/>
    <m/>
    <m/>
    <m/>
    <m/>
    <m/>
    <m/>
    <m/>
    <m/>
    <m/>
    <m/>
    <m/>
    <m/>
    <m/>
    <m/>
    <m/>
    <m/>
    <m/>
    <m/>
    <m/>
    <m/>
    <m/>
    <m/>
    <m/>
    <m/>
    <m/>
    <m/>
    <m/>
    <m/>
    <m/>
    <m/>
    <m/>
    <m/>
    <m/>
    <m/>
    <m/>
    <m/>
    <m/>
    <m/>
    <m/>
    <m/>
    <m/>
    <m/>
    <m/>
    <m/>
    <m/>
    <m/>
    <m/>
    <m/>
    <m/>
    <m/>
    <m/>
    <m/>
    <m/>
    <m/>
    <m/>
    <m/>
    <m/>
    <m/>
    <m/>
    <m/>
    <m/>
    <m/>
    <m/>
    <m/>
    <m/>
    <m/>
    <m/>
    <m/>
    <m/>
    <m/>
    <m/>
    <m/>
    <m/>
    <m/>
    <n v="77.43844"/>
    <n v="8.5871659000000005"/>
  </r>
  <r>
    <x v="10"/>
    <m/>
    <x v="7"/>
    <s v="1998"/>
    <s v="Danish Law Model System"/>
    <s v=""/>
    <s v=""/>
    <s v=""/>
    <s v="current"/>
    <s v=""/>
    <x v="2"/>
    <m/>
    <m/>
    <n v="0.2157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3.8699999999999998E-2"/>
    <m/>
    <m/>
    <m/>
    <m/>
    <m/>
    <m/>
    <m/>
    <m/>
    <m/>
    <m/>
    <m/>
    <m/>
    <m/>
    <m/>
    <m/>
    <m/>
    <m/>
    <m/>
    <m/>
    <m/>
    <m/>
    <m/>
    <m/>
    <m/>
    <m/>
    <m/>
    <m/>
    <m/>
    <m/>
    <m/>
    <m/>
    <m/>
    <m/>
    <m/>
    <m/>
    <m/>
    <m/>
    <m/>
    <m/>
    <m/>
    <m/>
    <m/>
    <m/>
    <m/>
    <m/>
    <m/>
    <m/>
    <m/>
    <m/>
    <m/>
    <m/>
    <m/>
    <m/>
    <m/>
    <m/>
    <m/>
    <m/>
    <m/>
    <m/>
    <m/>
    <m/>
    <m/>
    <m/>
    <m/>
    <m/>
    <m/>
    <m/>
    <m/>
    <m/>
    <m/>
    <m/>
    <m/>
    <m/>
    <m/>
    <m/>
    <m/>
    <m/>
    <m/>
    <m/>
    <m/>
    <m/>
    <m/>
    <m/>
    <m/>
    <m/>
    <m/>
    <m/>
    <m/>
    <m/>
    <m/>
    <n v="77.43844"/>
    <n v="8.5871659000000005"/>
  </r>
  <r>
    <x v="10"/>
    <m/>
    <x v="7"/>
    <s v="1999"/>
    <s v="Danish Law Model System"/>
    <s v=""/>
    <s v=""/>
    <s v=""/>
    <s v="current"/>
    <s v=""/>
    <x v="1"/>
    <m/>
    <m/>
    <n v="0.2280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5.28E-2"/>
    <m/>
    <m/>
    <m/>
    <m/>
    <m/>
    <m/>
    <m/>
    <m/>
    <m/>
    <m/>
    <m/>
    <m/>
    <m/>
    <m/>
    <m/>
    <m/>
    <m/>
    <m/>
    <m/>
    <m/>
    <m/>
    <m/>
    <m/>
    <m/>
    <m/>
    <m/>
    <m/>
    <m/>
    <m/>
    <m/>
    <m/>
    <m/>
    <m/>
    <m/>
    <m/>
    <m/>
    <m/>
    <m/>
    <m/>
    <m/>
    <m/>
    <m/>
    <m/>
    <m/>
    <m/>
    <m/>
    <m/>
    <m/>
    <m/>
    <m/>
    <m/>
    <m/>
    <m/>
    <m/>
    <m/>
    <m/>
    <m/>
    <m/>
    <m/>
    <m/>
    <m/>
    <m/>
    <m/>
    <m/>
    <m/>
    <m/>
    <m/>
    <m/>
    <m/>
    <m/>
    <m/>
    <m/>
    <m/>
    <m/>
    <m/>
    <m/>
    <m/>
    <m/>
    <m/>
    <m/>
    <m/>
    <m/>
    <m/>
    <m/>
    <m/>
    <m/>
    <m/>
    <m/>
    <m/>
    <m/>
    <n v="79.372699999999995"/>
    <n v="8.6872956000000006"/>
  </r>
  <r>
    <x v="10"/>
    <m/>
    <x v="7"/>
    <s v="1999"/>
    <s v="Danish Law Model System"/>
    <s v=""/>
    <s v=""/>
    <s v=""/>
    <s v="current"/>
    <s v=""/>
    <x v="2"/>
    <m/>
    <m/>
    <n v="0.2202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3.9E-2"/>
    <m/>
    <m/>
    <m/>
    <m/>
    <m/>
    <m/>
    <m/>
    <m/>
    <m/>
    <m/>
    <m/>
    <m/>
    <m/>
    <m/>
    <m/>
    <m/>
    <m/>
    <m/>
    <m/>
    <m/>
    <m/>
    <m/>
    <m/>
    <m/>
    <m/>
    <m/>
    <m/>
    <m/>
    <m/>
    <m/>
    <m/>
    <m/>
    <m/>
    <m/>
    <m/>
    <m/>
    <m/>
    <m/>
    <m/>
    <m/>
    <m/>
    <m/>
    <m/>
    <m/>
    <m/>
    <m/>
    <m/>
    <m/>
    <m/>
    <m/>
    <m/>
    <m/>
    <m/>
    <m/>
    <m/>
    <m/>
    <m/>
    <m/>
    <m/>
    <m/>
    <m/>
    <m/>
    <m/>
    <m/>
    <m/>
    <m/>
    <m/>
    <m/>
    <m/>
    <m/>
    <m/>
    <m/>
    <m/>
    <m/>
    <m/>
    <m/>
    <m/>
    <m/>
    <m/>
    <m/>
    <m/>
    <m/>
    <m/>
    <m/>
    <m/>
    <m/>
    <m/>
    <m/>
    <m/>
    <m/>
    <n v="79.372699999999995"/>
    <n v="8.6872956000000006"/>
  </r>
  <r>
    <x v="10"/>
    <n v="7"/>
    <x v="1"/>
    <s v="2000"/>
    <s v="Danish Law Model System"/>
    <s v=""/>
    <s v="2000"/>
    <s v=""/>
    <s v="current"/>
    <s v=""/>
    <x v="0"/>
    <n v="734148"/>
    <n v="533319"/>
    <n v="0.20699999999999999"/>
    <n v="0.70569999999999999"/>
    <n v="1.6000000000000001E-3"/>
    <m/>
    <m/>
    <m/>
    <m/>
    <m/>
    <m/>
    <n v="122084.96735979999"/>
    <n v="105557.97177839999"/>
    <m/>
    <m/>
    <m/>
    <m/>
    <m/>
    <m/>
    <m/>
    <m/>
    <m/>
    <m/>
    <m/>
    <m/>
    <x v="12"/>
    <x v="12"/>
    <m/>
    <m/>
    <m/>
    <m/>
    <m/>
    <m/>
    <m/>
    <m/>
    <m/>
    <m/>
    <m/>
    <m/>
    <m/>
    <m/>
    <m/>
    <m/>
    <m/>
    <m/>
    <m/>
    <m/>
    <m/>
    <m/>
    <m/>
    <m/>
    <m/>
    <m/>
    <m/>
    <m/>
    <m/>
    <m/>
    <m/>
    <m/>
    <m/>
    <m/>
    <m/>
    <m/>
    <m/>
    <m/>
    <m/>
    <m/>
    <m/>
    <m/>
    <m/>
    <m/>
    <m/>
    <m/>
    <m/>
    <m/>
    <m/>
    <m/>
    <m/>
    <m/>
    <m/>
    <m/>
    <m/>
    <m/>
    <m/>
    <m/>
    <m/>
    <m/>
    <m/>
    <m/>
    <m/>
    <m/>
    <m/>
    <m/>
    <m/>
    <m/>
    <m/>
    <m/>
    <m/>
    <m/>
    <m/>
    <m/>
    <m/>
    <m/>
    <m/>
    <m/>
    <m/>
    <m/>
    <m/>
    <m/>
    <m/>
    <m/>
    <m/>
    <m/>
    <m/>
    <m/>
    <m/>
    <m/>
    <m/>
    <m/>
    <m/>
    <m/>
    <m/>
    <m/>
    <n v="0.74270000000000003"/>
    <n v="0.78320000000000001"/>
    <n v="0.90959999999999996"/>
    <n v="0.36459999999999998"/>
    <n v="0.13439999999999999"/>
    <n v="0.12870000000000001"/>
    <n v="0.70089999999999997"/>
    <n v="0.78990000000000005"/>
    <n v="0.90400000000000003"/>
    <n v="0.12740000000000001"/>
    <n v="7.85E-2"/>
    <n v="7.3599999999999999E-2"/>
    <n v="0.69189999999999996"/>
    <n v="0.79120000000000001"/>
    <n v="0.90249999999999997"/>
    <n v="8.5599999999999996E-2"/>
    <n v="6.93E-2"/>
    <n v="5.6000000000000001E-2"/>
    <n v="9.1700000000000004E-2"/>
    <n v="7.6799999999999993E-2"/>
    <n v="0.18909999999999999"/>
    <n v="0.78820000000000001"/>
    <n v="0.90569999999999995"/>
    <n v="0.71189999999999998"/>
    <m/>
    <m/>
    <m/>
    <m/>
    <m/>
    <m/>
    <m/>
    <m/>
    <m/>
    <m/>
    <m/>
    <m/>
    <m/>
    <m/>
    <m/>
    <m/>
    <m/>
    <m/>
    <m/>
    <m/>
    <m/>
    <m/>
    <m/>
    <m/>
    <m/>
    <m/>
    <m/>
    <m/>
    <m/>
    <m/>
    <m/>
    <m/>
    <m/>
    <m/>
    <m/>
    <m/>
    <m/>
    <m/>
    <m/>
    <m/>
    <m/>
    <m/>
    <m/>
    <m/>
    <m/>
    <m/>
    <m/>
    <m/>
    <m/>
    <m/>
    <m/>
    <m/>
    <m/>
    <m/>
    <m/>
    <m/>
    <m/>
    <m/>
    <m/>
    <m/>
    <m/>
    <m/>
    <m/>
    <m/>
    <m/>
    <m/>
    <m/>
    <m/>
    <m/>
    <m/>
    <m/>
    <m/>
    <m/>
    <m/>
    <m/>
    <m/>
    <n v="81.677099999999996"/>
    <n v="8.6828427000000001"/>
  </r>
  <r>
    <x v="10"/>
    <n v="7"/>
    <x v="1"/>
    <s v="2000"/>
    <s v="Danish Law Model System"/>
    <s v=""/>
    <s v="2000"/>
    <s v=""/>
    <s v="current"/>
    <s v=""/>
    <x v="1"/>
    <n v="5295666"/>
    <n v="2463768"/>
    <n v="0.22720000000000001"/>
    <n v="0.41610000000000003"/>
    <n v="4.0000000000000002E-4"/>
    <m/>
    <n v="2.6891493999999998"/>
    <n v="1.5422498"/>
    <n v="1.7436537000000001"/>
    <n v="3.1813848"/>
    <n v="4.4117508000000001"/>
    <n v="172268.9539428"/>
    <n v="162994.95642219999"/>
    <n v="93478.975007800007"/>
    <n v="111065.9703058"/>
    <n v="129921.9652645"/>
    <n v="147369.96059969999"/>
    <n v="162994.95642219999"/>
    <n v="178264.95233969999"/>
    <n v="195186.9478155"/>
    <n v="216813.9420334"/>
    <n v="251378.93279220001"/>
    <m/>
    <m/>
    <n v="75926.979700399999"/>
    <x v="286"/>
    <x v="286"/>
    <n v="138870.962872"/>
    <n v="155273.95848649999"/>
    <n v="170606.95438710001"/>
    <n v="186487.95014120001"/>
    <n v="205417.94508020001"/>
    <n v="232253.9379054"/>
    <n v="334970.91044339997"/>
    <n v="172268.9539428"/>
    <n v="12956.9965359"/>
    <n v="18748.994987300001"/>
    <n v="44252.988168700002"/>
    <n v="80018.978606400007"/>
    <n v="109631.9706892"/>
    <n v="130032.96523479999"/>
    <n v="147840.96047379999"/>
    <n v="166349.9555253"/>
    <n v="191156.94889299999"/>
    <n v="267781.92840680003"/>
    <n v="116876.9687522"/>
    <n v="2828.9992436000002"/>
    <n v="5331.9985745000004"/>
    <n v="13564.9963733"/>
    <n v="30910.991735700001"/>
    <n v="51641.986193199999"/>
    <n v="68277.9817454"/>
    <n v="81165.978299800001"/>
    <n v="95290.974523299999"/>
    <n v="112115.9700251"/>
    <n v="132765.9645042"/>
    <n v="59389.984121699999"/>
    <n v="2034.9994558999999"/>
    <n v="7137.9980916000004"/>
    <n v="12033.996782599999"/>
    <n v="10098.997300000001"/>
    <n v="8450.9977405999998"/>
    <n v="9236.9975304"/>
    <n v="12178.996743899999"/>
    <n v="17216.995396900002"/>
    <n v="25807.9931001"/>
    <n v="37811.989890700002"/>
    <n v="14200.996203299999"/>
    <n v="5016.9986587000003"/>
    <n v="9088.9975699999995"/>
    <n v="14918.9960113"/>
    <n v="16382.995619900001"/>
    <n v="12456.9966695"/>
    <n v="10342.9972347"/>
    <n v="9796.9973807000006"/>
    <n v="9726.9973993999993"/>
    <n v="10548.9971797"/>
    <n v="69038.981541999994"/>
    <n v="16731.9955266"/>
    <n v="3332.9991089"/>
    <n v="3617.9990327"/>
    <n v="6123.9983627000001"/>
    <n v="8392.9977560999996"/>
    <n v="9386.9974903000002"/>
    <n v="10576.997172199999"/>
    <n v="12148.9967519"/>
    <n v="14487.9961265"/>
    <n v="19329.994832"/>
    <n v="61400.983584100002"/>
    <n v="14879.996021700001"/>
    <n v="73240.980418599996"/>
    <n v="91467.975545399997"/>
    <n v="76379.979579299994"/>
    <n v="55788.985084499996"/>
    <n v="39864.989341799999"/>
    <n v="31137.991675099998"/>
    <n v="26355.992953600002"/>
    <n v="22370.994019000002"/>
    <n v="18515.995049599998"/>
    <n v="15202.9959354"/>
    <n v="45032.987960099999"/>
    <n v="-23484.9937211"/>
    <n v="-33025.991170300003"/>
    <n v="-46761.987497900001"/>
    <n v="-62721.983230899998"/>
    <n v="-76157.979638699995"/>
    <n v="-88998.976205500003"/>
    <n v="-102999.97246229999"/>
    <n v="-120023.9679108"/>
    <n v="-145221.961174"/>
    <n v="-249031.93341970001"/>
    <n v="-94842.974643099995"/>
    <n v="75926.979700399999"/>
    <n v="102367.9726313"/>
    <n v="120512.96778010001"/>
    <n v="138870.962872"/>
    <n v="155273.95848649999"/>
    <n v="170606.95438710001"/>
    <n v="186487.95014120001"/>
    <n v="205417.94508020001"/>
    <n v="232253.9379054"/>
    <n v="334970.91044339997"/>
    <n v="172268.9539428"/>
    <n v="0.25609999999999999"/>
    <n v="0.72019999999999995"/>
    <n v="0.86570000000000003"/>
    <n v="0.1231"/>
    <n v="0.1857"/>
    <n v="0.13700000000000001"/>
    <n v="0.23300000000000001"/>
    <n v="0.74"/>
    <n v="0.87619999999999998"/>
    <n v="5.1200000000000002E-2"/>
    <n v="0.20810000000000001"/>
    <n v="0.11219999999999999"/>
    <n v="0.22850000000000001"/>
    <n v="0.74339999999999995"/>
    <n v="0.87749999999999995"/>
    <n v="4.1099999999999998E-2"/>
    <n v="0.22239999999999999"/>
    <n v="0.11940000000000001"/>
    <n v="0.19600000000000001"/>
    <n v="0.1273"/>
    <n v="6.6400000000000001E-2"/>
    <n v="0.73550000000000004"/>
    <n v="0.87370000000000003"/>
    <n v="0.2387"/>
    <m/>
    <n v="1"/>
    <m/>
    <m/>
    <m/>
    <n v="5.0999999999999997E-2"/>
    <n v="0.23300000000000001"/>
    <n v="172268.9539428"/>
    <m/>
    <m/>
    <m/>
    <m/>
    <m/>
    <m/>
    <m/>
    <m/>
    <m/>
    <m/>
    <m/>
    <m/>
    <m/>
    <m/>
    <m/>
    <m/>
    <m/>
    <m/>
    <m/>
    <m/>
    <m/>
    <m/>
    <m/>
    <m/>
    <m/>
    <m/>
    <m/>
    <m/>
    <m/>
    <m/>
    <m/>
    <m/>
    <m/>
    <m/>
    <m/>
    <m/>
    <m/>
    <m/>
    <m/>
    <m/>
    <n v="0.217"/>
    <n v="9.6000000000000002E-2"/>
    <n v="0.22500000000000001"/>
    <n v="0.13900000000000001"/>
    <n v="0.185"/>
    <n v="7.4999999999999997E-2"/>
    <n v="6.4000000000000001E-2"/>
    <n v="169546.95467050001"/>
    <n v="158028.9577499"/>
    <n v="176459.95282229999"/>
    <n v="198347.94697039999"/>
    <n v="195837.94764150001"/>
    <n v="128919.96553240001"/>
    <n v="114041.9695101"/>
    <n v="2.4E-2"/>
    <n v="0.151"/>
    <n v="3.6999999999999998E-2"/>
    <n v="1.7000000000000001E-2"/>
    <n v="1.7999999999999999E-2"/>
    <n v="8.4000000000000005E-2"/>
    <n v="0.17799999999999999"/>
    <n v="0.13"/>
    <n v="0.218"/>
    <n v="0.129"/>
    <n v="0.106"/>
    <n v="0.23300000000000001"/>
    <n v="0.65300000000000002"/>
    <n v="0.75700000000000001"/>
    <n v="81.677099999999996"/>
    <n v="8.6828427000000001"/>
  </r>
  <r>
    <x v="10"/>
    <n v="7"/>
    <x v="1"/>
    <s v="2000"/>
    <s v="Danish Law Model System"/>
    <s v=""/>
    <s v="2000"/>
    <s v=""/>
    <s v="current"/>
    <s v=""/>
    <x v="2"/>
    <n v="3413835"/>
    <n v="1632423"/>
    <n v="0.219"/>
    <n v="0.36880000000000002"/>
    <n v="4.0000000000000002E-4"/>
    <m/>
    <n v="2.5852954000000001"/>
    <n v="1.5077369"/>
    <n v="1.7146859999999999"/>
    <n v="3.1010517000000002"/>
    <n v="4.5019954000000002"/>
    <n v="183975.9508128"/>
    <n v="175005.95321100001"/>
    <n v="102062.97271279999"/>
    <n v="124940.9665962"/>
    <n v="144036.96149079999"/>
    <n v="160094.95719759999"/>
    <n v="175005.95321100001"/>
    <n v="190236.9491389"/>
    <n v="207489.94452620001"/>
    <n v="229322.938689"/>
    <n v="263862.92945449997"/>
    <m/>
    <m/>
    <n v="77677.9792323"/>
    <x v="287"/>
    <x v="287"/>
    <n v="152190.95931080001"/>
    <n v="167612.95518759999"/>
    <n v="182542.95119600001"/>
    <n v="198629.946895"/>
    <n v="217842.9417583"/>
    <n v="244746.93456530001"/>
    <n v="349705.90650390001"/>
    <n v="183975.9508128"/>
    <n v="25825.9930953"/>
    <n v="45523.987828899997"/>
    <n v="83265.977738300004"/>
    <n v="113266.9697173"/>
    <n v="132398.9646023"/>
    <n v="148723.9602377"/>
    <n v="163417.9563092"/>
    <n v="180253.95180790001"/>
    <n v="203670.94554730001"/>
    <n v="287155.92322699999"/>
    <n v="138349.96301119999"/>
    <n v="5076.9986425999996"/>
    <n v="11646.9968861"/>
    <n v="25439.9931985"/>
    <n v="44194.988184200003"/>
    <n v="60920.983712399997"/>
    <n v="73983.980219899997"/>
    <n v="88219.976413800003"/>
    <n v="102338.972639"/>
    <n v="119660.9680079"/>
    <n v="140256.9625014"/>
    <n v="67173.982040600007"/>
    <n v="3305.9991160999998"/>
    <n v="9877.9973590999998"/>
    <n v="10147.997286899999"/>
    <n v="9159.9975510000004"/>
    <n v="10156.997284499999"/>
    <n v="12664.996613900001"/>
    <n v="16429.995607299999"/>
    <n v="22636.993947899999"/>
    <n v="31609.991548900001"/>
    <n v="41376.988937599999"/>
    <n v="16736.995525300001"/>
    <n v="3855.9989691000001"/>
    <n v="5154.9986218000004"/>
    <n v="6406.9982870000003"/>
    <n v="6243.9983306000004"/>
    <n v="6173.9983493"/>
    <n v="6018.9983908000004"/>
    <n v="5813.9984456000002"/>
    <n v="6009.9983931999996"/>
    <n v="6874.9981619"/>
    <n v="61604.983529500001"/>
    <n v="11415.996947899999"/>
    <n v="4694.9987448000002"/>
    <n v="5933.9984135000004"/>
    <n v="8001.9978606000004"/>
    <n v="9167.9975489000008"/>
    <n v="10416.9972149"/>
    <n v="11810.996842299999"/>
    <n v="13325.996437199999"/>
    <n v="16164.995678200001"/>
    <n v="21218.994327"/>
    <n v="67976.981825900002"/>
    <n v="16870.9954894"/>
    <n v="59275.984152199999"/>
    <n v="77615.979248899996"/>
    <n v="60337.983868299998"/>
    <n v="43569.988351300002"/>
    <n v="33610.991013899999"/>
    <n v="28136.992477399999"/>
    <n v="23859.993620900001"/>
    <n v="19868.994687900002"/>
    <n v="16366.995624200001"/>
    <n v="12865.996560199999"/>
    <n v="37550.989960500003"/>
    <n v="-24357.993487700001"/>
    <n v="-41738.988840799997"/>
    <n v="-58804.984278099997"/>
    <n v="-73411.980372799997"/>
    <n v="-86064.976989999996"/>
    <n v="-98796.973585999993"/>
    <n v="-112436.9699393"/>
    <n v="-129430.9653958"/>
    <n v="-154655.9586517"/>
    <n v="-261530.930078"/>
    <n v="-104122.97216210001"/>
    <n v="77677.9792323"/>
    <n v="114015.96951710001"/>
    <n v="134794.96396170001"/>
    <n v="152190.95931080001"/>
    <n v="167612.95518759999"/>
    <n v="182542.95119600001"/>
    <n v="198629.946895"/>
    <n v="217842.9417583"/>
    <n v="244746.93456530001"/>
    <n v="349705.90650390001"/>
    <n v="183975.9508128"/>
    <n v="0.18629999999999999"/>
    <n v="0.69330000000000003"/>
    <n v="0.82479999999999998"/>
    <n v="8.5199999999999998E-2"/>
    <n v="0.2455"/>
    <n v="0.17649999999999999"/>
    <n v="0.1671"/>
    <n v="0.7167"/>
    <n v="0.85880000000000001"/>
    <n v="4.41E-2"/>
    <n v="0.28699999999999998"/>
    <n v="0.2112"/>
    <n v="0.1633"/>
    <n v="0.72130000000000005"/>
    <n v="0.86550000000000005"/>
    <n v="3.9E-2"/>
    <n v="0.29260000000000003"/>
    <n v="0.21609999999999999"/>
    <n v="0.27779999999999999"/>
    <n v="0.2079"/>
    <n v="5.1799999999999999E-2"/>
    <n v="0.71130000000000004"/>
    <n v="0.85240000000000005"/>
    <n v="0.17180000000000001"/>
    <n v="180711.95168550001"/>
    <m/>
    <n v="0.85599999999999998"/>
    <n v="3.9E-2"/>
    <n v="0.153"/>
    <m/>
    <m/>
    <m/>
    <n v="8.4000000000000005E-2"/>
    <n v="2.8000000000000001E-2"/>
    <n v="1.6E-2"/>
    <n v="3.0000000000000001E-3"/>
    <n v="0.224"/>
    <n v="5.5E-2"/>
    <n v="1.7000000000000001E-2"/>
    <n v="0.36899999999999999"/>
    <n v="4.7E-2"/>
    <n v="1.2999999999999999E-2"/>
    <n v="146932.96071650001"/>
    <n v="102209.9726735"/>
    <n v="125230.96651870001"/>
    <n v="91407.975561500003"/>
    <n v="220535.94103829999"/>
    <n v="159645.9573176"/>
    <n v="122317.9672975"/>
    <n v="188536.9495934"/>
    <n v="130173.9651972"/>
    <n v="96964.974075799997"/>
    <n v="0.14799999999999999"/>
    <n v="0.20599999999999999"/>
    <n v="4.9000000000000002E-2"/>
    <n v="0.19600000000000001"/>
    <n v="1.2999999999999999E-2"/>
    <n v="4.5999999999999999E-2"/>
    <n v="8.6999999999999994E-2"/>
    <n v="8.0000000000000002E-3"/>
    <n v="5.3999999999999999E-2"/>
    <n v="0.10299999999999999"/>
    <n v="0.22"/>
    <n v="0.93799999999999994"/>
    <n v="0.20699999999999999"/>
    <n v="0.98699999999999999"/>
    <n v="4.3999999999999997E-2"/>
    <n v="0.27800000000000002"/>
    <n v="0.88900000000000001"/>
    <n v="2.7E-2"/>
    <n v="0.36699999999999999"/>
    <n v="0.99099999999999999"/>
    <m/>
    <m/>
    <m/>
    <m/>
    <m/>
    <m/>
    <m/>
    <m/>
    <m/>
    <m/>
    <m/>
    <m/>
    <m/>
    <m/>
    <m/>
    <m/>
    <m/>
    <m/>
    <m/>
    <m/>
    <m/>
    <m/>
    <m/>
    <m/>
    <m/>
    <m/>
    <m/>
    <m/>
    <n v="81.677099999999996"/>
    <n v="8.6828427000000001"/>
  </r>
  <r>
    <x v="10"/>
    <n v="9"/>
    <x v="2"/>
    <s v="2005"/>
    <s v="Danish Law Model System"/>
    <s v=""/>
    <s v="2005"/>
    <s v=""/>
    <s v="current"/>
    <s v=""/>
    <x v="0"/>
    <n v="757347"/>
    <n v="544554"/>
    <n v="0.20549999999999999"/>
    <n v="0.6835"/>
    <n v="1.1000000000000001E-3"/>
    <m/>
    <m/>
    <m/>
    <m/>
    <m/>
    <m/>
    <n v="145491.96104240001"/>
    <n v="126307.9661792"/>
    <m/>
    <m/>
    <m/>
    <m/>
    <m/>
    <m/>
    <m/>
    <m/>
    <m/>
    <m/>
    <m/>
    <m/>
    <x v="12"/>
    <x v="12"/>
    <m/>
    <m/>
    <m/>
    <m/>
    <m/>
    <m/>
    <m/>
    <m/>
    <m/>
    <m/>
    <m/>
    <m/>
    <m/>
    <m/>
    <m/>
    <m/>
    <m/>
    <m/>
    <m/>
    <m/>
    <m/>
    <m/>
    <m/>
    <m/>
    <m/>
    <m/>
    <m/>
    <m/>
    <m/>
    <m/>
    <m/>
    <m/>
    <m/>
    <m/>
    <m/>
    <m/>
    <m/>
    <m/>
    <m/>
    <m/>
    <m/>
    <m/>
    <m/>
    <m/>
    <m/>
    <m/>
    <m/>
    <m/>
    <m/>
    <m/>
    <m/>
    <m/>
    <m/>
    <m/>
    <m/>
    <m/>
    <m/>
    <m/>
    <m/>
    <m/>
    <m/>
    <m/>
    <m/>
    <m/>
    <m/>
    <m/>
    <m/>
    <m/>
    <m/>
    <m/>
    <m/>
    <m/>
    <m/>
    <m/>
    <m/>
    <m/>
    <m/>
    <m/>
    <m/>
    <m/>
    <m/>
    <m/>
    <m/>
    <m/>
    <m/>
    <m/>
    <m/>
    <m/>
    <m/>
    <m/>
    <m/>
    <m/>
    <m/>
    <m/>
    <m/>
    <m/>
    <n v="0.72709999999999997"/>
    <n v="0.76539999999999997"/>
    <n v="0.88900000000000001"/>
    <n v="0.30599999999999999"/>
    <n v="0.13250000000000001"/>
    <n v="0.1249"/>
    <n v="0.68420000000000003"/>
    <n v="0.76959999999999995"/>
    <n v="0.88219999999999998"/>
    <n v="0.1012"/>
    <n v="8.0199999999999994E-2"/>
    <n v="6.2799999999999995E-2"/>
    <n v="0.66439999999999999"/>
    <n v="0.77100000000000002"/>
    <n v="0.87809999999999999"/>
    <n v="3.04E-2"/>
    <n v="8.4000000000000005E-2"/>
    <n v="3.1E-2"/>
    <n v="8.0199999999999994E-2"/>
    <n v="6.2799999999999995E-2"/>
    <n v="0.1012"/>
    <n v="0.76959999999999995"/>
    <n v="0.88219999999999998"/>
    <n v="0.68420000000000003"/>
    <m/>
    <m/>
    <m/>
    <m/>
    <m/>
    <m/>
    <m/>
    <m/>
    <m/>
    <m/>
    <m/>
    <m/>
    <m/>
    <m/>
    <m/>
    <m/>
    <m/>
    <m/>
    <m/>
    <m/>
    <m/>
    <m/>
    <m/>
    <m/>
    <m/>
    <m/>
    <m/>
    <m/>
    <m/>
    <m/>
    <m/>
    <m/>
    <m/>
    <m/>
    <m/>
    <m/>
    <m/>
    <m/>
    <m/>
    <m/>
    <m/>
    <m/>
    <m/>
    <m/>
    <m/>
    <m/>
    <m/>
    <m/>
    <m/>
    <m/>
    <m/>
    <m/>
    <m/>
    <m/>
    <m/>
    <m/>
    <m/>
    <m/>
    <m/>
    <m/>
    <m/>
    <m/>
    <m/>
    <m/>
    <m/>
    <m/>
    <m/>
    <m/>
    <m/>
    <m/>
    <m/>
    <m/>
    <m/>
    <m/>
    <m/>
    <m/>
    <n v="90.028589999999994"/>
    <n v="9.0837233000000008"/>
  </r>
  <r>
    <x v="10"/>
    <n v="9"/>
    <x v="2"/>
    <s v="2005"/>
    <s v="Danish Law Model System"/>
    <s v=""/>
    <s v="2005"/>
    <s v=""/>
    <s v="current"/>
    <s v=""/>
    <x v="1"/>
    <n v="5339829"/>
    <n v="2512515"/>
    <n v="0.2319"/>
    <n v="0.4163"/>
    <n v="2.9999999999999997E-4"/>
    <m/>
    <n v="2.7236951999999999"/>
    <n v="1.5560966000000001"/>
    <n v="1.7503381"/>
    <n v="3.2528245999999998"/>
    <n v="4.5821810000000003"/>
    <n v="200096.9464211"/>
    <n v="188941.94940799999"/>
    <n v="107945.97109589999"/>
    <n v="128132.9656905"/>
    <n v="149003.96010200001"/>
    <n v="169750.9545467"/>
    <n v="188941.94940799999"/>
    <n v="207433.9444565"/>
    <n v="227508.93908109999"/>
    <n v="253285.9321789"/>
    <n v="294011.92127390002"/>
    <m/>
    <m/>
    <n v="85694.977053900002"/>
    <x v="288"/>
    <x v="288"/>
    <n v="159535.95728189999"/>
    <n v="179478.95194180001"/>
    <n v="198163.94693870001"/>
    <n v="217192.94184340001"/>
    <n v="239778.9357956"/>
    <n v="271507.92729969998"/>
    <n v="392669.89485679998"/>
    <n v="200096.9464211"/>
    <n v="16041.995704499999"/>
    <n v="22393.994003700001"/>
    <n v="47004.987413700001"/>
    <n v="84317.977422600001"/>
    <n v="122075.9673123"/>
    <n v="147928.96038979999"/>
    <n v="169531.95460530001"/>
    <n v="189691.9492072"/>
    <n v="218195.9415748"/>
    <n v="307157.91775389999"/>
    <n v="132433.96453880001"/>
    <n v="3773.9989894999999"/>
    <n v="6612.9982293000003"/>
    <n v="15341.995892000001"/>
    <n v="34241.990831199997"/>
    <n v="58759.9842661"/>
    <n v="78543.978968700001"/>
    <n v="94874.974595799998"/>
    <n v="113209.9696864"/>
    <n v="135084.96382899999"/>
    <n v="162679.95644000001"/>
    <n v="70311.981172900007"/>
    <n v="2636.9992938999999"/>
    <n v="8586.9977006999998"/>
    <n v="14866.996019099999"/>
    <n v="13691.9963338"/>
    <n v="10673.997141899999"/>
    <n v="10326.997234799999"/>
    <n v="12277.9967124"/>
    <n v="16622.995548899999"/>
    <n v="24389.993469199999"/>
    <n v="34864.9906644"/>
    <n v="14893.996011900001"/>
    <n v="5766.9984557999996"/>
    <n v="10888.997084299999"/>
    <n v="17427.995333399998"/>
    <n v="20882.994408300001"/>
    <n v="16594.995556400001"/>
    <n v="13698.9963319"/>
    <n v="13302.996437899999"/>
    <n v="14240.996186799999"/>
    <n v="15458.9958606"/>
    <n v="76086.979626600005"/>
    <n v="20434.994528200001"/>
    <n v="3475.9990692000001"/>
    <n v="3522.9990567"/>
    <n v="5520.9985217000003"/>
    <n v="7841.9979002"/>
    <n v="9484.9974602999991"/>
    <n v="10918.9970763"/>
    <n v="12425.9966728"/>
    <n v="14927.9960028"/>
    <n v="19498.9947789"/>
    <n v="70910.981012499993"/>
    <n v="15852.995755100001"/>
    <n v="79935.978596000001"/>
    <n v="104726.97195779999"/>
    <n v="90171.975855099998"/>
    <n v="67093.982034600005"/>
    <n v="45759.9877471"/>
    <n v="34961.990638399999"/>
    <n v="29116.992203500002"/>
    <n v="24737.993375999999"/>
    <n v="20248.994578000002"/>
    <n v="16138.995678499999"/>
    <n v="51288.986266599997"/>
    <n v="-25936.993054999999"/>
    <n v="-38242.989759900003"/>
    <n v="-51872.9861102"/>
    <n v="-68534.981648700006"/>
    <n v="-83870.977542299996"/>
    <n v="-98215.973701199997"/>
    <n v="-114336.9693846"/>
    <n v="-133652.96421239999"/>
    <n v="-161369.9567908"/>
    <n v="-275170.92631890002"/>
    <n v="-105120.9718523"/>
    <n v="85694.977053900002"/>
    <n v="118489.9682726"/>
    <n v="138461.9629248"/>
    <n v="159535.95728189999"/>
    <n v="179478.95194180001"/>
    <n v="198163.94693870001"/>
    <n v="217192.94184340001"/>
    <n v="239778.9357956"/>
    <n v="271507.92729969998"/>
    <n v="392669.89485679998"/>
    <n v="200096.9464211"/>
    <n v="0.26029999999999998"/>
    <n v="0.70730000000000004"/>
    <n v="0.84689999999999999"/>
    <n v="0.1239"/>
    <n v="0.2016"/>
    <n v="0.1404"/>
    <n v="0.23580000000000001"/>
    <n v="0.72689999999999999"/>
    <n v="0.85780000000000001"/>
    <n v="5.3199999999999997E-2"/>
    <n v="0.24110000000000001"/>
    <n v="0.13439999999999999"/>
    <n v="0.22550000000000001"/>
    <n v="0.73440000000000005"/>
    <n v="0.86080000000000001"/>
    <n v="3.3599999999999998E-2"/>
    <n v="0.29420000000000002"/>
    <n v="0.20280000000000001"/>
    <n v="0.24110000000000001"/>
    <n v="0.13439999999999999"/>
    <n v="5.3199999999999997E-2"/>
    <n v="0.72689999999999999"/>
    <n v="0.85780000000000001"/>
    <n v="0.23580000000000001"/>
    <m/>
    <n v="1"/>
    <m/>
    <m/>
    <m/>
    <n v="5.2999999999999999E-2"/>
    <n v="0.23599999999999999"/>
    <n v="200096.9464211"/>
    <m/>
    <m/>
    <m/>
    <m/>
    <m/>
    <m/>
    <m/>
    <m/>
    <m/>
    <m/>
    <m/>
    <m/>
    <m/>
    <m/>
    <m/>
    <m/>
    <m/>
    <m/>
    <m/>
    <m/>
    <m/>
    <m/>
    <m/>
    <m/>
    <m/>
    <m/>
    <m/>
    <m/>
    <m/>
    <m/>
    <m/>
    <m/>
    <m/>
    <m/>
    <m/>
    <m/>
    <m/>
    <m/>
    <m/>
    <m/>
    <n v="0.222"/>
    <n v="8.6999999999999994E-2"/>
    <n v="0.21099999999999999"/>
    <n v="0.14199999999999999"/>
    <n v="0.19600000000000001"/>
    <n v="7.8E-2"/>
    <n v="6.4000000000000001E-2"/>
    <n v="197288.94717299999"/>
    <n v="174977.95314709999"/>
    <n v="202152.9458705"/>
    <n v="226769.93927900001"/>
    <n v="232418.93776639999"/>
    <n v="154097.95873799999"/>
    <n v="134941.96386729999"/>
    <n v="2.8000000000000001E-2"/>
    <n v="0.186"/>
    <n v="4.5999999999999999E-2"/>
    <n v="0.02"/>
    <n v="1.9E-2"/>
    <n v="7.0000000000000007E-2"/>
    <n v="0.14000000000000001"/>
    <n v="0.13100000000000001"/>
    <n v="0.25900000000000001"/>
    <n v="0.13500000000000001"/>
    <n v="0.113"/>
    <n v="0.217"/>
    <n v="0.63500000000000001"/>
    <n v="0.74399999999999999"/>
    <n v="90.028589999999994"/>
    <n v="9.0837233000000008"/>
  </r>
  <r>
    <x v="10"/>
    <n v="9"/>
    <x v="2"/>
    <s v="2005"/>
    <s v="Danish Law Model System"/>
    <s v=""/>
    <s v="2005"/>
    <s v=""/>
    <s v="current"/>
    <s v=""/>
    <x v="2"/>
    <n v="3394860"/>
    <n v="1657947"/>
    <n v="0.2271"/>
    <n v="0.3725"/>
    <n v="4.0000000000000002E-4"/>
    <m/>
    <n v="2.6773251"/>
    <n v="1.5213013"/>
    <n v="1.7598914000000001"/>
    <n v="3.2550194000000001"/>
    <n v="4.8568163000000002"/>
    <n v="213260.94289619999"/>
    <n v="202874.94567720001"/>
    <n v="115276.96913290001"/>
    <n v="142326.9618898"/>
    <n v="165142.95578049999"/>
    <n v="184814.95051309999"/>
    <n v="202874.94567720001"/>
    <n v="221045.94081170001"/>
    <n v="241747.9352684"/>
    <n v="267763.92830219999"/>
    <n v="308633.91735870001"/>
    <m/>
    <m/>
    <n v="84855.977278599996"/>
    <x v="289"/>
    <x v="289"/>
    <n v="175136.95310449999"/>
    <n v="193891.94808259999"/>
    <n v="211852.94327320001"/>
    <n v="231058.9381305"/>
    <n v="254105.93195940001"/>
    <n v="285960.92342970002"/>
    <n v="412129.8896461"/>
    <n v="213260.94289619999"/>
    <n v="29222.9921751"/>
    <n v="50661.986434500002"/>
    <n v="86712.976781300007"/>
    <n v="125035.9665198"/>
    <n v="151201.95951340001"/>
    <n v="170884.95424299999"/>
    <n v="187517.94978930001"/>
    <n v="205664.9449302"/>
    <n v="234053.9373286"/>
    <n v="327611.91227700002"/>
    <n v="156856.95799920001"/>
    <n v="5877.9984261"/>
    <n v="13394.996413299999"/>
    <n v="28479.992374099998"/>
    <n v="49516.986741100001"/>
    <n v="69028.981516500004"/>
    <n v="85237.977176300003"/>
    <n v="102582.9725319"/>
    <n v="122587.9671753"/>
    <n v="144515.96130369999"/>
    <n v="171729.95401680001"/>
    <n v="79294.978767599998"/>
    <n v="3671.9990167999999"/>
    <n v="12039.996776100001"/>
    <n v="13134.9964829"/>
    <n v="11247.9969882"/>
    <n v="11120.997022199999"/>
    <n v="12777.9965785"/>
    <n v="16087.9956922"/>
    <n v="21494.994244400001"/>
    <n v="29614.992070100001"/>
    <n v="38358.989728799999"/>
    <n v="16954.995459999998"/>
    <n v="4060.9989126"/>
    <n v="5999.9983934000002"/>
    <n v="8116.9978265999998"/>
    <n v="8556.9977087000007"/>
    <n v="8457.9977352000005"/>
    <n v="8452.9977366000003"/>
    <n v="8923.9976105000005"/>
    <n v="9503.9974552000003"/>
    <n v="10401.997214700001"/>
    <n v="69636.981353700001"/>
    <n v="14210.9961948"/>
    <n v="4438.9988113999998"/>
    <n v="5559.9985112000004"/>
    <n v="7494.9979930999998"/>
    <n v="9110.9975603999992"/>
    <n v="10404.9972139"/>
    <n v="11856.996825099999"/>
    <n v="13606.9963565"/>
    <n v="16163.9956719"/>
    <n v="20737.994447100002"/>
    <n v="80281.978503299993"/>
    <n v="17965.9951893"/>
    <n v="62940.983146600003"/>
    <n v="88318.976351300007"/>
    <n v="73481.980324100005"/>
    <n v="51554.986195400001"/>
    <n v="37959.989835599998"/>
    <n v="31376.991598299999"/>
    <n v="26582.992881999999"/>
    <n v="21855.994147699999"/>
    <n v="17389.9953436"/>
    <n v="13300.9964385"/>
    <n v="42475.988626400002"/>
    <n v="-25357.993210000001"/>
    <n v="-46366.9875846"/>
    <n v="-63410.983020799998"/>
    <n v="-79886.978609099999"/>
    <n v="-94282.974754299998"/>
    <n v="-108734.9708846"/>
    <n v="-124244.9667316"/>
    <n v="-143164.96166550001"/>
    <n v="-170754.95427779999"/>
    <n v="-288790.92267190001"/>
    <n v="-114499.9693409"/>
    <n v="84855.977278599996"/>
    <n v="129609.965295"/>
    <n v="154011.95876099999"/>
    <n v="175136.95310449999"/>
    <n v="193891.94808259999"/>
    <n v="211852.94327320001"/>
    <n v="231058.9381305"/>
    <n v="254105.93195940001"/>
    <n v="285960.92342970002"/>
    <n v="412129.8896461"/>
    <n v="213260.94289619999"/>
    <n v="0.19320000000000001"/>
    <n v="0.68610000000000004"/>
    <n v="0.81379999999999997"/>
    <n v="9.4299999999999995E-2"/>
    <n v="0.2671"/>
    <n v="0.19070000000000001"/>
    <n v="0.17249999999999999"/>
    <n v="0.71020000000000005"/>
    <n v="0.85389999999999999"/>
    <n v="5.1200000000000002E-2"/>
    <n v="0.31540000000000001"/>
    <n v="0.2344"/>
    <n v="0.1638"/>
    <n v="0.7208"/>
    <n v="0.86990000000000001"/>
    <n v="3.9800000000000002E-2"/>
    <n v="0.33429999999999999"/>
    <n v="0.25729999999999997"/>
    <n v="0.31540000000000001"/>
    <n v="0.2344"/>
    <n v="5.1200000000000002E-2"/>
    <n v="0.71020000000000005"/>
    <n v="0.85389999999999999"/>
    <n v="0.17249999999999999"/>
    <n v="209457.94391450001"/>
    <m/>
    <n v="0.85099999999999998"/>
    <n v="4.4999999999999998E-2"/>
    <n v="0.158"/>
    <m/>
    <m/>
    <m/>
    <n v="8.8999999999999996E-2"/>
    <n v="3.1E-2"/>
    <n v="1.7999999999999999E-2"/>
    <n v="3.0000000000000001E-3"/>
    <n v="0.20499999999999999"/>
    <n v="5.5E-2"/>
    <n v="1.7999999999999999E-2"/>
    <n v="0.37"/>
    <n v="0.05"/>
    <n v="1.2E-2"/>
    <n v="173238.95361269999"/>
    <n v="117372.96857159999"/>
    <n v="146362.96080910001"/>
    <n v="103838.9721956"/>
    <n v="258233.93085400001"/>
    <n v="187066.94991"/>
    <n v="143684.9615262"/>
    <n v="220899.94085079999"/>
    <n v="148879.9601352"/>
    <n v="107884.9711122"/>
    <n v="0.14699999999999999"/>
    <n v="0.222"/>
    <n v="4.4999999999999998E-2"/>
    <n v="0.20799999999999999"/>
    <n v="1.7000000000000001E-2"/>
    <n v="5.3999999999999999E-2"/>
    <n v="0.109"/>
    <n v="8.9999999999999993E-3"/>
    <n v="6.7000000000000004E-2"/>
    <n v="0.17499999999999999"/>
    <n v="0.217"/>
    <n v="0.93500000000000005"/>
    <n v="0.19800000000000001"/>
    <n v="0.98399999999999999"/>
    <n v="4.7E-2"/>
    <n v="0.255"/>
    <n v="0.86099999999999999"/>
    <n v="2.7E-2"/>
    <n v="0.36399999999999999"/>
    <n v="0.98899999999999999"/>
    <m/>
    <m/>
    <m/>
    <m/>
    <m/>
    <m/>
    <m/>
    <m/>
    <m/>
    <m/>
    <m/>
    <m/>
    <m/>
    <m/>
    <m/>
    <m/>
    <m/>
    <m/>
    <m/>
    <m/>
    <m/>
    <m/>
    <m/>
    <m/>
    <m/>
    <m/>
    <m/>
    <m/>
    <n v="90.028589999999994"/>
    <n v="9.0837233000000008"/>
  </r>
  <r>
    <x v="10"/>
    <m/>
    <x v="7"/>
    <s v="2006"/>
    <s v="Danish Law Model System"/>
    <s v=""/>
    <s v="2006"/>
    <s v=""/>
    <s v="current"/>
    <s v=""/>
    <x v="0"/>
    <m/>
    <m/>
    <n v="0.21690000000000001"/>
    <n v="0.68340000000000001"/>
    <n v="1.4E-3"/>
    <m/>
    <m/>
    <m/>
    <m/>
    <m/>
    <m/>
    <n v="151288.91992340001"/>
    <n v="129291.9315663"/>
    <m/>
    <m/>
    <m/>
    <m/>
    <m/>
    <m/>
    <m/>
    <m/>
    <m/>
    <m/>
    <m/>
    <m/>
    <x v="12"/>
    <x v="12"/>
    <m/>
    <m/>
    <m/>
    <m/>
    <m/>
    <m/>
    <m/>
    <m/>
    <m/>
    <m/>
    <m/>
    <m/>
    <m/>
    <m/>
    <m/>
    <m/>
    <m/>
    <m/>
    <m/>
    <m/>
    <m/>
    <m/>
    <m/>
    <m/>
    <m/>
    <m/>
    <m/>
    <m/>
    <m/>
    <m/>
    <m/>
    <m/>
    <m/>
    <m/>
    <m/>
    <m/>
    <m/>
    <m/>
    <m/>
    <m/>
    <m/>
    <m/>
    <m/>
    <m/>
    <m/>
    <m/>
    <m/>
    <m/>
    <m/>
    <m/>
    <m/>
    <m/>
    <m/>
    <m/>
    <m/>
    <m/>
    <m/>
    <m/>
    <m/>
    <m/>
    <m/>
    <m/>
    <m/>
    <m/>
    <m/>
    <m/>
    <m/>
    <m/>
    <m/>
    <m/>
    <m/>
    <m/>
    <m/>
    <m/>
    <m/>
    <m/>
    <m/>
    <m/>
    <m/>
    <m/>
    <m/>
    <m/>
    <m/>
    <m/>
    <m/>
    <m/>
    <m/>
    <m/>
    <m/>
    <m/>
    <m/>
    <m/>
    <m/>
    <m/>
    <m/>
    <m/>
    <n v="0.72119999999999995"/>
    <n v="0.75619999999999998"/>
    <n v="0.87780000000000002"/>
    <n v="0.32329999999999998"/>
    <n v="0.13539999999999999"/>
    <n v="0.12920000000000001"/>
    <n v="0.67810000000000004"/>
    <n v="0.75870000000000004"/>
    <n v="0.87009999999999998"/>
    <n v="0.11210000000000001"/>
    <n v="8.2400000000000001E-2"/>
    <n v="6.6699999999999995E-2"/>
    <n v="0.65400000000000003"/>
    <n v="0.75980000000000003"/>
    <n v="0.86460000000000004"/>
    <n v="2.81E-2"/>
    <n v="8.4900000000000003E-2"/>
    <n v="3.1699999999999999E-2"/>
    <n v="7.8299999999999995E-2"/>
    <n v="6.0600000000000001E-2"/>
    <n v="9.7500000000000003E-2"/>
    <n v="0.75890000000000002"/>
    <n v="0.86919999999999997"/>
    <n v="0.67430000000000001"/>
    <m/>
    <m/>
    <m/>
    <m/>
    <m/>
    <m/>
    <m/>
    <m/>
    <m/>
    <m/>
    <m/>
    <m/>
    <m/>
    <m/>
    <m/>
    <m/>
    <m/>
    <m/>
    <m/>
    <m/>
    <m/>
    <m/>
    <m/>
    <m/>
    <m/>
    <m/>
    <m/>
    <m/>
    <m/>
    <m/>
    <m/>
    <m/>
    <m/>
    <m/>
    <m/>
    <m/>
    <m/>
    <m/>
    <m/>
    <m/>
    <m/>
    <m/>
    <m/>
    <m/>
    <m/>
    <m/>
    <m/>
    <m/>
    <m/>
    <m/>
    <m/>
    <m/>
    <m/>
    <m/>
    <m/>
    <m/>
    <m/>
    <m/>
    <m/>
    <m/>
    <m/>
    <m/>
    <m/>
    <m/>
    <m/>
    <m/>
    <m/>
    <m/>
    <m/>
    <m/>
    <m/>
    <m/>
    <m/>
    <m/>
    <m/>
    <m/>
    <n v="91.730189999999993"/>
    <n v="8.8587588999999998"/>
  </r>
  <r>
    <x v="10"/>
    <m/>
    <x v="7"/>
    <s v="2006"/>
    <s v="Danish Law Model System"/>
    <s v=""/>
    <s v="2006"/>
    <s v=""/>
    <s v="current"/>
    <s v=""/>
    <x v="1"/>
    <m/>
    <m/>
    <n v="0.2389"/>
    <n v="0.41489999999999999"/>
    <n v="4.0000000000000002E-4"/>
    <m/>
    <n v="2.7520281999999998"/>
    <n v="1.5596851"/>
    <n v="1.7644768"/>
    <n v="3.3591052000000001"/>
    <n v="4.8198056999999999"/>
    <n v="208755.88950630001"/>
    <n v="195743.89639350001"/>
    <n v="110935.941282"/>
    <n v="132298.9299747"/>
    <n v="154063.9184546"/>
    <n v="175829.9069339"/>
    <n v="195743.89639350001"/>
    <n v="214950.88622730001"/>
    <n v="235941.87511689999"/>
    <n v="262806.86089740001"/>
    <n v="305298.8384065"/>
    <m/>
    <m/>
    <n v="87721.953569100006"/>
    <x v="290"/>
    <x v="290"/>
    <n v="165059.91263440001"/>
    <n v="185931.901587"/>
    <n v="205326.89132130001"/>
    <n v="225167.88081949999"/>
    <n v="248657.86838639999"/>
    <n v="281728.850882"/>
    <n v="422802.7762121"/>
    <n v="208755.88950630001"/>
    <n v="17434.990771699999"/>
    <n v="24708.986921600001"/>
    <n v="50968.973022300001"/>
    <n v="89728.952506799993"/>
    <n v="128888.9317796"/>
    <n v="155322.91778819999"/>
    <n v="177421.90609130001"/>
    <n v="197364.89553549999"/>
    <n v="226271.88023519999"/>
    <n v="319202.83104720002"/>
    <n v="138730.92657030001"/>
    <n v="3889.9979410000001"/>
    <n v="7004.9962923000003"/>
    <n v="16545.991242299999"/>
    <n v="36347.9807612"/>
    <n v="62109.967125399999"/>
    <n v="82284.956446900003"/>
    <n v="99112.947539899993"/>
    <n v="118054.937514"/>
    <n v="141225.9252497"/>
    <n v="167415.9113874"/>
    <n v="73398.961150200004"/>
    <n v="3083.9983677"/>
    <n v="9640.9948970999994"/>
    <n v="15815.9916287"/>
    <n v="14622.9922601"/>
    <n v="11658.9938289"/>
    <n v="11181.9940814"/>
    <n v="13079.993076799999"/>
    <n v="18249.9903404"/>
    <n v="26257.986101800001"/>
    <n v="36415.980725200003"/>
    <n v="16000.991530699999"/>
    <n v="6236.9966987999996"/>
    <n v="12194.993545200001"/>
    <n v="19136.989870900001"/>
    <n v="22261.9882168"/>
    <n v="17183.990904599999"/>
    <n v="14285.992438499999"/>
    <n v="13850.992668700001"/>
    <n v="14640.9922506"/>
    <n v="16014.991523299999"/>
    <n v="97842.948212100004"/>
    <n v="23364.987633000001"/>
    <n v="3584.9981025000002"/>
    <n v="3660.9980621999998"/>
    <n v="5735.9969639999999"/>
    <n v="8097.9957138"/>
    <n v="9820.9948017999995"/>
    <n v="11380.993976100001"/>
    <n v="12883.9931806"/>
    <n v="15661.9917102"/>
    <n v="20721.989031900001"/>
    <n v="79018.958175599997"/>
    <n v="17056.990971800002"/>
    <n v="80343.957474299998"/>
    <n v="104851.9445023"/>
    <n v="89197.952787899994"/>
    <n v="65489.965336399997"/>
    <n v="43721.976858100003"/>
    <n v="33488.982274399998"/>
    <n v="27921.985220999999"/>
    <n v="23697.987456700001"/>
    <n v="19032.989925900001"/>
    <n v="15714.991682100001"/>
    <n v="50345.973352100002"/>
    <n v="-26852.9857868"/>
    <n v="-40045.978803799997"/>
    <n v="-54252.9712841"/>
    <n v="-71490.962160099996"/>
    <n v="-87452.953711499998"/>
    <n v="-102619.9456837"/>
    <n v="-119104.93695820001"/>
    <n v="-139011.92642149999"/>
    <n v="-167795.91118630001"/>
    <n v="-292808.84501739999"/>
    <n v="-110143.9417012"/>
    <n v="87721.953569100006"/>
    <n v="122015.9354174"/>
    <n v="143148.92423179999"/>
    <n v="165059.91263440001"/>
    <n v="185931.901587"/>
    <n v="205326.89132130001"/>
    <n v="225167.88081949999"/>
    <n v="248657.86838639999"/>
    <n v="281728.850882"/>
    <n v="422802.7762121"/>
    <n v="208755.88950630001"/>
    <n v="0.25209999999999999"/>
    <n v="0.7006"/>
    <n v="0.83730000000000004"/>
    <n v="0.12720000000000001"/>
    <n v="0.20469999999999999"/>
    <n v="0.1447"/>
    <n v="0.2278"/>
    <n v="0.7198"/>
    <n v="0.84960000000000002"/>
    <n v="5.5800000000000002E-2"/>
    <n v="0.24099999999999999"/>
    <n v="0.1336"/>
    <n v="0.216"/>
    <n v="0.72829999999999995"/>
    <n v="0.85040000000000004"/>
    <n v="3.2599999999999997E-2"/>
    <n v="0.30570000000000003"/>
    <n v="0.20960000000000001"/>
    <n v="0.24740000000000001"/>
    <n v="0.1366"/>
    <n v="5.16E-2"/>
    <n v="0.72130000000000005"/>
    <n v="0.85019999999999996"/>
    <n v="0.22589999999999999"/>
    <m/>
    <n v="1"/>
    <m/>
    <m/>
    <m/>
    <n v="5.6000000000000001E-2"/>
    <n v="0.22800000000000001"/>
    <n v="208755.88950630001"/>
    <m/>
    <m/>
    <m/>
    <m/>
    <m/>
    <m/>
    <m/>
    <m/>
    <m/>
    <m/>
    <m/>
    <m/>
    <m/>
    <m/>
    <m/>
    <m/>
    <m/>
    <m/>
    <m/>
    <m/>
    <m/>
    <m/>
    <m/>
    <m/>
    <m/>
    <m/>
    <m/>
    <m/>
    <m/>
    <m/>
    <m/>
    <m/>
    <m/>
    <m/>
    <m/>
    <m/>
    <m/>
    <m/>
    <m/>
    <m/>
    <n v="0.222"/>
    <n v="8.7999999999999995E-2"/>
    <n v="0.20599999999999999"/>
    <n v="0.14399999999999999"/>
    <n v="0.19700000000000001"/>
    <n v="7.9000000000000001E-2"/>
    <n v="6.4000000000000001E-2"/>
    <n v="206844.8905178"/>
    <n v="182505.90340030001"/>
    <n v="210102.88879339999"/>
    <n v="236192.87498399999"/>
    <n v="242784.8714949"/>
    <n v="160478.91505909999"/>
    <n v="139819.92599389999"/>
    <n v="0.03"/>
    <n v="0.186"/>
    <n v="4.8000000000000001E-2"/>
    <n v="2.1999999999999999E-2"/>
    <n v="1.9E-2"/>
    <n v="8.1000000000000003E-2"/>
    <n v="0.151"/>
    <n v="0.12"/>
    <n v="0.247"/>
    <n v="0.125"/>
    <n v="0.106"/>
    <n v="0.21199999999999999"/>
    <n v="0.626"/>
    <n v="0.74299999999999999"/>
    <n v="91.730189999999993"/>
    <n v="8.8587588999999998"/>
  </r>
  <r>
    <x v="10"/>
    <m/>
    <x v="7"/>
    <s v="2006"/>
    <s v="Danish Law Model System"/>
    <s v=""/>
    <s v="2006"/>
    <s v=""/>
    <s v="current"/>
    <s v=""/>
    <x v="2"/>
    <m/>
    <m/>
    <n v="0.2324"/>
    <n v="0.37009999999999998"/>
    <n v="5.0000000000000001E-4"/>
    <m/>
    <n v="2.6834215000000001"/>
    <n v="1.5233152000000001"/>
    <n v="1.7615668"/>
    <n v="3.3303539"/>
    <n v="5.0650297000000002"/>
    <n v="222358.88230629999"/>
    <n v="210205.88873879999"/>
    <n v="119328.93683970001"/>
    <n v="147742.92180020001"/>
    <n v="171069.9094534"/>
    <n v="191455.8986631"/>
    <n v="210205.88873879999"/>
    <n v="229086.8787452"/>
    <n v="250546.8673865"/>
    <n v="277558.85308919998"/>
    <n v="320209.83051419997"/>
    <m/>
    <m/>
    <n v="87113.953890899997"/>
    <x v="291"/>
    <x v="291"/>
    <n v="181457.90395499999"/>
    <n v="200879.8936751"/>
    <n v="219544.88379580001"/>
    <n v="239487.87323999999"/>
    <n v="263397.86058450001"/>
    <n v="296504.84306109999"/>
    <n v="441234.76645619998"/>
    <n v="222358.88230629999"/>
    <n v="32462.9828175"/>
    <n v="56079.9703171"/>
    <n v="92582.950996200001"/>
    <n v="132139.9300589"/>
    <n v="158876.91590709999"/>
    <n v="179584.9049464"/>
    <n v="195395.89657770001"/>
    <n v="213442.88702550001"/>
    <n v="242021.87189879999"/>
    <n v="339698.82019870001"/>
    <n v="164228.91307430001"/>
    <n v="6240.9966967"/>
    <n v="14740.992197699999"/>
    <n v="29817.984217500001"/>
    <n v="52348.972291899998"/>
    <n v="72375.961691699995"/>
    <n v="88668.953067900002"/>
    <n v="107156.94328219999"/>
    <n v="127683.93241740001"/>
    <n v="150981.9200859"/>
    <n v="176216.90672910001"/>
    <n v="82622.956267999994"/>
    <n v="4347.9976986000001"/>
    <n v="13080.993076299999"/>
    <n v="14028.9925745"/>
    <n v="12314.993481699999"/>
    <n v="12007.9936442"/>
    <n v="13512.9928476"/>
    <n v="17552.9907093"/>
    <n v="23536.987541999999"/>
    <n v="31815.983159899999"/>
    <n v="40266.978686800001"/>
    <n v="18246.9903419"/>
    <n v="4211.9977706"/>
    <n v="6527.9965448000003"/>
    <n v="8700.9953946000005"/>
    <n v="8969.9952522000003"/>
    <n v="8921.9952775999991"/>
    <n v="8964.9952549000009"/>
    <n v="9212.9951235999997"/>
    <n v="9784.9948208000005"/>
    <n v="10479.994452999999"/>
    <n v="88235.953297100001"/>
    <n v="16400.991319000001"/>
    <n v="4780.9974694000002"/>
    <n v="5773.9969437999998"/>
    <n v="7669.9959403000003"/>
    <n v="9286.9950843999995"/>
    <n v="10762.994303199999"/>
    <n v="12159.993563800001"/>
    <n v="13933.992624799999"/>
    <n v="17066.990966500001"/>
    <n v="22365.9881618"/>
    <n v="89054.952863600003"/>
    <n v="19285.989792"/>
    <n v="61702.967340900002"/>
    <n v="87163.953864499999"/>
    <n v="72965.961379400003"/>
    <n v="49752.973665899997"/>
    <n v="36392.9807373"/>
    <n v="30019.984110500001"/>
    <n v="25460.986523600001"/>
    <n v="20582.989105500001"/>
    <n v="16021.9915196"/>
    <n v="12825.9932113"/>
    <n v="41288.978145900001"/>
    <n v="-26632.985903299999"/>
    <n v="-48962.974084100002"/>
    <n v="-66199.964960600002"/>
    <n v="-83354.955880499998"/>
    <n v="-98458.947886099995"/>
    <n v="-113368.9399943"/>
    <n v="-129224.93160169999"/>
    <n v="-148700.92129319999"/>
    <n v="-177182.90621779999"/>
    <n v="-305064.83853040001"/>
    <n v="-119714.93663539999"/>
    <n v="87113.953890899997"/>
    <n v="134405.92885950001"/>
    <n v="159565.91554240001"/>
    <n v="181457.90395499999"/>
    <n v="200879.8936751"/>
    <n v="219544.88379580001"/>
    <n v="239487.87323999999"/>
    <n v="263397.86058450001"/>
    <n v="296504.84306109999"/>
    <n v="441234.76645619998"/>
    <n v="222358.88230629999"/>
    <n v="0.1847"/>
    <n v="0.68120000000000003"/>
    <n v="0.80349999999999999"/>
    <n v="9.4799999999999995E-2"/>
    <n v="0.27279999999999999"/>
    <n v="0.1953"/>
    <n v="0.1643"/>
    <n v="0.70650000000000002"/>
    <n v="0.84809999999999997"/>
    <n v="5.2200000000000003E-2"/>
    <n v="0.32069999999999999"/>
    <n v="0.23469999999999999"/>
    <n v="0.15459999999999999"/>
    <n v="0.71840000000000004"/>
    <n v="0.86439999999999995"/>
    <n v="3.8899999999999997E-2"/>
    <n v="0.34539999999999998"/>
    <n v="0.26200000000000001"/>
    <n v="0.32440000000000002"/>
    <n v="0.2389"/>
    <n v="4.99E-2"/>
    <n v="0.70850000000000002"/>
    <n v="0.85060000000000002"/>
    <n v="0.16270000000000001"/>
    <n v="218624.88428269999"/>
    <m/>
    <n v="0.85"/>
    <n v="4.7E-2"/>
    <n v="0.14899999999999999"/>
    <m/>
    <m/>
    <m/>
    <n v="9.0999999999999998E-2"/>
    <n v="0.03"/>
    <n v="1.9E-2"/>
    <n v="3.0000000000000001E-3"/>
    <n v="0.20399999999999999"/>
    <n v="5.3999999999999999E-2"/>
    <n v="1.7999999999999999E-2"/>
    <n v="0.373"/>
    <n v="4.8000000000000001E-2"/>
    <n v="0.01"/>
    <n v="179804.90483000001"/>
    <n v="122279.9352777"/>
    <n v="151599.91975880001"/>
    <n v="104970.9444393"/>
    <n v="268696.85777980002"/>
    <n v="195018.89677729999"/>
    <n v="148458.92142130001"/>
    <n v="230664.87791000001"/>
    <n v="155986.91743669999"/>
    <n v="111284.9410973"/>
    <n v="0.14899999999999999"/>
    <n v="0.219"/>
    <n v="5.3999999999999999E-2"/>
    <n v="0.221"/>
    <n v="1.7000000000000001E-2"/>
    <n v="5.7000000000000002E-2"/>
    <n v="0.11"/>
    <n v="8.9999999999999993E-3"/>
    <n v="7.6999999999999999E-2"/>
    <n v="0.19500000000000001"/>
    <n v="0.20699999999999999"/>
    <n v="0.93300000000000005"/>
    <n v="0.184"/>
    <n v="0.98599999999999999"/>
    <n v="4.3999999999999997E-2"/>
    <n v="0.24399999999999999"/>
    <n v="0.84799999999999998"/>
    <n v="2.5000000000000001E-2"/>
    <n v="0.34699999999999998"/>
    <n v="0.98699999999999999"/>
    <m/>
    <m/>
    <m/>
    <m/>
    <m/>
    <m/>
    <m/>
    <m/>
    <m/>
    <m/>
    <m/>
    <m/>
    <m/>
    <m/>
    <m/>
    <m/>
    <m/>
    <m/>
    <m/>
    <m/>
    <m/>
    <m/>
    <m/>
    <m/>
    <m/>
    <m/>
    <m/>
    <m/>
    <n v="91.730189999999993"/>
    <n v="8.8587588999999998"/>
  </r>
  <r>
    <x v="10"/>
    <m/>
    <x v="7"/>
    <s v="2007"/>
    <s v="Danish Law Model System"/>
    <s v=""/>
    <s v="2007"/>
    <s v=""/>
    <s v="current"/>
    <s v=""/>
    <x v="0"/>
    <m/>
    <m/>
    <n v="0.222"/>
    <n v="0.67900000000000005"/>
    <n v="1.5E-3"/>
    <m/>
    <m/>
    <m/>
    <m/>
    <m/>
    <m/>
    <n v="157506.95951370001"/>
    <n v="133785.96561099999"/>
    <m/>
    <m/>
    <m/>
    <m/>
    <m/>
    <m/>
    <m/>
    <m/>
    <m/>
    <m/>
    <m/>
    <m/>
    <x v="12"/>
    <x v="12"/>
    <m/>
    <m/>
    <m/>
    <m/>
    <m/>
    <m/>
    <m/>
    <m/>
    <m/>
    <m/>
    <m/>
    <m/>
    <m/>
    <m/>
    <m/>
    <m/>
    <m/>
    <m/>
    <m/>
    <m/>
    <m/>
    <m/>
    <m/>
    <m/>
    <m/>
    <m/>
    <m/>
    <m/>
    <m/>
    <m/>
    <m/>
    <m/>
    <m/>
    <m/>
    <m/>
    <m/>
    <m/>
    <m/>
    <m/>
    <m/>
    <m/>
    <m/>
    <m/>
    <m/>
    <m/>
    <m/>
    <m/>
    <m/>
    <m/>
    <m/>
    <m/>
    <m/>
    <m/>
    <m/>
    <m/>
    <m/>
    <m/>
    <m/>
    <m/>
    <m/>
    <m/>
    <m/>
    <m/>
    <m/>
    <m/>
    <m/>
    <m/>
    <m/>
    <m/>
    <m/>
    <m/>
    <m/>
    <m/>
    <m/>
    <m/>
    <m/>
    <m/>
    <m/>
    <m/>
    <m/>
    <m/>
    <m/>
    <m/>
    <m/>
    <m/>
    <m/>
    <m/>
    <m/>
    <m/>
    <m/>
    <m/>
    <m/>
    <m/>
    <m/>
    <m/>
    <m/>
    <n v="0.71579999999999999"/>
    <n v="0.74639999999999995"/>
    <n v="0.86580000000000001"/>
    <n v="0.33810000000000001"/>
    <n v="0.13819999999999999"/>
    <n v="0.13100000000000001"/>
    <n v="0.67169999999999996"/>
    <n v="0.74770000000000003"/>
    <n v="0.85719999999999996"/>
    <n v="0.12180000000000001"/>
    <n v="8.6699999999999999E-2"/>
    <n v="6.8500000000000005E-2"/>
    <n v="0.64159999999999995"/>
    <n v="0.74809999999999999"/>
    <n v="0.84989999999999999"/>
    <n v="2.2200000000000001E-2"/>
    <n v="0.1061"/>
    <n v="3.5499999999999997E-2"/>
    <n v="7.8200000000000006E-2"/>
    <n v="5.3400000000000003E-2"/>
    <n v="8.4400000000000003E-2"/>
    <n v="0.74829999999999997"/>
    <n v="0.85529999999999995"/>
    <n v="0.66180000000000005"/>
    <m/>
    <m/>
    <m/>
    <m/>
    <m/>
    <m/>
    <m/>
    <m/>
    <m/>
    <m/>
    <m/>
    <m/>
    <m/>
    <m/>
    <m/>
    <m/>
    <m/>
    <m/>
    <m/>
    <m/>
    <m/>
    <m/>
    <m/>
    <m/>
    <m/>
    <m/>
    <m/>
    <m/>
    <m/>
    <m/>
    <m/>
    <m/>
    <m/>
    <m/>
    <m/>
    <m/>
    <m/>
    <m/>
    <m/>
    <m/>
    <m/>
    <m/>
    <m/>
    <m/>
    <m/>
    <m/>
    <m/>
    <m/>
    <m/>
    <m/>
    <m/>
    <m/>
    <m/>
    <m/>
    <m/>
    <m/>
    <m/>
    <m/>
    <m/>
    <m/>
    <m/>
    <m/>
    <m/>
    <m/>
    <m/>
    <m/>
    <m/>
    <m/>
    <m/>
    <m/>
    <m/>
    <m/>
    <m/>
    <m/>
    <m/>
    <m/>
    <n v="93.30247"/>
    <n v="8.7856559000000001"/>
  </r>
  <r>
    <x v="10"/>
    <m/>
    <x v="7"/>
    <s v="2007"/>
    <s v="Danish Law Model System"/>
    <s v=""/>
    <s v="2007"/>
    <s v=""/>
    <s v="current"/>
    <s v=""/>
    <x v="1"/>
    <m/>
    <m/>
    <n v="0.246"/>
    <n v="0.41399999999999998"/>
    <n v="5.9999999999999995E-4"/>
    <m/>
    <n v="2.7958177000000002"/>
    <n v="1.5599136"/>
    <n v="1.7922901"/>
    <n v="3.4795045"/>
    <n v="5.0944020999999999"/>
    <n v="218535.94382650001"/>
    <n v="204243.94750020001"/>
    <n v="113956.97070799999"/>
    <n v="136698.9648623"/>
    <n v="160003.95887179999"/>
    <n v="183125.95292839999"/>
    <n v="204243.94750020001"/>
    <n v="224315.94234079999"/>
    <n v="246151.9367279"/>
    <n v="274018.9295649"/>
    <n v="318602.91810479999"/>
    <m/>
    <m/>
    <n v="89139.977087000007"/>
    <x v="292"/>
    <x v="292"/>
    <n v="171712.9558621"/>
    <n v="193874.95016549999"/>
    <n v="214279.94492050001"/>
    <n v="234915.93961609999"/>
    <n v="259363.93333190001"/>
    <n v="293887.92445769999"/>
    <n v="454114.88327220001"/>
    <n v="218535.94382650001"/>
    <n v="18306.995294299999"/>
    <n v="26688.9931397"/>
    <n v="54203.9860672"/>
    <n v="95921.975343800004"/>
    <n v="136731.96485379999"/>
    <n v="163549.9579603"/>
    <n v="185237.95238559999"/>
    <n v="206482.94692459999"/>
    <n v="237227.9390218"/>
    <n v="334492.91402040003"/>
    <n v="145884.962501"/>
    <n v="4170.9989279000001"/>
    <n v="7650.9980334000002"/>
    <n v="17671.995457500001"/>
    <n v="38586.990081399999"/>
    <n v="65840.983075900003"/>
    <n v="87005.977635599993"/>
    <n v="105211.9729558"/>
    <n v="125111.9678406"/>
    <n v="149135.96166540001"/>
    <n v="174835.9550593"/>
    <n v="77521.980073400002"/>
    <n v="3713.9990453"/>
    <n v="10961.9971823"/>
    <n v="17230.995570899999"/>
    <n v="15684.9959683"/>
    <n v="12140.9968792"/>
    <n v="11899.996941199999"/>
    <n v="13793.996454300001"/>
    <n v="18348.9952835"/>
    <n v="26683.993140999999"/>
    <n v="36977.990494999998"/>
    <n v="16743.995696000002"/>
    <n v="6615.9982994000002"/>
    <n v="13628.9964967"/>
    <n v="21357.99451"/>
    <n v="23899.993856599998"/>
    <n v="18464.995253699999"/>
    <n v="15081.996123299999"/>
    <n v="14833.996187000001"/>
    <n v="15544.9960042"/>
    <n v="16508.9957564"/>
    <n v="124068.96810870001"/>
    <n v="27000.993059500001"/>
    <n v="3562.9990840999999"/>
    <n v="3649.9990618000002"/>
    <n v="5778.9985145000001"/>
    <n v="8564.9977983999997"/>
    <n v="10153.99739"/>
    <n v="11539.9970337"/>
    <n v="13000.9966582"/>
    <n v="15907.995910899999"/>
    <n v="20917.994623099999"/>
    <n v="82382.978823900004"/>
    <n v="17545.9954899"/>
    <n v="79986.979439799994"/>
    <n v="105050.97299720001"/>
    <n v="88680.977205000003"/>
    <n v="63719.9836211"/>
    <n v="41744.989269700003"/>
    <n v="31930.991792299999"/>
    <n v="26475.993194499999"/>
    <n v="22272.994274799999"/>
    <n v="17531.995493499999"/>
    <n v="15163.996102200001"/>
    <n v="49255.987338999999"/>
    <n v="-27217.993003799998"/>
    <n v="-41797.989256000001"/>
    <n v="-56692.985427400003"/>
    <n v="-74666.980807200001"/>
    <n v="-91202.9765568"/>
    <n v="-106731.9725651"/>
    <n v="-123638.9682193"/>
    <n v="-144304.96290720001"/>
    <n v="-174118.95524360001"/>
    <n v="-313807.9193373"/>
    <n v="-115417.9703324"/>
    <n v="89139.977087000007"/>
    <n v="125833.967655"/>
    <n v="148231.96189780001"/>
    <n v="171712.9558621"/>
    <n v="193874.95016549999"/>
    <n v="214279.94492050001"/>
    <n v="234915.93961609999"/>
    <n v="259363.93333190001"/>
    <n v="293887.92445769999"/>
    <n v="454114.88327220001"/>
    <n v="218535.94382650001"/>
    <n v="0.2452"/>
    <n v="0.69430000000000003"/>
    <n v="0.82530000000000003"/>
    <n v="0.1338"/>
    <n v="0.21229999999999999"/>
    <n v="0.15060000000000001"/>
    <n v="0.22090000000000001"/>
    <n v="0.71389999999999998"/>
    <n v="0.83989999999999998"/>
    <n v="6.08E-2"/>
    <n v="0.24729999999999999"/>
    <n v="0.1361"/>
    <n v="0.20660000000000001"/>
    <n v="0.72430000000000005"/>
    <n v="0.84240000000000004"/>
    <n v="3.2000000000000001E-2"/>
    <n v="0.33489999999999998"/>
    <n v="0.2283"/>
    <n v="0.2676"/>
    <n v="0.1497"/>
    <n v="4.9799999999999997E-2"/>
    <n v="0.71799999999999997"/>
    <n v="0.84219999999999995"/>
    <n v="0.216"/>
    <m/>
    <n v="1"/>
    <m/>
    <m/>
    <m/>
    <n v="6.0999999999999999E-2"/>
    <n v="0.221"/>
    <n v="218535.94382650001"/>
    <m/>
    <m/>
    <m/>
    <m/>
    <m/>
    <m/>
    <m/>
    <m/>
    <m/>
    <m/>
    <m/>
    <m/>
    <m/>
    <m/>
    <m/>
    <m/>
    <m/>
    <m/>
    <m/>
    <m/>
    <m/>
    <m/>
    <m/>
    <m/>
    <m/>
    <m/>
    <m/>
    <m/>
    <m/>
    <m/>
    <m/>
    <m/>
    <m/>
    <m/>
    <m/>
    <m/>
    <m/>
    <m/>
    <m/>
    <m/>
    <n v="0.222"/>
    <n v="0.09"/>
    <n v="0.2"/>
    <n v="0.14599999999999999"/>
    <n v="0.19800000000000001"/>
    <n v="8.1000000000000003E-2"/>
    <n v="6.3E-2"/>
    <n v="216845.9442609"/>
    <n v="192938.95040609999"/>
    <n v="220651.9432826"/>
    <n v="246826.93655439999"/>
    <n v="253478.93484460001"/>
    <n v="167547.95693270001"/>
    <n v="144674.96281210001"/>
    <n v="3.6999999999999998E-2"/>
    <n v="0.188"/>
    <n v="5.1999999999999998E-2"/>
    <n v="2.5000000000000001E-2"/>
    <n v="2.1000000000000001E-2"/>
    <n v="9.2999999999999999E-2"/>
    <n v="0.158"/>
    <n v="0.11"/>
    <n v="0.23499999999999999"/>
    <n v="0.115"/>
    <n v="0.1"/>
    <n v="0.20599999999999999"/>
    <n v="0.61899999999999999"/>
    <n v="0.74"/>
    <n v="93.30247"/>
    <n v="8.7856559000000001"/>
  </r>
  <r>
    <x v="10"/>
    <m/>
    <x v="7"/>
    <s v="2007"/>
    <s v="Danish Law Model System"/>
    <s v=""/>
    <s v="2007"/>
    <s v=""/>
    <s v="current"/>
    <s v=""/>
    <x v="2"/>
    <m/>
    <m/>
    <n v="0.23899999999999999"/>
    <n v="0.37"/>
    <n v="8.0000000000000004E-4"/>
    <m/>
    <n v="2.7140662"/>
    <n v="1.5231644"/>
    <n v="1.7818603"/>
    <n v="3.4534666999999999"/>
    <n v="5.3862972999999998"/>
    <n v="233007.9401065"/>
    <n v="219150.9436684"/>
    <n v="122989.96838609999"/>
    <n v="153091.96064850001"/>
    <n v="178019.9542409"/>
    <n v="199610.9486911"/>
    <n v="219150.9436684"/>
    <n v="238825.93861109999"/>
    <n v="261223.93285380001"/>
    <n v="289273.9256437"/>
    <n v="333802.91419769998"/>
    <m/>
    <m/>
    <n v="88405.977275700003"/>
    <x v="293"/>
    <x v="293"/>
    <n v="189065.9514016"/>
    <n v="209474.94615559999"/>
    <n v="228873.9411692"/>
    <n v="249681.93582059999"/>
    <n v="274529.92943349999"/>
    <n v="309050.9205601"/>
    <n v="476180.87760020001"/>
    <n v="233007.9401065"/>
    <n v="34385.9911613"/>
    <n v="60110.984548799999"/>
    <n v="99753.974358799998"/>
    <n v="140477.96389089999"/>
    <n v="167828.95686050001"/>
    <n v="187955.95168689999"/>
    <n v="204138.94752720001"/>
    <n v="223771.9424806"/>
    <n v="252991.9349698"/>
    <n v="356257.90842579998"/>
    <n v="172766.95559120001"/>
    <n v="6632.9982950000003"/>
    <n v="15821.995933"/>
    <n v="32145.991737"/>
    <n v="55758.985667399997"/>
    <n v="76152.980425300004"/>
    <n v="94243.9757751"/>
    <n v="113551.9708121"/>
    <n v="135120.9652679"/>
    <n v="159708.95894770001"/>
    <n v="183606.95280480001"/>
    <n v="87274.977566400004"/>
    <n v="5239.9986531000004"/>
    <n v="14375.9963047"/>
    <n v="15107.996116599999"/>
    <n v="13018.9966535"/>
    <n v="12688.996738399999"/>
    <n v="14294.9963255"/>
    <n v="18131.9953393"/>
    <n v="23624.993927300002"/>
    <n v="32100.991748600001"/>
    <n v="41093.989436999997"/>
    <n v="18967.9951244"/>
    <n v="4428.9988615000002"/>
    <n v="7230.9981412999996"/>
    <n v="9634.9975233999994"/>
    <n v="10170.9973856"/>
    <n v="9558.9975429000006"/>
    <n v="9594.9975336999996"/>
    <n v="10018.997424699999"/>
    <n v="10235.9973689"/>
    <n v="10876.9972041"/>
    <n v="118369.9695736"/>
    <n v="20011.994856000001"/>
    <n v="4648.9988050000002"/>
    <n v="5857.9984942000001"/>
    <n v="8006.9979418000003"/>
    <n v="9722.9975008000001"/>
    <n v="11011.9971694"/>
    <n v="12319.996833200001"/>
    <n v="14344.996312699999"/>
    <n v="17068.995612499999"/>
    <n v="22349.994255099999"/>
    <n v="93228.976035999993"/>
    <n v="19855.994896100001"/>
    <n v="60272.984507100002"/>
    <n v="86544.977754099993"/>
    <n v="70529.981870599993"/>
    <n v="47033.987910199998"/>
    <n v="34673.991087199996"/>
    <n v="28224.992744899999"/>
    <n v="23693.993909600002"/>
    <n v="18897.995142399999"/>
    <n v="14576.9962531"/>
    <n v="12182.9968684"/>
    <n v="39662.989804800003"/>
    <n v="-27203.9930074"/>
    <n v="-50973.986897399998"/>
    <n v="-69329.982179099999"/>
    <n v="-87116.977606999993"/>
    <n v="-102439.97366829999"/>
    <n v="-117761.9697299"/>
    <n v="-134200.9655044"/>
    <n v="-154190.96036600001"/>
    <n v="-183554.95281819999"/>
    <n v="-328557.9155459"/>
    <n v="-125532.96773239999"/>
    <n v="88405.977275700003"/>
    <n v="138968.96427880001"/>
    <n v="165849.95736910001"/>
    <n v="189065.9514016"/>
    <n v="209474.94615559999"/>
    <n v="228873.9411692"/>
    <n v="249681.93582059999"/>
    <n v="274529.92943349999"/>
    <n v="309050.9205601"/>
    <n v="476180.87760020001"/>
    <n v="233007.9401065"/>
    <n v="0.17710000000000001"/>
    <n v="0.67669999999999997"/>
    <n v="0.79530000000000001"/>
    <n v="9.8799999999999999E-2"/>
    <n v="0.28199999999999997"/>
    <n v="0.19889999999999999"/>
    <n v="0.15690000000000001"/>
    <n v="0.7036"/>
    <n v="0.84330000000000005"/>
    <n v="5.5399999999999998E-2"/>
    <n v="0.33200000000000002"/>
    <n v="0.23669999999999999"/>
    <n v="0.14530000000000001"/>
    <n v="0.71960000000000002"/>
    <n v="0.86709999999999998"/>
    <n v="3.8600000000000002E-2"/>
    <n v="0.37069999999999997"/>
    <n v="0.27389999999999998"/>
    <n v="0.34520000000000001"/>
    <n v="0.24890000000000001"/>
    <n v="4.9000000000000002E-2"/>
    <n v="0.70930000000000004"/>
    <n v="0.85070000000000001"/>
    <n v="0.153"/>
    <n v="229131.94110279999"/>
    <m/>
    <n v="0.84899999999999998"/>
    <n v="5.0999999999999997E-2"/>
    <n v="0.14099999999999999"/>
    <m/>
    <m/>
    <m/>
    <n v="9.1999999999999998E-2"/>
    <n v="0.03"/>
    <n v="1.9E-2"/>
    <n v="3.0000000000000001E-3"/>
    <n v="0.20399999999999999"/>
    <n v="5.3999999999999999E-2"/>
    <n v="1.7000000000000001E-2"/>
    <n v="0.376"/>
    <n v="4.5999999999999999E-2"/>
    <n v="8.9999999999999993E-3"/>
    <n v="188781.95147460001"/>
    <n v="129153.96680169999"/>
    <n v="156420.95979279999"/>
    <n v="103999.9732674"/>
    <n v="280381.9279293"/>
    <n v="201531.94819729999"/>
    <n v="151874.96096130001"/>
    <n v="242121.9377638"/>
    <n v="162970.9581092"/>
    <n v="109662.9718117"/>
    <n v="0.14899999999999999"/>
    <n v="0.23"/>
    <n v="6.0999999999999999E-2"/>
    <n v="0.32600000000000001"/>
    <n v="1.9E-2"/>
    <n v="6.4000000000000001E-2"/>
    <n v="0.124"/>
    <n v="0.01"/>
    <n v="9.6000000000000002E-2"/>
    <n v="0.29799999999999999"/>
    <n v="0.19500000000000001"/>
    <n v="0.93200000000000005"/>
    <n v="0.16700000000000001"/>
    <n v="0.98699999999999999"/>
    <n v="4.2000000000000003E-2"/>
    <n v="0.23499999999999999"/>
    <n v="0.84499999999999997"/>
    <n v="2.3E-2"/>
    <n v="0.32600000000000001"/>
    <n v="0.98699999999999999"/>
    <m/>
    <m/>
    <m/>
    <m/>
    <m/>
    <m/>
    <m/>
    <m/>
    <m/>
    <m/>
    <m/>
    <m/>
    <m/>
    <m/>
    <m/>
    <m/>
    <m/>
    <m/>
    <m/>
    <m/>
    <m/>
    <m/>
    <m/>
    <m/>
    <m/>
    <m/>
    <m/>
    <m/>
    <n v="93.30247"/>
    <n v="8.7856559000000001"/>
  </r>
  <r>
    <x v="10"/>
    <n v="10"/>
    <x v="3"/>
    <s v="2008"/>
    <s v="Danish Law Model System"/>
    <s v=""/>
    <s v="2008"/>
    <s v=""/>
    <s v="current"/>
    <s v=""/>
    <x v="0"/>
    <m/>
    <m/>
    <n v="0.21379999999999999"/>
    <n v="0.66120000000000001"/>
    <n v="1.1000000000000001E-3"/>
    <m/>
    <m/>
    <m/>
    <m/>
    <m/>
    <m/>
    <n v="161422.9534265"/>
    <n v="138772.95996139999"/>
    <m/>
    <m/>
    <m/>
    <m/>
    <m/>
    <m/>
    <m/>
    <m/>
    <m/>
    <m/>
    <m/>
    <m/>
    <x v="12"/>
    <x v="12"/>
    <m/>
    <m/>
    <m/>
    <m/>
    <m/>
    <m/>
    <m/>
    <m/>
    <m/>
    <m/>
    <m/>
    <m/>
    <m/>
    <m/>
    <m/>
    <m/>
    <m/>
    <m/>
    <m/>
    <m/>
    <m/>
    <m/>
    <m/>
    <m/>
    <m/>
    <m/>
    <m/>
    <m/>
    <m/>
    <m/>
    <m/>
    <m/>
    <m/>
    <m/>
    <m/>
    <m/>
    <m/>
    <m/>
    <m/>
    <m/>
    <m/>
    <m/>
    <m/>
    <m/>
    <m/>
    <m/>
    <m/>
    <m/>
    <m/>
    <m/>
    <m/>
    <m/>
    <m/>
    <m/>
    <m/>
    <m/>
    <m/>
    <m/>
    <m/>
    <m/>
    <m/>
    <m/>
    <m/>
    <m/>
    <m/>
    <m/>
    <m/>
    <m/>
    <m/>
    <m/>
    <m/>
    <m/>
    <m/>
    <m/>
    <m/>
    <m/>
    <m/>
    <m/>
    <m/>
    <m/>
    <m/>
    <m/>
    <m/>
    <m/>
    <m/>
    <m/>
    <m/>
    <m/>
    <m/>
    <m/>
    <m/>
    <m/>
    <m/>
    <m/>
    <m/>
    <m/>
    <n v="0.71040000000000003"/>
    <n v="0.74019999999999997"/>
    <n v="0.85719999999999996"/>
    <n v="0.35189999999999999"/>
    <n v="0.14180000000000001"/>
    <n v="0.13339999999999999"/>
    <n v="0.66539999999999999"/>
    <n v="0.74139999999999995"/>
    <n v="0.84940000000000004"/>
    <n v="0.13300000000000001"/>
    <n v="9.2299999999999993E-2"/>
    <n v="7.2900000000000006E-2"/>
    <n v="0.6331"/>
    <n v="0.7409"/>
    <n v="0.84109999999999996"/>
    <n v="2.46E-2"/>
    <n v="0.11550000000000001"/>
    <n v="4.0800000000000003E-2"/>
    <n v="8.43E-2"/>
    <n v="5.6099999999999997E-2"/>
    <n v="8.5900000000000004E-2"/>
    <n v="0.74129999999999996"/>
    <n v="0.84670000000000001"/>
    <n v="0.65359999999999996"/>
    <m/>
    <m/>
    <m/>
    <m/>
    <m/>
    <m/>
    <m/>
    <m/>
    <m/>
    <m/>
    <m/>
    <m/>
    <m/>
    <m/>
    <m/>
    <m/>
    <m/>
    <m/>
    <m/>
    <m/>
    <m/>
    <m/>
    <m/>
    <m/>
    <m/>
    <m/>
    <m/>
    <m/>
    <m/>
    <m/>
    <m/>
    <m/>
    <m/>
    <m/>
    <m/>
    <m/>
    <m/>
    <m/>
    <m/>
    <m/>
    <m/>
    <m/>
    <m/>
    <m/>
    <m/>
    <m/>
    <m/>
    <m/>
    <m/>
    <m/>
    <m/>
    <m/>
    <m/>
    <m/>
    <m/>
    <m/>
    <m/>
    <m/>
    <m/>
    <m/>
    <m/>
    <m/>
    <m/>
    <m/>
    <m/>
    <m/>
    <m/>
    <m/>
    <m/>
    <m/>
    <m/>
    <m/>
    <m/>
    <m/>
    <m/>
    <m/>
    <n v="96.474270000000004"/>
    <n v="8.6531493000000008"/>
  </r>
  <r>
    <x v="10"/>
    <n v="10"/>
    <x v="3"/>
    <s v="2008"/>
    <s v="Danish Law Model System"/>
    <s v=""/>
    <s v="2008"/>
    <s v=""/>
    <s v="current"/>
    <s v=""/>
    <x v="1"/>
    <m/>
    <m/>
    <n v="0.24160000000000001"/>
    <n v="0.4052"/>
    <n v="4.0000000000000002E-4"/>
    <m/>
    <n v="2.8257758000000002"/>
    <n v="1.5574846"/>
    <n v="1.8143202"/>
    <n v="3.4504635000000001"/>
    <n v="5.0241284000000004"/>
    <n v="225581.93491539999"/>
    <n v="213178.9384939"/>
    <n v="117497.9660997"/>
    <n v="141573.95915330001"/>
    <n v="166233.95203839999"/>
    <n v="190729.94497089999"/>
    <n v="213178.9384939"/>
    <n v="234258.93241189999"/>
    <n v="257199.925793"/>
    <n v="285938.91750129999"/>
    <n v="332022.90420519997"/>
    <m/>
    <m/>
    <n v="90432.973908400003"/>
    <x v="294"/>
    <x v="294"/>
    <n v="178599.94847060001"/>
    <n v="202177.94166790001"/>
    <n v="223706.93545640001"/>
    <n v="245420.92919150001"/>
    <n v="270787.92187259998"/>
    <n v="306493.9115708"/>
    <n v="454346.86891249998"/>
    <n v="225581.93491539999"/>
    <n v="18707.994602399998"/>
    <n v="27357.9921067"/>
    <n v="55986.983846700001"/>
    <n v="99474.971299600002"/>
    <n v="142210.9589695"/>
    <n v="170383.95084110001"/>
    <n v="192748.94438830001"/>
    <n v="214654.93806809999"/>
    <n v="246540.92886839999"/>
    <n v="353121.89811780001"/>
    <n v="152118.95611090001"/>
    <n v="4585.9986768999997"/>
    <n v="8498.9975479000004"/>
    <n v="18960.994529399999"/>
    <n v="40958.988182599998"/>
    <n v="69301.980005100006"/>
    <n v="92542.973299599995"/>
    <n v="111876.9677214"/>
    <n v="133315.96153589999"/>
    <n v="158695.95421329999"/>
    <n v="185215.9465618"/>
    <n v="82394.976227499996"/>
    <n v="3732.9989230000001"/>
    <n v="11044.9968133"/>
    <n v="18175.994755899999"/>
    <n v="16440.995256499999"/>
    <n v="12219.9964743"/>
    <n v="11211.996765100001"/>
    <n v="12866.996287600001"/>
    <n v="17393.9949815"/>
    <n v="25695.992586199998"/>
    <n v="37855.989077799997"/>
    <n v="16663.995192099999"/>
    <n v="7276.9979004999996"/>
    <n v="14723.9957519"/>
    <n v="23005.9933623"/>
    <n v="25512.992639"/>
    <n v="19892.9942605"/>
    <n v="16442.995255900001"/>
    <n v="15480.995533400001"/>
    <n v="15867.9954218"/>
    <n v="16819.995147099999"/>
    <n v="88185.974556700006"/>
    <n v="24320.992982899999"/>
    <n v="3429.9990103999999"/>
    <n v="3651.9989463000002"/>
    <n v="5902.9982969000002"/>
    <n v="8437.9975654999998"/>
    <n v="10311.997024800001"/>
    <n v="11280.9967452"/>
    <n v="13137.9962094"/>
    <n v="15750.9954555"/>
    <n v="20379.994119999999"/>
    <n v="81171.976580400005"/>
    <n v="17345.9949954"/>
    <n v="80621.976739100006"/>
    <n v="107957.96885210001"/>
    <n v="90335.973936399998"/>
    <n v="64715.981328200003"/>
    <n v="42174.987831699997"/>
    <n v="31776.990831700001"/>
    <n v="26701.992296"/>
    <n v="22400.993536900001"/>
    <n v="17865.9948453"/>
    <n v="14841.9957178"/>
    <n v="49938.985591700002"/>
    <n v="-27922.991943699999"/>
    <n v="-43162.987546700002"/>
    <n v="-58585.983096900003"/>
    <n v="-76940.977801100002"/>
    <n v="-93934.972898000007"/>
    <n v="-109931.96828260001"/>
    <n v="-127393.9632445"/>
    <n v="-148596.957127"/>
    <n v="-179504.9482095"/>
    <n v="-306045.9117001"/>
    <n v="-117201.9661851"/>
    <n v="90432.973908400003"/>
    <n v="130070.9624721"/>
    <n v="153783.95563049999"/>
    <n v="178599.94847060001"/>
    <n v="202177.94166790001"/>
    <n v="223706.93545640001"/>
    <n v="245420.92919150001"/>
    <n v="270787.92187259998"/>
    <n v="306493.9115708"/>
    <n v="454346.86891249998"/>
    <n v="225581.93491539999"/>
    <n v="0.2442"/>
    <n v="0.69069999999999998"/>
    <n v="0.81850000000000001"/>
    <n v="0.13919999999999999"/>
    <n v="0.2215"/>
    <n v="0.156"/>
    <n v="0.21959999999999999"/>
    <n v="0.71089999999999998"/>
    <n v="0.83440000000000003"/>
    <n v="6.5500000000000003E-2"/>
    <n v="0.25879999999999997"/>
    <n v="0.14130000000000001"/>
    <n v="0.2044"/>
    <n v="0.72160000000000002"/>
    <n v="0.83819999999999995"/>
    <n v="3.39E-2"/>
    <n v="0.35809999999999997"/>
    <n v="0.24440000000000001"/>
    <n v="0.28599999999999998"/>
    <n v="0.15959999999999999"/>
    <n v="5.1700000000000003E-2"/>
    <n v="0.71519999999999995"/>
    <n v="0.83689999999999998"/>
    <n v="0.21379999999999999"/>
    <m/>
    <n v="1"/>
    <m/>
    <m/>
    <m/>
    <n v="6.6000000000000003E-2"/>
    <n v="0.22"/>
    <n v="225581.93491539999"/>
    <m/>
    <m/>
    <m/>
    <m/>
    <m/>
    <m/>
    <m/>
    <m/>
    <m/>
    <m/>
    <m/>
    <m/>
    <m/>
    <m/>
    <m/>
    <m/>
    <m/>
    <m/>
    <m/>
    <m/>
    <m/>
    <m/>
    <m/>
    <m/>
    <m/>
    <m/>
    <m/>
    <m/>
    <m/>
    <m/>
    <m/>
    <m/>
    <m/>
    <m/>
    <m/>
    <m/>
    <m/>
    <m/>
    <m/>
    <m/>
    <n v="0.22"/>
    <n v="9.1999999999999998E-2"/>
    <n v="0.19600000000000001"/>
    <n v="0.14699999999999999"/>
    <n v="0.19800000000000001"/>
    <n v="8.4000000000000005E-2"/>
    <n v="6.3E-2"/>
    <n v="225287.9350002"/>
    <n v="199152.94254069999"/>
    <n v="229020.93392320001"/>
    <n v="256128.926102"/>
    <n v="259766.92505240001"/>
    <n v="171462.9505298"/>
    <n v="148155.95725430001"/>
    <n v="0.04"/>
    <n v="0.192"/>
    <n v="5.6000000000000001E-2"/>
    <n v="2.7E-2"/>
    <n v="2.3E-2"/>
    <n v="0.104"/>
    <n v="0.17100000000000001"/>
    <n v="0.105"/>
    <n v="0.23799999999999999"/>
    <n v="0.113"/>
    <n v="9.8000000000000004E-2"/>
    <n v="0.20300000000000001"/>
    <n v="0.61099999999999999"/>
    <n v="0.73699999999999999"/>
    <n v="96.474270000000004"/>
    <n v="8.6531493000000008"/>
  </r>
  <r>
    <x v="10"/>
    <n v="10"/>
    <x v="3"/>
    <s v="2008"/>
    <s v="Danish Law Model System"/>
    <s v=""/>
    <s v="2008"/>
    <s v=""/>
    <s v="current"/>
    <s v=""/>
    <x v="2"/>
    <m/>
    <m/>
    <n v="0.23519999999999999"/>
    <n v="0.36099999999999999"/>
    <n v="4.0000000000000002E-4"/>
    <m/>
    <n v="2.7391386999999998"/>
    <n v="1.5202084"/>
    <n v="1.8018178"/>
    <n v="3.4269383000000002"/>
    <n v="5.3398044999999996"/>
    <n v="240572.93059020001"/>
    <n v="228765.93399680001"/>
    <n v="126963.9633685"/>
    <n v="158788.95418639999"/>
    <n v="185246.94655279999"/>
    <n v="208237.9399195"/>
    <n v="228765.93399680001"/>
    <n v="249442.92803109999"/>
    <n v="272609.921347"/>
    <n v="301747.91294010001"/>
    <n v="347771.89966130001"/>
    <m/>
    <m/>
    <n v="89215.974259499999"/>
    <x v="295"/>
    <x v="295"/>
    <n v="197030.9431529"/>
    <n v="218602.93692899999"/>
    <n v="238964.93105419999"/>
    <n v="260690.92478579999"/>
    <n v="286426.91736050003"/>
    <n v="322203.90703820001"/>
    <n v="476395.86255090003"/>
    <n v="240572.93059020001"/>
    <n v="35040.989889999997"/>
    <n v="61806.982167499998"/>
    <n v="104062.96997590001"/>
    <n v="147392.9574744"/>
    <n v="175308.94942009999"/>
    <n v="195642.94355339999"/>
    <n v="212534.93867969999"/>
    <n v="232836.9328222"/>
    <n v="262851.92416230001"/>
    <n v="375152.89176139998"/>
    <n v="180262.94799079999"/>
    <n v="7210.9979194999996"/>
    <n v="16860.9951353"/>
    <n v="33979.9901961"/>
    <n v="58765.9830449"/>
    <n v="80819.976681900007"/>
    <n v="99639.971252000003"/>
    <n v="120536.9652228"/>
    <n v="143483.9586022"/>
    <n v="168922.95126259999"/>
    <n v="193767.94409430001"/>
    <n v="92398.973341200006"/>
    <n v="5304.9984694000004"/>
    <n v="15026.995664399999"/>
    <n v="16053.995368100001"/>
    <n v="13687.9960508"/>
    <n v="12581.9963699"/>
    <n v="14085.9959359"/>
    <n v="17732.994883700001"/>
    <n v="23071.993343300001"/>
    <n v="31941.990784099999"/>
    <n v="42691.987682600004"/>
    <n v="19217.994455299999"/>
    <n v="4799.9986151000003"/>
    <n v="7434.9978548999998"/>
    <n v="10300.997028"/>
    <n v="10546.996956999999"/>
    <n v="10135.9970756"/>
    <n v="9938.9971323999998"/>
    <n v="10080.9970914"/>
    <n v="10479.996976300001"/>
    <n v="11057.996809599999"/>
    <n v="80634.976735300006"/>
    <n v="16540.9952276"/>
    <n v="4608.9986701999997"/>
    <n v="5796.9983275000004"/>
    <n v="8019.9976860999996"/>
    <n v="9739.9971898000003"/>
    <n v="10797.996884599999"/>
    <n v="12364.9964325"/>
    <n v="14156.995915400001"/>
    <n v="16484.9952438"/>
    <n v="21732.993729599999"/>
    <n v="91375.973636299997"/>
    <n v="19507.994371600002"/>
    <n v="59856.982730099997"/>
    <n v="89071.974301099996"/>
    <n v="71367.979409000007"/>
    <n v="46523.986577000003"/>
    <n v="34345.990090500003"/>
    <n v="28355.991818800001"/>
    <n v="23739.993150599999"/>
    <n v="18865.9945568"/>
    <n v="14681.995763999999"/>
    <n v="12051.9965228"/>
    <n v="39885.988492199998"/>
    <n v="-27605.992035200001"/>
    <n v="-52180.984944800002"/>
    <n v="-71408.979397200004"/>
    <n v="-89625.9741412"/>
    <n v="-105387.96959360001"/>
    <n v="-121064.96507049999"/>
    <n v="-138091.9601579"/>
    <n v="-158795.95418440001"/>
    <n v="-188986.94547380001"/>
    <n v="-319280.90788150002"/>
    <n v="-127242.963288"/>
    <n v="89215.974259499999"/>
    <n v="143819.95850529999"/>
    <n v="172376.950266"/>
    <n v="197030.9431529"/>
    <n v="218602.93692899999"/>
    <n v="238964.93105419999"/>
    <n v="260690.92478579999"/>
    <n v="286426.91736050003"/>
    <n v="322203.90703820001"/>
    <n v="476395.86255090003"/>
    <n v="240572.93059020001"/>
    <n v="0.1762"/>
    <n v="0.6754"/>
    <n v="0.79200000000000004"/>
    <n v="0.10249999999999999"/>
    <n v="0.29530000000000001"/>
    <n v="0.20799999999999999"/>
    <n v="0.15609999999999999"/>
    <n v="0.70250000000000001"/>
    <n v="0.84089999999999998"/>
    <n v="5.8900000000000001E-2"/>
    <n v="0.34860000000000002"/>
    <n v="0.24729999999999999"/>
    <n v="0.14380000000000001"/>
    <n v="0.71909999999999996"/>
    <n v="0.86619999999999997"/>
    <n v="4.07E-2"/>
    <n v="0.3952"/>
    <n v="0.29330000000000001"/>
    <n v="0.36559999999999998"/>
    <n v="0.26369999999999999"/>
    <n v="5.1200000000000002E-2"/>
    <n v="0.70899999999999996"/>
    <n v="0.85060000000000002"/>
    <n v="0.15140000000000001"/>
    <n v="236969.9316298"/>
    <m/>
    <n v="0.84599999999999997"/>
    <n v="5.3999999999999999E-2"/>
    <n v="0.13900000000000001"/>
    <m/>
    <m/>
    <m/>
    <n v="9.2999999999999999E-2"/>
    <n v="0.03"/>
    <n v="1.2E-2"/>
    <n v="2E-3"/>
    <n v="0.27400000000000002"/>
    <n v="5.8000000000000003E-2"/>
    <n v="1.7999999999999999E-2"/>
    <n v="0.317"/>
    <n v="3.5000000000000003E-2"/>
    <n v="7.0000000000000001E-3"/>
    <n v="195561.9435767"/>
    <n v="127614.9631807"/>
    <n v="154715.9553616"/>
    <n v="103432.97015769999"/>
    <n v="284989.91777509998"/>
    <n v="206237.9404965"/>
    <n v="153443.95572860001"/>
    <n v="243792.9296612"/>
    <n v="160063.95381860001"/>
    <n v="108388.96872780001"/>
    <n v="0.152"/>
    <n v="0.247"/>
    <n v="9.1999999999999998E-2"/>
    <n v="0.38"/>
    <n v="1.7000000000000001E-2"/>
    <n v="6.7000000000000004E-2"/>
    <n v="0.14299999999999999"/>
    <n v="1.4E-2"/>
    <n v="0.123"/>
    <n v="0.36299999999999999"/>
    <n v="0.19400000000000001"/>
    <n v="0.93300000000000005"/>
    <n v="0.19800000000000001"/>
    <n v="0.99399999999999999"/>
    <n v="3.7999999999999999E-2"/>
    <n v="0.23"/>
    <n v="0.85099999999999998"/>
    <n v="0.03"/>
    <n v="0.34"/>
    <n v="0.99199999999999999"/>
    <m/>
    <m/>
    <m/>
    <m/>
    <m/>
    <m/>
    <m/>
    <m/>
    <m/>
    <m/>
    <m/>
    <m/>
    <m/>
    <m/>
    <m/>
    <m/>
    <m/>
    <m/>
    <m/>
    <m/>
    <m/>
    <m/>
    <m/>
    <m/>
    <m/>
    <m/>
    <m/>
    <m/>
    <n v="96.474270000000004"/>
    <n v="8.6531493000000008"/>
  </r>
  <r>
    <x v="10"/>
    <m/>
    <x v="7"/>
    <s v="2009"/>
    <s v="Danish Law Model System"/>
    <s v=""/>
    <s v="2009"/>
    <s v=""/>
    <s v="current"/>
    <s v=""/>
    <x v="0"/>
    <m/>
    <m/>
    <n v="0.20430000000000001"/>
    <n v="0.65129999999999999"/>
    <n v="8.9999999999999998E-4"/>
    <m/>
    <m/>
    <m/>
    <m/>
    <m/>
    <m/>
    <n v="164719.0059237"/>
    <n v="143695.0051676"/>
    <m/>
    <m/>
    <m/>
    <m/>
    <m/>
    <m/>
    <m/>
    <m/>
    <m/>
    <m/>
    <m/>
    <m/>
    <x v="12"/>
    <x v="12"/>
    <m/>
    <m/>
    <m/>
    <m/>
    <m/>
    <m/>
    <m/>
    <m/>
    <m/>
    <m/>
    <m/>
    <m/>
    <m/>
    <m/>
    <m/>
    <m/>
    <m/>
    <m/>
    <m/>
    <m/>
    <m/>
    <m/>
    <m/>
    <m/>
    <m/>
    <m/>
    <m/>
    <m/>
    <m/>
    <m/>
    <m/>
    <m/>
    <m/>
    <m/>
    <m/>
    <m/>
    <m/>
    <m/>
    <m/>
    <m/>
    <m/>
    <m/>
    <m/>
    <m/>
    <m/>
    <m/>
    <m/>
    <m/>
    <m/>
    <m/>
    <m/>
    <m/>
    <m/>
    <m/>
    <m/>
    <m/>
    <m/>
    <m/>
    <m/>
    <m/>
    <m/>
    <m/>
    <m/>
    <m/>
    <m/>
    <m/>
    <m/>
    <m/>
    <m/>
    <m/>
    <m/>
    <m/>
    <m/>
    <m/>
    <m/>
    <m/>
    <m/>
    <m/>
    <m/>
    <m/>
    <m/>
    <m/>
    <m/>
    <m/>
    <m/>
    <m/>
    <m/>
    <m/>
    <m/>
    <m/>
    <m/>
    <m/>
    <m/>
    <m/>
    <m/>
    <m/>
    <n v="0.70799999999999996"/>
    <n v="0.74170000000000003"/>
    <n v="0.85909999999999997"/>
    <n v="0.31950000000000001"/>
    <n v="0.13780000000000001"/>
    <n v="0.1263"/>
    <n v="0.66390000000000005"/>
    <n v="0.74229999999999996"/>
    <n v="0.85070000000000001"/>
    <n v="0.1115"/>
    <n v="9.1499999999999998E-2"/>
    <n v="6.4799999999999996E-2"/>
    <n v="0.63190000000000002"/>
    <n v="0.74180000000000001"/>
    <n v="0.84240000000000004"/>
    <n v="1.8599999999999998E-2"/>
    <n v="0.14649999999999999"/>
    <n v="5.8299999999999998E-2"/>
    <n v="8.7999999999999995E-2"/>
    <n v="5.0200000000000002E-2"/>
    <n v="6.7799999999999999E-2"/>
    <n v="0.74280000000000002"/>
    <n v="0.84809999999999997"/>
    <n v="0.65169999999999995"/>
    <m/>
    <m/>
    <m/>
    <m/>
    <m/>
    <m/>
    <m/>
    <m/>
    <m/>
    <m/>
    <m/>
    <m/>
    <m/>
    <m/>
    <m/>
    <m/>
    <m/>
    <m/>
    <m/>
    <m/>
    <m/>
    <m/>
    <m/>
    <m/>
    <m/>
    <m/>
    <m/>
    <m/>
    <m/>
    <m/>
    <m/>
    <m/>
    <m/>
    <m/>
    <m/>
    <m/>
    <m/>
    <m/>
    <m/>
    <m/>
    <m/>
    <m/>
    <m/>
    <m/>
    <m/>
    <m/>
    <m/>
    <m/>
    <m/>
    <m/>
    <m/>
    <m/>
    <m/>
    <m/>
    <m/>
    <m/>
    <m/>
    <m/>
    <m/>
    <m/>
    <m/>
    <m/>
    <m/>
    <m/>
    <m/>
    <m/>
    <m/>
    <m/>
    <m/>
    <m/>
    <m/>
    <m/>
    <m/>
    <m/>
    <m/>
    <m/>
    <n v="97.753879999999995"/>
    <n v="8.5262136999999996"/>
  </r>
  <r>
    <x v="10"/>
    <m/>
    <x v="7"/>
    <s v="2009"/>
    <s v="Danish Law Model System"/>
    <s v=""/>
    <s v="2009"/>
    <s v=""/>
    <s v="current"/>
    <s v=""/>
    <x v="1"/>
    <m/>
    <m/>
    <n v="0.23749999999999999"/>
    <n v="0.40770000000000001"/>
    <n v="2.9999999999999997E-4"/>
    <m/>
    <n v="2.8414142999999998"/>
    <n v="1.5717486000000001"/>
    <n v="1.8078046000000001"/>
    <n v="3.3869691"/>
    <n v="4.8546179"/>
    <n v="227612.00818539999"/>
    <n v="216067.0077702"/>
    <n v="119519.0042982"/>
    <n v="143538.00516189999"/>
    <n v="167477.00602279999"/>
    <n v="192370.006918"/>
    <n v="216067.0077702"/>
    <n v="238726.0085851"/>
    <n v="262735.0094485"/>
    <n v="292488.0105185"/>
    <n v="339603.01221289998"/>
    <m/>
    <m/>
    <n v="91545.003292199995"/>
    <x v="296"/>
    <x v="296"/>
    <n v="180012.00647359999"/>
    <n v="204338.00734839999"/>
    <n v="227439.0081792"/>
    <n v="250496.0090084"/>
    <n v="276840.00995580002"/>
    <n v="313503.01127419999"/>
    <n v="444416.01598219998"/>
    <n v="227612.00818539999"/>
    <n v="17174.000617599999"/>
    <n v="25720.0009249"/>
    <n v="49516.001780699997"/>
    <n v="90071.003239099999"/>
    <n v="133106.00478680001"/>
    <n v="162908.00585849999"/>
    <n v="188931.00679439999"/>
    <n v="213816.00768929999"/>
    <n v="246027.0088477"/>
    <n v="349466.0125676"/>
    <n v="147673.00531060001"/>
    <n v="4772.0001715999997"/>
    <n v="8703.0003130000005"/>
    <n v="18453.0006636"/>
    <n v="39507.001420799999"/>
    <n v="68397.002459700001"/>
    <n v="93534.003363700002"/>
    <n v="113817.0040931"/>
    <n v="136183.00489740001"/>
    <n v="162661.00584960001"/>
    <n v="196265.00705809999"/>
    <n v="84229.0030291"/>
    <n v="3326.0001195999998"/>
    <n v="10321.0003712"/>
    <n v="17498.000629300001"/>
    <n v="17480.000628599999"/>
    <n v="13738.000494"/>
    <n v="11884.0004274"/>
    <n v="12699.0004567"/>
    <n v="16547.000595099998"/>
    <n v="24161.000868899999"/>
    <n v="36892.001326700003"/>
    <n v="16454.000591700002"/>
    <n v="6728.0002420000001"/>
    <n v="14330.0005153"/>
    <n v="22424.000806399999"/>
    <n v="26776.000962900001"/>
    <n v="21451.000771399998"/>
    <n v="17586.000632399999"/>
    <n v="16107.000579199999"/>
    <n v="15547.000559100001"/>
    <n v="16510.000593699999"/>
    <n v="63166.002271600002"/>
    <n v="22063.000793399999"/>
    <n v="3488.0001253999999"/>
    <n v="3633.0001307000002"/>
    <n v="5537.0001990999999"/>
    <n v="7716.0002775000003"/>
    <n v="9681.0003481000003"/>
    <n v="11256.000404799999"/>
    <n v="12449.0004477"/>
    <n v="14486.000520899999"/>
    <n v="18744.0006741"/>
    <n v="65867.002368700007"/>
    <n v="15286.0005497"/>
    <n v="82654.002972400005"/>
    <n v="112133.0040325"/>
    <n v="98424.003539500001"/>
    <n v="72706.002614700003"/>
    <n v="48868.001757400001"/>
    <n v="36773.001322399999"/>
    <n v="30103.0010826"/>
    <n v="24760.000890399999"/>
    <n v="19828.000713099998"/>
    <n v="15439.0005552"/>
    <n v="54169.001947999997"/>
    <n v="-26596.000956399999"/>
    <n v="-42609.001532299997"/>
    <n v="-56545.002033500001"/>
    <n v="-74244.002670000002"/>
    <n v="-90903.003269099994"/>
    <n v="-106501.00383"/>
    <n v="-123611.0044453"/>
    <n v="-144499.00519649999"/>
    <n v="-174427.0062728"/>
    <n v="-282680.01016579999"/>
    <n v="-112261.00403710001"/>
    <n v="91545.003292199995"/>
    <n v="132230.0047553"/>
    <n v="155306.00558510001"/>
    <n v="180012.00647359999"/>
    <n v="204338.00734839999"/>
    <n v="227439.0081792"/>
    <n v="250496.0090084"/>
    <n v="276840.00995580002"/>
    <n v="313503.01127419999"/>
    <n v="444416.01598219998"/>
    <n v="227612.00818539999"/>
    <n v="0.25819999999999999"/>
    <n v="0.69379999999999997"/>
    <n v="0.82299999999999995"/>
    <n v="0.13750000000000001"/>
    <n v="0.22420000000000001"/>
    <n v="0.1527"/>
    <n v="0.23280000000000001"/>
    <n v="0.71260000000000001"/>
    <n v="0.83720000000000006"/>
    <n v="6.4000000000000001E-2"/>
    <n v="0.26989999999999997"/>
    <n v="0.15340000000000001"/>
    <n v="0.21659999999999999"/>
    <n v="0.72389999999999999"/>
    <n v="0.84030000000000005"/>
    <n v="3.4500000000000003E-2"/>
    <n v="0.36330000000000001"/>
    <n v="0.2651"/>
    <n v="0.29880000000000001"/>
    <n v="0.1837"/>
    <n v="5.0700000000000002E-2"/>
    <n v="0.71709999999999996"/>
    <n v="0.84"/>
    <n v="0.2266"/>
    <m/>
    <n v="1"/>
    <m/>
    <m/>
    <m/>
    <n v="6.4000000000000001E-2"/>
    <n v="0.23300000000000001"/>
    <n v="227612.00818539999"/>
    <m/>
    <m/>
    <m/>
    <m/>
    <m/>
    <m/>
    <m/>
    <m/>
    <m/>
    <m/>
    <m/>
    <m/>
    <m/>
    <m/>
    <m/>
    <m/>
    <m/>
    <m/>
    <m/>
    <m/>
    <m/>
    <m/>
    <m/>
    <m/>
    <m/>
    <m/>
    <m/>
    <m/>
    <m/>
    <m/>
    <m/>
    <m/>
    <m/>
    <m/>
    <m/>
    <m/>
    <m/>
    <m/>
    <m/>
    <m/>
    <n v="0.219"/>
    <n v="9.4E-2"/>
    <n v="0.192"/>
    <n v="0.14699999999999999"/>
    <n v="0.19700000000000001"/>
    <n v="8.6999999999999994E-2"/>
    <n v="6.3E-2"/>
    <n v="228180.0082058"/>
    <n v="198086.00712359999"/>
    <n v="231712.0083329"/>
    <n v="257626.0092648"/>
    <n v="262727.0094482"/>
    <n v="174676.00628170001"/>
    <n v="151042.0054318"/>
    <n v="0.04"/>
    <n v="0.19900000000000001"/>
    <n v="5.6000000000000001E-2"/>
    <n v="2.9000000000000001E-2"/>
    <n v="2.5000000000000001E-2"/>
    <n v="8.4000000000000005E-2"/>
    <n v="0.14899999999999999"/>
    <n v="0.115"/>
    <n v="0.26900000000000002"/>
    <n v="0.128"/>
    <n v="0.11"/>
    <n v="0.21"/>
    <n v="0.60699999999999998"/>
    <n v="0.74299999999999999"/>
    <n v="97.753879999999995"/>
    <n v="8.5262136999999996"/>
  </r>
  <r>
    <x v="10"/>
    <m/>
    <x v="7"/>
    <s v="2009"/>
    <s v="Danish Law Model System"/>
    <s v=""/>
    <s v="2009"/>
    <s v=""/>
    <s v="current"/>
    <s v=""/>
    <x v="2"/>
    <m/>
    <m/>
    <n v="0.2326"/>
    <n v="0.36520000000000002"/>
    <n v="2.9999999999999997E-4"/>
    <m/>
    <n v="2.7966886999999998"/>
    <n v="1.5314017"/>
    <n v="1.826228"/>
    <n v="3.4111756"/>
    <n v="5.2401577000000001"/>
    <n v="242416.0087178"/>
    <n v="232519.00836189999"/>
    <n v="127322.0045788"/>
    <n v="159514.0057365"/>
    <n v="186427.0067043"/>
    <n v="210391.00756609999"/>
    <n v="232519.00836189999"/>
    <n v="254373.00914780001"/>
    <n v="278443.01001339999"/>
    <n v="308763.01110379997"/>
    <n v="356080.01280540001"/>
    <m/>
    <m/>
    <n v="88800.0031934"/>
    <x v="297"/>
    <x v="297"/>
    <n v="198564.00714080001"/>
    <n v="221588.0079688"/>
    <n v="243382.0087525"/>
    <n v="266057.00956799998"/>
    <n v="292903.0105334"/>
    <n v="329993.01186730003"/>
    <n v="465326.01673410001"/>
    <n v="242416.0087178"/>
    <n v="31028.001115800002"/>
    <n v="56279.0020239"/>
    <n v="93959.003379000002"/>
    <n v="137128.00493140001"/>
    <n v="166988.0060052"/>
    <n v="189692.00682169999"/>
    <n v="210729.00757829999"/>
    <n v="231929.00834070001"/>
    <n v="263033.00945920002"/>
    <n v="371081.01334489998"/>
    <n v="175185.00630000001"/>
    <n v="7018.0002524000001"/>
    <n v="16996.000611200001"/>
    <n v="33053.0011887"/>
    <n v="58045.002087399997"/>
    <n v="81502.002930999995"/>
    <n v="101832.0036621"/>
    <n v="121997.0043873"/>
    <n v="146246.0052593"/>
    <n v="173462.0062381"/>
    <n v="205233.0073806"/>
    <n v="94538.0033998"/>
    <n v="4614.0001659"/>
    <n v="14354.0005162"/>
    <n v="16736.000601899999"/>
    <n v="14696.000528500001"/>
    <n v="13656.0004911"/>
    <n v="13841.0004978"/>
    <n v="17150.0006168"/>
    <n v="22041.0007926"/>
    <n v="30051.0010807"/>
    <n v="41652.001497899997"/>
    <n v="18879.0006789"/>
    <n v="4315.0001552000003"/>
    <n v="7176.0002580999999"/>
    <n v="10109.000363499999"/>
    <n v="10639.000382599999"/>
    <n v="10372.000373000001"/>
    <n v="10406.000374200001"/>
    <n v="9809.0003527999997"/>
    <n v="10262.000368999999"/>
    <n v="10500.000377599999"/>
    <n v="55108.0019818"/>
    <n v="13869.0004988"/>
    <n v="4602.0001654999996"/>
    <n v="5723.0002058"/>
    <n v="7467.0002684999999"/>
    <n v="9049.0003254000003"/>
    <n v="10673.000383799999"/>
    <n v="11880.000427200001"/>
    <n v="13392.0004816"/>
    <n v="15483.0005568"/>
    <n v="20204.000726599999"/>
    <n v="74259.002670500005"/>
    <n v="17273.000621200001"/>
    <n v="62445.002245700001"/>
    <n v="94304.003391399994"/>
    <n v="80104.002880700005"/>
    <n v="55044.001979499997"/>
    <n v="40269.001448199997"/>
    <n v="32763.0011782"/>
    <n v="27001.000971000001"/>
    <n v="21636.000778099999"/>
    <n v="16475.0005925"/>
    <n v="12804.000460499999"/>
    <n v="44284.001592499997"/>
    <n v="-25223.000907099999"/>
    <n v="-50481.001815399999"/>
    <n v="-68230.002453699999"/>
    <n v="-86038.0030941"/>
    <n v="-101872.0036635"/>
    <n v="-117031.0042087"/>
    <n v="-134020.0048196"/>
    <n v="-154693.00556310001"/>
    <n v="-183732.00660739999"/>
    <n v="-294810.01060199999"/>
    <n v="-121613.00437350001"/>
    <n v="88800.0031934"/>
    <n v="144351.00519120001"/>
    <n v="173198.00622859999"/>
    <n v="198564.00714080001"/>
    <n v="221588.0079688"/>
    <n v="243382.0087525"/>
    <n v="266057.00956799998"/>
    <n v="292903.0105334"/>
    <n v="329993.01186730003"/>
    <n v="465326.01673410001"/>
    <n v="242416.0087178"/>
    <n v="0.19209999999999999"/>
    <n v="0.67989999999999995"/>
    <n v="0.80049999999999999"/>
    <n v="0.1057"/>
    <n v="0.2984"/>
    <n v="0.21290000000000001"/>
    <n v="0.17080000000000001"/>
    <n v="0.70530000000000004"/>
    <n v="0.84589999999999999"/>
    <n v="6.1100000000000002E-2"/>
    <n v="0.35289999999999999"/>
    <n v="0.2616"/>
    <n v="0.15720000000000001"/>
    <n v="0.72299999999999998"/>
    <n v="0.87090000000000001"/>
    <n v="4.3099999999999999E-2"/>
    <n v="0.3916"/>
    <n v="0.3029"/>
    <n v="0.3674"/>
    <n v="0.27789999999999998"/>
    <n v="5.3499999999999999E-2"/>
    <n v="0.7117"/>
    <n v="0.85360000000000003"/>
    <n v="0.16569999999999999"/>
    <n v="239122.0085993"/>
    <m/>
    <n v="0.84199999999999997"/>
    <n v="5.6000000000000001E-2"/>
    <n v="0.153"/>
    <m/>
    <m/>
    <m/>
    <n v="8.8999999999999996E-2"/>
    <n v="3.2000000000000001E-2"/>
    <n v="1.2E-2"/>
    <n v="3.0000000000000001E-3"/>
    <n v="0.26800000000000002"/>
    <n v="6.0999999999999999E-2"/>
    <n v="1.9E-2"/>
    <n v="0.312"/>
    <n v="3.7999999999999999E-2"/>
    <n v="8.0000000000000002E-3"/>
    <n v="199242.00716519999"/>
    <n v="127909.0045999"/>
    <n v="160176.0057603"/>
    <n v="107781.003876"/>
    <n v="288059.01035920001"/>
    <n v="204927.0073696"/>
    <n v="153730.00552850001"/>
    <n v="248561.00893879999"/>
    <n v="161544.0058095"/>
    <n v="112413.00404260001"/>
    <n v="0.14699999999999999"/>
    <n v="0.26700000000000002"/>
    <n v="7.8E-2"/>
    <n v="0.33400000000000002"/>
    <n v="1.7999999999999999E-2"/>
    <n v="7.1999999999999995E-2"/>
    <n v="0.154"/>
    <n v="1.2999999999999999E-2"/>
    <n v="0.115"/>
    <n v="0.33900000000000002"/>
    <n v="0.21299999999999999"/>
    <n v="0.93700000000000006"/>
    <n v="0.19900000000000001"/>
    <n v="0.996"/>
    <n v="4.4999999999999998E-2"/>
    <n v="0.253"/>
    <n v="0.85899999999999999"/>
    <n v="3.3000000000000002E-2"/>
    <n v="0.34899999999999998"/>
    <n v="0.99299999999999999"/>
    <m/>
    <m/>
    <m/>
    <m/>
    <m/>
    <m/>
    <m/>
    <m/>
    <m/>
    <m/>
    <m/>
    <m/>
    <m/>
    <m/>
    <m/>
    <m/>
    <m/>
    <m/>
    <m/>
    <m/>
    <m/>
    <m/>
    <m/>
    <m/>
    <m/>
    <m/>
    <m/>
    <m/>
    <n v="97.753879999999995"/>
    <n v="8.5262136999999996"/>
  </r>
  <r>
    <x v="10"/>
    <n v="11"/>
    <x v="4"/>
    <s v="2010"/>
    <s v="Danish Law Model System"/>
    <s v=""/>
    <s v="2010"/>
    <s v=""/>
    <s v="current"/>
    <s v=""/>
    <x v="0"/>
    <n v="845367"/>
    <n v="594024"/>
    <n v="0.21940000000000001"/>
    <n v="0.6613"/>
    <n v="2E-3"/>
    <m/>
    <m/>
    <m/>
    <m/>
    <m/>
    <m/>
    <n v="179888"/>
    <n v="153374"/>
    <m/>
    <m/>
    <m/>
    <m/>
    <m/>
    <m/>
    <m/>
    <m/>
    <m/>
    <m/>
    <m/>
    <m/>
    <x v="12"/>
    <x v="12"/>
    <m/>
    <m/>
    <m/>
    <m/>
    <m/>
    <m/>
    <m/>
    <m/>
    <m/>
    <m/>
    <m/>
    <m/>
    <m/>
    <m/>
    <m/>
    <m/>
    <m/>
    <m/>
    <m/>
    <m/>
    <m/>
    <m/>
    <m/>
    <m/>
    <m/>
    <m/>
    <m/>
    <m/>
    <m/>
    <m/>
    <m/>
    <m/>
    <m/>
    <m/>
    <m/>
    <m/>
    <m/>
    <m/>
    <m/>
    <m/>
    <m/>
    <m/>
    <m/>
    <m/>
    <m/>
    <m/>
    <m/>
    <m/>
    <m/>
    <m/>
    <m/>
    <m/>
    <m/>
    <m/>
    <m/>
    <m/>
    <m/>
    <m/>
    <m/>
    <m/>
    <m/>
    <m/>
    <m/>
    <m/>
    <m/>
    <m/>
    <m/>
    <m/>
    <m/>
    <m/>
    <m/>
    <m/>
    <m/>
    <m/>
    <m/>
    <m/>
    <m/>
    <m/>
    <m/>
    <m/>
    <m/>
    <m/>
    <m/>
    <m/>
    <m/>
    <m/>
    <m/>
    <m/>
    <m/>
    <m/>
    <m/>
    <m/>
    <m/>
    <m/>
    <m/>
    <m/>
    <n v="0.70299999999999996"/>
    <n v="0.73470000000000002"/>
    <n v="0.85299999999999998"/>
    <n v="0.27379999999999999"/>
    <n v="0.12509999999999999"/>
    <n v="0.10970000000000001"/>
    <n v="0.65810000000000002"/>
    <n v="0.73470000000000002"/>
    <n v="0.84530000000000005"/>
    <n v="7.9699999999999993E-2"/>
    <n v="8.3099999999999993E-2"/>
    <n v="5.2299999999999999E-2"/>
    <n v="0.62229999999999996"/>
    <n v="0.73460000000000003"/>
    <n v="0.8367"/>
    <n v="8.8000000000000005E-3"/>
    <n v="0.2167"/>
    <n v="0.1305"/>
    <n v="9.8900000000000002E-2"/>
    <n v="4.5100000000000001E-2"/>
    <n v="3.4700000000000002E-2"/>
    <n v="0.73529999999999995"/>
    <n v="0.84209999999999996"/>
    <n v="0.64290000000000003"/>
    <m/>
    <m/>
    <m/>
    <m/>
    <m/>
    <m/>
    <m/>
    <m/>
    <m/>
    <m/>
    <m/>
    <m/>
    <m/>
    <m/>
    <m/>
    <m/>
    <m/>
    <m/>
    <m/>
    <m/>
    <m/>
    <m/>
    <m/>
    <m/>
    <m/>
    <m/>
    <m/>
    <m/>
    <m/>
    <m/>
    <m/>
    <m/>
    <m/>
    <m/>
    <m/>
    <m/>
    <m/>
    <m/>
    <m/>
    <m/>
    <m/>
    <m/>
    <m/>
    <m/>
    <m/>
    <m/>
    <m/>
    <m/>
    <m/>
    <m/>
    <m/>
    <m/>
    <m/>
    <m/>
    <m/>
    <m/>
    <m/>
    <m/>
    <m/>
    <m/>
    <m/>
    <m/>
    <m/>
    <m/>
    <m/>
    <m/>
    <m/>
    <m/>
    <m/>
    <m/>
    <m/>
    <m/>
    <m/>
    <m/>
    <m/>
    <m/>
    <n v="100"/>
    <n v="8.4927925000000002"/>
  </r>
  <r>
    <x v="10"/>
    <n v="11"/>
    <x v="4"/>
    <s v="2010"/>
    <s v="Danish Law Model System"/>
    <s v=""/>
    <s v="2010"/>
    <s v=""/>
    <s v="current"/>
    <s v=""/>
    <x v="1"/>
    <n v="5453442"/>
    <n v="2571458"/>
    <n v="0.25209999999999999"/>
    <n v="0.42870000000000003"/>
    <n v="4.0000000000000002E-4"/>
    <m/>
    <n v="2.8990166999999998"/>
    <n v="1.6237238000000001"/>
    <n v="1.7854125000000001"/>
    <n v="3.5824623"/>
    <n v="5.2819362999999999"/>
    <n v="241946"/>
    <n v="223514"/>
    <n v="125189"/>
    <n v="149932"/>
    <n v="173709"/>
    <n v="198908"/>
    <n v="223514"/>
    <n v="248006"/>
    <n v="274571"/>
    <n v="308169"/>
    <n v="362925"/>
    <m/>
    <m/>
    <n v="95894"/>
    <x v="298"/>
    <x v="298"/>
    <n v="186343"/>
    <n v="211305"/>
    <n v="235702"/>
    <n v="260985"/>
    <n v="290415"/>
    <n v="332478"/>
    <n v="506506"/>
    <n v="241946"/>
    <n v="17746"/>
    <n v="25770"/>
    <n v="47570"/>
    <n v="86326"/>
    <n v="130158"/>
    <n v="162662"/>
    <n v="188756"/>
    <n v="216395"/>
    <n v="254660"/>
    <n v="392142"/>
    <n v="152218"/>
    <n v="4494"/>
    <n v="8314"/>
    <n v="17787"/>
    <n v="38640"/>
    <n v="67937"/>
    <n v="93780"/>
    <n v="115053"/>
    <n v="136700"/>
    <n v="164905"/>
    <n v="202121"/>
    <n v="84973"/>
    <n v="3463"/>
    <n v="10633"/>
    <n v="17247"/>
    <n v="17955"/>
    <n v="14852"/>
    <n v="13566"/>
    <n v="14957"/>
    <n v="19032"/>
    <n v="26134"/>
    <n v="34620"/>
    <n v="17246"/>
    <n v="6522"/>
    <n v="14256"/>
    <n v="22190"/>
    <n v="28024"/>
    <n v="22313"/>
    <n v="18286"/>
    <n v="17737"/>
    <n v="17958"/>
    <n v="18551"/>
    <n v="88532"/>
    <n v="25437"/>
    <n v="3434"/>
    <n v="3645"/>
    <n v="5155"/>
    <n v="7473"/>
    <n v="9239"/>
    <n v="10645"/>
    <n v="12539"/>
    <n v="15525"/>
    <n v="20608"/>
    <n v="83662"/>
    <n v="17193"/>
    <n v="85735"/>
    <n v="117799"/>
    <n v="106786"/>
    <n v="80180"/>
    <n v="55351"/>
    <n v="41261"/>
    <n v="33708"/>
    <n v="27817"/>
    <n v="22048"/>
    <n v="17437"/>
    <n v="58812"/>
    <n v="-25500"/>
    <n v="-42118"/>
    <n v="-55197"/>
    <n v="-72256"/>
    <n v="-88546"/>
    <n v="-104499"/>
    <n v="-121764"/>
    <n v="-143012"/>
    <n v="-174429"/>
    <n v="-312009"/>
    <n v="-113933"/>
    <n v="95894"/>
    <n v="138298"/>
    <n v="161537"/>
    <n v="186343"/>
    <n v="211305"/>
    <n v="235702"/>
    <n v="260985"/>
    <n v="290415"/>
    <n v="332478"/>
    <n v="506506"/>
    <n v="241946"/>
    <n v="0.27010000000000001"/>
    <n v="0.69289999999999996"/>
    <n v="0.82130000000000003"/>
    <n v="0.13170000000000001"/>
    <n v="0.22420000000000001"/>
    <n v="0.14829999999999999"/>
    <n v="0.2437"/>
    <n v="0.71079999999999999"/>
    <n v="0.8347"/>
    <n v="0.06"/>
    <n v="0.28010000000000002"/>
    <n v="0.17150000000000001"/>
    <n v="0.22550000000000001"/>
    <n v="0.72230000000000005"/>
    <n v="0.83850000000000002"/>
    <n v="3.2800000000000003E-2"/>
    <n v="0.37109999999999999"/>
    <n v="0.28120000000000001"/>
    <n v="0.32029999999999997"/>
    <n v="0.21909999999999999"/>
    <n v="4.53E-2"/>
    <n v="0.71589999999999998"/>
    <n v="0.83819999999999995"/>
    <n v="0.23599999999999999"/>
    <m/>
    <n v="1"/>
    <m/>
    <m/>
    <m/>
    <n v="0.06"/>
    <n v="0.24399999999999999"/>
    <n v="241946"/>
    <m/>
    <m/>
    <m/>
    <m/>
    <m/>
    <m/>
    <m/>
    <m/>
    <m/>
    <m/>
    <m/>
    <m/>
    <m/>
    <m/>
    <m/>
    <m/>
    <m/>
    <m/>
    <m/>
    <m/>
    <m/>
    <m/>
    <m/>
    <m/>
    <m/>
    <m/>
    <m/>
    <m/>
    <m/>
    <m/>
    <m/>
    <m/>
    <m/>
    <m/>
    <m/>
    <m/>
    <m/>
    <m/>
    <m/>
    <m/>
    <n v="0.218"/>
    <n v="9.7000000000000003E-2"/>
    <n v="0.189"/>
    <n v="0.14699999999999999"/>
    <n v="0.19500000000000001"/>
    <n v="9.0999999999999998E-2"/>
    <n v="6.4000000000000001E-2"/>
    <n v="243741"/>
    <n v="205978"/>
    <n v="242925"/>
    <n v="274994"/>
    <n v="281339"/>
    <n v="192049"/>
    <n v="162469"/>
    <n v="3.6999999999999998E-2"/>
    <n v="0.21"/>
    <n v="5.6000000000000001E-2"/>
    <n v="2.7E-2"/>
    <n v="2.3E-2"/>
    <n v="5.7000000000000002E-2"/>
    <n v="0.112"/>
    <n v="0.123"/>
    <n v="0.29799999999999999"/>
    <n v="0.14099999999999999"/>
    <n v="0.11799999999999999"/>
    <n v="0.215"/>
    <n v="0.59899999999999998"/>
    <n v="0.74299999999999999"/>
    <n v="100"/>
    <n v="8.4927925000000002"/>
  </r>
  <r>
    <x v="10"/>
    <n v="11"/>
    <x v="4"/>
    <s v="2010"/>
    <s v="Danish Law Model System"/>
    <s v=""/>
    <s v="2010"/>
    <s v=""/>
    <s v="current"/>
    <s v=""/>
    <x v="2"/>
    <n v="3421896"/>
    <n v="1666144"/>
    <n v="0.24840000000000001"/>
    <n v="0.38750000000000001"/>
    <n v="4.0000000000000002E-4"/>
    <m/>
    <n v="2.8995631999999998"/>
    <n v="1.5808865000000001"/>
    <n v="1.8341375"/>
    <n v="3.6553764000000002"/>
    <n v="5.7903786000000004"/>
    <n v="256656"/>
    <n v="240615"/>
    <n v="131187"/>
    <n v="164429"/>
    <n v="192272"/>
    <n v="217126"/>
    <n v="240615"/>
    <n v="264583"/>
    <n v="291243"/>
    <n v="325498"/>
    <n v="380385"/>
    <m/>
    <m/>
    <n v="91026"/>
    <x v="299"/>
    <x v="299"/>
    <n v="204853"/>
    <n v="228906"/>
    <n v="252473"/>
    <n v="277557"/>
    <n v="307431"/>
    <n v="349784"/>
    <n v="527075"/>
    <n v="256656"/>
    <n v="30083"/>
    <n v="54537"/>
    <n v="90390"/>
    <n v="133097"/>
    <n v="165615"/>
    <n v="188524"/>
    <n v="212006"/>
    <n v="236029"/>
    <n v="274278"/>
    <n v="419705"/>
    <n v="180426"/>
    <n v="6297"/>
    <n v="15988"/>
    <n v="32023"/>
    <n v="57281"/>
    <n v="81830"/>
    <n v="103347"/>
    <n v="123503"/>
    <n v="148068"/>
    <n v="176199"/>
    <n v="212946"/>
    <n v="95748"/>
    <n v="4268"/>
    <n v="14451"/>
    <n v="17607"/>
    <n v="15755"/>
    <n v="14788"/>
    <n v="16172"/>
    <n v="19184"/>
    <n v="24130"/>
    <n v="31344"/>
    <n v="38673"/>
    <n v="19637"/>
    <n v="4243"/>
    <n v="6855"/>
    <n v="9877"/>
    <n v="10539"/>
    <n v="10636"/>
    <n v="10803"/>
    <n v="10770"/>
    <n v="11171"/>
    <n v="11898"/>
    <n v="76055"/>
    <n v="16285"/>
    <n v="4278"/>
    <n v="5397"/>
    <n v="7362"/>
    <n v="8691"/>
    <n v="10060"/>
    <n v="11329"/>
    <n v="13567"/>
    <n v="16547"/>
    <n v="22016"/>
    <n v="89779"/>
    <n v="18903"/>
    <n v="64930"/>
    <n v="100393"/>
    <n v="87125"/>
    <n v="62879"/>
    <n v="45368"/>
    <n v="36958"/>
    <n v="30456"/>
    <n v="24296"/>
    <n v="18578"/>
    <n v="14272"/>
    <n v="48525"/>
    <n v="-23073"/>
    <n v="-48764"/>
    <n v="-65787"/>
    <n v="-83388"/>
    <n v="-99391"/>
    <n v="-114660"/>
    <n v="-131930"/>
    <n v="-152811"/>
    <n v="-184530"/>
    <n v="-324356"/>
    <n v="-122869"/>
    <n v="91026"/>
    <n v="148856"/>
    <n v="178597"/>
    <n v="204853"/>
    <n v="228906"/>
    <n v="252473"/>
    <n v="277557"/>
    <n v="307431"/>
    <n v="349784"/>
    <n v="527075"/>
    <n v="256656"/>
    <n v="0.2056"/>
    <n v="0.68200000000000005"/>
    <n v="0.80310000000000004"/>
    <n v="0.1072"/>
    <n v="0.3004"/>
    <n v="0.22040000000000001"/>
    <n v="0.1832"/>
    <n v="0.70650000000000002"/>
    <n v="0.84609999999999996"/>
    <n v="6.3E-2"/>
    <n v="0.3498"/>
    <n v="0.26329999999999998"/>
    <n v="0.16789999999999999"/>
    <n v="0.72460000000000002"/>
    <n v="0.87219999999999998"/>
    <n v="4.36E-2"/>
    <n v="0.38650000000000001"/>
    <n v="0.3024"/>
    <n v="0.3639"/>
    <n v="0.2823"/>
    <n v="5.3999999999999999E-2"/>
    <n v="0.71379999999999999"/>
    <n v="0.85570000000000002"/>
    <n v="0.17680000000000001"/>
    <n v="253647"/>
    <m/>
    <n v="0.83699999999999997"/>
    <n v="5.7000000000000002E-2"/>
    <n v="0.16500000000000001"/>
    <m/>
    <m/>
    <m/>
    <n v="8.6999999999999994E-2"/>
    <n v="3.4000000000000002E-2"/>
    <n v="1.9E-2"/>
    <n v="4.0000000000000001E-3"/>
    <n v="0.19500000000000001"/>
    <n v="5.7000000000000002E-2"/>
    <n v="1.9E-2"/>
    <n v="0.36299999999999999"/>
    <n v="4.9000000000000002E-2"/>
    <n v="1.0999999999999999E-2"/>
    <n v="210041"/>
    <n v="132979"/>
    <n v="178175"/>
    <n v="117313"/>
    <n v="310562"/>
    <n v="218234"/>
    <n v="160500"/>
    <n v="274575"/>
    <n v="178982"/>
    <n v="120175"/>
    <n v="0.14899999999999999"/>
    <n v="0.27900000000000003"/>
    <n v="5.6000000000000001E-2"/>
    <n v="0.26700000000000002"/>
    <n v="2.1999999999999999E-2"/>
    <n v="7.5999999999999998E-2"/>
    <n v="0.16500000000000001"/>
    <n v="8.9999999999999993E-3"/>
    <n v="9.2999999999999999E-2"/>
    <n v="0.30499999999999999"/>
    <n v="0.22700000000000001"/>
    <n v="0.94199999999999995"/>
    <n v="0.17599999999999999"/>
    <n v="0.98599999999999999"/>
    <n v="5.7000000000000002E-2"/>
    <n v="0.27100000000000002"/>
    <n v="0.86199999999999999"/>
    <n v="2.5999999999999999E-2"/>
    <n v="0.33600000000000002"/>
    <n v="0.98799999999999999"/>
    <m/>
    <m/>
    <m/>
    <m/>
    <m/>
    <m/>
    <m/>
    <m/>
    <m/>
    <m/>
    <m/>
    <m/>
    <m/>
    <m/>
    <m/>
    <m/>
    <m/>
    <m/>
    <m/>
    <m/>
    <m/>
    <m/>
    <m/>
    <m/>
    <m/>
    <m/>
    <m/>
    <m/>
    <n v="100"/>
    <n v="8.4927925000000002"/>
  </r>
  <r>
    <x v="10"/>
    <n v="12"/>
    <x v="5"/>
    <s v="2011"/>
    <s v="Danish Law Model System"/>
    <s v=""/>
    <s v="2011"/>
    <s v=""/>
    <s v="current"/>
    <s v=""/>
    <x v="0"/>
    <n v="878673"/>
    <n v="613818"/>
    <n v="0.21659999999999999"/>
    <n v="0.65459999999999996"/>
    <n v="1.15E-3"/>
    <m/>
    <m/>
    <m/>
    <m/>
    <m/>
    <m/>
    <n v="182791"/>
    <n v="156539"/>
    <m/>
    <m/>
    <m/>
    <m/>
    <m/>
    <m/>
    <m/>
    <m/>
    <m/>
    <m/>
    <m/>
    <m/>
    <x v="12"/>
    <x v="12"/>
    <m/>
    <m/>
    <m/>
    <m/>
    <m/>
    <m/>
    <m/>
    <m/>
    <m/>
    <m/>
    <m/>
    <m/>
    <m/>
    <m/>
    <m/>
    <m/>
    <m/>
    <m/>
    <m/>
    <m/>
    <m/>
    <m/>
    <m/>
    <m/>
    <m/>
    <m/>
    <m/>
    <m/>
    <m/>
    <m/>
    <m/>
    <m/>
    <m/>
    <m/>
    <m/>
    <m/>
    <m/>
    <m/>
    <m/>
    <m/>
    <m/>
    <m/>
    <m/>
    <m/>
    <m/>
    <m/>
    <m/>
    <m/>
    <m/>
    <m/>
    <m/>
    <m/>
    <m/>
    <m/>
    <m/>
    <m/>
    <m/>
    <m/>
    <m/>
    <m/>
    <m/>
    <m/>
    <m/>
    <m/>
    <m/>
    <m/>
    <m/>
    <m/>
    <m/>
    <m/>
    <m/>
    <m/>
    <m/>
    <m/>
    <m/>
    <m/>
    <m/>
    <m/>
    <m/>
    <m/>
    <m/>
    <m/>
    <m/>
    <m/>
    <m/>
    <m/>
    <m/>
    <m/>
    <m/>
    <m/>
    <m/>
    <m/>
    <m/>
    <m/>
    <m/>
    <m/>
    <n v="0.69630000000000003"/>
    <n v="0.73109999999999997"/>
    <n v="0.84709999999999996"/>
    <n v="0.25950000000000001"/>
    <n v="0.1225"/>
    <n v="0.10580000000000001"/>
    <n v="0.65149999999999997"/>
    <n v="0.73050000000000004"/>
    <n v="0.83809999999999996"/>
    <n v="7.1199999999999999E-2"/>
    <n v="8.4900000000000003E-2"/>
    <n v="4.99E-2"/>
    <n v="0.62029999999999996"/>
    <n v="0.72970000000000002"/>
    <n v="0.83040000000000003"/>
    <n v="9.9000000000000008E-3"/>
    <n v="0.21609999999999999"/>
    <n v="0.1226"/>
    <n v="9.7900000000000001E-2"/>
    <n v="4.7800000000000002E-2"/>
    <n v="3.9800000000000002E-2"/>
    <n v="0.73029999999999995"/>
    <n v="0.83589999999999998"/>
    <n v="0.64129999999999998"/>
    <m/>
    <m/>
    <m/>
    <m/>
    <m/>
    <m/>
    <m/>
    <m/>
    <m/>
    <m/>
    <m/>
    <m/>
    <m/>
    <m/>
    <m/>
    <m/>
    <m/>
    <m/>
    <m/>
    <m/>
    <m/>
    <m/>
    <m/>
    <m/>
    <m/>
    <m/>
    <m/>
    <m/>
    <m/>
    <m/>
    <m/>
    <m/>
    <m/>
    <m/>
    <m/>
    <m/>
    <m/>
    <m/>
    <m/>
    <m/>
    <m/>
    <m/>
    <m/>
    <m/>
    <m/>
    <m/>
    <m/>
    <m/>
    <m/>
    <m/>
    <m/>
    <m/>
    <m/>
    <m/>
    <m/>
    <m/>
    <m/>
    <m/>
    <m/>
    <m/>
    <m/>
    <m/>
    <m/>
    <m/>
    <m/>
    <m/>
    <m/>
    <m/>
    <m/>
    <m/>
    <m/>
    <m/>
    <m/>
    <m/>
    <m/>
    <m/>
    <n v="102.75660000000001"/>
    <n v="8.5238864000000003"/>
  </r>
  <r>
    <x v="10"/>
    <n v="12"/>
    <x v="5"/>
    <s v="2011"/>
    <s v="Danish Law Model System"/>
    <s v=""/>
    <s v="2011"/>
    <s v=""/>
    <s v="current"/>
    <s v=""/>
    <x v="1"/>
    <n v="5490786"/>
    <n v="2588638"/>
    <n v="0.25269999999999998"/>
    <n v="0.43070000000000003"/>
    <n v="4.0499999999999998E-4"/>
    <m/>
    <n v="2.9013642000000002"/>
    <n v="1.6252230999999999"/>
    <n v="1.7852098000000001"/>
    <n v="3.5908769"/>
    <n v="5.3060678000000001"/>
    <n v="243840"/>
    <n v="225206"/>
    <n v="126151"/>
    <n v="151217"/>
    <n v="174745"/>
    <n v="200229"/>
    <n v="225206"/>
    <n v="249928"/>
    <n v="276721"/>
    <n v="310647"/>
    <n v="366010"/>
    <m/>
    <m/>
    <n v="96361"/>
    <x v="300"/>
    <x v="300"/>
    <n v="187451"/>
    <n v="212757"/>
    <n v="237537"/>
    <n v="263050"/>
    <n v="292765"/>
    <n v="335183"/>
    <n v="511298"/>
    <n v="243840"/>
    <n v="18006"/>
    <n v="26148"/>
    <n v="47150"/>
    <n v="86191"/>
    <n v="130779"/>
    <n v="164892"/>
    <n v="191717"/>
    <n v="218652"/>
    <n v="257263"/>
    <n v="401058"/>
    <n v="154186"/>
    <n v="4549"/>
    <n v="8370"/>
    <n v="17067"/>
    <n v="37000"/>
    <n v="66103"/>
    <n v="92939"/>
    <n v="114590"/>
    <n v="136844"/>
    <n v="165757"/>
    <n v="205023"/>
    <n v="84824"/>
    <n v="3568"/>
    <n v="10512"/>
    <n v="16951"/>
    <n v="18399"/>
    <n v="14946"/>
    <n v="14077"/>
    <n v="15185"/>
    <n v="19565"/>
    <n v="26978"/>
    <n v="35772"/>
    <n v="17595"/>
    <n v="6373"/>
    <n v="14356"/>
    <n v="21903"/>
    <n v="28567"/>
    <n v="23885"/>
    <n v="19136"/>
    <n v="18174"/>
    <n v="18393"/>
    <n v="18803"/>
    <n v="88517"/>
    <n v="25811"/>
    <n v="3516"/>
    <n v="3603"/>
    <n v="5105"/>
    <n v="7653"/>
    <n v="9415"/>
    <n v="10905"/>
    <n v="13009"/>
    <n v="16105"/>
    <n v="21081"/>
    <n v="77667"/>
    <n v="16806"/>
    <n v="86317"/>
    <n v="119401"/>
    <n v="110495"/>
    <n v="82824"/>
    <n v="57730"/>
    <n v="42091"/>
    <n v="34435"/>
    <n v="28726"/>
    <n v="22594"/>
    <n v="17762"/>
    <n v="60238"/>
    <n v="-25968"/>
    <n v="-43019"/>
    <n v="-56046"/>
    <n v="-73184"/>
    <n v="-90102"/>
    <n v="-106504"/>
    <n v="-124060"/>
    <n v="-145520"/>
    <n v="-177293"/>
    <n v="-314501"/>
    <n v="-115620"/>
    <n v="96361"/>
    <n v="139370"/>
    <n v="162625"/>
    <n v="187451"/>
    <n v="212757"/>
    <n v="237537"/>
    <n v="263050"/>
    <n v="292765"/>
    <n v="335183"/>
    <n v="511298"/>
    <n v="243840"/>
    <n v="0.27379999999999999"/>
    <n v="0.69320000000000004"/>
    <n v="0.81950000000000001"/>
    <n v="0.1321"/>
    <n v="0.22520000000000001"/>
    <n v="0.1482"/>
    <n v="0.24740000000000001"/>
    <n v="0.70989999999999998"/>
    <n v="0.83150000000000002"/>
    <n v="0.06"/>
    <n v="0.2838"/>
    <n v="0.1744"/>
    <n v="0.23139999999999999"/>
    <n v="0.71889999999999998"/>
    <n v="0.83409999999999995"/>
    <n v="3.5099999999999999E-2"/>
    <n v="0.36530000000000001"/>
    <n v="0.2747"/>
    <n v="0.31209999999999999"/>
    <n v="0.2077"/>
    <n v="4.9299999999999997E-2"/>
    <n v="0.71289999999999998"/>
    <n v="0.83340000000000003"/>
    <n v="0.24210000000000001"/>
    <m/>
    <n v="1"/>
    <m/>
    <m/>
    <m/>
    <n v="0.06"/>
    <n v="0.247"/>
    <n v="243840"/>
    <m/>
    <m/>
    <m/>
    <m/>
    <m/>
    <m/>
    <m/>
    <m/>
    <m/>
    <m/>
    <m/>
    <m/>
    <m/>
    <m/>
    <m/>
    <m/>
    <m/>
    <m/>
    <m/>
    <m/>
    <m/>
    <m/>
    <m/>
    <m/>
    <m/>
    <m/>
    <m/>
    <m/>
    <m/>
    <m/>
    <m/>
    <m/>
    <m/>
    <m/>
    <m/>
    <m/>
    <m/>
    <m/>
    <m/>
    <m/>
    <n v="0.215"/>
    <n v="9.9000000000000005E-2"/>
    <n v="0.187"/>
    <n v="0.14599999999999999"/>
    <n v="0.193"/>
    <n v="9.6000000000000002E-2"/>
    <n v="6.4000000000000001E-2"/>
    <n v="246533"/>
    <n v="206369"/>
    <n v="243584"/>
    <n v="277566"/>
    <n v="285416"/>
    <n v="194414"/>
    <n v="165477"/>
    <n v="3.7999999999999999E-2"/>
    <n v="0.215"/>
    <n v="5.8000000000000003E-2"/>
    <n v="2.7E-2"/>
    <n v="2.3E-2"/>
    <n v="5.0999999999999997E-2"/>
    <n v="0.10100000000000001"/>
    <n v="0.125"/>
    <n v="0.311"/>
    <n v="0.14599999999999999"/>
    <n v="0.11899999999999999"/>
    <n v="0.21199999999999999"/>
    <n v="0.59099999999999997"/>
    <n v="0.74099999999999999"/>
    <n v="102.75660000000001"/>
    <n v="8.5238864000000003"/>
  </r>
  <r>
    <x v="10"/>
    <n v="12"/>
    <x v="5"/>
    <s v="2011"/>
    <s v="Danish Law Model System"/>
    <s v=""/>
    <s v="2011"/>
    <s v=""/>
    <s v="current"/>
    <s v=""/>
    <x v="2"/>
    <n v="3429591"/>
    <n v="1664186"/>
    <n v="0.24970000000000001"/>
    <n v="0.3891"/>
    <n v="4.2000000000000002E-4"/>
    <m/>
    <n v="2.9290707"/>
    <n v="1.5818532000000001"/>
    <n v="1.8516703999999999"/>
    <n v="3.6894659000000001"/>
    <n v="5.8749529999999996"/>
    <n v="258552"/>
    <n v="242654"/>
    <n v="131046"/>
    <n v="165070"/>
    <n v="193369"/>
    <n v="218708"/>
    <n v="242654"/>
    <n v="266891"/>
    <n v="293843"/>
    <n v="328291"/>
    <n v="383843"/>
    <m/>
    <m/>
    <n v="90486"/>
    <x v="301"/>
    <x v="301"/>
    <n v="206253"/>
    <n v="230758"/>
    <n v="254663"/>
    <n v="279992"/>
    <n v="310151"/>
    <n v="352930"/>
    <n v="531601"/>
    <n v="258552"/>
    <n v="29601"/>
    <n v="54812"/>
    <n v="91149"/>
    <n v="134445"/>
    <n v="168260"/>
    <n v="192319"/>
    <n v="215042"/>
    <n v="239662"/>
    <n v="277972"/>
    <n v="430253"/>
    <n v="183351"/>
    <n v="6194"/>
    <n v="15707"/>
    <n v="31146"/>
    <n v="55564"/>
    <n v="81013"/>
    <n v="102805"/>
    <n v="123794"/>
    <n v="148446"/>
    <n v="177188"/>
    <n v="215956"/>
    <n v="95781"/>
    <n v="4139"/>
    <n v="14606"/>
    <n v="18496"/>
    <n v="16185"/>
    <n v="15553"/>
    <n v="16569"/>
    <n v="19673"/>
    <n v="25201"/>
    <n v="32683"/>
    <n v="39863"/>
    <n v="20297"/>
    <n v="4095"/>
    <n v="6602"/>
    <n v="9459"/>
    <n v="10595"/>
    <n v="10311"/>
    <n v="10427"/>
    <n v="10565"/>
    <n v="10633"/>
    <n v="11506"/>
    <n v="73857"/>
    <n v="15805"/>
    <n v="4226"/>
    <n v="5413"/>
    <n v="7312"/>
    <n v="8958"/>
    <n v="10079"/>
    <n v="11940"/>
    <n v="14249"/>
    <n v="17073"/>
    <n v="21835"/>
    <n v="84611"/>
    <n v="18570"/>
    <n v="65393"/>
    <n v="101598"/>
    <n v="88419"/>
    <n v="65180"/>
    <n v="46620"/>
    <n v="37440"/>
    <n v="31059"/>
    <n v="24600"/>
    <n v="19214"/>
    <n v="14480"/>
    <n v="49400"/>
    <n v="-23161"/>
    <n v="-49479"/>
    <n v="-66551"/>
    <n v="-84675"/>
    <n v="-101078"/>
    <n v="-116839"/>
    <n v="-134389"/>
    <n v="-155464"/>
    <n v="-187467"/>
    <n v="-327420"/>
    <n v="-124652"/>
    <n v="90486"/>
    <n v="149259"/>
    <n v="179429"/>
    <n v="206253"/>
    <n v="230758"/>
    <n v="254663"/>
    <n v="279992"/>
    <n v="310151"/>
    <n v="352930"/>
    <n v="531601"/>
    <n v="258552"/>
    <n v="0.20860000000000001"/>
    <n v="0.6835"/>
    <n v="0.80530000000000002"/>
    <n v="0.1096"/>
    <n v="0.30270000000000002"/>
    <n v="0.2225"/>
    <n v="0.1862"/>
    <n v="0.70720000000000005"/>
    <n v="0.84699999999999998"/>
    <n v="6.4699999999999994E-2"/>
    <n v="0.35170000000000001"/>
    <m/>
    <n v="0.17269999999999999"/>
    <n v="0.72199999999999998"/>
    <n v="0.86770000000000003"/>
    <n v="4.6899999999999997E-2"/>
    <n v="0.38400000000000001"/>
    <n v="0.3014"/>
    <n v="0.36159999999999998"/>
    <n v="0.27829999999999999"/>
    <n v="5.8200000000000002E-2"/>
    <n v="0.71189999999999998"/>
    <n v="0.8518"/>
    <n v="0.1817"/>
    <n v="255754"/>
    <m/>
    <n v="0.83199999999999996"/>
    <n v="5.8000000000000003E-2"/>
    <n v="0.16800000000000001"/>
    <m/>
    <m/>
    <m/>
    <n v="8.5000000000000006E-2"/>
    <n v="3.4000000000000002E-2"/>
    <n v="1.9E-2"/>
    <n v="4.0000000000000001E-3"/>
    <n v="0.19500000000000001"/>
    <n v="5.7000000000000002E-2"/>
    <n v="1.9E-2"/>
    <n v="0.35899999999999999"/>
    <n v="4.9000000000000002E-2"/>
    <n v="1.0999999999999999E-2"/>
    <n v="212741"/>
    <n v="132751"/>
    <n v="179913"/>
    <n v="119114"/>
    <n v="312531"/>
    <n v="218735"/>
    <n v="159858"/>
    <n v="277589"/>
    <n v="179946"/>
    <n v="121142"/>
    <n v="0.14899999999999999"/>
    <n v="0.29199999999999998"/>
    <n v="5.5E-2"/>
    <n v="0.255"/>
    <n v="2.3E-2"/>
    <n v="0.08"/>
    <n v="0.17599999999999999"/>
    <n v="0.01"/>
    <n v="9.2999999999999999E-2"/>
    <n v="0.30299999999999999"/>
    <n v="0.22900000000000001"/>
    <n v="0.94699999999999995"/>
    <n v="0.182"/>
    <n v="0.98799999999999999"/>
    <n v="6.0999999999999999E-2"/>
    <n v="0.27900000000000003"/>
    <n v="0.86899999999999999"/>
    <n v="2.5999999999999999E-2"/>
    <n v="0.33200000000000002"/>
    <n v="0.99"/>
    <m/>
    <m/>
    <m/>
    <m/>
    <m/>
    <m/>
    <m/>
    <m/>
    <m/>
    <m/>
    <m/>
    <m/>
    <m/>
    <m/>
    <m/>
    <m/>
    <m/>
    <m/>
    <m/>
    <m/>
    <m/>
    <m/>
    <m/>
    <m/>
    <m/>
    <m/>
    <m/>
    <m/>
    <n v="102.75660000000001"/>
    <n v="8.5238864000000003"/>
  </r>
  <r>
    <x v="11"/>
    <n v="2"/>
    <x v="6"/>
    <s v="1985"/>
    <s v="Continuous SHB"/>
    <s v=""/>
    <s v="1985"/>
    <s v="1"/>
    <s v="previous"/>
    <s v=""/>
    <x v="0"/>
    <n v="3815651.94"/>
    <n v="2854134.33"/>
    <n v="0.29663"/>
    <m/>
    <m/>
    <m/>
    <n v="3.349729"/>
    <n v="1.8296836999999999"/>
    <n v="1.8307694000000001"/>
    <n v="4.3637854999999997"/>
    <n v="6.7559524"/>
    <n v="2886.4747388999999"/>
    <n v="2553.4135271999999"/>
    <n v="1394.7215087"/>
    <n v="1575.7671098000001"/>
    <n v="1795.7761585000001"/>
    <n v="2145.7248481000001"/>
    <n v="2553.4135271999999"/>
    <n v="2873.2061084000002"/>
    <n v="3251.3106029999999"/>
    <n v="3851.0755761"/>
    <n v="4671.9391126"/>
    <m/>
    <m/>
    <n v="1017.5522524"/>
    <x v="302"/>
    <x v="302"/>
    <n v="1998.0083881"/>
    <n v="2359.6557773999998"/>
    <n v="2694.6643893999999"/>
    <n v="3029.7030273999999"/>
    <n v="3567.4214252000002"/>
    <n v="4208.9454091999996"/>
    <n v="6874.5346262000003"/>
    <n v="2886.4747388999999"/>
    <n v="15.8544816"/>
    <n v="8.0671052999999997"/>
    <n v="14.6245119"/>
    <n v="42.596339999999998"/>
    <n v="157.73638170000001"/>
    <n v="330.08884260000002"/>
    <n v="266.28302280000003"/>
    <n v="522.2865501"/>
    <n v="655.04911730000003"/>
    <n v="2204.7780593000002"/>
    <n v="420.93287930000002"/>
    <n v="18.830007899999998"/>
    <m/>
    <m/>
    <n v="17.794262700000001"/>
    <n v="15.562873700000001"/>
    <n v="37.282298599999997"/>
    <m/>
    <n v="7.4041832000000003"/>
    <n v="48.372146899999997"/>
    <n v="160.60012810000001"/>
    <n v="30.571808499999999"/>
    <n v="3.4332213"/>
    <n v="2.3166744000000001"/>
    <n v="25.811413099999999"/>
    <n v="51.673891500000003"/>
    <n v="64.777034400000005"/>
    <n v="94.049984899999998"/>
    <n v="182.1975539"/>
    <n v="421.91607800000003"/>
    <n v="580.02171910000004"/>
    <n v="762.28002219999996"/>
    <n v="218.05873410000001"/>
    <n v="25.676913500000001"/>
    <n v="6.7763258000000004"/>
    <m/>
    <n v="59.933258600000002"/>
    <n v="89.048217800000003"/>
    <n v="127.6082574"/>
    <n v="90.290906699999994"/>
    <n v="105.08089529999999"/>
    <n v="142.90379809999999"/>
    <n v="532.34883749999995"/>
    <n v="117.93471889999999"/>
    <n v="44.7177583"/>
    <n v="64.176203700000002"/>
    <n v="104.0161031"/>
    <n v="160.6039103"/>
    <n v="234.55544739999999"/>
    <n v="200.26961320000001"/>
    <n v="247.33647199999999"/>
    <n v="383.33905299999998"/>
    <n v="356.07341450000001"/>
    <n v="815.70546809999996"/>
    <n v="259.9645744"/>
    <n v="909.03986970000005"/>
    <n v="1440.9889700000001"/>
    <n v="1508.1660678000001"/>
    <n v="1665.4065251"/>
    <n v="1797.9758222999999"/>
    <n v="1905.3653927"/>
    <n v="2243.5950720000001"/>
    <n v="2127.3946658"/>
    <n v="2426.5256341999998"/>
    <n v="2398.8221109999999"/>
    <n v="1839.0123122"/>
    <m/>
    <m/>
    <m/>
    <m/>
    <m/>
    <m/>
    <m/>
    <m/>
    <m/>
    <m/>
    <m/>
    <n v="1017.5522524"/>
    <n v="1522.3251270000001"/>
    <n v="1652.6179305999999"/>
    <n v="1998.0083881"/>
    <n v="2359.6557773999998"/>
    <n v="2694.6643893999999"/>
    <n v="3029.7030273999999"/>
    <n v="3567.4214252000002"/>
    <n v="4208.9454091999996"/>
    <n v="6874.5346262000003"/>
    <n v="2886.4747388999999"/>
    <m/>
    <m/>
    <m/>
    <m/>
    <m/>
    <m/>
    <m/>
    <m/>
    <m/>
    <m/>
    <m/>
    <m/>
    <m/>
    <m/>
    <m/>
    <m/>
    <m/>
    <m/>
    <m/>
    <m/>
    <m/>
    <m/>
    <m/>
    <m/>
    <m/>
    <m/>
    <m/>
    <m/>
    <m/>
    <m/>
    <m/>
    <m/>
    <m/>
    <m/>
    <m/>
    <m/>
    <m/>
    <m/>
    <m/>
    <m/>
    <m/>
    <m/>
    <m/>
    <m/>
    <m/>
    <m/>
    <m/>
    <m/>
    <m/>
    <m/>
    <m/>
    <m/>
    <m/>
    <m/>
    <m/>
    <m/>
    <m/>
    <m/>
    <m/>
    <m/>
    <m/>
    <m/>
    <m/>
    <m/>
    <m/>
    <m/>
    <m/>
    <m/>
    <m/>
    <m/>
    <m/>
    <m/>
    <m/>
    <m/>
    <m/>
    <m/>
    <m/>
    <m/>
    <m/>
    <m/>
    <m/>
    <m/>
    <m/>
    <m/>
    <m/>
    <m/>
    <m/>
    <m/>
    <m/>
    <m/>
    <m/>
    <m/>
    <m/>
    <m/>
    <m/>
    <m/>
    <m/>
    <m/>
    <m/>
    <m/>
    <n v="37.916379999999997"/>
    <n v="0.56181890000000001"/>
  </r>
  <r>
    <x v="11"/>
    <n v="2"/>
    <x v="6"/>
    <s v="1985"/>
    <s v="Continuous SHB"/>
    <s v=""/>
    <s v="1985"/>
    <s v="1"/>
    <s v="previous"/>
    <s v=""/>
    <x v="1"/>
    <n v="37887933"/>
    <n v="10376869"/>
    <n v="0.32761000000000001"/>
    <m/>
    <m/>
    <m/>
    <n v="4.9111111000000003"/>
    <n v="2.0320011"/>
    <n v="2.4168840999999999"/>
    <n v="6.3543326999999996"/>
    <n v="12.870881600000001"/>
    <n v="3198.5091748"/>
    <n v="2750.2753929"/>
    <n v="1137.9426257"/>
    <n v="1615.7788935999999"/>
    <n v="2035.6138029000001"/>
    <n v="2408.8097621000002"/>
    <n v="2750.2753929"/>
    <n v="3164.9444011000001"/>
    <n v="3644.2393605000002"/>
    <n v="4291.4511259000001"/>
    <n v="5588.5626982000003"/>
    <m/>
    <m/>
    <n v="635.34163139999998"/>
    <x v="303"/>
    <x v="303"/>
    <n v="2213.9925235999999"/>
    <n v="2580.9759613000001"/>
    <n v="2953.2697108000002"/>
    <n v="3401.4134147"/>
    <n v="3941.3122717000001"/>
    <n v="4873.8582139"/>
    <n v="8177.4069001999997"/>
    <n v="3198.5091748"/>
    <n v="127.45099260000001"/>
    <n v="330.01783499999999"/>
    <n v="702.54292429999998"/>
    <n v="1031.9923942999999"/>
    <n v="1247.4757582"/>
    <n v="1409.8401636999999"/>
    <n v="1758.8423049"/>
    <n v="1788.4780410999999"/>
    <n v="2029.8352258"/>
    <n v="4132.7257024"/>
    <n v="1452.6723494"/>
    <n v="11.71265"/>
    <n v="37.683291500000003"/>
    <n v="46.918366200000001"/>
    <n v="27.909147000000001"/>
    <n v="59.458975600000002"/>
    <n v="93.551315299999999"/>
    <n v="72.684463100000002"/>
    <n v="177.17144579999999"/>
    <n v="363.39340629999998"/>
    <n v="1048.4727676"/>
    <n v="193.49349269999999"/>
    <n v="41.718310500000001"/>
    <n v="69.769030599999994"/>
    <n v="111.1741736"/>
    <n v="96.408968599999994"/>
    <n v="161.5117975"/>
    <n v="246.02715380000001"/>
    <n v="319.34884140000003"/>
    <n v="570.22432990000004"/>
    <n v="768.67664909999996"/>
    <n v="883.19592580000005"/>
    <n v="326.52908480000002"/>
    <n v="4.1804844000000001"/>
    <n v="10.096986299999999"/>
    <n v="8.6590653"/>
    <n v="18.047360099999999"/>
    <n v="23.0197246"/>
    <n v="20.679975800000001"/>
    <n v="59.378133800000001"/>
    <n v="21.7970334"/>
    <n v="85.904675299999994"/>
    <n v="320.09805119999999"/>
    <n v="56.988797499999997"/>
    <n v="109.4660593"/>
    <n v="205.66490239999999"/>
    <n v="294.97300890000002"/>
    <n v="451.1972854"/>
    <n v="400.87408909999999"/>
    <n v="575.33710410000003"/>
    <n v="576.49671599999999"/>
    <n v="535.78514329999996"/>
    <n v="774.96002710000005"/>
    <n v="1183.8922614000001"/>
    <n v="509.48764779999999"/>
    <n v="340.8130711"/>
    <n v="765.34225670000001"/>
    <n v="674.83899140000005"/>
    <n v="588.4373683"/>
    <n v="688.63587440000003"/>
    <n v="607.83399810000003"/>
    <n v="614.66329559999997"/>
    <n v="847.85627829999999"/>
    <n v="851.08774289999997"/>
    <n v="609.02300949999994"/>
    <n v="659.33780260000003"/>
    <m/>
    <m/>
    <m/>
    <m/>
    <m/>
    <m/>
    <m/>
    <m/>
    <m/>
    <m/>
    <m/>
    <n v="635.34156789999997"/>
    <n v="1418.5743026"/>
    <n v="1839.1065298000001"/>
    <n v="2213.9925235999999"/>
    <n v="2580.9759613000001"/>
    <n v="2953.2697108000002"/>
    <n v="3401.4134147"/>
    <n v="3941.3122717000001"/>
    <n v="4873.8582139"/>
    <n v="8177.4069001999997"/>
    <n v="3198.5091748"/>
    <m/>
    <m/>
    <m/>
    <n v="0.20630000000000001"/>
    <n v="0.36698979999999998"/>
    <m/>
    <m/>
    <m/>
    <m/>
    <n v="0.13764999999999999"/>
    <n v="0.41409370000000001"/>
    <m/>
    <m/>
    <m/>
    <m/>
    <m/>
    <m/>
    <m/>
    <m/>
    <m/>
    <m/>
    <m/>
    <m/>
    <m/>
    <m/>
    <n v="1"/>
    <m/>
    <m/>
    <m/>
    <n v="0.13764999999999999"/>
    <m/>
    <n v="3198.5120344000002"/>
    <m/>
    <m/>
    <m/>
    <m/>
    <m/>
    <m/>
    <m/>
    <m/>
    <m/>
    <m/>
    <m/>
    <m/>
    <m/>
    <m/>
    <m/>
    <m/>
    <m/>
    <m/>
    <m/>
    <m/>
    <m/>
    <m/>
    <m/>
    <m/>
    <m/>
    <m/>
    <m/>
    <m/>
    <m/>
    <m/>
    <m/>
    <m/>
    <m/>
    <m/>
    <m/>
    <m/>
    <m/>
    <m/>
    <m/>
    <m/>
    <n v="0.30050359999999998"/>
    <n v="0.13830390000000001"/>
    <n v="0.1868175"/>
    <n v="0.11324149999999999"/>
    <n v="0.1604246"/>
    <n v="5.69145E-2"/>
    <n v="4.3794399999999997E-2"/>
    <n v="2951.7140783"/>
    <n v="3276.9013301"/>
    <n v="3586.0160953999998"/>
    <n v="3236.1331771"/>
    <n v="3311.2810951000001"/>
    <n v="2826.1568031000002"/>
    <n v="2964.8640346000002"/>
    <n v="0.16897000000000001"/>
    <n v="0.14507"/>
    <n v="0.1145"/>
    <n v="0.12578"/>
    <n v="0.13508999999999999"/>
    <n v="7.1779999999999997E-2"/>
    <n v="0.12368999999999999"/>
    <m/>
    <m/>
    <m/>
    <m/>
    <m/>
    <m/>
    <m/>
    <n v="37.916379999999997"/>
    <n v="0.56181890000000001"/>
  </r>
  <r>
    <x v="11"/>
    <n v="2"/>
    <x v="6"/>
    <s v="1985"/>
    <s v="Continuous SHB"/>
    <s v=""/>
    <s v="1985"/>
    <s v="1"/>
    <s v="previous"/>
    <s v=""/>
    <x v="2"/>
    <n v="22686819"/>
    <n v="9359139"/>
    <n v="0.32715"/>
    <m/>
    <m/>
    <m/>
    <n v="4.9398951999999996"/>
    <n v="2.0151832999999999"/>
    <n v="2.4513379"/>
    <n v="6.4376058"/>
    <n v="13.216051200000001"/>
    <n v="3374.8446979999999"/>
    <n v="2911.2619131000001"/>
    <n v="1187.6216363000001"/>
    <n v="1706.9135096"/>
    <n v="2145.7248481000001"/>
    <n v="2533.2074619"/>
    <n v="2911.2619131000001"/>
    <n v="3372.5570031000002"/>
    <n v="3822.4293464000002"/>
    <n v="4559.6661956999997"/>
    <n v="5866.7263813"/>
    <m/>
    <m/>
    <n v="651.61543510000001"/>
    <x v="304"/>
    <x v="304"/>
    <n v="2336.5085944000002"/>
    <n v="2725.2866155000002"/>
    <n v="3133.6573137"/>
    <n v="3592.6975943000002"/>
    <n v="4158.1857486999997"/>
    <n v="5138.5416547000004"/>
    <n v="8611.7829701999999"/>
    <n v="3374.8446979999999"/>
    <n v="119.11484539999999"/>
    <n v="382.0890321"/>
    <n v="773.62648720000004"/>
    <n v="1100.1175009000001"/>
    <n v="1402.3883427000001"/>
    <n v="1493.4123932"/>
    <n v="1720.6186838000001"/>
    <n v="1733.7792496"/>
    <n v="2202.1785500999999"/>
    <n v="4106.4727327000001"/>
    <n v="1502.0326802"/>
    <n v="10.9986821"/>
    <n v="52.924102699999999"/>
    <n v="29.861425199999999"/>
    <n v="49.501037400000001"/>
    <n v="60.5934776"/>
    <n v="106.1018763"/>
    <n v="80.6262416"/>
    <n v="266.64449280000002"/>
    <n v="369.80285800000001"/>
    <n v="968.85917010000003"/>
    <n v="199.27108000000001"/>
    <n v="51.335241400000001"/>
    <n v="104.7823135"/>
    <n v="148.675995"/>
    <n v="113.3631913"/>
    <n v="233.5521574"/>
    <n v="343.15177089999997"/>
    <n v="462.93022239999999"/>
    <n v="715.52729739999995"/>
    <n v="926.70104530000003"/>
    <n v="1247.4193468000001"/>
    <n v="434.22338059999998"/>
    <n v="6.9846658000000001"/>
    <n v="8.4122477999999994"/>
    <n v="4.1062348000000002"/>
    <n v="12.056384299999999"/>
    <n v="26.065731299999999"/>
    <n v="31.7897"/>
    <n v="30.316260100000001"/>
    <n v="28.1471752"/>
    <n v="101.76624820000001"/>
    <n v="366.24793440000002"/>
    <n v="61.500132399999998"/>
    <n v="127.5789389"/>
    <n v="253.49403390000001"/>
    <n v="323.28001319999998"/>
    <n v="496.72957730000002"/>
    <n v="439.92775669999997"/>
    <n v="600.43161699999996"/>
    <n v="608.0971207"/>
    <n v="611.10568950000004"/>
    <n v="696.6680619"/>
    <n v="1364.9787961"/>
    <n v="551.95416290000003"/>
    <n v="335.6031266"/>
    <n v="682.62049520000005"/>
    <n v="662.39092579999999"/>
    <n v="564.74090309999997"/>
    <n v="562.75860469999998"/>
    <n v="558.76964299999997"/>
    <n v="690.10870650000004"/>
    <n v="802.98142849999999"/>
    <n v="841.42489120000005"/>
    <n v="557.80499010000005"/>
    <n v="625.86359930000003"/>
    <m/>
    <m/>
    <m/>
    <m/>
    <m/>
    <m/>
    <m/>
    <m/>
    <m/>
    <m/>
    <m/>
    <n v="651.61550030000001"/>
    <n v="1484.3222252"/>
    <n v="1941.9412754"/>
    <n v="2336.5085944000002"/>
    <n v="2725.2866155000002"/>
    <n v="3133.6573137"/>
    <n v="3592.6975943000002"/>
    <n v="4158.1857486999997"/>
    <n v="5138.5416547000004"/>
    <n v="8611.7829701999999"/>
    <n v="3374.8446979999999"/>
    <m/>
    <m/>
    <m/>
    <m/>
    <m/>
    <m/>
    <m/>
    <m/>
    <m/>
    <n v="0.12921050000000001"/>
    <m/>
    <m/>
    <m/>
    <m/>
    <m/>
    <m/>
    <m/>
    <m/>
    <m/>
    <m/>
    <m/>
    <m/>
    <m/>
    <m/>
    <n v="3257.5088262999998"/>
    <m/>
    <n v="0.88439999999999996"/>
    <n v="0.14235"/>
    <m/>
    <m/>
    <m/>
    <m/>
    <n v="1.04E-2"/>
    <n v="7.0000000000000001E-3"/>
    <n v="5.1999999999999998E-3"/>
    <n v="5.7000000000000002E-3"/>
    <n v="6.9099999999999995E-2"/>
    <n v="9.4799999999999995E-2"/>
    <n v="3.3500000000000002E-2"/>
    <n v="0.19719999999999999"/>
    <n v="0.39040000000000002"/>
    <n v="7.1099999999999997E-2"/>
    <n v="4740.6814849000002"/>
    <n v="2553.5565081"/>
    <n v="2925.8316700999999"/>
    <n v="853.49535960000003"/>
    <n v="5048.5780525999999"/>
    <n v="3783.3798241999998"/>
    <n v="2235.8500186000001"/>
    <n v="4121.0621795999996"/>
    <n v="2836.7817160999998"/>
    <n v="1278.4504159999999"/>
    <n v="0.10421"/>
    <n v="0.26499"/>
    <n v="0.33739000000000002"/>
    <n v="0.65937999999999997"/>
    <n v="2.1430000000000001E-2"/>
    <n v="9.9559999999999996E-2"/>
    <n v="0.29544999999999999"/>
    <n v="5.2940000000000001E-2"/>
    <n v="0.11297"/>
    <n v="0.59235000000000004"/>
    <m/>
    <m/>
    <m/>
    <m/>
    <m/>
    <m/>
    <m/>
    <m/>
    <m/>
    <m/>
    <m/>
    <m/>
    <m/>
    <m/>
    <m/>
    <m/>
    <m/>
    <m/>
    <m/>
    <m/>
    <m/>
    <m/>
    <m/>
    <m/>
    <m/>
    <m/>
    <m/>
    <m/>
    <m/>
    <m/>
    <m/>
    <m/>
    <m/>
    <m/>
    <m/>
    <m/>
    <m/>
    <m/>
    <n v="37.916379999999997"/>
    <n v="0.56181890000000001"/>
  </r>
  <r>
    <x v="11"/>
    <n v="2"/>
    <x v="6"/>
    <s v="1985"/>
    <s v="Spliced"/>
    <s v=""/>
    <s v="1985 fixed"/>
    <s v="2"/>
    <s v="current"/>
    <s v="break 2004"/>
    <x v="0"/>
    <n v="3873553.3845914998"/>
    <m/>
    <n v="0.25369039999999998"/>
    <m/>
    <m/>
    <m/>
    <n v="3.4095038"/>
    <n v="1.8753886"/>
    <n v="1.8180251999999999"/>
    <n v="4.5154069999999997"/>
    <n v="6.8913282000000002"/>
    <n v="3597.2424855999998"/>
    <n v="3089.4612017999998"/>
    <n v="1699.3500171000001"/>
    <n v="1903.7696943000001"/>
    <n v="2197.913137"/>
    <n v="2590.4380719999999"/>
    <n v="3089.4612017999998"/>
    <n v="3478.4043016999999"/>
    <n v="4061.9214084999999"/>
    <n v="4775.8442057000002"/>
    <n v="5793.9403120999996"/>
    <m/>
    <m/>
    <n v="1296.5814327999999"/>
    <x v="305"/>
    <x v="305"/>
    <n v="2390.9275419999999"/>
    <n v="2867.7289225"/>
    <n v="3249.0763032"/>
    <n v="3699.8458194"/>
    <n v="4447.2710385"/>
    <n v="5274.4448187999997"/>
    <n v="8935.1681664000007"/>
    <n v="3597.2424855999998"/>
    <n v="100.51607389999999"/>
    <m/>
    <m/>
    <m/>
    <m/>
    <m/>
    <m/>
    <m/>
    <m/>
    <m/>
    <m/>
    <m/>
    <m/>
    <m/>
    <m/>
    <m/>
    <m/>
    <m/>
    <m/>
    <m/>
    <m/>
    <m/>
    <n v="15.148259400000001"/>
    <m/>
    <m/>
    <m/>
    <m/>
    <m/>
    <m/>
    <m/>
    <m/>
    <m/>
    <m/>
    <m/>
    <m/>
    <m/>
    <m/>
    <m/>
    <m/>
    <m/>
    <m/>
    <m/>
    <m/>
    <m/>
    <n v="111.55269939999999"/>
    <m/>
    <m/>
    <m/>
    <m/>
    <m/>
    <m/>
    <m/>
    <m/>
    <m/>
    <m/>
    <n v="1069.3645297999999"/>
    <m/>
    <m/>
    <m/>
    <m/>
    <m/>
    <m/>
    <m/>
    <m/>
    <m/>
    <m/>
    <m/>
    <m/>
    <m/>
    <m/>
    <m/>
    <m/>
    <m/>
    <m/>
    <m/>
    <m/>
    <m/>
    <n v="1296.5815625"/>
    <m/>
    <m/>
    <m/>
    <m/>
    <m/>
    <m/>
    <m/>
    <m/>
    <m/>
    <m/>
    <m/>
    <m/>
    <m/>
    <m/>
    <m/>
    <m/>
    <m/>
    <m/>
    <m/>
    <m/>
    <m/>
    <m/>
    <m/>
    <m/>
    <m/>
    <m/>
    <m/>
    <m/>
    <m/>
    <m/>
    <m/>
    <m/>
    <m/>
    <m/>
    <m/>
    <m/>
    <m/>
    <m/>
    <m/>
    <m/>
    <m/>
    <m/>
    <m/>
    <m/>
    <m/>
    <m/>
    <m/>
    <m/>
    <m/>
    <m/>
    <m/>
    <m/>
    <m/>
    <m/>
    <m/>
    <m/>
    <m/>
    <m/>
    <m/>
    <m/>
    <m/>
    <m/>
    <m/>
    <m/>
    <m/>
    <m/>
    <m/>
    <m/>
    <m/>
    <m/>
    <m/>
    <m/>
    <m/>
    <m/>
    <m/>
    <m/>
    <m/>
    <m/>
    <m/>
    <m/>
    <m/>
    <m/>
    <m/>
    <m/>
    <m/>
    <m/>
    <m/>
    <m/>
    <m/>
    <m/>
    <m/>
    <m/>
    <m/>
    <m/>
    <m/>
    <m/>
    <m/>
    <m/>
    <m/>
    <m/>
    <m/>
    <m/>
    <m/>
    <m/>
    <m/>
    <m/>
    <m/>
    <m/>
    <m/>
    <m/>
    <n v="37.916379999999997"/>
    <n v="0.56181890000000001"/>
  </r>
  <r>
    <x v="11"/>
    <n v="2"/>
    <x v="6"/>
    <s v="1985"/>
    <s v="Spliced"/>
    <s v=""/>
    <s v="1985 fixed"/>
    <s v="2"/>
    <s v="current"/>
    <s v="break 2004"/>
    <x v="1"/>
    <n v="37942443.723724701"/>
    <n v="10631683.4988693"/>
    <n v="0.37081190000000003"/>
    <m/>
    <m/>
    <m/>
    <n v="5.4065941000000004"/>
    <n v="2.1769257"/>
    <n v="2.4835915000000002"/>
    <n v="7.3657598999999996"/>
    <n v="15.550069000000001"/>
    <n v="3911.2801906999998"/>
    <n v="3131.136438"/>
    <n v="1260.7292546000001"/>
    <n v="1861.6941368"/>
    <n v="2372.2730087"/>
    <n v="2776.4582847000001"/>
    <n v="3131.136438"/>
    <n v="3729.9246112999999"/>
    <n v="4391.7546737000002"/>
    <n v="5221.8309952999998"/>
    <n v="6816.2514067000002"/>
    <m/>
    <m/>
    <n v="715.63725250000005"/>
    <x v="306"/>
    <x v="306"/>
    <n v="2553.1681870000002"/>
    <n v="2941.2472505999999"/>
    <n v="3416.6061688999998"/>
    <n v="4055.5809313999998"/>
    <n v="4769.8888275999998"/>
    <n v="5966.6519914999999"/>
    <n v="11128.2086531"/>
    <n v="3911.2801906999998"/>
    <n v="232.9985044"/>
    <n v="368.2406115"/>
    <n v="733.97081000000003"/>
    <n v="1298.139639"/>
    <n v="1347.5813089999999"/>
    <n v="1765.4275631999999"/>
    <n v="1913.0363861000001"/>
    <n v="2576.3726021000002"/>
    <n v="2830.8432360000002"/>
    <n v="6173.4228912999997"/>
    <n v="1908.5636179000001"/>
    <n v="11.356407600000001"/>
    <n v="73.088680800000006"/>
    <n v="119.70092889999999"/>
    <n v="46.918287399999997"/>
    <n v="94.623509999999996"/>
    <n v="109.2724485"/>
    <n v="162.59981629999999"/>
    <n v="272.99281300000001"/>
    <n v="542.17957569999999"/>
    <n v="1337.7518576"/>
    <n v="283.4628998"/>
    <n v="33.4499408"/>
    <n v="61.172189799999998"/>
    <n v="124.51974420000001"/>
    <n v="91.4778357"/>
    <n v="175.86697100000001"/>
    <n v="205.13982050000001"/>
    <n v="354.95825769999999"/>
    <n v="405.99024100000003"/>
    <n v="592.35683300000005"/>
    <n v="541.09219270000006"/>
    <n v="262.60947119999997"/>
    <n v="42.011968600000003"/>
    <n v="68.762425699999994"/>
    <n v="83.150821100000002"/>
    <n v="92.760140399999997"/>
    <n v="232.61642499999999"/>
    <n v="108.3351476"/>
    <n v="375.67871359999998"/>
    <n v="97.1606874"/>
    <n v="320.1220859"/>
    <n v="1041.0055076000001"/>
    <n v="224.20608849999999"/>
    <n v="133.9454906"/>
    <n v="187.09559730000001"/>
    <n v="231.30017480000001"/>
    <n v="477.89955579999997"/>
    <n v="257.70260789999998"/>
    <n v="490.9867643"/>
    <n v="501.1212372"/>
    <n v="557.768867"/>
    <n v="621.90751490000002"/>
    <n v="1255.120821"/>
    <n v="477.26561120000002"/>
    <n v="261.87479739999998"/>
    <n v="846.69769959999996"/>
    <n v="851.2787409"/>
    <n v="545.7174119"/>
    <n v="832.85642780000001"/>
    <n v="737.44442489999994"/>
    <n v="748.18652050000003"/>
    <n v="860.08060590000002"/>
    <n v="1059.2427459999999"/>
    <n v="780.92820380000001"/>
    <n v="755.17250209999997"/>
    <m/>
    <m/>
    <m/>
    <m/>
    <m/>
    <m/>
    <m/>
    <m/>
    <m/>
    <m/>
    <m/>
    <n v="715.63710939999999"/>
    <n v="1605.0572047999999"/>
    <n v="2143.9212198999999"/>
    <n v="2552.9128701999998"/>
    <n v="2941.2472505999999"/>
    <n v="3416.6061688999998"/>
    <n v="4055.5809313999998"/>
    <n v="4770.3658164999997"/>
    <n v="5966.6519914999999"/>
    <n v="11129.321474"/>
    <n v="3911.2801906999998"/>
    <m/>
    <m/>
    <m/>
    <n v="0.20202059999999999"/>
    <n v="0.38498739999999998"/>
    <m/>
    <m/>
    <m/>
    <m/>
    <n v="0.1406538"/>
    <n v="0.41432089999999999"/>
    <m/>
    <m/>
    <m/>
    <m/>
    <m/>
    <m/>
    <m/>
    <m/>
    <m/>
    <m/>
    <m/>
    <m/>
    <m/>
    <m/>
    <n v="1"/>
    <m/>
    <m/>
    <m/>
    <n v="0.1406538"/>
    <m/>
    <n v="3910.9252975999998"/>
    <m/>
    <m/>
    <m/>
    <m/>
    <m/>
    <m/>
    <m/>
    <m/>
    <m/>
    <m/>
    <m/>
    <m/>
    <m/>
    <m/>
    <m/>
    <m/>
    <m/>
    <m/>
    <m/>
    <m/>
    <m/>
    <m/>
    <m/>
    <m/>
    <m/>
    <m/>
    <m/>
    <m/>
    <m/>
    <m/>
    <m/>
    <m/>
    <m/>
    <m/>
    <m/>
    <m/>
    <m/>
    <m/>
    <m/>
    <m/>
    <m/>
    <m/>
    <m/>
    <m/>
    <m/>
    <m/>
    <m/>
    <m/>
    <m/>
    <m/>
    <m/>
    <m/>
    <m/>
    <m/>
    <m/>
    <m/>
    <m/>
    <m/>
    <m/>
    <m/>
    <m/>
    <m/>
    <m/>
    <m/>
    <m/>
    <m/>
    <m/>
    <m/>
    <n v="37.916379999999997"/>
    <n v="0.56181890000000001"/>
  </r>
  <r>
    <x v="11"/>
    <n v="2"/>
    <x v="6"/>
    <s v="1985"/>
    <s v="Spliced"/>
    <s v=""/>
    <s v="1985 fixed"/>
    <s v="2"/>
    <s v="current"/>
    <s v="break 2004"/>
    <x v="2"/>
    <n v="23038922.790941101"/>
    <m/>
    <n v="0.30168270000000003"/>
    <m/>
    <m/>
    <m/>
    <n v="5.5228513000000001"/>
    <n v="2.1636042999999998"/>
    <n v="2.5526162000000001"/>
    <n v="7.392665"/>
    <n v="15.649687699999999"/>
    <n v="4123.8264029000002"/>
    <n v="3354.0568170000001"/>
    <n v="1313.9683018999999"/>
    <n v="1986.0081408999999"/>
    <n v="2454.3804869000001"/>
    <n v="2868.5407786999999"/>
    <n v="3354.0568170000001"/>
    <n v="3965.6221783999999"/>
    <n v="4591.5611766000002"/>
    <n v="5579.1532122999997"/>
    <n v="7256.8515918000003"/>
    <m/>
    <m/>
    <n v="753.07504589999996"/>
    <x v="307"/>
    <x v="307"/>
    <n v="2666.3317665999998"/>
    <n v="3084.1316717"/>
    <n v="3639.6444689"/>
    <n v="4273.3630604999998"/>
    <n v="4997.2796957"/>
    <n v="6257.3417017000002"/>
    <n v="11785.389315099999"/>
    <n v="4123.8264029000002"/>
    <n v="240.61725290000001"/>
    <n v="466.56144139999998"/>
    <n v="831.16711529999998"/>
    <n v="1400.7212747999999"/>
    <n v="1549.0305209000001"/>
    <n v="1685.336352"/>
    <n v="2150.1636751999999"/>
    <n v="2432.5471339000001"/>
    <n v="2973.3227609"/>
    <n v="6275.3819047999996"/>
    <n v="1992.5514479999999"/>
    <n v="12.690947899999999"/>
    <n v="113.1351074"/>
    <n v="66.691325399999997"/>
    <n v="99.462606800000003"/>
    <n v="60.211620799999999"/>
    <n v="179.2250895"/>
    <n v="132.31228250000001"/>
    <n v="416.1544232"/>
    <n v="564.56830319999995"/>
    <n v="1237.1497116999999"/>
    <n v="291.95857119999999"/>
    <n v="42.099442699999997"/>
    <n v="96.288581199999996"/>
    <n v="180.39687240000001"/>
    <n v="151.10458220000001"/>
    <n v="203.4562038"/>
    <n v="331.82899529999997"/>
    <n v="479.92442790000001"/>
    <n v="580.20269919999998"/>
    <n v="722.57101260000002"/>
    <n v="829.95017889999997"/>
    <n v="373.9211454"/>
    <n v="60.666776900000002"/>
    <n v="60.536212399999997"/>
    <n v="24.173627199999999"/>
    <n v="102.98915239999999"/>
    <n v="224.2362321"/>
    <n v="388.1817332"/>
    <n v="176.48741960000001"/>
    <n v="85.371979199999998"/>
    <n v="417.01427130000002"/>
    <n v="1450.6383897000001"/>
    <n v="273.5378427"/>
    <n v="160.8647196"/>
    <n v="219.15627950000001"/>
    <n v="359.336005"/>
    <n v="374.07834869999999"/>
    <n v="320.4130384"/>
    <n v="538.0130302"/>
    <n v="455.27451810000002"/>
    <n v="604.11292960000003"/>
    <n v="607.70005060000005"/>
    <n v="1321.3606468"/>
    <n v="499.28151380000003"/>
    <n v="236.13598110000001"/>
    <n v="731.70465449999995"/>
    <n v="794.54651220000005"/>
    <n v="538.24243479999996"/>
    <n v="727.09246870000004"/>
    <n v="516.69530429999998"/>
    <n v="879.20073709999997"/>
    <n v="878.89053060000003"/>
    <n v="971.53956889999995"/>
    <n v="670.90848319999998"/>
    <n v="692.16349920000005"/>
    <m/>
    <m/>
    <m/>
    <m/>
    <m/>
    <m/>
    <m/>
    <m/>
    <m/>
    <m/>
    <m/>
    <n v="753.07512120000001"/>
    <n v="1687.3822766000001"/>
    <n v="2256.3114575"/>
    <n v="2666.5983998000002"/>
    <n v="3084.4400848"/>
    <n v="3639.2805044000002"/>
    <n v="4273.3630604999998"/>
    <n v="4997.2796957"/>
    <n v="6256.7159675000003"/>
    <n v="11785.389315099999"/>
    <n v="4123.4140202999997"/>
    <m/>
    <m/>
    <m/>
    <m/>
    <m/>
    <m/>
    <m/>
    <m/>
    <m/>
    <m/>
    <m/>
    <m/>
    <m/>
    <m/>
    <m/>
    <m/>
    <m/>
    <m/>
    <m/>
    <m/>
    <m/>
    <m/>
    <m/>
    <m/>
    <n v="3964.0930896"/>
    <m/>
    <n v="0.96177420000000002"/>
    <n v="0.15617539999999999"/>
    <m/>
    <m/>
    <m/>
    <m/>
    <m/>
    <m/>
    <m/>
    <m/>
    <m/>
    <m/>
    <m/>
    <m/>
    <m/>
    <m/>
    <m/>
    <m/>
    <m/>
    <m/>
    <m/>
    <m/>
    <m/>
    <m/>
    <m/>
    <m/>
    <m/>
    <m/>
    <m/>
    <m/>
    <m/>
    <m/>
    <m/>
    <m/>
    <m/>
    <m/>
    <m/>
    <m/>
    <m/>
    <m/>
    <m/>
    <m/>
    <m/>
    <m/>
    <m/>
    <m/>
    <m/>
    <m/>
    <m/>
    <m/>
    <m/>
    <m/>
    <m/>
    <m/>
    <m/>
    <m/>
    <m/>
    <m/>
    <m/>
    <m/>
    <m/>
    <m/>
    <m/>
    <m/>
    <m/>
    <m/>
    <m/>
    <m/>
    <m/>
    <m/>
    <m/>
    <m/>
    <m/>
    <m/>
    <n v="37.916379999999997"/>
    <n v="0.56181890000000001"/>
  </r>
  <r>
    <x v="11"/>
    <n v="3"/>
    <x v="10"/>
    <s v="1990"/>
    <s v="Continuous SHB"/>
    <s v=""/>
    <s v="1990"/>
    <s v="1"/>
    <s v="previous"/>
    <s v=""/>
    <x v="0"/>
    <n v="4840060.5999999996"/>
    <n v="3540117.13"/>
    <n v="0.28110000000000002"/>
    <m/>
    <m/>
    <m/>
    <n v="3.4764533000000002"/>
    <n v="1.9900859"/>
    <n v="1.7468859999999999"/>
    <n v="4.0647577999999998"/>
    <n v="5.6149522999999997"/>
    <n v="4775.4359861000003"/>
    <n v="4095.4075011"/>
    <n v="2344.4045253999998"/>
    <n v="2643.8625186999998"/>
    <n v="3159.6139870000002"/>
    <n v="3622.4178612000001"/>
    <n v="4095.4075011"/>
    <n v="4608.1738573000002"/>
    <n v="5404.2715595"/>
    <n v="6312.8978150000003"/>
    <n v="8150.2127830999998"/>
    <m/>
    <m/>
    <n v="1928.5606112999999"/>
    <x v="308"/>
    <x v="308"/>
    <n v="3424.3754319"/>
    <n v="3892.3592383999999"/>
    <n v="4321.3859628999999"/>
    <n v="4995.1116751999998"/>
    <n v="5833.8988275000002"/>
    <n v="7148.7546278999998"/>
    <n v="10828.7757626"/>
    <n v="4775.4359861000003"/>
    <m/>
    <n v="9.2231252000000001"/>
    <n v="58.188816299999999"/>
    <n v="250.2341801"/>
    <n v="183.36242669999999"/>
    <n v="214.81263910000001"/>
    <n v="440.96296410000002"/>
    <n v="630.76639169999999"/>
    <n v="843.21919930000001"/>
    <n v="1189.6081558999999"/>
    <n v="381.47089990000001"/>
    <m/>
    <m/>
    <m/>
    <n v="2.3299449999999999"/>
    <n v="13.162012799999999"/>
    <n v="13.9165914"/>
    <n v="14.758557"/>
    <n v="48.6710511"/>
    <n v="152.0747423"/>
    <n v="335.42674360000001"/>
    <n v="57.905981699999998"/>
    <n v="8.9379141999999998"/>
    <n v="34.392295099999998"/>
    <n v="16.261098199999999"/>
    <n v="59.718025599999997"/>
    <n v="173.39798709999999"/>
    <n v="218.07960689999999"/>
    <n v="471.36820879999999"/>
    <n v="761.94277369999998"/>
    <n v="1009.0838893"/>
    <n v="2026.0801884"/>
    <n v="477.20549770000002"/>
    <m/>
    <n v="4.1027418000000004"/>
    <n v="29.117389899999999"/>
    <n v="26.9635322"/>
    <n v="12.9125125"/>
    <n v="72.724172199999998"/>
    <n v="51.9631477"/>
    <n v="57.859441799999999"/>
    <n v="233.77785900000001"/>
    <n v="966.6014308"/>
    <n v="145.1832824"/>
    <m/>
    <n v="5.2206510000000002"/>
    <n v="59.763575899999999"/>
    <n v="130.88647779999999"/>
    <n v="138.6777534"/>
    <n v="253.7141877"/>
    <n v="363.37589250000002"/>
    <n v="708.40975119999996"/>
    <n v="656.77824880000003"/>
    <n v="1142.5766169999999"/>
    <n v="345.42208870000002"/>
    <n v="1919.6228900000001"/>
    <n v="2441.2807802000002"/>
    <n v="2764.2757357"/>
    <n v="2954.2429287999998"/>
    <n v="3370.8465458999999"/>
    <n v="3548.1383335"/>
    <n v="3652.6829051999998"/>
    <n v="3626.2494179999999"/>
    <n v="4253.8221191000002"/>
    <n v="5168.4837097999998"/>
    <n v="3368.2482356999999"/>
    <m/>
    <m/>
    <m/>
    <m/>
    <m/>
    <m/>
    <m/>
    <m/>
    <m/>
    <m/>
    <m/>
    <n v="1928.5608041999999"/>
    <n v="2494.2195934000001"/>
    <n v="2927.606616"/>
    <n v="3424.3754319"/>
    <n v="3892.3592383999999"/>
    <n v="4321.3859628999999"/>
    <n v="4995.1116751999998"/>
    <n v="5833.8988275000002"/>
    <n v="7148.7546278999998"/>
    <n v="10828.7757626"/>
    <n v="4775.4359861000003"/>
    <m/>
    <m/>
    <m/>
    <m/>
    <m/>
    <m/>
    <m/>
    <m/>
    <m/>
    <m/>
    <m/>
    <m/>
    <m/>
    <m/>
    <m/>
    <m/>
    <m/>
    <m/>
    <m/>
    <m/>
    <m/>
    <m/>
    <m/>
    <m/>
    <m/>
    <m/>
    <m/>
    <m/>
    <m/>
    <m/>
    <m/>
    <m/>
    <m/>
    <m/>
    <m/>
    <m/>
    <m/>
    <m/>
    <m/>
    <m/>
    <m/>
    <m/>
    <m/>
    <m/>
    <m/>
    <m/>
    <m/>
    <m/>
    <m/>
    <m/>
    <m/>
    <m/>
    <m/>
    <m/>
    <m/>
    <m/>
    <m/>
    <m/>
    <m/>
    <m/>
    <m/>
    <m/>
    <m/>
    <m/>
    <m/>
    <m/>
    <m/>
    <m/>
    <m/>
    <m/>
    <m/>
    <m/>
    <m/>
    <m/>
    <m/>
    <m/>
    <m/>
    <m/>
    <m/>
    <m/>
    <m/>
    <m/>
    <m/>
    <m/>
    <m/>
    <m/>
    <m/>
    <m/>
    <m/>
    <m/>
    <m/>
    <m/>
    <m/>
    <m/>
    <m/>
    <m/>
    <m/>
    <m/>
    <m/>
    <m/>
    <n v="51.874609999999997"/>
    <n v="0.64873899999999995"/>
  </r>
  <r>
    <x v="11"/>
    <n v="3"/>
    <x v="10"/>
    <s v="1990"/>
    <s v="Continuous SHB"/>
    <s v=""/>
    <s v="1990"/>
    <s v="1"/>
    <s v="previous"/>
    <s v=""/>
    <x v="1"/>
    <n v="38423818.200000003"/>
    <n v="11232726.800000001"/>
    <n v="0.29792999999999997"/>
    <m/>
    <m/>
    <m/>
    <n v="3.9079893999999999"/>
    <n v="1.9411312000000001"/>
    <n v="2.0132536000000001"/>
    <n v="4.7218552999999996"/>
    <n v="7.3824623000000003"/>
    <n v="5749.8090418000002"/>
    <n v="4992.3691280000003"/>
    <n v="2479.7517763000001"/>
    <n v="3204.8464552999999"/>
    <n v="3753.7510557000001"/>
    <n v="4349.433497"/>
    <n v="4992.3691280000003"/>
    <n v="5704.0777507000003"/>
    <n v="6520.1714001999999"/>
    <n v="7679.7935477000001"/>
    <n v="9690.8436038"/>
    <m/>
    <m/>
    <n v="1836.7856291000001"/>
    <x v="309"/>
    <x v="309"/>
    <n v="4048.6961698999999"/>
    <n v="4650.0573664000003"/>
    <n v="5346.0031889000002"/>
    <n v="6086.0136474999999"/>
    <n v="7097.5832340999996"/>
    <n v="8582.9014537999992"/>
    <n v="13560.0007358"/>
    <n v="5749.8090418000002"/>
    <n v="420.5654993"/>
    <n v="1028.1933412000001"/>
    <n v="1598.3415093999999"/>
    <n v="1686.4868188"/>
    <n v="2355.088049"/>
    <n v="2456.665418"/>
    <n v="2526.4186820999998"/>
    <n v="3016.8831147999999"/>
    <n v="3505.3994299000001"/>
    <n v="5125.5514580999998"/>
    <n v="2370.9073093000002"/>
    <n v="12.017537300000001"/>
    <n v="45.442650200000003"/>
    <n v="66.574774000000005"/>
    <n v="76.061640299999993"/>
    <n v="64.977111600000001"/>
    <n v="118.16431230000001"/>
    <n v="252.22631519999999"/>
    <n v="464.52901530000003"/>
    <n v="830.43090549999999"/>
    <n v="1491.7899209"/>
    <n v="342.05441500000001"/>
    <n v="94.131957299999996"/>
    <n v="143.92060079999999"/>
    <n v="181.6748073"/>
    <n v="323.1547822"/>
    <n v="458.18038239999998"/>
    <n v="814.3962262"/>
    <n v="1018.2278165"/>
    <n v="1261.5038609999999"/>
    <n v="1792.0136950999999"/>
    <n v="2372.1146607000001"/>
    <n v="845.63764030000004"/>
    <n v="1.1108879"/>
    <n v="12.610200600000001"/>
    <n v="11.2507199"/>
    <n v="45.7093749"/>
    <n v="24.1849484"/>
    <n v="34.295679700000001"/>
    <n v="32.3179497"/>
    <n v="89.636798200000001"/>
    <n v="132.56291300000001"/>
    <n v="805.31081570000003"/>
    <n v="118.7881799"/>
    <n v="223.71038730000001"/>
    <n v="501.45580380000001"/>
    <n v="549.90081799999996"/>
    <n v="581.93327090000002"/>
    <n v="672.74425940000003"/>
    <n v="674.48116530000004"/>
    <n v="1054.2004174000001"/>
    <n v="1090.9468065999999"/>
    <n v="1087.9462727"/>
    <n v="2196.1411072000001"/>
    <n v="862.91696649999994"/>
    <n v="1085.2495435999999"/>
    <n v="1121.0412742999999"/>
    <n v="1051.6752475000001"/>
    <n v="1335.3502828000001"/>
    <n v="1074.8830805"/>
    <n v="1248.0003873999999"/>
    <n v="1202.6224666000001"/>
    <n v="1174.0829283"/>
    <n v="1234.5473793000001"/>
    <n v="1569.0941290999999"/>
    <n v="1209.5051059"/>
    <m/>
    <m/>
    <m/>
    <m/>
    <m/>
    <m/>
    <m/>
    <m/>
    <m/>
    <m/>
    <m/>
    <n v="1836.7858128"/>
    <n v="2852.6638710000002"/>
    <n v="3459.4182221000001"/>
    <n v="4048.6961698999999"/>
    <n v="4650.0573664000003"/>
    <n v="5346.0031889000002"/>
    <n v="6086.0136474999999"/>
    <n v="7097.5832340999996"/>
    <n v="8582.9014537999992"/>
    <n v="13560.0007358"/>
    <n v="5749.8090418000002"/>
    <m/>
    <m/>
    <m/>
    <n v="0.16641"/>
    <n v="0.26909440000000001"/>
    <m/>
    <m/>
    <m/>
    <m/>
    <n v="0.10443"/>
    <n v="0.25500339999999999"/>
    <m/>
    <m/>
    <m/>
    <m/>
    <m/>
    <m/>
    <m/>
    <m/>
    <m/>
    <m/>
    <m/>
    <m/>
    <m/>
    <m/>
    <n v="1.00004E-2"/>
    <m/>
    <m/>
    <m/>
    <n v="0.10443"/>
    <m/>
    <n v="5749.8090417000003"/>
    <m/>
    <m/>
    <m/>
    <m/>
    <m/>
    <m/>
    <m/>
    <m/>
    <m/>
    <m/>
    <m/>
    <m/>
    <m/>
    <m/>
    <m/>
    <m/>
    <m/>
    <m/>
    <m/>
    <m/>
    <m/>
    <m/>
    <m/>
    <m/>
    <m/>
    <m/>
    <m/>
    <m/>
    <m/>
    <m/>
    <m/>
    <m/>
    <m/>
    <m/>
    <m/>
    <m/>
    <m/>
    <m/>
    <m/>
    <m/>
    <n v="0.26091199999999998"/>
    <n v="0.13474839999999999"/>
    <n v="0.18445030000000001"/>
    <n v="0.12121179999999999"/>
    <n v="0.17278679999999999"/>
    <n v="7.0199999999999999E-2"/>
    <n v="5.5730399999999999E-2"/>
    <n v="5491.8257184000004"/>
    <n v="6101.7529737000004"/>
    <n v="6427.4353527000003"/>
    <n v="6013.6178329000004"/>
    <n v="5666.4410820000003"/>
    <n v="4897.9136090000002"/>
    <n v="4621.0826086999996"/>
    <n v="0.10632"/>
    <n v="8.4989999999999996E-2"/>
    <n v="7.145E-2"/>
    <n v="7.6410000000000006E-2"/>
    <n v="0.13109999999999999"/>
    <n v="0.16641"/>
    <n v="0.15178"/>
    <m/>
    <m/>
    <m/>
    <m/>
    <m/>
    <m/>
    <m/>
    <n v="51.874609999999997"/>
    <n v="0.64873899999999995"/>
  </r>
  <r>
    <x v="11"/>
    <n v="3"/>
    <x v="10"/>
    <s v="1990"/>
    <s v="Continuous SHB"/>
    <s v=""/>
    <s v="1990"/>
    <s v="1"/>
    <s v="previous"/>
    <s v=""/>
    <x v="2"/>
    <n v="23558523"/>
    <n v="9715223.0700000003"/>
    <n v="0.29305999999999999"/>
    <m/>
    <m/>
    <m/>
    <n v="3.9442754"/>
    <n v="1.8970079"/>
    <n v="2.0792088"/>
    <n v="4.728523"/>
    <n v="7.5638560999999997"/>
    <n v="6059.7755686"/>
    <n v="5341.4101068"/>
    <n v="2568.9628093000001"/>
    <n v="3378.3761457999999"/>
    <n v="4053.0799419999998"/>
    <n v="4641.9392699"/>
    <n v="5341.4101068"/>
    <n v="6094.3038866999996"/>
    <n v="6972.8775360999998"/>
    <n v="8125.8506692000001"/>
    <n v="10132.6969207"/>
    <m/>
    <m/>
    <n v="1851.5343519"/>
    <x v="310"/>
    <x v="310"/>
    <n v="4368.7878213000004"/>
    <n v="5007.2555650000004"/>
    <n v="5702.1333199000001"/>
    <n v="6483.6986513000002"/>
    <n v="7486.5300362999997"/>
    <n v="9016.0224376000006"/>
    <n v="14004.7394002"/>
    <n v="6059.7755686"/>
    <n v="430.09384039999998"/>
    <n v="1288.0537615999999"/>
    <n v="1584.5205192000001"/>
    <n v="2365.7781172"/>
    <n v="2230.1820567999998"/>
    <n v="2442.0737347999998"/>
    <n v="2684.2726379000001"/>
    <n v="3107.7357293"/>
    <n v="3659.2239328999999"/>
    <n v="5115.3459048000004"/>
    <n v="2489.1746162999998"/>
    <n v="16.334421200000001"/>
    <n v="53.556676000000003"/>
    <n v="69.599760000000003"/>
    <n v="72.617554299999995"/>
    <n v="100.29432749999999"/>
    <n v="154.2729276"/>
    <n v="302.69860360000001"/>
    <n v="485.50297019999999"/>
    <n v="786.21789339999998"/>
    <n v="1453.2578028"/>
    <n v="348.92611909999999"/>
    <n v="164.95189930000001"/>
    <n v="190.90715370000001"/>
    <n v="314.90747470000002"/>
    <n v="413.14403170000003"/>
    <n v="828.64671759999999"/>
    <n v="986.8225966"/>
    <n v="1364.7349263999999"/>
    <n v="1643.4662817999999"/>
    <n v="2272.162977"/>
    <n v="2923.1868473999998"/>
    <n v="1109.3346323999999"/>
    <n v="4.3951722000000002"/>
    <n v="12.711033"/>
    <n v="17.017019999999999"/>
    <n v="25.979870500000001"/>
    <n v="53.802961000000003"/>
    <n v="30.0473915"/>
    <n v="25.192411100000001"/>
    <n v="103.4361449"/>
    <n v="105.02944859999999"/>
    <n v="700.92180180000003"/>
    <n v="107.6761521"/>
    <n v="271.22256499999997"/>
    <n v="526.01719390000005"/>
    <n v="715.85943310000005"/>
    <n v="576.60878119999995"/>
    <n v="773.730143"/>
    <n v="977.23274879999997"/>
    <n v="1096.2456136000001"/>
    <n v="1125.1064286000001"/>
    <n v="1087.4459079000001"/>
    <n v="2416.7488616999999"/>
    <n v="955.6605419"/>
    <n v="964.5364538"/>
    <n v="945.7087626"/>
    <n v="1002.2795125"/>
    <n v="914.65946650000001"/>
    <n v="1020.5988583"/>
    <n v="1111.6833503"/>
    <n v="1010.5544588"/>
    <n v="1021.2824814000001"/>
    <n v="1105.9422778999999"/>
    <n v="1395.2781817"/>
    <n v="1049.0041128"/>
    <m/>
    <m/>
    <m/>
    <m/>
    <m/>
    <m/>
    <m/>
    <m/>
    <m/>
    <m/>
    <m/>
    <n v="1851.5343519"/>
    <n v="3016.9545807999998"/>
    <n v="3704.1837194999998"/>
    <n v="4368.7878213000004"/>
    <n v="5007.2555650000004"/>
    <n v="5702.1333199000001"/>
    <n v="6483.6986513000002"/>
    <n v="7486.5300362999997"/>
    <n v="9016.0224376000006"/>
    <n v="14004.7394002"/>
    <n v="6059.7755686"/>
    <m/>
    <m/>
    <m/>
    <m/>
    <m/>
    <m/>
    <m/>
    <m/>
    <m/>
    <n v="9.2214000000000004E-2"/>
    <m/>
    <m/>
    <m/>
    <m/>
    <m/>
    <m/>
    <m/>
    <m/>
    <m/>
    <m/>
    <m/>
    <m/>
    <m/>
    <m/>
    <n v="5936.3218181000002"/>
    <m/>
    <n v="0.85199999999999998"/>
    <n v="9.1120000000000007E-2"/>
    <m/>
    <m/>
    <m/>
    <m/>
    <n v="1.6E-2"/>
    <n v="9.7000000000000003E-3"/>
    <n v="6.8999999999999999E-3"/>
    <n v="4.8999999999999998E-3"/>
    <n v="0.1008"/>
    <n v="8.3599999999999994E-2"/>
    <n v="3.0599999999999999E-2"/>
    <n v="0.26279999999999998"/>
    <n v="0.30909999999999999"/>
    <n v="2.76E-2"/>
    <n v="6386.7666239"/>
    <n v="3508.2539514999999"/>
    <n v="5819.9220084999997"/>
    <n v="1868.4757433"/>
    <n v="8367.9303483000003"/>
    <n v="5771.8296228999998"/>
    <n v="3435.3749634999999"/>
    <n v="6940.7240057999998"/>
    <n v="4966.8098393"/>
    <n v="3064.8024455"/>
    <n v="4.0509999999999997E-2"/>
    <n v="0.34977999999999998"/>
    <n v="0.16550000000000001"/>
    <n v="0.79717000000000005"/>
    <n v="7.7200000000000003E-3"/>
    <n v="6.8949999999999997E-2"/>
    <n v="0.36374000000000001"/>
    <n v="4.2939999999999999E-2"/>
    <n v="8.0930000000000002E-2"/>
    <n v="0.51663999999999999"/>
    <m/>
    <m/>
    <m/>
    <m/>
    <m/>
    <m/>
    <m/>
    <m/>
    <m/>
    <m/>
    <m/>
    <m/>
    <m/>
    <m/>
    <m/>
    <m/>
    <m/>
    <m/>
    <m/>
    <m/>
    <m/>
    <m/>
    <m/>
    <m/>
    <m/>
    <m/>
    <m/>
    <m/>
    <m/>
    <m/>
    <m/>
    <m/>
    <m/>
    <m/>
    <m/>
    <m/>
    <m/>
    <m/>
    <n v="51.874609999999997"/>
    <n v="0.64873899999999995"/>
  </r>
  <r>
    <x v="11"/>
    <n v="3"/>
    <x v="10"/>
    <s v="1990"/>
    <s v="Spliced"/>
    <s v=""/>
    <s v="1990 fixed"/>
    <s v="2"/>
    <s v="current"/>
    <s v="break 2004"/>
    <x v="0"/>
    <n v="4913507.1577722998"/>
    <m/>
    <n v="0.24040839999999999"/>
    <m/>
    <m/>
    <m/>
    <n v="3.5384894"/>
    <n v="2.0397976"/>
    <n v="1.7347257"/>
    <n v="4.1962054000000002"/>
    <n v="5.7274646000000002"/>
    <n v="5951.3429945999997"/>
    <n v="4955.1717516999997"/>
    <n v="2856.4583290999999"/>
    <n v="3194.1936773000002"/>
    <n v="3867.1618715"/>
    <n v="4373.1837978000003"/>
    <n v="4955.1717516999997"/>
    <n v="5578.8172389000001"/>
    <n v="6751.6546479999997"/>
    <n v="7828.8301166000001"/>
    <n v="10107.5474782"/>
    <m/>
    <m/>
    <n v="2457.4029243"/>
    <x v="311"/>
    <x v="311"/>
    <n v="4097.7973781000001"/>
    <n v="4730.4489371999998"/>
    <n v="5210.4866136000001"/>
    <n v="6099.9850090999998"/>
    <n v="7272.7402245000003"/>
    <n v="8958.4701492999993"/>
    <n v="14074.6883588"/>
    <n v="5951.3429945999997"/>
    <m/>
    <m/>
    <m/>
    <m/>
    <m/>
    <m/>
    <m/>
    <m/>
    <m/>
    <m/>
    <m/>
    <m/>
    <m/>
    <m/>
    <m/>
    <m/>
    <m/>
    <m/>
    <m/>
    <m/>
    <m/>
    <m/>
    <n v="42.178958100000003"/>
    <m/>
    <m/>
    <m/>
    <m/>
    <m/>
    <m/>
    <m/>
    <m/>
    <m/>
    <m/>
    <m/>
    <m/>
    <m/>
    <m/>
    <m/>
    <m/>
    <m/>
    <m/>
    <m/>
    <m/>
    <m/>
    <m/>
    <m/>
    <m/>
    <m/>
    <m/>
    <m/>
    <m/>
    <m/>
    <m/>
    <m/>
    <m/>
    <n v="2415.2244577000001"/>
    <m/>
    <m/>
    <m/>
    <m/>
    <m/>
    <m/>
    <m/>
    <m/>
    <m/>
    <m/>
    <m/>
    <m/>
    <m/>
    <m/>
    <m/>
    <m/>
    <m/>
    <m/>
    <m/>
    <m/>
    <m/>
    <n v="2457.4034157999999"/>
    <m/>
    <m/>
    <m/>
    <m/>
    <m/>
    <m/>
    <m/>
    <m/>
    <m/>
    <m/>
    <m/>
    <m/>
    <m/>
    <m/>
    <m/>
    <m/>
    <m/>
    <m/>
    <m/>
    <m/>
    <m/>
    <m/>
    <m/>
    <m/>
    <m/>
    <m/>
    <m/>
    <m/>
    <m/>
    <m/>
    <m/>
    <m/>
    <m/>
    <m/>
    <m/>
    <m/>
    <m/>
    <m/>
    <m/>
    <m/>
    <m/>
    <m/>
    <m/>
    <m/>
    <m/>
    <m/>
    <m/>
    <m/>
    <m/>
    <m/>
    <m/>
    <m/>
    <m/>
    <m/>
    <m/>
    <m/>
    <m/>
    <m/>
    <m/>
    <m/>
    <m/>
    <m/>
    <m/>
    <m/>
    <m/>
    <m/>
    <m/>
    <m/>
    <m/>
    <m/>
    <m/>
    <m/>
    <m/>
    <m/>
    <m/>
    <m/>
    <m/>
    <m/>
    <m/>
    <m/>
    <m/>
    <m/>
    <m/>
    <m/>
    <m/>
    <m/>
    <m/>
    <m/>
    <m/>
    <m/>
    <m/>
    <m/>
    <m/>
    <m/>
    <m/>
    <m/>
    <m/>
    <m/>
    <m/>
    <m/>
    <m/>
    <m/>
    <m/>
    <m/>
    <m/>
    <m/>
    <m/>
    <m/>
    <m/>
    <m/>
    <n v="51.874609999999997"/>
    <n v="0.64873899999999995"/>
  </r>
  <r>
    <x v="11"/>
    <n v="3"/>
    <x v="10"/>
    <s v="1990"/>
    <s v="Spliced"/>
    <s v=""/>
    <s v="1990 fixed"/>
    <s v="2"/>
    <s v="current"/>
    <s v="break 2004"/>
    <x v="1"/>
    <n v="38479099.920920096"/>
    <n v="11508557.751559401"/>
    <n v="0.33721800000000002"/>
    <m/>
    <m/>
    <m/>
    <n v="4.3022672000000002"/>
    <n v="2.0795748999999999"/>
    <n v="2.0688206"/>
    <n v="5.4674138000000001"/>
    <n v="8.9191868999999997"/>
    <n v="7031.1238695000002"/>
    <n v="5683.7176847000001"/>
    <n v="2747.3227013999999"/>
    <n v="3692.6115811"/>
    <n v="4374.5637303000003"/>
    <n v="5013.2728856000003"/>
    <n v="5683.7176847000001"/>
    <n v="6722.3234568999997"/>
    <n v="7857.604945"/>
    <n v="9344.7607365999993"/>
    <n v="11819.716430500001"/>
    <m/>
    <m/>
    <n v="2068.9219091999998"/>
    <x v="312"/>
    <x v="312"/>
    <n v="4668.9418096999998"/>
    <n v="5299.1460010000001"/>
    <n v="6184.7339601000003"/>
    <n v="7256.4895495000001"/>
    <n v="8589.6982114999992"/>
    <n v="10507.3196233"/>
    <n v="18453.101254000001"/>
    <n v="7031.1238695000002"/>
    <n v="805.51062179999997"/>
    <n v="1177.8598076999999"/>
    <n v="1722.6971581"/>
    <n v="2131.8555277"/>
    <n v="2631.423515"/>
    <n v="3087.2659566000002"/>
    <n v="2836.9906669000002"/>
    <n v="4298.1100044000004"/>
    <n v="4933.3480565999998"/>
    <n v="7862.0619378000001"/>
    <n v="3148.0858456999999"/>
    <n v="12.207563800000001"/>
    <n v="90.487687300000005"/>
    <n v="175.2256884"/>
    <n v="128.49646480000001"/>
    <n v="106.95541369999999"/>
    <n v="138.51446079999999"/>
    <n v="582.53914559999998"/>
    <n v="707.88761299999999"/>
    <n v="1250.3132230000001"/>
    <n v="1954.4856788"/>
    <n v="506.42843490000001"/>
    <n v="79.073952500000004"/>
    <n v="129.55042599999999"/>
    <n v="209.92417399999999"/>
    <n v="308.13351299999999"/>
    <n v="516.03274699999997"/>
    <n v="681.4761929"/>
    <n v="1168.4581221999999"/>
    <n v="888.28518150000002"/>
    <n v="1393.5746853999999"/>
    <n v="1492.3005685999999"/>
    <n v="687.33085500000004"/>
    <n v="11.6961896"/>
    <n v="88.1669792"/>
    <n v="111.4574949"/>
    <n v="236.09288570000001"/>
    <n v="252.7820064"/>
    <n v="180.30458640000001"/>
    <n v="211.10090719999999"/>
    <n v="395.16048230000001"/>
    <n v="498.50565130000001"/>
    <n v="2689.3042931"/>
    <n v="472.30675530000002"/>
    <n v="286.78899380000001"/>
    <n v="468.33928630000003"/>
    <n v="444.84783670000002"/>
    <n v="619.40290890000006"/>
    <n v="447.3233482"/>
    <n v="577.65060930000004"/>
    <n v="946.07465909999996"/>
    <n v="1123.2105148000001"/>
    <n v="881.05528670000001"/>
    <n v="2390.782177"/>
    <n v="816.93689830000005"/>
    <n v="873.64458769999999"/>
    <n v="1273.2650943000001"/>
    <n v="1368.6320541"/>
    <n v="1244.4936154"/>
    <n v="1344.6289707000001"/>
    <n v="1519.5221541999999"/>
    <n v="1511.3260485000001"/>
    <n v="1177.9033853999999"/>
    <n v="1550.5227202999999"/>
    <n v="2066.0119088000001"/>
    <n v="1400.0350804"/>
    <m/>
    <m/>
    <m/>
    <m/>
    <m/>
    <m/>
    <m/>
    <m/>
    <m/>
    <m/>
    <m/>
    <n v="2068.9219091999998"/>
    <n v="3227.6692806999999"/>
    <n v="4032.7844061999999"/>
    <n v="4668.4749155"/>
    <n v="5299.1460010000001"/>
    <n v="6184.7339601000003"/>
    <n v="7256.4895495000001"/>
    <n v="8590.5571813000006"/>
    <n v="10507.3196233"/>
    <n v="18454.946564099999"/>
    <n v="7031.1238695000002"/>
    <m/>
    <m/>
    <m/>
    <n v="0.16295809999999999"/>
    <n v="0.28229110000000002"/>
    <m/>
    <m/>
    <m/>
    <m/>
    <n v="0.1067089"/>
    <n v="0.25514330000000002"/>
    <m/>
    <m/>
    <m/>
    <m/>
    <m/>
    <m/>
    <m/>
    <m/>
    <m/>
    <m/>
    <m/>
    <m/>
    <m/>
    <m/>
    <n v="1.00004E-2"/>
    <m/>
    <m/>
    <m/>
    <n v="0.1067089"/>
    <m/>
    <n v="7030.4796091999997"/>
    <m/>
    <m/>
    <m/>
    <m/>
    <m/>
    <m/>
    <m/>
    <m/>
    <m/>
    <m/>
    <m/>
    <m/>
    <m/>
    <m/>
    <m/>
    <m/>
    <m/>
    <m/>
    <m/>
    <m/>
    <m/>
    <m/>
    <m/>
    <m/>
    <m/>
    <m/>
    <m/>
    <m/>
    <m/>
    <m/>
    <m/>
    <m/>
    <m/>
    <m/>
    <m/>
    <m/>
    <m/>
    <m/>
    <m/>
    <m/>
    <m/>
    <m/>
    <m/>
    <m/>
    <m/>
    <m/>
    <m/>
    <m/>
    <m/>
    <m/>
    <m/>
    <m/>
    <m/>
    <m/>
    <m/>
    <m/>
    <m/>
    <m/>
    <m/>
    <m/>
    <m/>
    <m/>
    <m/>
    <m/>
    <m/>
    <m/>
    <m/>
    <m/>
    <n v="51.874609999999997"/>
    <n v="0.64873899999999995"/>
  </r>
  <r>
    <x v="11"/>
    <n v="3"/>
    <x v="10"/>
    <s v="1990"/>
    <s v="Spliced"/>
    <s v=""/>
    <s v="1990 fixed"/>
    <s v="2"/>
    <s v="current"/>
    <s v="break 2004"/>
    <x v="2"/>
    <n v="23924155.8045494"/>
    <m/>
    <n v="0.2702465"/>
    <m/>
    <m/>
    <m/>
    <n v="4.4097387000000001"/>
    <n v="2.0367250000000001"/>
    <n v="2.1651123999999999"/>
    <n v="5.4121364999999999"/>
    <n v="8.9566833999999993"/>
    <n v="7404.6259078000003"/>
    <n v="6153.8238453000004"/>
    <n v="2842.2652441999999"/>
    <n v="3930.7688942999998"/>
    <n v="4636.1024949000002"/>
    <n v="5256.4159423000001"/>
    <n v="6153.8238453000004"/>
    <n v="7165.9890796999998"/>
    <n v="8375.9282074999992"/>
    <n v="9942.6940300000006"/>
    <n v="12533.647046"/>
    <m/>
    <m/>
    <n v="2139.8270235"/>
    <x v="313"/>
    <x v="313"/>
    <n v="4985.4889374000004"/>
    <n v="5666.5729719000001"/>
    <n v="6622.8486147000003"/>
    <n v="7712.0875288999996"/>
    <n v="8997.2614988999994"/>
    <n v="10979.0553377"/>
    <n v="19165.753091999999"/>
    <n v="7404.6259078000003"/>
    <n v="893.04415519999998"/>
    <n v="1576.034588"/>
    <n v="1688.9509685999999"/>
    <n v="2867.9933382999998"/>
    <n v="2479.6671612"/>
    <n v="2924.100602"/>
    <n v="3439.6961187000002"/>
    <n v="4361.6323509000003"/>
    <n v="5132.0175327999996"/>
    <n v="8137.2954050999997"/>
    <n v="3361.9168018"/>
    <n v="19.373406800000001"/>
    <n v="114.7215448"/>
    <n v="154.21574340000001"/>
    <n v="138.9244324"/>
    <n v="100.3210807"/>
    <n v="276.49810760000003"/>
    <n v="509.37863970000001"/>
    <n v="757.96874749999995"/>
    <n v="1246.8056697"/>
    <n v="1931.6930875999999"/>
    <n v="520.48937820000003"/>
    <n v="139.04868819999999"/>
    <n v="175.79094000000001"/>
    <n v="379.08209490000002"/>
    <n v="524.32254360000002"/>
    <n v="726.63758780000001"/>
    <n v="1012.497299"/>
    <n v="1450.8155216"/>
    <n v="1333.0666013"/>
    <n v="1840.3057268"/>
    <n v="2024.5568745"/>
    <n v="972.59230419999994"/>
    <n v="39.240092699999998"/>
    <n v="91.658240899999996"/>
    <n v="99.390231200000002"/>
    <n v="211.3016355"/>
    <n v="465.91151309999998"/>
    <n v="389.29797230000003"/>
    <n v="150.3884314"/>
    <n v="313.82704819999998"/>
    <n v="447.06210220000003"/>
    <n v="2889.9305718999999"/>
    <n v="487.59846520000002"/>
    <n v="351.52520980000003"/>
    <n v="455.69430199999999"/>
    <n v="789.42665239999997"/>
    <n v="413.4426545"/>
    <n v="567.25681750000001"/>
    <n v="929.08180230000005"/>
    <n v="841.61764240000002"/>
    <n v="1112.5842849000001"/>
    <n v="985.32760689999998"/>
    <n v="2435.3469660000001"/>
    <n v="880.13149880000003"/>
    <n v="697.59547080000004"/>
    <n v="1015.7840489"/>
    <n v="1192.7679387999999"/>
    <n v="830.00288209999997"/>
    <n v="1327.3454689"/>
    <n v="1090.7105465"/>
    <n v="1320.1911752000001"/>
    <n v="1118.1824661999999"/>
    <n v="1326.4387936999999"/>
    <n v="1746.9301869000001"/>
    <n v="1181.1569970999999"/>
    <m/>
    <m/>
    <m/>
    <m/>
    <m/>
    <m/>
    <m/>
    <m/>
    <m/>
    <m/>
    <m/>
    <n v="2139.8270235"/>
    <n v="3429.6836647"/>
    <n v="4303.8336292000004"/>
    <n v="4985.9874862999995"/>
    <n v="5667.1396291999999"/>
    <n v="6622.1863297999998"/>
    <n v="7712.0875288999996"/>
    <n v="8997.2614988999994"/>
    <n v="10977.9574321"/>
    <n v="19165.753091999999"/>
    <n v="7403.8854451999996"/>
    <m/>
    <m/>
    <m/>
    <m/>
    <m/>
    <m/>
    <m/>
    <m/>
    <m/>
    <m/>
    <m/>
    <m/>
    <m/>
    <m/>
    <m/>
    <m/>
    <m/>
    <m/>
    <m/>
    <m/>
    <m/>
    <m/>
    <m/>
    <m/>
    <n v="7223.9657822999998"/>
    <m/>
    <n v="0.92653960000000002"/>
    <n v="9.9969799999999998E-2"/>
    <m/>
    <m/>
    <m/>
    <m/>
    <m/>
    <m/>
    <m/>
    <m/>
    <m/>
    <m/>
    <m/>
    <m/>
    <m/>
    <m/>
    <m/>
    <m/>
    <m/>
    <m/>
    <m/>
    <m/>
    <m/>
    <m/>
    <m/>
    <m/>
    <m/>
    <m/>
    <m/>
    <m/>
    <m/>
    <m/>
    <m/>
    <m/>
    <m/>
    <m/>
    <m/>
    <m/>
    <m/>
    <m/>
    <m/>
    <m/>
    <m/>
    <m/>
    <m/>
    <m/>
    <m/>
    <m/>
    <m/>
    <m/>
    <m/>
    <m/>
    <m/>
    <m/>
    <m/>
    <m/>
    <m/>
    <m/>
    <m/>
    <m/>
    <m/>
    <m/>
    <m/>
    <m/>
    <m/>
    <m/>
    <m/>
    <m/>
    <m/>
    <m/>
    <m/>
    <m/>
    <m/>
    <m/>
    <n v="51.874609999999997"/>
    <n v="0.64873899999999995"/>
  </r>
  <r>
    <x v="11"/>
    <n v="4"/>
    <x v="8"/>
    <s v="1995"/>
    <s v="Continuous SHB"/>
    <s v=""/>
    <s v="1995 old"/>
    <s v="1"/>
    <s v="previous"/>
    <s v=""/>
    <x v="0"/>
    <n v="5449575.5999999996"/>
    <n v="3890636.02"/>
    <n v="0.28422999999999998"/>
    <m/>
    <m/>
    <m/>
    <n v="3.4450183000000001"/>
    <n v="1.9242425000000001"/>
    <n v="1.7903245000000001"/>
    <n v="4.1336751999999999"/>
    <n v="6.0397904000000002"/>
    <n v="6722.0987777999999"/>
    <n v="5752.2501765999996"/>
    <n v="3212.9651898000002"/>
    <n v="3863.0004287000002"/>
    <n v="4393.3541075000003"/>
    <n v="5157.711918"/>
    <n v="5752.2501765999996"/>
    <n v="6440.1631485999997"/>
    <n v="7426.1239385999997"/>
    <n v="8786.7082148999998"/>
    <n v="11068.7240153"/>
    <m/>
    <m/>
    <n v="2624.1809248999998"/>
    <x v="314"/>
    <x v="314"/>
    <n v="4817.7985748999999"/>
    <n v="5448.7729233"/>
    <n v="6083.2293562000004"/>
    <n v="6927.2524302000002"/>
    <n v="8070.5158859000003"/>
    <n v="9784.6499924"/>
    <n v="15849.502798400001"/>
    <n v="6722.0987777999999"/>
    <n v="4.3325227000000002"/>
    <n v="31.7948491"/>
    <n v="175.9531236"/>
    <n v="156.73744099999999"/>
    <n v="151.60284369999999"/>
    <n v="438.38001539999999"/>
    <n v="299.73390000000001"/>
    <n v="659.79534160000003"/>
    <n v="850.60310700000002"/>
    <n v="2117.1860935"/>
    <n v="487.21906380000001"/>
    <m/>
    <n v="2.9972666000000001"/>
    <n v="13.173326299999999"/>
    <n v="12.9468701"/>
    <n v="7.0534365000000001"/>
    <m/>
    <n v="34.065456599999997"/>
    <n v="128.4551731"/>
    <n v="192.07072239999999"/>
    <n v="369.42972090000001"/>
    <n v="75.815191100000007"/>
    <n v="6.2253444"/>
    <n v="32.657649800000002"/>
    <n v="32.703806"/>
    <n v="133.1620255"/>
    <n v="186.11101239999999"/>
    <n v="337.97874810000002"/>
    <n v="595.00803480000002"/>
    <n v="1207.4750766"/>
    <n v="1481.8314258"/>
    <n v="3251.9486808000001"/>
    <n v="725.01263589999996"/>
    <m/>
    <m/>
    <n v="17.8616183"/>
    <n v="45.417868900000002"/>
    <n v="74.866684800000002"/>
    <n v="69.600660399999995"/>
    <n v="59.538349199999999"/>
    <n v="193.3380856"/>
    <n v="145.69245989999999"/>
    <n v="2305.1501020999999"/>
    <n v="289.98260249999998"/>
    <n v="18.783362199999999"/>
    <n v="8.9485165000000002"/>
    <n v="140.22202290000001"/>
    <n v="201.92742809999999"/>
    <n v="148.6098327"/>
    <n v="326.34578859999999"/>
    <n v="404.19617390000002"/>
    <n v="850.41043520000005"/>
    <n v="1052.2510448"/>
    <n v="912.19594429999995"/>
    <n v="405.6161457"/>
    <n v="2594.8394331999998"/>
    <n v="3500.718981"/>
    <n v="3759.1272734999998"/>
    <n v="4267.6069411999997"/>
    <n v="4880.5291132000002"/>
    <n v="4910.9241437999999"/>
    <n v="5534.7105159000002"/>
    <n v="5031.0417736999998"/>
    <n v="6062.2002540000003"/>
    <n v="6893.5906719000004"/>
    <n v="4738.4524664999999"/>
    <m/>
    <m/>
    <m/>
    <m/>
    <m/>
    <m/>
    <m/>
    <m/>
    <m/>
    <m/>
    <m/>
    <n v="2624.1806624999999"/>
    <n v="3577.1172628999998"/>
    <n v="4139.0411706000004"/>
    <n v="4817.7985748999999"/>
    <n v="5448.7729233"/>
    <n v="6083.2293562000004"/>
    <n v="6927.2524302000002"/>
    <n v="8070.5158859000003"/>
    <n v="9784.6499924"/>
    <n v="15849.502798400001"/>
    <n v="6722.0987777999999"/>
    <m/>
    <m/>
    <m/>
    <m/>
    <m/>
    <m/>
    <m/>
    <m/>
    <m/>
    <m/>
    <m/>
    <m/>
    <m/>
    <m/>
    <m/>
    <m/>
    <m/>
    <m/>
    <m/>
    <m/>
    <m/>
    <m/>
    <m/>
    <m/>
    <m/>
    <m/>
    <m/>
    <m/>
    <m/>
    <m/>
    <m/>
    <m/>
    <m/>
    <m/>
    <m/>
    <m/>
    <m/>
    <m/>
    <m/>
    <m/>
    <m/>
    <m/>
    <m/>
    <m/>
    <m/>
    <m/>
    <m/>
    <m/>
    <m/>
    <m/>
    <m/>
    <m/>
    <m/>
    <m/>
    <m/>
    <m/>
    <m/>
    <m/>
    <m/>
    <m/>
    <m/>
    <m/>
    <m/>
    <m/>
    <m/>
    <m/>
    <m/>
    <m/>
    <m/>
    <m/>
    <m/>
    <m/>
    <m/>
    <m/>
    <m/>
    <m/>
    <m/>
    <m/>
    <m/>
    <m/>
    <m/>
    <m/>
    <m/>
    <m/>
    <m/>
    <m/>
    <m/>
    <m/>
    <m/>
    <m/>
    <m/>
    <m/>
    <m/>
    <m/>
    <m/>
    <m/>
    <m/>
    <m/>
    <m/>
    <m/>
    <n v="66.719369999999998"/>
    <n v="0.75225940000000002"/>
  </r>
  <r>
    <x v="11"/>
    <n v="4"/>
    <x v="8"/>
    <s v="1995"/>
    <s v="Continuous SHB"/>
    <s v=""/>
    <s v="1995 old"/>
    <s v="1"/>
    <s v="previous"/>
    <s v=""/>
    <x v="1"/>
    <n v="38848968.600000001"/>
    <n v="11903314.1"/>
    <n v="0.30295"/>
    <m/>
    <m/>
    <m/>
    <n v="4.1054908000000001"/>
    <n v="1.9676754999999999"/>
    <n v="2.0864674000000001"/>
    <n v="5.2169856000000001"/>
    <n v="9.0295372999999994"/>
    <n v="7545.4180414000002"/>
    <n v="6625.7980064000003"/>
    <n v="3175.6057439000001"/>
    <n v="4050.6128287000001"/>
    <n v="4906.1162146999995"/>
    <n v="5753.8176178000003"/>
    <n v="6625.7980064000003"/>
    <n v="7582.5107958999997"/>
    <n v="8776.3273762000008"/>
    <n v="10340.5834063"/>
    <n v="13037.420138400001"/>
    <m/>
    <m/>
    <n v="1950.6222425999999"/>
    <x v="315"/>
    <x v="315"/>
    <n v="5343.0398290000003"/>
    <n v="6202.5712621000002"/>
    <n v="7099.4671731999997"/>
    <n v="8153.2078456999998"/>
    <n v="9508.8532983000005"/>
    <n v="11516.456181"/>
    <n v="17613.216354200002"/>
    <n v="7545.4180414000002"/>
    <n v="243.46808559999999"/>
    <n v="1181.8960139000001"/>
    <n v="1753.8916810999999"/>
    <n v="1961.2204741"/>
    <n v="2621.8095053000002"/>
    <n v="2859.0008671999999"/>
    <n v="3435.0736554"/>
    <n v="3163.2988160999998"/>
    <n v="4153.3200932999998"/>
    <n v="6451.8285912000001"/>
    <n v="2780.7883649999999"/>
    <n v="68.053113699999997"/>
    <n v="76.480445599999996"/>
    <n v="75.548489599999996"/>
    <n v="141.11181909999999"/>
    <n v="167.63565299999999"/>
    <n v="348.4241002"/>
    <n v="352.10524930000003"/>
    <n v="852.67123679999997"/>
    <n v="1216.4406555"/>
    <n v="2733.1977780000002"/>
    <n v="602.40052200000002"/>
    <n v="135.3702577"/>
    <n v="149.716623"/>
    <n v="212.92802649999999"/>
    <n v="351.14724910000001"/>
    <n v="516.31939910000006"/>
    <n v="922.70851919999996"/>
    <n v="1155.2394340999999"/>
    <n v="1703.3627303000001"/>
    <n v="2133.2300310999999"/>
    <n v="2660.3724123000002"/>
    <n v="993.44332110000005"/>
    <n v="10.4120314"/>
    <n v="16.470565100000002"/>
    <n v="13.060008399999999"/>
    <n v="31.8904675"/>
    <n v="16.609865599999999"/>
    <n v="42.402987600000003"/>
    <n v="55.736144199999998"/>
    <n v="76.079384399999995"/>
    <n v="150.62488200000001"/>
    <n v="877.4076566"/>
    <n v="128.7731225"/>
    <n v="176.76987410000001"/>
    <n v="458.35588890000002"/>
    <n v="640.39810690000002"/>
    <n v="821.59656299999995"/>
    <n v="863.94250539999996"/>
    <n v="1174.1844255000001"/>
    <n v="1202.701703"/>
    <n v="1536.0297335"/>
    <n v="1874.9055541"/>
    <n v="2967.4641234000001"/>
    <n v="1170.8179901999999"/>
    <n v="1316.5490752000001"/>
    <n v="1750.0800113"/>
    <n v="1782.6069502"/>
    <n v="2036.0737905000001"/>
    <n v="2016.2543338"/>
    <n v="1752.7469834000001"/>
    <n v="1952.3524749999999"/>
    <n v="2177.4123482"/>
    <n v="1987.9361166000001"/>
    <n v="1922.9440313"/>
    <n v="1869.1947206"/>
    <m/>
    <m/>
    <m/>
    <m/>
    <m/>
    <m/>
    <m/>
    <m/>
    <m/>
    <m/>
    <m/>
    <n v="1950.6224377000001"/>
    <n v="3632.9991845999998"/>
    <n v="4478.4337105000004"/>
    <n v="5343.0398290000003"/>
    <n v="6202.5712621000002"/>
    <n v="7099.4671731999997"/>
    <n v="8153.2078456999998"/>
    <n v="9508.8532983000005"/>
    <n v="11516.456181"/>
    <n v="17613.216354200002"/>
    <n v="7545.4180414000002"/>
    <m/>
    <m/>
    <m/>
    <n v="0.18994"/>
    <n v="0.31457299999999999"/>
    <m/>
    <m/>
    <m/>
    <m/>
    <n v="0.11548"/>
    <n v="0.35980259999999997"/>
    <m/>
    <m/>
    <m/>
    <m/>
    <m/>
    <m/>
    <m/>
    <m/>
    <m/>
    <m/>
    <m/>
    <m/>
    <m/>
    <m/>
    <n v="1"/>
    <m/>
    <m/>
    <m/>
    <n v="0.11548"/>
    <m/>
    <n v="7545.4180415999999"/>
    <m/>
    <m/>
    <m/>
    <m/>
    <m/>
    <m/>
    <m/>
    <m/>
    <m/>
    <m/>
    <m/>
    <m/>
    <m/>
    <m/>
    <m/>
    <m/>
    <m/>
    <m/>
    <m/>
    <m/>
    <m/>
    <m/>
    <m/>
    <m/>
    <m/>
    <m/>
    <m/>
    <m/>
    <m/>
    <m/>
    <m/>
    <m/>
    <m/>
    <m/>
    <m/>
    <m/>
    <m/>
    <m/>
    <m/>
    <m/>
    <n v="0.2202163"/>
    <n v="0.1413084"/>
    <n v="0.20555109999999999"/>
    <n v="0.1231377"/>
    <n v="0.16951050000000001"/>
    <n v="8.3877300000000002E-2"/>
    <n v="5.6398700000000003E-2"/>
    <n v="6953.7404259000004"/>
    <n v="7566.6376229999996"/>
    <n v="8131.3366311999998"/>
    <n v="8311.7609420000008"/>
    <n v="7710.5352695000001"/>
    <n v="6450.5515352000002"/>
    <n v="7125.9476210000003"/>
    <n v="0.13336999999999999"/>
    <n v="0.13299"/>
    <n v="9.3659999999999993E-2"/>
    <n v="8.5940000000000003E-2"/>
    <n v="0.11674"/>
    <n v="0.14824999999999999"/>
    <n v="9.3240000000000003E-2"/>
    <m/>
    <m/>
    <m/>
    <m/>
    <m/>
    <m/>
    <m/>
    <n v="66.719369999999998"/>
    <n v="0.75225940000000002"/>
  </r>
  <r>
    <x v="11"/>
    <n v="4"/>
    <x v="8"/>
    <s v="1995"/>
    <s v="Continuous SHB"/>
    <s v=""/>
    <s v="1995 old"/>
    <s v="1"/>
    <s v="previous"/>
    <s v=""/>
    <x v="2"/>
    <n v="24844216"/>
    <n v="10136843.699999999"/>
    <n v="0.30143999999999999"/>
    <m/>
    <m/>
    <m/>
    <n v="4.2185667000000002"/>
    <n v="1.9197279"/>
    <n v="2.1974816000000001"/>
    <n v="5.3636556000000004"/>
    <n v="9.5683103999999997"/>
    <n v="7929.7606697000001"/>
    <n v="7036.9733163999999"/>
    <n v="3202.2899840999999"/>
    <n v="4259.9052304999996"/>
    <n v="5229.3185710999996"/>
    <n v="6137.7224696000003"/>
    <n v="7036.9733163999999"/>
    <n v="8061.8660256000003"/>
    <n v="9283.8814523000001"/>
    <n v="10818.615242600001"/>
    <n v="13509.0740236"/>
    <m/>
    <m/>
    <n v="1914.0211061"/>
    <x v="316"/>
    <x v="316"/>
    <n v="5688.3800914000003"/>
    <n v="6604.7545418"/>
    <n v="7574.6735896999999"/>
    <n v="8643.7892757000009"/>
    <n v="10058.2502559"/>
    <n v="12073.2852757"/>
    <n v="18313.948127299998"/>
    <n v="7929.7606697000001"/>
    <n v="197.70957580000001"/>
    <n v="1324.6783992999999"/>
    <n v="2079.5254295"/>
    <n v="2306.5732794999999"/>
    <n v="2901.0908782000001"/>
    <n v="3125.7799528999999"/>
    <n v="3435.0496376000001"/>
    <n v="3538.9581370000001"/>
    <n v="4474.7857101"/>
    <n v="6754.4642727"/>
    <n v="3011.3416808000002"/>
    <n v="60.873335900000001"/>
    <n v="85.790194"/>
    <n v="91.216476299999997"/>
    <n v="153.13119209999999"/>
    <n v="282.88692079999998"/>
    <n v="296.25836099999998"/>
    <n v="587.17087670000001"/>
    <n v="822.2770458"/>
    <n v="1280.3791475"/>
    <n v="2689.4454046000001"/>
    <n v="633.74885159999997"/>
    <n v="152.54020890000001"/>
    <n v="199.10347590000001"/>
    <n v="371.3115469"/>
    <n v="483.35815270000001"/>
    <n v="777.52755609999997"/>
    <n v="1280.2879943999999"/>
    <n v="1445.0591829"/>
    <n v="2038.6504182000001"/>
    <n v="2572.5285407000001"/>
    <n v="3052.5230889999998"/>
    <n v="1236.2536533"/>
    <n v="12.1408273"/>
    <n v="19.887539199999999"/>
    <n v="24.907720099999999"/>
    <n v="19.024787199999999"/>
    <n v="20.935750899999999"/>
    <n v="23.161079399999998"/>
    <n v="46.437029099999997"/>
    <n v="134.17806419999999"/>
    <n v="141.09565570000001"/>
    <n v="811.97269840000001"/>
    <n v="125.1292444"/>
    <n v="186.9590934"/>
    <n v="564.51478229999998"/>
    <n v="675.20806709999999"/>
    <n v="1127.6195310999999"/>
    <n v="1184.0528400000001"/>
    <n v="1181.5657586"/>
    <n v="1470.3025051"/>
    <n v="1519.2101885"/>
    <n v="1905.4119188"/>
    <n v="3357.281837"/>
    <n v="1314.655197"/>
    <n v="1303.7980649000001"/>
    <n v="1557.4001971"/>
    <n v="1509.8516792"/>
    <n v="1598.6731488"/>
    <n v="1438.2605957000001"/>
    <n v="1667.6212008"/>
    <n v="1659.7709084999999"/>
    <n v="2004.9764021000001"/>
    <n v="1699.0843027999999"/>
    <n v="1648.2644883999999"/>
    <n v="1608.6328354"/>
    <m/>
    <m/>
    <m/>
    <m/>
    <m/>
    <m/>
    <m/>
    <m/>
    <m/>
    <m/>
    <m/>
    <n v="1914.0211061"/>
    <n v="3751.3749630000002"/>
    <n v="4752.0213942"/>
    <n v="5688.3800914000003"/>
    <n v="6604.7545418"/>
    <n v="7574.6735896999999"/>
    <n v="8643.7892757000009"/>
    <n v="10058.2502559"/>
    <n v="12073.2852757"/>
    <n v="18313.948127299998"/>
    <n v="7929.7606697000001"/>
    <m/>
    <m/>
    <m/>
    <m/>
    <m/>
    <m/>
    <m/>
    <m/>
    <m/>
    <n v="0.1069817"/>
    <m/>
    <m/>
    <m/>
    <m/>
    <m/>
    <m/>
    <m/>
    <m/>
    <m/>
    <m/>
    <m/>
    <m/>
    <m/>
    <m/>
    <n v="7756.8540388000001"/>
    <m/>
    <n v="0.81840000000000002"/>
    <n v="0.11119999999999999"/>
    <m/>
    <m/>
    <m/>
    <m/>
    <n v="1.1299999999999999E-2"/>
    <n v="8.3000000000000001E-3"/>
    <n v="8.0999999999999996E-3"/>
    <n v="2.2000000000000001E-3"/>
    <n v="0.1169"/>
    <n v="0.10199999999999999"/>
    <n v="5.2400000000000002E-2"/>
    <n v="0.21590000000000001"/>
    <n v="0.25929999999999997"/>
    <n v="4.2000000000000003E-2"/>
    <n v="11159.758888599999"/>
    <n v="5379.9011154999998"/>
    <n v="4625.8763405"/>
    <n v="1240.2241626"/>
    <n v="11582.140271300001"/>
    <n v="7639.6834035000002"/>
    <n v="4376.6833761999997"/>
    <n v="9448.1080316999996"/>
    <n v="6207.2685539000004"/>
    <n v="2996.6356562999999"/>
    <n v="5.951E-2"/>
    <n v="0.32651000000000002"/>
    <n v="0.44730999999999999"/>
    <n v="0.74956"/>
    <n v="8.9700000000000005E-3"/>
    <n v="5.6309999999999999E-2"/>
    <n v="0.38464999999999999"/>
    <n v="3.5680000000000003E-2"/>
    <n v="8.2409999999999997E-2"/>
    <n v="0.62646000000000002"/>
    <m/>
    <m/>
    <m/>
    <m/>
    <m/>
    <m/>
    <m/>
    <m/>
    <m/>
    <m/>
    <m/>
    <m/>
    <m/>
    <m/>
    <m/>
    <m/>
    <m/>
    <m/>
    <m/>
    <m/>
    <m/>
    <m/>
    <m/>
    <m/>
    <m/>
    <m/>
    <m/>
    <m/>
    <m/>
    <m/>
    <m/>
    <m/>
    <m/>
    <m/>
    <m/>
    <m/>
    <m/>
    <m/>
    <n v="66.719369999999998"/>
    <n v="0.75225940000000002"/>
  </r>
  <r>
    <x v="11"/>
    <n v="5"/>
    <x v="0"/>
    <s v="1995"/>
    <s v="ECHP"/>
    <s v=""/>
    <s v="1995"/>
    <s v="2"/>
    <s v="current"/>
    <s v="break 2004"/>
    <x v="0"/>
    <n v="5532271.3764000004"/>
    <m/>
    <n v="0.24308540000000001"/>
    <m/>
    <m/>
    <m/>
    <n v="3.5064934999999999"/>
    <n v="1.9723094000000001"/>
    <n v="1.7778617999999999"/>
    <n v="4.2724323000000002"/>
    <n v="6.1608156999999997"/>
    <n v="8377.3535205999997"/>
    <n v="6959.8416217000004"/>
    <n v="3914.7259264999998"/>
    <n v="4667.1002964999998"/>
    <n v="5377.1794790000004"/>
    <n v="6226.6759546000003"/>
    <n v="6959.8416217000004"/>
    <n v="7796.6878653000003"/>
    <n v="9277.5915597999992"/>
    <n v="10896.6829363"/>
    <n v="13726.961060400001"/>
    <m/>
    <m/>
    <n v="3343.7735069999999"/>
    <x v="317"/>
    <x v="317"/>
    <n v="5765.2447173"/>
    <n v="6621.9843816000002"/>
    <n v="7334.8192918000004"/>
    <n v="8459.4977502999991"/>
    <n v="10060.9844722"/>
    <n v="12261.645481"/>
    <n v="20600.372324600001"/>
    <n v="8377.3535205999997"/>
    <n v="28.422074800000001"/>
    <n v="72.609396599999997"/>
    <n v="146.83168409999999"/>
    <n v="244.44637599999999"/>
    <n v="447.64614419999998"/>
    <n v="787.75959190000003"/>
    <n v="1128.4969999"/>
    <n v="1757.6539872999999"/>
    <n v="2777.2627014"/>
    <n v="4068.5735341"/>
    <n v="1146.0219615999999"/>
    <n v="1.3375094000000001"/>
    <n v="12.6088174"/>
    <n v="1.9909380999999999"/>
    <n v="23.060978899999999"/>
    <n v="11.919571899999999"/>
    <n v="12.4691928"/>
    <n v="68.521931800000004"/>
    <n v="183.1099174"/>
    <n v="229.29277049999999"/>
    <n v="393.46711140000002"/>
    <n v="93.826359400000001"/>
    <n v="28.422074800000001"/>
    <n v="18.695832599999999"/>
    <n v="13.438832100000001"/>
    <n v="42.086286399999999"/>
    <n v="50.989279699999997"/>
    <n v="95.352650800000006"/>
    <n v="303.69596919999998"/>
    <n v="437.65282450000001"/>
    <n v="814.17325989999995"/>
    <n v="1209.2418554999999"/>
    <n v="301.58472669999998"/>
    <n v="78.578677400000004"/>
    <n v="96.522670899999994"/>
    <n v="121.944958"/>
    <n v="171.22776809999999"/>
    <n v="190.05095180000001"/>
    <n v="255.98519329999999"/>
    <n v="347.68535750000001"/>
    <n v="529.20778319999999"/>
    <n v="673.16433689999997"/>
    <n v="3384.6411729000001"/>
    <n v="587.25248180000006"/>
    <n v="48.484715899999998"/>
    <n v="60.435366000000002"/>
    <n v="81.628461700000003"/>
    <n v="119.9170901"/>
    <n v="207.2681111"/>
    <n v="261.11956679999997"/>
    <n v="383.2152481"/>
    <n v="704.26891309999996"/>
    <n v="1251.9140035999999"/>
    <n v="2218.6600994"/>
    <n v="534.4751546"/>
    <n v="3158.5284547000001"/>
    <n v="4086.5611871000001"/>
    <n v="4611.5103488000004"/>
    <n v="5165.0827422000002"/>
    <n v="5714.7725213000003"/>
    <n v="5922.1330962000002"/>
    <n v="6227.8822436999999"/>
    <n v="6449.0910467000003"/>
    <n v="6515.8384085999996"/>
    <n v="9325.7885514000009"/>
    <n v="5714.1928363999996"/>
    <m/>
    <m/>
    <m/>
    <m/>
    <m/>
    <m/>
    <m/>
    <m/>
    <m/>
    <m/>
    <m/>
    <n v="3343.7735069999999"/>
    <m/>
    <m/>
    <m/>
    <m/>
    <m/>
    <m/>
    <m/>
    <m/>
    <m/>
    <m/>
    <m/>
    <m/>
    <m/>
    <m/>
    <m/>
    <m/>
    <m/>
    <m/>
    <m/>
    <m/>
    <m/>
    <m/>
    <m/>
    <m/>
    <m/>
    <m/>
    <m/>
    <m/>
    <m/>
    <m/>
    <m/>
    <m/>
    <m/>
    <m/>
    <m/>
    <m/>
    <m/>
    <m/>
    <m/>
    <m/>
    <m/>
    <m/>
    <m/>
    <m/>
    <m/>
    <m/>
    <m/>
    <m/>
    <m/>
    <m/>
    <m/>
    <m/>
    <m/>
    <m/>
    <m/>
    <m/>
    <m/>
    <m/>
    <m/>
    <m/>
    <m/>
    <m/>
    <m/>
    <m/>
    <m/>
    <m/>
    <m/>
    <m/>
    <m/>
    <m/>
    <m/>
    <m/>
    <m/>
    <m/>
    <m/>
    <m/>
    <m/>
    <m/>
    <m/>
    <m/>
    <m/>
    <m/>
    <m/>
    <m/>
    <m/>
    <m/>
    <m/>
    <m/>
    <m/>
    <m/>
    <m/>
    <m/>
    <m/>
    <m/>
    <m/>
    <m/>
    <m/>
    <m/>
    <m/>
    <m/>
    <m/>
    <m/>
    <m/>
    <m/>
    <m/>
    <m/>
    <m/>
    <m/>
    <m/>
    <m/>
    <n v="66.719369999999998"/>
    <n v="0.75225940000000002"/>
  </r>
  <r>
    <x v="11"/>
    <n v="5"/>
    <x v="0"/>
    <s v="1995"/>
    <s v="ECHP"/>
    <s v=""/>
    <s v="1995"/>
    <s v="2"/>
    <s v="current"/>
    <s v="break 2004"/>
    <x v="1"/>
    <n v="38904862"/>
    <n v="12195612"/>
    <n v="0.34289999999999998"/>
    <m/>
    <m/>
    <m/>
    <n v="4.5196946000000002"/>
    <n v="2.1080123"/>
    <n v="2.1440551999999999"/>
    <n v="6.0346662999999996"/>
    <n v="10.909115099999999"/>
    <n v="9226.8749293000001"/>
    <n v="7543.3455217999999"/>
    <n v="3518.260914"/>
    <n v="4667.1002964999998"/>
    <n v="5717.5123578000002"/>
    <n v="6632.0034256999998"/>
    <n v="7543.3455217999999"/>
    <n v="8936.0791372999993"/>
    <n v="10576.5491668"/>
    <n v="12582.405660799999"/>
    <n v="15901.464859"/>
    <m/>
    <m/>
    <n v="2197.1453990999998"/>
    <x v="318"/>
    <x v="318"/>
    <n v="6161.5742455"/>
    <n v="7068.3710135000001"/>
    <n v="8213.2977054999992"/>
    <n v="9721.2512088000003"/>
    <n v="11507.886202399999"/>
    <n v="14098.6223218"/>
    <n v="23968.912032100001"/>
    <n v="9226.8749293000001"/>
    <n v="500.94915099999997"/>
    <n v="1334.0185240999999"/>
    <n v="1861.1767594"/>
    <n v="2550.2755802000001"/>
    <n v="2934.0808077000002"/>
    <n v="3626.9922667000001"/>
    <n v="3790.3158463"/>
    <n v="4669.9002209"/>
    <n v="5921.4213751999996"/>
    <n v="9949.4953845"/>
    <n v="3712.8944716000001"/>
    <n v="74.263514499999999"/>
    <n v="150.05139019999999"/>
    <n v="195.77595650000001"/>
    <n v="245.23065500000001"/>
    <n v="276.37330659999998"/>
    <n v="412.30754480000002"/>
    <n v="799.08684940000001"/>
    <n v="1346.4226857000001"/>
    <n v="1855.3786975"/>
    <n v="3600.1305871999998"/>
    <n v="896.85224310000001"/>
    <n v="122.1612842"/>
    <n v="132.7852029"/>
    <n v="242.24011680000001"/>
    <n v="344.43200030000003"/>
    <n v="582.43377150000003"/>
    <n v="779.44195230000003"/>
    <n v="1302.6476620000001"/>
    <n v="1242.8517099000001"/>
    <n v="1680.5557808000001"/>
    <n v="1682.6176247000001"/>
    <n v="811.9649938"/>
    <n v="117.7669934"/>
    <n v="113.463517"/>
    <n v="127.384889"/>
    <n v="169.4432918"/>
    <n v="173.8819269"/>
    <n v="225.04435710000001"/>
    <n v="357.74204450000002"/>
    <n v="347.53816330000001"/>
    <n v="573.81392849999997"/>
    <n v="2945.7792887000001"/>
    <n v="514.85962110000003"/>
    <n v="243.4437102"/>
    <n v="421.78829139999999"/>
    <n v="510.06162519999998"/>
    <n v="899.58983980000005"/>
    <n v="575.36540049999996"/>
    <n v="1015.1635964"/>
    <n v="1060.5885069000001"/>
    <n v="1638.7229952"/>
    <n v="1538.1596953000001"/>
    <n v="3247.7875804"/>
    <n v="1114.6064914999999"/>
    <n v="1138.5607457999999"/>
    <n v="1958.4789673"/>
    <n v="2284.0528253000002"/>
    <n v="1951.986721"/>
    <n v="2526.2358002000001"/>
    <n v="2154.3479882000001"/>
    <n v="2410.8702997999999"/>
    <n v="2263.601216"/>
    <n v="2529.2928444999998"/>
    <n v="2545.4984577999999"/>
    <n v="2175.6971082999999"/>
    <m/>
    <m/>
    <m/>
    <m/>
    <m/>
    <m/>
    <m/>
    <m/>
    <m/>
    <m/>
    <m/>
    <n v="2197.1453990999998"/>
    <n v="4110.5858928999996"/>
    <n v="5220.6921720999999"/>
    <n v="6160.9580881000002"/>
    <n v="7068.3710135000001"/>
    <n v="8213.2977054999992"/>
    <n v="9721.2512088000003"/>
    <n v="11509.036991000001"/>
    <n v="14098.6223218"/>
    <n v="23971.308923299999"/>
    <n v="9226.8749293000001"/>
    <m/>
    <m/>
    <m/>
    <n v="0.186"/>
    <n v="0.33"/>
    <m/>
    <m/>
    <m/>
    <m/>
    <n v="0.11799999999999999"/>
    <n v="0.36"/>
    <m/>
    <m/>
    <m/>
    <m/>
    <m/>
    <m/>
    <m/>
    <m/>
    <m/>
    <m/>
    <m/>
    <m/>
    <m/>
    <m/>
    <n v="1"/>
    <m/>
    <m/>
    <m/>
    <n v="0.11799999999999999"/>
    <m/>
    <n v="9226.0294732999992"/>
    <m/>
    <m/>
    <m/>
    <m/>
    <m/>
    <m/>
    <m/>
    <m/>
    <m/>
    <m/>
    <m/>
    <m/>
    <m/>
    <m/>
    <m/>
    <m/>
    <m/>
    <m/>
    <m/>
    <m/>
    <m/>
    <m/>
    <m/>
    <m/>
    <m/>
    <m/>
    <m/>
    <m/>
    <m/>
    <m/>
    <m/>
    <m/>
    <m/>
    <m/>
    <m/>
    <m/>
    <m/>
    <m/>
    <m/>
    <m/>
    <m/>
    <m/>
    <m/>
    <m/>
    <m/>
    <m/>
    <m/>
    <m/>
    <m/>
    <m/>
    <m/>
    <m/>
    <m/>
    <m/>
    <m/>
    <m/>
    <m/>
    <m/>
    <m/>
    <m/>
    <m/>
    <m/>
    <m/>
    <m/>
    <m/>
    <m/>
    <m/>
    <m/>
    <n v="66.719369999999998"/>
    <n v="0.75225940000000002"/>
  </r>
  <r>
    <x v="11"/>
    <n v="5"/>
    <x v="0"/>
    <s v="1995"/>
    <s v="ECHP"/>
    <s v=""/>
    <s v="1995"/>
    <s v="2"/>
    <s v="current"/>
    <s v="break 2004"/>
    <x v="2"/>
    <n v="25229803.006999999"/>
    <m/>
    <n v="0.2779741"/>
    <m/>
    <m/>
    <m/>
    <n v="4.7163991000000003"/>
    <n v="2.0611183999999998"/>
    <n v="2.2882717000000001"/>
    <n v="6.1393668999999997"/>
    <n v="11.3302429"/>
    <n v="9689.6181438999993"/>
    <n v="8107.2775405000002"/>
    <n v="3542.9697506000002"/>
    <n v="4956.4353553000001"/>
    <n v="5981.5392791000004"/>
    <n v="6950.2034305999996"/>
    <n v="8107.2775405000002"/>
    <n v="9479.5476194999992"/>
    <n v="11151.941810099999"/>
    <n v="13237.528668000001"/>
    <n v="16710.0592325"/>
    <m/>
    <m/>
    <n v="2212.0432612999998"/>
    <x v="319"/>
    <x v="319"/>
    <n v="6491.3557666999995"/>
    <n v="7474.4184887000001"/>
    <n v="8797.7452782"/>
    <n v="10281.4247022"/>
    <n v="12087.937580399999"/>
    <n v="14701.967310599999"/>
    <n v="25062.9874585"/>
    <n v="9689.6181438999993"/>
    <n v="476.69532279999999"/>
    <n v="1610.03811"/>
    <n v="2204.1029506"/>
    <n v="2967.8478565"/>
    <n v="3391.1436683000002"/>
    <n v="3807.6641564000001"/>
    <n v="4309.9732352000001"/>
    <n v="4999.5709833000001"/>
    <n v="6252.7466972000002"/>
    <n v="10674.326358599999"/>
    <n v="4068.6706586"/>
    <n v="83.836439600000006"/>
    <n v="182.54206919999999"/>
    <n v="200.97531910000001"/>
    <n v="310.9359412"/>
    <n v="297.48185580000001"/>
    <n v="540.18156009999996"/>
    <n v="967.48206449999998"/>
    <n v="1292.2005273"/>
    <n v="2022.9907019"/>
    <n v="3551.4253229000001"/>
    <n v="945.70673079999995"/>
    <n v="149.31292010000001"/>
    <n v="182.11556899999999"/>
    <n v="444.46464809999998"/>
    <n v="651.08298339999999"/>
    <n v="716.79673309999998"/>
    <n v="1336.3775078000001"/>
    <n v="1504.1724339"/>
    <n v="1664.5090048"/>
    <n v="2075.9177843000002"/>
    <n v="2100.2783490000002"/>
    <n v="1084.2682703"/>
    <n v="125.8652616"/>
    <n v="142.451054"/>
    <n v="144.65805940000001"/>
    <n v="164.23130090000001"/>
    <n v="190.59767149999999"/>
    <n v="305.28176120000001"/>
    <n v="271.42961209999999"/>
    <n v="409.78108400000002"/>
    <n v="598.3700695"/>
    <n v="3325.8584357"/>
    <n v="566.8426614"/>
    <n v="281.37190279999999"/>
    <n v="485.78368410000002"/>
    <n v="740.40632679999999"/>
    <n v="858.1572324"/>
    <n v="912.62649750000003"/>
    <n v="1142.8271116000001"/>
    <n v="1105.2531555"/>
    <n v="1512.2009912999999"/>
    <n v="1720.1301753"/>
    <n v="3360.9466182000001"/>
    <n v="1211.202268"/>
    <n v="1094.9614144"/>
    <n v="1661.6446295999999"/>
    <n v="1786.6926724"/>
    <n v="1539.7495879000001"/>
    <n v="1966.5195044"/>
    <n v="1664.5334066"/>
    <n v="2123.1142009999999"/>
    <n v="2209.6749897"/>
    <n v="2030.3416855999999"/>
    <n v="2050.1523741000001"/>
    <n v="1811.9585929"/>
    <m/>
    <m/>
    <m/>
    <m/>
    <m/>
    <m/>
    <m/>
    <m/>
    <m/>
    <m/>
    <m/>
    <n v="2212.0432612999998"/>
    <n v="4264.5751158000003"/>
    <n v="5521.2999763999997"/>
    <n v="6492.0049022000003"/>
    <n v="7475.1659305000003"/>
    <n v="8796.8655036"/>
    <n v="10281.4247022"/>
    <n v="12087.937580399999"/>
    <n v="14700.497113900001"/>
    <n v="25062.9874585"/>
    <n v="9688.6491821"/>
    <m/>
    <m/>
    <m/>
    <m/>
    <m/>
    <m/>
    <m/>
    <m/>
    <m/>
    <m/>
    <m/>
    <m/>
    <m/>
    <m/>
    <m/>
    <m/>
    <m/>
    <m/>
    <m/>
    <m/>
    <m/>
    <m/>
    <m/>
    <m/>
    <n v="9439.3885424"/>
    <m/>
    <n v="0.89"/>
    <n v="0.122"/>
    <m/>
    <m/>
    <m/>
    <m/>
    <m/>
    <m/>
    <m/>
    <m/>
    <m/>
    <m/>
    <m/>
    <m/>
    <m/>
    <m/>
    <m/>
    <m/>
    <m/>
    <m/>
    <m/>
    <m/>
    <m/>
    <m/>
    <m/>
    <m/>
    <m/>
    <m/>
    <m/>
    <m/>
    <m/>
    <m/>
    <m/>
    <m/>
    <m/>
    <m/>
    <m/>
    <m/>
    <m/>
    <m/>
    <m/>
    <m/>
    <m/>
    <m/>
    <m/>
    <m/>
    <m/>
    <m/>
    <m/>
    <m/>
    <m/>
    <m/>
    <m/>
    <m/>
    <m/>
    <m/>
    <m/>
    <m/>
    <m/>
    <m/>
    <m/>
    <m/>
    <m/>
    <m/>
    <m/>
    <m/>
    <m/>
    <m/>
    <m/>
    <m/>
    <m/>
    <m/>
    <m/>
    <m/>
    <n v="66.719369999999998"/>
    <n v="0.75225940000000002"/>
  </r>
  <r>
    <x v="11"/>
    <n v="7"/>
    <x v="1"/>
    <s v="2000"/>
    <s v="ECHP"/>
    <s v=""/>
    <s v="2000"/>
    <s v=""/>
    <s v="current"/>
    <s v="break 2004"/>
    <x v="0"/>
    <n v="6207203.8521999996"/>
    <m/>
    <n v="0.25858249999999999"/>
    <m/>
    <m/>
    <m/>
    <n v="4.0517810000000001"/>
    <n v="2.0905117"/>
    <n v="1.9381767000000001"/>
    <n v="4.8188890999999998"/>
    <n v="6.8362626000000004"/>
    <n v="11427.410505899999"/>
    <n v="9422.0608145999995"/>
    <n v="4861.3012699999999"/>
    <n v="5723.7626381"/>
    <n v="6933.8137667000001"/>
    <n v="8102.8477052999997"/>
    <n v="9422.0608145999995"/>
    <n v="11068.081015399999"/>
    <n v="13128.0681367"/>
    <n v="15760.4972953"/>
    <n v="19696.927918900001"/>
    <m/>
    <m/>
    <n v="4116.4671833000002"/>
    <x v="320"/>
    <x v="320"/>
    <n v="7525.6096233999997"/>
    <n v="8728.6428398000007"/>
    <n v="10214.0661229"/>
    <n v="12110.7446473"/>
    <n v="14336.069615500001"/>
    <n v="17453.604469900001"/>
    <n v="28141.250649900001"/>
    <n v="11427.410505899999"/>
    <n v="17.700808899999998"/>
    <n v="44.899906799999997"/>
    <n v="209.87068300000001"/>
    <n v="609.57437949999996"/>
    <n v="640.68238440000005"/>
    <n v="1627.1007334000001"/>
    <n v="2678.8967160000002"/>
    <n v="3178.3066337999999"/>
    <n v="3855.5012274000001"/>
    <n v="5301.8116223999996"/>
    <n v="1812.3873062"/>
    <n v="9.0562278000000003"/>
    <m/>
    <n v="58.6125331"/>
    <n v="30.102438500000002"/>
    <n v="63.719092699999997"/>
    <n v="92.948001700000006"/>
    <n v="20.5882659"/>
    <n v="183.50169109999999"/>
    <n v="446.81227439999998"/>
    <n v="374.27863359999998"/>
    <n v="127.9869977"/>
    <n v="8.2329343999999995"/>
    <n v="3.7416589"/>
    <n v="1.8907269"/>
    <n v="173.08902130000001"/>
    <n v="144.89547110000001"/>
    <n v="438.18343670000002"/>
    <n v="1155.3650393999999"/>
    <n v="1250.1052705"/>
    <n v="2008.9098744999999"/>
    <n v="3948.2174662000002"/>
    <n v="909.62187630000005"/>
    <n v="75.742996199999993"/>
    <n v="109.5771534"/>
    <n v="243.27352440000001"/>
    <n v="219.74780100000001"/>
    <n v="309.86682080000003"/>
    <n v="231.85930099999999"/>
    <n v="480.79656249999999"/>
    <n v="590.64606819999995"/>
    <n v="448.55763489999998"/>
    <n v="3981.9869669999998"/>
    <n v="665.07529139999997"/>
    <n v="62.570301200000003"/>
    <n v="53.452269899999997"/>
    <n v="163.8629957"/>
    <n v="140.72890000000001"/>
    <n v="397.1532492"/>
    <n v="654.72163850000004"/>
    <n v="693.94566829999997"/>
    <n v="1976.944"/>
    <n v="2302.1304295999998"/>
    <n v="6016.5993889000001"/>
    <n v="1239.8740399000001"/>
    <n v="3943.1639148999998"/>
    <n v="5133.0214828999997"/>
    <n v="5624.9124497000003"/>
    <n v="6352.3670830999999"/>
    <n v="7171.4529572000001"/>
    <n v="7170.2744183000004"/>
    <n v="7081.1523952999996"/>
    <n v="7155.1323450999998"/>
    <n v="8391.6930291000008"/>
    <n v="8518.3565717000001"/>
    <n v="6674.7504765000003"/>
    <m/>
    <m/>
    <m/>
    <m/>
    <m/>
    <m/>
    <m/>
    <m/>
    <m/>
    <m/>
    <m/>
    <n v="4116.4671833000002"/>
    <n v="5345.2269944999998"/>
    <n v="6302.4229127999997"/>
    <n v="7525.6096233999997"/>
    <n v="8728.6428398000007"/>
    <n v="10214.0661229"/>
    <n v="12110.7446473"/>
    <n v="14336.069615500001"/>
    <n v="17453.604469900001"/>
    <n v="28141.250649900001"/>
    <n v="11427.410505899999"/>
    <m/>
    <m/>
    <m/>
    <m/>
    <m/>
    <m/>
    <m/>
    <m/>
    <m/>
    <m/>
    <m/>
    <m/>
    <m/>
    <m/>
    <m/>
    <m/>
    <m/>
    <m/>
    <m/>
    <m/>
    <m/>
    <m/>
    <m/>
    <m/>
    <m/>
    <m/>
    <m/>
    <m/>
    <m/>
    <m/>
    <m/>
    <m/>
    <m/>
    <m/>
    <m/>
    <m/>
    <m/>
    <m/>
    <m/>
    <m/>
    <m/>
    <m/>
    <m/>
    <m/>
    <m/>
    <m/>
    <m/>
    <m/>
    <m/>
    <m/>
    <m/>
    <m/>
    <m/>
    <m/>
    <m/>
    <m/>
    <m/>
    <m/>
    <m/>
    <m/>
    <m/>
    <m/>
    <m/>
    <m/>
    <m/>
    <m/>
    <m/>
    <m/>
    <m/>
    <m/>
    <m/>
    <m/>
    <m/>
    <m/>
    <m/>
    <m/>
    <m/>
    <m/>
    <m/>
    <m/>
    <m/>
    <m/>
    <m/>
    <m/>
    <m/>
    <m/>
    <m/>
    <m/>
    <m/>
    <m/>
    <m/>
    <m/>
    <m/>
    <m/>
    <m/>
    <m/>
    <m/>
    <m/>
    <m/>
    <m/>
    <n v="75.926119999999997"/>
    <n v="0.76046190000000002"/>
  </r>
  <r>
    <x v="11"/>
    <n v="7"/>
    <x v="1"/>
    <s v="2000"/>
    <s v="ECHP"/>
    <s v=""/>
    <s v="2000"/>
    <s v=""/>
    <s v="current"/>
    <s v="break 2004"/>
    <x v="1"/>
    <n v="39137477"/>
    <n v="13280607"/>
    <n v="0.34239999999999998"/>
    <m/>
    <m/>
    <m/>
    <n v="4.6820576000000003"/>
    <n v="2.0663347999999999"/>
    <n v="2.2658756000000002"/>
    <n v="5.9885776999999996"/>
    <n v="10.189073799999999"/>
    <n v="13451.236979900001"/>
    <n v="11220.1841441"/>
    <n v="4951.8094688000001"/>
    <n v="6581.4308246999999"/>
    <n v="8089.7805523999996"/>
    <n v="9774.7847564999993"/>
    <n v="11220.1841441"/>
    <n v="13225.049106"/>
    <n v="15413.4425839"/>
    <n v="18533.596852800001"/>
    <n v="23184.657090100001"/>
    <m/>
    <m/>
    <n v="3424.7779721000002"/>
    <x v="321"/>
    <x v="321"/>
    <n v="8899.0470115999997"/>
    <n v="10507.217226999999"/>
    <n v="12176.482181900001"/>
    <n v="14258.881098600001"/>
    <n v="16732.766926100001"/>
    <n v="20461.5335571"/>
    <n v="34895.315673999998"/>
    <n v="13451.236979900001"/>
    <n v="859.61927100000003"/>
    <n v="2190.2569536999999"/>
    <n v="3393.5415162999998"/>
    <n v="3710.9026039"/>
    <n v="4558.0308330999997"/>
    <n v="5118.9931092999996"/>
    <n v="4993.4601607000004"/>
    <n v="5864.8348076000002"/>
    <n v="7990.228854"/>
    <n v="10887.338490300001"/>
    <n v="4956.7808271000004"/>
    <n v="128.08669620000001"/>
    <n v="199.00846920000001"/>
    <n v="339.72102100000001"/>
    <n v="483.21825269999999"/>
    <n v="746.01242309999998"/>
    <n v="756.15954350000004"/>
    <n v="1162.0988095"/>
    <n v="1810.4853814000001"/>
    <n v="2277.3686849000001"/>
    <n v="3786.1417505999998"/>
    <n v="1167.5673698999999"/>
    <n v="149.66279739999999"/>
    <n v="192.60761199999999"/>
    <n v="435.10705280000002"/>
    <n v="814.26280159999999"/>
    <n v="1169.4532773999999"/>
    <n v="1638.9545017"/>
    <n v="2836.0914505000001"/>
    <n v="2598.5987036000001"/>
    <n v="3273.8453691"/>
    <n v="5161.0171882000004"/>
    <n v="1823.9877345"/>
    <n v="113.70262870000001"/>
    <n v="139.6550661"/>
    <n v="150.41643479999999"/>
    <n v="185.10017780000001"/>
    <n v="200.687849"/>
    <n v="236.2237543"/>
    <n v="303.71416740000001"/>
    <n v="659.27101689999995"/>
    <n v="885.98440300000004"/>
    <n v="3650.0500195"/>
    <n v="651.03986980000002"/>
    <n v="411.65831220000001"/>
    <n v="577.24094000000002"/>
    <n v="906.16730219999999"/>
    <n v="844.51956140000004"/>
    <n v="1463.6553597"/>
    <n v="1408.8189884000001"/>
    <n v="2131.7027241999999"/>
    <n v="2355.9735832000001"/>
    <n v="2864.6146979999999"/>
    <n v="8661.0173503000005"/>
    <n v="2161.6137826999998"/>
    <n v="1762.0482666"/>
    <n v="2520.1920473999999"/>
    <n v="2111.6999965"/>
    <n v="2861.0436141999999"/>
    <n v="2369.3774847"/>
    <n v="3017.3322846999999"/>
    <n v="2831.8137861999999"/>
    <n v="3443.6034334000001"/>
    <n v="3171.5377013000002"/>
    <n v="2749.7508751"/>
    <n v="2690.2473960000002"/>
    <m/>
    <m/>
    <m/>
    <m/>
    <m/>
    <m/>
    <m/>
    <m/>
    <m/>
    <m/>
    <m/>
    <n v="3424.7779721000002"/>
    <n v="5818.9610885000002"/>
    <n v="7337.3870622000004"/>
    <n v="8899.0470115999997"/>
    <n v="10507.217226999999"/>
    <n v="12176.482181900001"/>
    <n v="14258.881098600001"/>
    <n v="16732.766926100001"/>
    <n v="20461.5335571"/>
    <n v="34895.315673999998"/>
    <n v="13451.236979900001"/>
    <m/>
    <m/>
    <m/>
    <n v="0.21"/>
    <n v="0.3"/>
    <m/>
    <m/>
    <m/>
    <m/>
    <n v="0.13700000000000001"/>
    <n v="0.3"/>
    <m/>
    <m/>
    <m/>
    <m/>
    <m/>
    <m/>
    <m/>
    <m/>
    <m/>
    <m/>
    <m/>
    <m/>
    <m/>
    <m/>
    <n v="0.99990000000000001"/>
    <m/>
    <m/>
    <m/>
    <n v="0.13700000000000001"/>
    <m/>
    <n v="13432.656551800001"/>
    <m/>
    <m/>
    <m/>
    <m/>
    <m/>
    <m/>
    <m/>
    <m/>
    <m/>
    <m/>
    <m/>
    <m/>
    <m/>
    <m/>
    <m/>
    <m/>
    <m/>
    <m/>
    <m/>
    <m/>
    <m/>
    <m/>
    <m/>
    <m/>
    <m/>
    <m/>
    <m/>
    <m/>
    <m/>
    <m/>
    <m/>
    <m/>
    <m/>
    <m/>
    <m/>
    <m/>
    <m/>
    <m/>
    <m/>
    <m/>
    <n v="0.18490000000000001"/>
    <n v="0.12139999999999999"/>
    <n v="0.2487"/>
    <n v="0.1258"/>
    <n v="0.16070000000000001"/>
    <n v="9.1399999999999995E-2"/>
    <n v="6.7000000000000004E-2"/>
    <n v="11336.3868705"/>
    <n v="14694.523057099999"/>
    <n v="14428.3607627"/>
    <n v="13732.6036747"/>
    <n v="15107.243653"/>
    <n v="11769.902805"/>
    <n v="10924.424648599999"/>
    <n v="0.187"/>
    <n v="0.10199999999999999"/>
    <n v="9.9000000000000005E-2"/>
    <n v="0.11799999999999999"/>
    <n v="0.126"/>
    <n v="0.16900000000000001"/>
    <n v="0.219"/>
    <m/>
    <m/>
    <m/>
    <m/>
    <m/>
    <m/>
    <m/>
    <n v="75.926119999999997"/>
    <n v="0.76046190000000002"/>
  </r>
  <r>
    <x v="11"/>
    <n v="7"/>
    <x v="1"/>
    <s v="2000"/>
    <s v="ECHP"/>
    <s v=""/>
    <s v="2000"/>
    <s v=""/>
    <s v="current"/>
    <s v="break 2004"/>
    <x v="2"/>
    <n v="25725063.632100001"/>
    <m/>
    <n v="0.27416069999999998"/>
    <m/>
    <m/>
    <m/>
    <n v="4.6281078999999998"/>
    <n v="2.0244072000000002"/>
    <n v="2.2861546000000001"/>
    <n v="5.9979117000000004"/>
    <n v="10.687754200000001"/>
    <n v="14528.798113700001"/>
    <n v="12391.0026058"/>
    <n v="5420.0194934000001"/>
    <n v="7245.9941534"/>
    <n v="9124.6210857000005"/>
    <n v="10710.9965123"/>
    <n v="12391.0026058"/>
    <n v="14253.1425801"/>
    <n v="16365.7683738"/>
    <n v="19426.316664000002"/>
    <n v="25084.435248999998"/>
    <m/>
    <m/>
    <n v="3506.0186901000002"/>
    <x v="322"/>
    <x v="322"/>
    <n v="9930.6731701000008"/>
    <n v="11459.826897200001"/>
    <n v="13357.283766099999"/>
    <n v="15329.8070646"/>
    <n v="17890.784148899998"/>
    <n v="21790.581764499999"/>
    <n v="37471.466036500002"/>
    <n v="14528.798113700001"/>
    <n v="994.6575024"/>
    <n v="3036.7775686"/>
    <n v="4259.4573563000004"/>
    <n v="4454.8999841000004"/>
    <n v="5049.1997308999998"/>
    <n v="5277.4628160000002"/>
    <n v="5167.6779614999996"/>
    <n v="6921.9443872000002"/>
    <n v="8711.8745894000003"/>
    <n v="11087.8068002"/>
    <n v="5496.2443264000003"/>
    <n v="185.1177868"/>
    <n v="261.9889968"/>
    <n v="425.20979560000001"/>
    <n v="671.31350629999997"/>
    <n v="783.85215979999998"/>
    <n v="898.94519749999995"/>
    <n v="1571.3052241"/>
    <n v="1719.3043567"/>
    <n v="2715.1064879"/>
    <n v="3642.2264986999999"/>
    <n v="1284.3457533000001"/>
    <n v="195.28524100000001"/>
    <n v="498.48028099999999"/>
    <n v="611.64793680000002"/>
    <n v="1299.9251180000001"/>
    <n v="1713.2441211"/>
    <n v="2859.7944542999999"/>
    <n v="3524.3226442"/>
    <n v="3039.6442268999999"/>
    <n v="3791.5612270000001"/>
    <n v="6107.8489638999999"/>
    <n v="2362.3825732999999"/>
    <n v="145.1491738"/>
    <n v="134.50043389999999"/>
    <n v="192.16211920000001"/>
    <n v="194.64119410000001"/>
    <n v="197.1090226"/>
    <n v="281.83868749999999"/>
    <n v="236.0790288"/>
    <n v="724.57675800000004"/>
    <n v="939.17407400000002"/>
    <n v="3941.998227"/>
    <n v="697.38230950000002"/>
    <n v="453.67881849999998"/>
    <n v="854.17337150000003"/>
    <n v="959.99288469999999"/>
    <n v="1420.0862632999999"/>
    <n v="1566.5583369000001"/>
    <n v="1576.1594844000001"/>
    <n v="1827.3130020999999"/>
    <n v="2744.4462884"/>
    <n v="3055.0395634000001"/>
    <n v="10293.4117202"/>
    <n v="2475.7071986000001"/>
    <n v="1532.1301676"/>
    <n v="1588.5074939000001"/>
    <n v="1728.6413614000001"/>
    <n v="1889.8071043"/>
    <n v="2149.8635258999998"/>
    <n v="2463.0831265000002"/>
    <n v="3003.1092039999999"/>
    <n v="2740.8681316000002"/>
    <n v="2580.0048809"/>
    <n v="2401.9209728999999"/>
    <n v="2214.1888325"/>
    <n v="3506.0186901000002"/>
    <m/>
    <m/>
    <m/>
    <m/>
    <m/>
    <m/>
    <m/>
    <m/>
    <m/>
    <m/>
    <n v="7012.0373800999996"/>
    <n v="6374.4281455999999"/>
    <n v="8177.1114539"/>
    <n v="9930.6731701000008"/>
    <n v="11459.826897200001"/>
    <n v="13357.283766099999"/>
    <n v="15329.8070646"/>
    <n v="17890.784148899998"/>
    <n v="21790.581764499999"/>
    <n v="37471.466036500002"/>
    <n v="14528.798113700001"/>
    <m/>
    <m/>
    <m/>
    <m/>
    <m/>
    <m/>
    <m/>
    <m/>
    <m/>
    <n v="0.1098031"/>
    <m/>
    <m/>
    <m/>
    <m/>
    <m/>
    <m/>
    <m/>
    <m/>
    <m/>
    <m/>
    <m/>
    <m/>
    <m/>
    <m/>
    <n v="13498.109776900001"/>
    <m/>
    <n v="0.87109999999999999"/>
    <n v="0.12"/>
    <m/>
    <m/>
    <m/>
    <m/>
    <n v="2.1600000000000001E-2"/>
    <n v="4.8999999999999998E-3"/>
    <n v="7.3000000000000001E-3"/>
    <n v="2.9999999999999997E-4"/>
    <n v="0.21929999999999999"/>
    <n v="0.1242"/>
    <n v="2.6100000000000002E-2"/>
    <n v="0.25850000000000001"/>
    <n v="0.18609999999999999"/>
    <n v="2.2599999999999999E-2"/>
    <n v="14282.0548468"/>
    <n v="6263.0331311"/>
    <n v="7819.6428606999998"/>
    <n v="3565.8649577000001"/>
    <n v="17721.643838299999"/>
    <n v="14318.118304899999"/>
    <n v="8380.6730690999993"/>
    <n v="13631.778511500001"/>
    <n v="9788.2160292000008"/>
    <n v="5777.4752024999998"/>
    <n v="0.105"/>
    <n v="0.624"/>
    <n v="0.40200000000000002"/>
    <n v="0.50800000000000001"/>
    <n v="1.7000000000000001E-2"/>
    <n v="6.8000000000000005E-2"/>
    <n v="0.40200000000000002"/>
    <n v="8.7999999999999995E-2"/>
    <n v="0.191"/>
    <n v="0.65900000000000003"/>
    <m/>
    <m/>
    <m/>
    <m/>
    <m/>
    <m/>
    <m/>
    <m/>
    <m/>
    <m/>
    <m/>
    <m/>
    <m/>
    <m/>
    <m/>
    <m/>
    <m/>
    <m/>
    <m/>
    <m/>
    <m/>
    <m/>
    <m/>
    <m/>
    <m/>
    <m/>
    <m/>
    <m/>
    <m/>
    <m/>
    <m/>
    <m/>
    <m/>
    <m/>
    <m/>
    <m/>
    <m/>
    <m/>
    <n v="75.926119999999997"/>
    <n v="0.76046190000000002"/>
  </r>
  <r>
    <x v="11"/>
    <m/>
    <x v="7"/>
    <s v="2004"/>
    <s v="EU SILC"/>
    <s v="2005"/>
    <s v="2004"/>
    <s v=""/>
    <s v="current"/>
    <s v=""/>
    <x v="0"/>
    <n v="6695559.1810900001"/>
    <m/>
    <n v="0.31458209999999998"/>
    <n v="0.78742310000000004"/>
    <m/>
    <m/>
    <n v="3.8658891999999998"/>
    <n v="2.1024259000000001"/>
    <n v="1.8387754999999999"/>
    <n v="4.7597997000000003"/>
    <n v="7.0747185000000004"/>
    <n v="10824.5925009"/>
    <n v="8919.4449378999998"/>
    <n v="4850.7525188999998"/>
    <n v="5740"/>
    <n v="6690.3153886999999"/>
    <n v="7919.5959493"/>
    <n v="8919.4449378999998"/>
    <n v="10336"/>
    <n v="12176.378772"/>
    <n v="14376.021702800001"/>
    <n v="18752.471837100002"/>
    <n v="127800"/>
    <m/>
    <n v="3798.5012781"/>
    <x v="323"/>
    <x v="323"/>
    <n v="7274.2652539999999"/>
    <n v="8408.0147094000004"/>
    <n v="9668.0626033000008"/>
    <n v="11240.556155300001"/>
    <n v="13166.2168422"/>
    <n v="16305.1790585"/>
    <n v="26873.327284499999"/>
    <n v="10824.5925009"/>
    <n v="18.455845100000001"/>
    <n v="70.308029399999995"/>
    <n v="38.783096499999999"/>
    <n v="88.4599549"/>
    <n v="206.216272"/>
    <n v="405.21860670000001"/>
    <n v="619.75152979999996"/>
    <n v="854.50510039999995"/>
    <n v="1210.1926731999999"/>
    <n v="2864.005686"/>
    <n v="638.36294539999994"/>
    <n v="23.772821799999999"/>
    <n v="27.470258300000001"/>
    <n v="16.2161522"/>
    <n v="113.7836441"/>
    <n v="313.88560519999999"/>
    <n v="185.4564518"/>
    <n v="363.88478789999999"/>
    <n v="649.98068450000005"/>
    <n v="1027.2819910999999"/>
    <n v="1960.7374901999999"/>
    <n v="469.06662979999999"/>
    <n v="36.4809512"/>
    <n v="66.839487300000002"/>
    <n v="157.29122319999999"/>
    <n v="164.01741329999999"/>
    <n v="332.88477289999997"/>
    <n v="578.2401764"/>
    <n v="1258.9353467999999"/>
    <n v="1415.6853103999999"/>
    <n v="2986.1232862000002"/>
    <n v="5028.1438201000001"/>
    <n v="1204.2605065"/>
    <n v="13.6186565"/>
    <n v="38.007729500000003"/>
    <n v="75.479383200000001"/>
    <n v="146.13920619999999"/>
    <n v="150.6173824"/>
    <n v="222.95067359999999"/>
    <n v="290.51572770000001"/>
    <n v="355.48331819999999"/>
    <n v="620.06575229999999"/>
    <n v="3482.9076678000001"/>
    <n v="540.00741619999997"/>
    <n v="12.5329072"/>
    <n v="53.882230800000002"/>
    <n v="61.549603300000001"/>
    <n v="101.6161178"/>
    <n v="220.27795800000001"/>
    <n v="364.40844179999999"/>
    <n v="229.26004570000001"/>
    <n v="476.88177710000002"/>
    <n v="696.19115139999997"/>
    <n v="1383.0666329000001"/>
    <n v="360.51194989999999"/>
    <n v="3702.4828805000002"/>
    <n v="5020.6390466000003"/>
    <n v="5822.6556629999995"/>
    <n v="6669.7497098000003"/>
    <n v="7191.6122001000003"/>
    <n v="7960.9305324999996"/>
    <n v="8510.8679534999992"/>
    <n v="9443.5727862999993"/>
    <n v="9790.6897086000008"/>
    <n v="12337.959763299999"/>
    <n v="7647.9458094000001"/>
    <n v="-8.8427842000000005"/>
    <n v="-4.1516197999999997"/>
    <n v="-4.9968174000000003"/>
    <n v="-9.5007923000000005"/>
    <n v="-7.4794814000000001"/>
    <n v="-49.142279500000001"/>
    <n v="-32.659236100000001"/>
    <n v="-29.892134599999999"/>
    <n v="-25.365504099999999"/>
    <n v="-183.49377569999999"/>
    <n v="-35.562756299999997"/>
    <n v="3798.5012781"/>
    <n v="5272.9951620000002"/>
    <n v="6166.9783041000001"/>
    <n v="7274.2652539999999"/>
    <n v="8408.0147094000004"/>
    <n v="9668.0626033000008"/>
    <n v="11240.556155300001"/>
    <n v="13166.2168422"/>
    <n v="16305.1790585"/>
    <n v="26873.327284499999"/>
    <n v="10824.5925009"/>
    <n v="0.8202739"/>
    <n v="0.8656933"/>
    <n v="1"/>
    <n v="0.31767220000000002"/>
    <n v="0.2516408"/>
    <n v="0.23501810000000001"/>
    <n v="0.78353010000000001"/>
    <n v="0.882436"/>
    <n v="1"/>
    <n v="0.20565639999999999"/>
    <n v="0.20677690000000001"/>
    <n v="0.1566003"/>
    <m/>
    <m/>
    <m/>
    <m/>
    <m/>
    <m/>
    <m/>
    <m/>
    <m/>
    <m/>
    <m/>
    <m/>
    <m/>
    <m/>
    <m/>
    <m/>
    <m/>
    <m/>
    <m/>
    <m/>
    <m/>
    <m/>
    <m/>
    <m/>
    <m/>
    <m/>
    <m/>
    <m/>
    <m/>
    <m/>
    <m/>
    <m/>
    <m/>
    <m/>
    <m/>
    <m/>
    <m/>
    <m/>
    <m/>
    <m/>
    <m/>
    <m/>
    <m/>
    <m/>
    <m/>
    <m/>
    <m/>
    <m/>
    <m/>
    <m/>
    <m/>
    <m/>
    <m/>
    <m/>
    <m/>
    <m/>
    <m/>
    <m/>
    <m/>
    <m/>
    <m/>
    <m/>
    <m/>
    <m/>
    <m/>
    <m/>
    <m/>
    <m/>
    <m/>
    <m/>
    <m/>
    <m/>
    <m/>
    <m/>
    <m/>
    <m/>
    <m/>
    <m/>
    <m/>
    <m/>
    <m/>
    <m/>
    <m/>
    <m/>
    <m/>
    <m/>
    <m/>
    <m/>
    <n v="86.06474"/>
    <n v="0.78833070000000005"/>
  </r>
  <r>
    <x v="11"/>
    <m/>
    <x v="7"/>
    <s v="2004"/>
    <s v="EU SILC"/>
    <s v="2005"/>
    <s v="2004"/>
    <s v=""/>
    <s v="current"/>
    <s v=""/>
    <x v="1"/>
    <n v="42873973.261799797"/>
    <n v="15141301.4501699"/>
    <n v="0.33120529999999998"/>
    <n v="0.45666380000000001"/>
    <m/>
    <m/>
    <n v="4.7938776000000001"/>
    <n v="2.0373497"/>
    <n v="2.3529968999999999"/>
    <n v="6.0011907000000004"/>
    <n v="10.6620027"/>
    <n v="13291.8575296"/>
    <n v="11529.684875700001"/>
    <n v="4900"/>
    <n v="6690.3153886999999"/>
    <n v="8266.0782720999996"/>
    <n v="9809.7584237999999"/>
    <n v="11529.684875700001"/>
    <n v="13452.2612721"/>
    <n v="15750.1153435"/>
    <n v="18800"/>
    <n v="23490"/>
    <n v="209950"/>
    <m/>
    <n v="2980.0905263"/>
    <x v="324"/>
    <x v="324"/>
    <n v="9025.1365320999994"/>
    <n v="10668.701284700001"/>
    <n v="12494.865608399999"/>
    <n v="14587.898158399999"/>
    <n v="17179.751035699999"/>
    <n v="20889.1090171"/>
    <n v="31773.7332766"/>
    <n v="13291.8575296"/>
    <n v="540.36142459999996"/>
    <n v="985.11327940000001"/>
    <n v="1397.5424304999999"/>
    <n v="1987.5173356"/>
    <n v="2555.8233713999998"/>
    <n v="3265.3182870999999"/>
    <n v="3802.0254034999998"/>
    <n v="5296.4701615000004"/>
    <n v="6360.2350509999997"/>
    <n v="10342.9325644"/>
    <n v="3654.1214153000001"/>
    <n v="331.75499189999999"/>
    <n v="1059.9702569000001"/>
    <n v="2131.2666678999999"/>
    <n v="2581.2464135999999"/>
    <n v="2826.5344193000001"/>
    <n v="3217.7613339"/>
    <n v="4530.9848374000003"/>
    <n v="5107.3401592"/>
    <n v="6377.6131502999997"/>
    <n v="9381.2013855000005"/>
    <n v="3755.5259418999999"/>
    <n v="178.14078309999999"/>
    <n v="341.40554450000002"/>
    <n v="601.0048888"/>
    <n v="836.13737849999995"/>
    <n v="1479.9809631000001"/>
    <n v="1882.4342328"/>
    <n v="2368.3400081"/>
    <n v="2710.1090064"/>
    <n v="3753.8850069"/>
    <n v="4002.6527191"/>
    <n v="1815.7243753"/>
    <n v="56.3369249"/>
    <n v="31.540963999999999"/>
    <n v="52.3673711"/>
    <n v="105.6045226"/>
    <n v="100.3802644"/>
    <n v="125.3098737"/>
    <n v="206.36051079999999"/>
    <n v="212.197733"/>
    <n v="356.96598599999999"/>
    <n v="1458.1663761"/>
    <n v="270.61934769999999"/>
    <n v="484.03197230000001"/>
    <n v="735.18958280000004"/>
    <n v="778.60764389999997"/>
    <n v="773.87540039999999"/>
    <n v="869.71525159999999"/>
    <n v="913.7701429"/>
    <n v="868.81872439999995"/>
    <n v="1051.0851545"/>
    <n v="1198.8668007000001"/>
    <n v="3160.8184040000001"/>
    <n v="1083.7383875999999"/>
    <n v="1396.1666561"/>
    <n v="2651.1568301000002"/>
    <n v="2548.123294"/>
    <n v="2746.1780134999999"/>
    <n v="2860.6918962999998"/>
    <n v="3100.0848538"/>
    <n v="2826.3654993"/>
    <n v="2815.0268563"/>
    <n v="2869.4840975000002"/>
    <n v="3490.9813402999998"/>
    <n v="2730.9325862999999"/>
    <n v="-6.7022265000000001"/>
    <n v="-9.0681515000000008"/>
    <n v="-14.119150599999999"/>
    <n v="-5.4225320999999997"/>
    <n v="-24.424881299999999"/>
    <n v="-9.8131160000000008"/>
    <n v="-14.996825100000001"/>
    <n v="-12.4780353"/>
    <n v="-27.941075300000001"/>
    <n v="-63.019512800000001"/>
    <n v="-18.804524600000001"/>
    <n v="2980.0905263"/>
    <n v="5795.3083061999996"/>
    <n v="7494.7931455999997"/>
    <n v="9025.1365320999994"/>
    <n v="10668.701284700001"/>
    <n v="12494.865608399999"/>
    <n v="14587.898158399999"/>
    <n v="17179.751035699999"/>
    <n v="20889.1090171"/>
    <n v="31773.7332766"/>
    <n v="13291.8575296"/>
    <n v="0.3802817"/>
    <n v="0.63941950000000003"/>
    <n v="0.71782979999999996"/>
    <n v="0.21384310000000001"/>
    <n v="0.34238370000000001"/>
    <n v="0.27144580000000001"/>
    <n v="0.32194820000000002"/>
    <n v="0.68796970000000002"/>
    <n v="0.88983480000000004"/>
    <n v="0.14835200000000001"/>
    <n v="0.34857680000000002"/>
    <n v="0.25453300000000001"/>
    <m/>
    <m/>
    <m/>
    <m/>
    <m/>
    <m/>
    <m/>
    <m/>
    <m/>
    <m/>
    <m/>
    <m/>
    <m/>
    <n v="1"/>
    <m/>
    <m/>
    <m/>
    <n v="0.14835200000000001"/>
    <n v="0.32194820000000002"/>
    <n v="13291.8575296"/>
    <m/>
    <m/>
    <m/>
    <m/>
    <m/>
    <m/>
    <m/>
    <m/>
    <m/>
    <m/>
    <m/>
    <m/>
    <m/>
    <m/>
    <m/>
    <m/>
    <m/>
    <m/>
    <m/>
    <m/>
    <m/>
    <m/>
    <m/>
    <m/>
    <m/>
    <m/>
    <m/>
    <m/>
    <m/>
    <m/>
    <m/>
    <m/>
    <m/>
    <m/>
    <m/>
    <m/>
    <m/>
    <m/>
    <m/>
    <m/>
    <n v="0.19979540000000001"/>
    <n v="0.10104630000000001"/>
    <n v="0.24330750000000001"/>
    <n v="0.143844"/>
    <n v="0.15583839999999999"/>
    <n v="8.8746500000000006E-2"/>
    <n v="6.7421900000000007E-2"/>
    <n v="11351.4148881"/>
    <n v="14448.700157699999"/>
    <n v="14614.1593264"/>
    <n v="14231.893898800001"/>
    <n v="14569.854053999999"/>
    <n v="11142.4761242"/>
    <n v="10406.1667167"/>
    <n v="0.216582"/>
    <n v="0.10320600000000001"/>
    <n v="0.1070728"/>
    <n v="0.1138989"/>
    <n v="0.12897359999999999"/>
    <n v="0.18133640000000001"/>
    <n v="0.2376685"/>
    <n v="0.28140130000000002"/>
    <n v="0.18871270000000001"/>
    <n v="0.18067240000000001"/>
    <n v="0.19401940000000001"/>
    <n v="0.33641720000000003"/>
    <n v="0.77884120000000001"/>
    <n v="0.78970189999999996"/>
    <n v="86.06474"/>
    <n v="0.78833070000000005"/>
  </r>
  <r>
    <x v="11"/>
    <m/>
    <x v="7"/>
    <s v="2004"/>
    <s v="EU SILC"/>
    <s v="2005"/>
    <s v="2004"/>
    <s v=""/>
    <s v="current"/>
    <s v=""/>
    <x v="2"/>
    <n v="27612393.4868703"/>
    <m/>
    <n v="0.31664629999999999"/>
    <n v="0.38947389999999998"/>
    <m/>
    <m/>
    <n v="4.5935724000000002"/>
    <n v="1.9304056000000001"/>
    <n v="2.3795893000000001"/>
    <n v="5.5842181000000002"/>
    <n v="9.9063429000000003"/>
    <n v="14492.1008427"/>
    <n v="12932.6460298"/>
    <n v="5434.8227201999998"/>
    <n v="7632.5705587000002"/>
    <n v="9380"/>
    <n v="11057.5"/>
    <n v="12932.6460298"/>
    <n v="14901.157002100001"/>
    <n v="17181.280569300001"/>
    <n v="20258.0662453"/>
    <n v="24965.251755199999"/>
    <n v="209950"/>
    <m/>
    <n v="3366.5078598999999"/>
    <x v="325"/>
    <x v="325"/>
    <n v="10250.467946299999"/>
    <n v="11970.4606456"/>
    <n v="13888.363255"/>
    <n v="15999.1936547"/>
    <n v="18644.423640699999"/>
    <n v="22256.5502113"/>
    <n v="33349.781180899998"/>
    <n v="14492.1008427"/>
    <n v="663.38477230000001"/>
    <n v="1442.9502053000001"/>
    <n v="1950.6349113000001"/>
    <n v="2533.2468367000001"/>
    <n v="3437.7522571999998"/>
    <n v="4084.1786335000002"/>
    <n v="4467.235412"/>
    <n v="6017.7313744000003"/>
    <n v="6926.6568641000003"/>
    <n v="11241.2989098"/>
    <n v="4280.6282678999996"/>
    <n v="472.9270257"/>
    <n v="1832.1506698999999"/>
    <n v="2670.2989981000001"/>
    <n v="3019.9183115999999"/>
    <n v="3229.9306296"/>
    <n v="4279.6863591000001"/>
    <n v="4943.9639408000003"/>
    <n v="5733.2485839999999"/>
    <n v="6892.2221411"/>
    <n v="10123.7134604"/>
    <n v="4323.1034741000003"/>
    <n v="311.49115949999998"/>
    <n v="599.80960760000005"/>
    <n v="1079.3058593000001"/>
    <n v="1677.9252174000001"/>
    <n v="2042.4493528999999"/>
    <n v="2466.8062396999999"/>
    <n v="3208.2972869999999"/>
    <n v="3420.2689503000001"/>
    <n v="4427.4713006000002"/>
    <n v="4333.2418053000001"/>
    <n v="2357.0647490000001"/>
    <n v="69.677840099999997"/>
    <n v="11.809636299999999"/>
    <n v="77.557842300000004"/>
    <n v="64.335716899999994"/>
    <n v="44.671529700000001"/>
    <n v="86.653232500000001"/>
    <n v="176.4937932"/>
    <n v="173.57144120000001"/>
    <n v="338.05068990000001"/>
    <n v="1219.1034299999999"/>
    <n v="226.92140610000001"/>
    <n v="690.46154939999997"/>
    <n v="984.61001659999999"/>
    <n v="933.02341590000003"/>
    <n v="1020.9510632"/>
    <n v="930.03932810000003"/>
    <n v="981.51230780000003"/>
    <n v="1034.4059113999999"/>
    <n v="1015.6633329"/>
    <n v="1187.5764704000001"/>
    <n v="3496.0166417999999"/>
    <n v="1229.3256555999999"/>
    <n v="1166.7483253"/>
    <n v="1729.6835558"/>
    <n v="1797.1587907999999"/>
    <n v="1945.8437357"/>
    <n v="2299.2269351999998"/>
    <n v="2001.8121693999999"/>
    <n v="2176.1127104000002"/>
    <n v="2313.5251179000002"/>
    <n v="2508.7159118"/>
    <n v="2974.9936045999998"/>
    <n v="2091.8436667000001"/>
    <n v="-8.1828123999999995"/>
    <n v="-9.7566482000000008"/>
    <n v="-12.506273200000001"/>
    <n v="-11.7529351"/>
    <n v="-13.609386900000001"/>
    <n v="-12.285686999999999"/>
    <n v="-7.3154002"/>
    <n v="-29.5851601"/>
    <n v="-24.143166699999998"/>
    <n v="-38.586671099999997"/>
    <n v="-16.786376700000002"/>
    <n v="3366.5078598999999"/>
    <n v="6591.2570433000001"/>
    <n v="8495.4735445000006"/>
    <n v="10250.467946299999"/>
    <n v="11970.4606456"/>
    <n v="13888.363255"/>
    <n v="15999.1936547"/>
    <n v="18644.423640699999"/>
    <n v="22256.5502113"/>
    <n v="33349.781180899998"/>
    <n v="14492.1008427"/>
    <n v="0.2797192"/>
    <n v="0.53826419999999997"/>
    <n v="0.47960419999999998"/>
    <n v="0.1635894"/>
    <n v="0.35361209999999998"/>
    <n v="0.28872009999999998"/>
    <n v="0.22260070000000001"/>
    <n v="0.5856751"/>
    <n v="0.58498430000000001"/>
    <n v="0.1132901"/>
    <n v="0.3701006"/>
    <n v="0.28622930000000002"/>
    <m/>
    <m/>
    <m/>
    <m/>
    <m/>
    <m/>
    <m/>
    <m/>
    <m/>
    <m/>
    <m/>
    <m/>
    <n v="13842.3564126"/>
    <m/>
    <n v="0.81598950000000003"/>
    <n v="0.13402169999999999"/>
    <n v="0.22773009999999999"/>
    <m/>
    <m/>
    <m/>
    <n v="2.1284999999999998E-2"/>
    <n v="4.9886000000000002E-3"/>
    <n v="2.2531499999999999E-2"/>
    <n v="8.7638999999999998E-3"/>
    <n v="0.2244488"/>
    <n v="8.5200899999999996E-2"/>
    <n v="3.2978599999999997E-2"/>
    <n v="0.25398710000000002"/>
    <n v="0.1482417"/>
    <n v="1.35634E-2"/>
    <n v="15006.8867083"/>
    <n v="6912.3099947000001"/>
    <n v="7802.2684454999999"/>
    <n v="2036.9594678000001"/>
    <n v="18519.2899851"/>
    <n v="12291.7298352"/>
    <n v="8787.2953135999996"/>
    <n v="15057.299073300001"/>
    <n v="9261.1273858000004"/>
    <n v="4182.4197197000003"/>
    <n v="9.6614099999999994E-2"/>
    <n v="0.46486699999999997"/>
    <n v="0.39978069999999999"/>
    <n v="0.8732415"/>
    <n v="2.8051400000000001E-2"/>
    <n v="0.12703300000000001"/>
    <n v="0.34929789999999999"/>
    <n v="5.74753E-2"/>
    <n v="0.23485839999999999"/>
    <n v="0.75730229999999998"/>
    <n v="0.1213104"/>
    <n v="0.9697192"/>
    <n v="0.44545839999999998"/>
    <n v="0.97709170000000001"/>
    <n v="5.0017600000000002E-2"/>
    <n v="0.35620489999999999"/>
    <n v="0.98502190000000001"/>
    <n v="9.5105499999999996E-2"/>
    <n v="0.32428200000000001"/>
    <n v="0.99665939999999997"/>
    <m/>
    <m/>
    <m/>
    <m/>
    <m/>
    <m/>
    <m/>
    <m/>
    <m/>
    <m/>
    <m/>
    <m/>
    <m/>
    <m/>
    <m/>
    <m/>
    <m/>
    <m/>
    <m/>
    <m/>
    <m/>
    <m/>
    <m/>
    <m/>
    <m/>
    <m/>
    <m/>
    <m/>
    <n v="86.06474"/>
    <n v="0.78833070000000005"/>
  </r>
  <r>
    <x v="11"/>
    <n v="9"/>
    <x v="2"/>
    <s v="2005"/>
    <s v="EU SILC"/>
    <s v="2006"/>
    <s v="2005"/>
    <s v=""/>
    <s v="current"/>
    <s v=""/>
    <x v="0"/>
    <n v="6622273.5767700002"/>
    <m/>
    <n v="0.30669410000000003"/>
    <n v="0.79446700000000003"/>
    <m/>
    <m/>
    <n v="3.8220244000000001"/>
    <n v="2.0945771999999998"/>
    <n v="1.8247234999999999"/>
    <n v="4.6659633999999999"/>
    <n v="6.9398960000000001"/>
    <n v="11075.9060144"/>
    <n v="9196.6066644000002"/>
    <n v="5040"/>
    <n v="5982.1233688000002"/>
    <n v="7000"/>
    <n v="8145.8701192999997"/>
    <n v="9196.6066644000002"/>
    <n v="10822.262215000001"/>
    <n v="12657.2113832"/>
    <n v="15151.990173300001"/>
    <n v="19263.002933100001"/>
    <n v="122238.67356349999"/>
    <m/>
    <n v="3769.6461141"/>
    <x v="326"/>
    <x v="326"/>
    <n v="7556.035492"/>
    <n v="8647.3644526999997"/>
    <n v="9969.7305563000009"/>
    <n v="11702.8949928"/>
    <n v="13845.836969100001"/>
    <n v="17048.1071471"/>
    <n v="26160.952029799999"/>
    <n v="11075.9060144"/>
    <n v="29.0648059"/>
    <n v="56.518561400000003"/>
    <n v="177.73357100000001"/>
    <n v="152.93521240000001"/>
    <n v="206.71540820000001"/>
    <n v="332.402759"/>
    <n v="621.45431580000002"/>
    <n v="722.40301929999998"/>
    <n v="1968.5549688999999"/>
    <n v="3445.5997655000001"/>
    <n v="771.68076780000001"/>
    <n v="28.103043400000001"/>
    <n v="10.2058614"/>
    <n v="44.180027899999999"/>
    <n v="106.0346904"/>
    <n v="76.191294900000003"/>
    <n v="356.96101169999997"/>
    <n v="282.75200790000002"/>
    <n v="638.62754219999999"/>
    <n v="1211.2417622999999"/>
    <n v="1837.7151059"/>
    <n v="459.71102999999999"/>
    <n v="26.7977721"/>
    <n v="68.560143699999998"/>
    <n v="81.216297100000006"/>
    <n v="341.11956259999999"/>
    <n v="476.7137525"/>
    <n v="698.87220909999996"/>
    <n v="1360.1199051000001"/>
    <n v="2227.6787083999998"/>
    <n v="2771.9993307999998"/>
    <n v="5738.1562726000002"/>
    <n v="1380.8432385999999"/>
    <n v="-10.2410312"/>
    <n v="100.77201220000001"/>
    <n v="101.97798760000001"/>
    <n v="136.61851720000001"/>
    <n v="75.981059200000004"/>
    <n v="143.02847969999999"/>
    <n v="314.34740629999999"/>
    <n v="588.63795770000002"/>
    <n v="828.18329189999997"/>
    <n v="3260.9834940999999"/>
    <n v="554.57360670000003"/>
    <n v="86.189945499999993"/>
    <n v="17.173400600000001"/>
    <n v="34.177327400000003"/>
    <n v="89.316688900000003"/>
    <n v="180.45511819999999"/>
    <n v="272.81718210000003"/>
    <n v="351.30497989999998"/>
    <n v="888.78225440000006"/>
    <n v="1204.9964434000001"/>
    <n v="1670.057675"/>
    <n v="479.91641099999998"/>
    <n v="3710.6198659000001"/>
    <n v="5303.5082995000002"/>
    <n v="6125.8818514000004"/>
    <n v="6874.6443517999996"/>
    <n v="7832.4731650000003"/>
    <n v="8443.9659458000006"/>
    <n v="9290.8183100999995"/>
    <n v="9673.1267501000002"/>
    <n v="10608.553892800001"/>
    <n v="13344.710670300001"/>
    <n v="8125.7984017999997"/>
    <n v="-100.8882874"/>
    <n v="-65.904752400000007"/>
    <n v="-76.004721000000004"/>
    <n v="-144.63353129999999"/>
    <n v="-201.16534530000001"/>
    <n v="-278.31703119999997"/>
    <n v="-517.9019323"/>
    <n v="-893.419263"/>
    <n v="-1545.4225429000001"/>
    <n v="-3136.2709537000001"/>
    <n v="-696.61744150000004"/>
    <n v="3769.6461141"/>
    <n v="5490.8335263999998"/>
    <n v="6489.1623413999996"/>
    <n v="7556.035492"/>
    <n v="8647.3644526999997"/>
    <n v="9969.7305563000009"/>
    <n v="11702.8949928"/>
    <n v="13845.836969100001"/>
    <n v="17048.1071471"/>
    <n v="26160.952029799999"/>
    <n v="11075.9060144"/>
    <n v="0.80515440000000005"/>
    <n v="0.88422270000000003"/>
    <n v="1"/>
    <n v="0.34660920000000001"/>
    <n v="0.2683391"/>
    <n v="0.25484519999999999"/>
    <n v="0.77176979999999995"/>
    <n v="0.90264610000000001"/>
    <n v="1"/>
    <n v="0.22474340000000001"/>
    <n v="0.23871809999999999"/>
    <n v="0.17984339999999999"/>
    <m/>
    <m/>
    <m/>
    <m/>
    <m/>
    <m/>
    <n v="0.23871809999999999"/>
    <n v="0.17984339999999999"/>
    <n v="0.22474340000000001"/>
    <n v="0.90264610000000001"/>
    <n v="1"/>
    <n v="0.77176979999999995"/>
    <m/>
    <m/>
    <m/>
    <m/>
    <m/>
    <m/>
    <m/>
    <m/>
    <m/>
    <m/>
    <m/>
    <m/>
    <m/>
    <m/>
    <m/>
    <m/>
    <m/>
    <m/>
    <m/>
    <m/>
    <m/>
    <m/>
    <m/>
    <m/>
    <m/>
    <m/>
    <m/>
    <m/>
    <m/>
    <m/>
    <m/>
    <m/>
    <m/>
    <m/>
    <m/>
    <m/>
    <m/>
    <m/>
    <m/>
    <m/>
    <m/>
    <m/>
    <m/>
    <m/>
    <m/>
    <m/>
    <m/>
    <m/>
    <m/>
    <m/>
    <m/>
    <m/>
    <m/>
    <m/>
    <m/>
    <m/>
    <m/>
    <m/>
    <m/>
    <m/>
    <m/>
    <m/>
    <m/>
    <m/>
    <m/>
    <m/>
    <m/>
    <m/>
    <m/>
    <m/>
    <m/>
    <m/>
    <m/>
    <m/>
    <m/>
    <m/>
    <n v="88.963679999999997"/>
    <n v="0.79128189999999998"/>
  </r>
  <r>
    <x v="11"/>
    <n v="9"/>
    <x v="2"/>
    <s v="2005"/>
    <s v="EU SILC"/>
    <s v="2006"/>
    <s v="2005"/>
    <s v=""/>
    <s v="current"/>
    <s v=""/>
    <x v="1"/>
    <n v="43586854.10729"/>
    <n v="15604257.0239999"/>
    <n v="0.3229824"/>
    <n v="0.4621189"/>
    <m/>
    <m/>
    <n v="4.7547892999999997"/>
    <n v="1.9698412999999999"/>
    <n v="2.4137930999999999"/>
    <n v="5.8094758000000004"/>
    <n v="10.305570299999999"/>
    <n v="14188.1242674"/>
    <n v="12600"/>
    <n v="5220"/>
    <n v="7263.0663863999998"/>
    <n v="8984.7044912000001"/>
    <n v="10790.705042400001"/>
    <n v="12600"/>
    <n v="14550"/>
    <n v="16978.080000000002"/>
    <n v="19800"/>
    <n v="24820"/>
    <n v="213326.845"/>
    <m/>
    <n v="3216.3612549999998"/>
    <x v="327"/>
    <x v="327"/>
    <n v="9870.1046991999992"/>
    <n v="11686.424996"/>
    <n v="13513.4944258"/>
    <n v="15743.064272"/>
    <n v="18325.5620609"/>
    <n v="21924.162532599999"/>
    <n v="33146.436902100002"/>
    <n v="14188.1242674"/>
    <n v="623.45943620000003"/>
    <n v="1243.7736244"/>
    <n v="1635.0713304999999"/>
    <n v="2556.3783079"/>
    <n v="3302.5165636000002"/>
    <n v="3971.6893998999999"/>
    <n v="4969.9255266999999"/>
    <n v="6772.7367592999999"/>
    <n v="8593.9145406000007"/>
    <n v="13452.713818"/>
    <n v="4714.6504825000002"/>
    <n v="461.62115720000003"/>
    <n v="1510.0812814000001"/>
    <n v="2376.8030180999999"/>
    <n v="3232.6868414999999"/>
    <n v="4085.3738057"/>
    <n v="4378.9024872999998"/>
    <n v="5319.5528348999997"/>
    <n v="6350.5309733000004"/>
    <n v="7726.9973129"/>
    <n v="12891.026548"/>
    <n v="4835.4198877999997"/>
    <n v="178.12572789999999"/>
    <n v="294.01469409999999"/>
    <n v="785.28745800000002"/>
    <n v="1133.6085376999999"/>
    <n v="1755.6817206999999"/>
    <n v="2485.1758789"/>
    <n v="2901.8316933999999"/>
    <n v="3175.9231451999999"/>
    <n v="4106.3260406999998"/>
    <n v="4829.0821231"/>
    <n v="2166.2952113000001"/>
    <n v="65.019319699999997"/>
    <n v="55.545130700000001"/>
    <n v="77.111029299999998"/>
    <n v="63.317633399999998"/>
    <n v="88.032722000000007"/>
    <n v="189.5964549"/>
    <n v="274.20472840000002"/>
    <n v="348.50148910000001"/>
    <n v="436.09227529999998"/>
    <n v="1316.8277740000001"/>
    <n v="291.62817209999997"/>
    <n v="678.45144419999997"/>
    <n v="910.37799930000006"/>
    <n v="878.55953699999998"/>
    <n v="1020.8359931"/>
    <n v="915.93067029999997"/>
    <n v="1475.5609026"/>
    <n v="1485.3400766"/>
    <n v="1628.9793298"/>
    <n v="2088.6223515000001"/>
    <n v="4420.5395724"/>
    <n v="1551.0207405000001"/>
    <n v="1617.0472347"/>
    <n v="2846.7485164999998"/>
    <n v="3189.2038419999999"/>
    <n v="2944.8837939"/>
    <n v="2986.2159476000002"/>
    <n v="2831.3074035"/>
    <n v="3095.4745363000002"/>
    <n v="3135.4586014000001"/>
    <n v="3013.9082668000001"/>
    <n v="3661.1480350000002"/>
    <n v="2932.1178970000001"/>
    <n v="-407.36306500000001"/>
    <n v="-597.45867680000003"/>
    <n v="-808.63564780000002"/>
    <n v="-1081.6064083000001"/>
    <n v="-1447.3264339"/>
    <n v="-1818.7381012999999"/>
    <n v="-2303.2651243999999"/>
    <n v="-3086.5682372000001"/>
    <n v="-4041.6982552999998"/>
    <n v="-7424.9009684000002"/>
    <n v="-2303.0081239000001"/>
    <n v="3216.3612549999998"/>
    <n v="6263.0825695000003"/>
    <n v="8133.4005672000003"/>
    <n v="9870.1046991999992"/>
    <n v="11686.424996"/>
    <n v="13513.4944258"/>
    <n v="15743.064272"/>
    <n v="18325.5620609"/>
    <n v="21924.162532599999"/>
    <n v="33146.436902100002"/>
    <n v="14188.1242674"/>
    <n v="0.33606619999999998"/>
    <n v="0.67150010000000004"/>
    <n v="0.83983859999999999"/>
    <n v="0.215781"/>
    <n v="0.34705540000000001"/>
    <n v="0.28703699999999999"/>
    <n v="0.2879814"/>
    <n v="0.72376890000000005"/>
    <n v="0.96825399999999995"/>
    <n v="0.1486471"/>
    <n v="0.3579234"/>
    <n v="0.27703729999999999"/>
    <m/>
    <m/>
    <m/>
    <m/>
    <m/>
    <m/>
    <n v="0.3579234"/>
    <n v="0.27703729999999999"/>
    <n v="0.1486471"/>
    <n v="0.72376890000000005"/>
    <n v="0.96825399999999995"/>
    <n v="0.2879814"/>
    <m/>
    <n v="1"/>
    <m/>
    <m/>
    <m/>
    <n v="0.1486471"/>
    <n v="0.2879814"/>
    <n v="14188.1242674"/>
    <m/>
    <m/>
    <m/>
    <m/>
    <m/>
    <m/>
    <m/>
    <m/>
    <m/>
    <m/>
    <m/>
    <m/>
    <m/>
    <m/>
    <m/>
    <m/>
    <m/>
    <m/>
    <m/>
    <m/>
    <m/>
    <m/>
    <m/>
    <m/>
    <m/>
    <m/>
    <m/>
    <m/>
    <m/>
    <m/>
    <m/>
    <m/>
    <m/>
    <m/>
    <m/>
    <m/>
    <m/>
    <m/>
    <m/>
    <m/>
    <n v="0.19858390000000001"/>
    <n v="9.6555699999999994E-2"/>
    <n v="0.24521080000000001"/>
    <n v="0.1470225"/>
    <n v="0.16069420000000001"/>
    <n v="8.3382600000000001E-2"/>
    <n v="6.8550200000000006E-2"/>
    <n v="12426.485559999999"/>
    <n v="15140.8350324"/>
    <n v="15736.958595800001"/>
    <n v="15059.5176471"/>
    <n v="15574.5229268"/>
    <n v="11319.099522799999"/>
    <n v="10780.091941799999"/>
    <n v="0.21069270000000001"/>
    <n v="0.11210580000000001"/>
    <n v="9.3551999999999996E-2"/>
    <n v="0.12590480000000001"/>
    <n v="0.12686030000000001"/>
    <n v="0.208259"/>
    <n v="0.2447944"/>
    <n v="0.23409740000000001"/>
    <n v="0.17468159999999999"/>
    <n v="0.13543169999999999"/>
    <n v="0.16705429999999999"/>
    <n v="0.30865860000000001"/>
    <n v="0.76421269999999997"/>
    <n v="0.78096209999999999"/>
    <n v="88.963679999999997"/>
    <n v="0.79128189999999998"/>
  </r>
  <r>
    <x v="11"/>
    <n v="9"/>
    <x v="2"/>
    <s v="2005"/>
    <s v="EU SILC"/>
    <s v="2006"/>
    <s v="2005"/>
    <s v=""/>
    <s v="current"/>
    <s v=""/>
    <x v="2"/>
    <n v="28308931.2293301"/>
    <m/>
    <n v="0.30694949999999999"/>
    <n v="0.39604410000000001"/>
    <m/>
    <m/>
    <n v="4.4727202000000004"/>
    <n v="1.8972191"/>
    <n v="2.3575138"/>
    <n v="5.3432230000000001"/>
    <n v="9.5329493999999997"/>
    <n v="15454.794748800001"/>
    <n v="13883.334541800001"/>
    <n v="5888.9727456999999"/>
    <n v="8399.5861647999991"/>
    <n v="10324.615"/>
    <n v="12166.555"/>
    <n v="13883.334541800001"/>
    <n v="16044.995000000001"/>
    <n v="18342.738812700001"/>
    <n v="21026.485000000001"/>
    <n v="26339.7275992"/>
    <n v="213326.845"/>
    <m/>
    <n v="3658.5989089"/>
    <x v="328"/>
    <x v="328"/>
    <n v="11255.558531500001"/>
    <n v="13021.22892"/>
    <n v="14967.4250269"/>
    <n v="17125.419232699998"/>
    <n v="19620.081231700002"/>
    <n v="23337.417363799999"/>
    <n v="34877.238372699998"/>
    <n v="15454.794748800001"/>
    <n v="758.39844670000002"/>
    <n v="1773.7006767"/>
    <n v="2577.8297438"/>
    <n v="3356.1652180000001"/>
    <n v="3966.7251405000002"/>
    <n v="4962.4685886999996"/>
    <n v="5956.8883777999999"/>
    <n v="7672.9856367000002"/>
    <n v="9558.0789912"/>
    <n v="14154.9689813"/>
    <n v="5477.6967094000001"/>
    <n v="739.3560043"/>
    <n v="2404.6983897"/>
    <n v="3223.3704769999999"/>
    <n v="4268.8554843000002"/>
    <n v="4468.6254372000003"/>
    <n v="4650.3793579000003"/>
    <n v="6073.6937225000001"/>
    <n v="6950.6128042999999"/>
    <n v="8263.1635941999994"/>
    <n v="13776.1463114"/>
    <n v="5486.3421834000001"/>
    <n v="275.44312559999997"/>
    <n v="802.13556559999995"/>
    <n v="1314.7711953999999"/>
    <n v="2008.1886254000001"/>
    <n v="2898.3097312999998"/>
    <n v="3121.5221133999999"/>
    <n v="3546.0593297"/>
    <n v="3892.1211285999998"/>
    <n v="4816.9840377999999"/>
    <n v="5643.7681835000003"/>
    <n v="2832.9630447"/>
    <n v="90.509968099999995"/>
    <n v="40.045529700000003"/>
    <n v="32.078529400000001"/>
    <n v="62.135272299999997"/>
    <n v="89.587274500000007"/>
    <n v="198.5684728"/>
    <n v="278.30682439999998"/>
    <n v="287.83878170000003"/>
    <n v="315.2995593"/>
    <n v="1211.9073492"/>
    <n v="261.18297360000003"/>
    <n v="982.93411570000001"/>
    <n v="1239.8841735999999"/>
    <n v="1188.4827717999999"/>
    <n v="1037.8727124"/>
    <n v="1286.8671938"/>
    <n v="1803.8683954000001"/>
    <n v="1340.4701534999999"/>
    <n v="1953.8177602999999"/>
    <n v="2242.7671043999999"/>
    <n v="4844.7981292000004"/>
    <n v="1793.9412428999999"/>
    <n v="1378.8038082"/>
    <n v="1900.8092544000001"/>
    <n v="2146.2141185999999"/>
    <n v="2075.5619781"/>
    <n v="2082.8536688999998"/>
    <n v="2422.2344140999999"/>
    <n v="2650.2005051000001"/>
    <n v="2360.7262132999999"/>
    <n v="2612.6829790000002"/>
    <n v="3231.6222077000002"/>
    <n v="2286.7851710999998"/>
    <n v="-566.84655969999994"/>
    <n v="-924.82736020000004"/>
    <n v="-1131.0836124"/>
    <n v="-1553.2207589"/>
    <n v="-1771.7395260999999"/>
    <n v="-2191.6163153000002"/>
    <n v="-2720.1996801999999"/>
    <n v="-3498.0210932"/>
    <n v="-4471.5589020999996"/>
    <n v="-7985.9727896000004"/>
    <n v="-2684.1165762000001"/>
    <n v="3658.5989089"/>
    <n v="7236.4462295000003"/>
    <n v="9351.6632234999997"/>
    <n v="11255.558531500001"/>
    <n v="13021.22892"/>
    <n v="14967.4250269"/>
    <n v="17125.419232699998"/>
    <n v="19620.081231700002"/>
    <n v="23337.417363799999"/>
    <n v="34877.238372699998"/>
    <n v="15454.794748800001"/>
    <n v="0.2371857"/>
    <n v="0.56101650000000003"/>
    <n v="0.53233680000000005"/>
    <n v="0.16118440000000001"/>
    <n v="0.3592089"/>
    <n v="0.3007822"/>
    <n v="0.1912847"/>
    <n v="0.6106123"/>
    <n v="0.6256543"/>
    <n v="0.11187510000000001"/>
    <n v="0.37702560000000002"/>
    <n v="0.29493370000000002"/>
    <m/>
    <m/>
    <m/>
    <m/>
    <m/>
    <m/>
    <n v="0.37702560000000002"/>
    <n v="0.29493370000000002"/>
    <n v="0.11187510000000001"/>
    <n v="0.6106123"/>
    <n v="0.6256543"/>
    <n v="0.1912847"/>
    <n v="14844.270190499999"/>
    <m/>
    <n v="0.83417969999999997"/>
    <n v="0.1313378"/>
    <n v="0.1934575"/>
    <m/>
    <m/>
    <m/>
    <n v="2.2561600000000001E-2"/>
    <n v="6.2522999999999997E-3"/>
    <n v="2.00083E-2"/>
    <n v="9.6393E-3"/>
    <n v="0.23205529999999999"/>
    <n v="9.2073299999999997E-2"/>
    <n v="3.1471399999999997E-2"/>
    <n v="0.25777899999999998"/>
    <n v="0.14904329999999999"/>
    <n v="1.3295899999999999E-2"/>
    <n v="16824.258716"/>
    <n v="6815.6720628000003"/>
    <n v="8897.8476885"/>
    <n v="3508.954389"/>
    <n v="19448.085597000001"/>
    <n v="13456.2578753"/>
    <n v="8878.9272677000008"/>
    <n v="16297.858376"/>
    <n v="9755.5645518000001"/>
    <n v="4668.0182581999998"/>
    <n v="7.5354000000000004E-2"/>
    <n v="0.59258120000000003"/>
    <n v="0.3371034"/>
    <n v="0.74579399999999996"/>
    <n v="1.9098299999999999E-2"/>
    <n v="0.1079801"/>
    <n v="0.37817640000000002"/>
    <n v="5.3501300000000002E-2"/>
    <n v="0.26650170000000001"/>
    <n v="0.78466910000000001"/>
    <n v="7.1481000000000003E-2"/>
    <n v="0.97744109999999995"/>
    <n v="0.3365032"/>
    <n v="0.96734319999999996"/>
    <n v="2.9557300000000002E-2"/>
    <n v="0.33309"/>
    <n v="0.97796150000000004"/>
    <n v="5.86864E-2"/>
    <n v="0.27419909999999997"/>
    <n v="1"/>
    <m/>
    <m/>
    <m/>
    <m/>
    <m/>
    <m/>
    <m/>
    <m/>
    <m/>
    <m/>
    <m/>
    <m/>
    <m/>
    <m/>
    <m/>
    <m/>
    <m/>
    <m/>
    <m/>
    <m/>
    <m/>
    <m/>
    <m/>
    <m/>
    <m/>
    <m/>
    <m/>
    <m/>
    <n v="88.963679999999997"/>
    <n v="0.79128189999999998"/>
  </r>
  <r>
    <x v="11"/>
    <m/>
    <x v="7"/>
    <s v="2006"/>
    <s v="EU SILC"/>
    <s v="2007"/>
    <s v="2006"/>
    <s v=""/>
    <s v="current"/>
    <s v=""/>
    <x v="0"/>
    <n v="6885644.5259199999"/>
    <m/>
    <n v="0.30182880000000001"/>
    <n v="0.77450399999999997"/>
    <m/>
    <m/>
    <n v="3.7771862999999999"/>
    <n v="2.0298136000000002"/>
    <n v="1.8608537999999999"/>
    <n v="4.5044461"/>
    <n v="6.6761849"/>
    <n v="12223.5364735"/>
    <n v="10431.9463428"/>
    <n v="5606"/>
    <n v="6724.92"/>
    <n v="7884.3756887"/>
    <n v="9036"/>
    <n v="10431.9463428"/>
    <n v="11916.767598599999"/>
    <n v="13859.292911299999"/>
    <n v="16242.2427639"/>
    <n v="21174.9065323"/>
    <n v="93555.367817299993"/>
    <m/>
    <n v="4370.1729237999998"/>
    <x v="329"/>
    <x v="329"/>
    <n v="8410.1225854999993"/>
    <n v="9756.6631990999995"/>
    <n v="11146.214079699999"/>
    <n v="12765.394422199999"/>
    <n v="14932.412784599999"/>
    <n v="18226.443582299999"/>
    <n v="29176.082694600002"/>
    <n v="12223.5364735"/>
    <n v="40.547736399999998"/>
    <n v="44.599955999999999"/>
    <n v="95.571475800000002"/>
    <n v="159.76107429999999"/>
    <n v="341.88906250000002"/>
    <n v="494.98072139999999"/>
    <n v="791.54606799999999"/>
    <n v="1170.5731142"/>
    <n v="2263.8521648000001"/>
    <n v="4890.4547260999998"/>
    <n v="1030.6470967"/>
    <n v="32.180332200000002"/>
    <n v="17.669151400000001"/>
    <n v="79.988587899999999"/>
    <n v="197.37488400000001"/>
    <n v="219.09053470000001"/>
    <n v="183.96926010000001"/>
    <n v="430.52377589999998"/>
    <n v="756.59393339999997"/>
    <n v="1082.0055906"/>
    <n v="2093.3714580000001"/>
    <n v="509.92159179999999"/>
    <n v="42.895022500000003"/>
    <n v="83.132221900000005"/>
    <n v="85.177674800000005"/>
    <n v="373.69366819999999"/>
    <n v="418.50168619999999"/>
    <n v="882.93131289999997"/>
    <n v="1835.4252024"/>
    <n v="2267.8073009999998"/>
    <n v="3500.1634259000002"/>
    <n v="5600.5966107000004"/>
    <n v="1510.5669789999999"/>
    <n v="113.2961245"/>
    <n v="69.750702200000006"/>
    <n v="107.0782057"/>
    <n v="217.11687860000001"/>
    <n v="433.38186389999998"/>
    <n v="459.46013640000001"/>
    <n v="604.18262240000001"/>
    <n v="899.2546016"/>
    <n v="856.77417119999996"/>
    <n v="3989.0334271000002"/>
    <n v="775.83984310000005"/>
    <n v="87.051418900000002"/>
    <n v="90.112771100000003"/>
    <n v="155.63067989999999"/>
    <n v="148.90786510000001"/>
    <n v="182.40045989999999"/>
    <n v="292.14839840000002"/>
    <n v="426.56380840000003"/>
    <n v="567.47758869999996"/>
    <n v="1015.2688686"/>
    <n v="2108.3639803000001"/>
    <n v="507.92489719999998"/>
    <n v="4260.9712600000003"/>
    <n v="5952.1211982000004"/>
    <n v="6959.3908068000001"/>
    <n v="7565.4919743999999"/>
    <n v="8582.4091881000004"/>
    <n v="9361.7529553999993"/>
    <n v="9757.7733900000003"/>
    <n v="10588.1248498"/>
    <n v="11855.376120700001"/>
    <n v="15760.254709500001"/>
    <n v="9066.8525575000003"/>
    <n v="-206.76897070000001"/>
    <n v="-104.061694"/>
    <n v="-246.67151089999999"/>
    <n v="-252.22375919999999"/>
    <n v="-421.00959619999998"/>
    <n v="-529.02870480000001"/>
    <n v="-1080.6204448999999"/>
    <n v="-1317.4186041"/>
    <n v="-2346.9967594"/>
    <n v="-5265.9922171999997"/>
    <n v="-1178.2164917"/>
    <n v="4370.1729237999998"/>
    <n v="6153.3243067000003"/>
    <n v="7236.1659200000004"/>
    <n v="8410.1225854999993"/>
    <n v="9756.6631990999995"/>
    <n v="11146.214079699999"/>
    <n v="12765.394422199999"/>
    <n v="14932.412784599999"/>
    <n v="18226.443582299999"/>
    <n v="29176.082694600002"/>
    <n v="12223.5364735"/>
    <n v="0.79418659999999996"/>
    <n v="0.86105889999999996"/>
    <n v="1"/>
    <n v="0.31959280000000001"/>
    <n v="0.25049090000000002"/>
    <n v="0.23111380000000001"/>
    <n v="0.76066299999999998"/>
    <n v="0.87339529999999999"/>
    <n v="1"/>
    <n v="0.1998849"/>
    <n v="0.21720149999999999"/>
    <n v="0.16602"/>
    <m/>
    <m/>
    <m/>
    <m/>
    <m/>
    <m/>
    <n v="0.21185129999999999"/>
    <n v="0.15183260000000001"/>
    <n v="0.18334059999999999"/>
    <n v="0.87828490000000004"/>
    <n v="1"/>
    <n v="0.75319979999999997"/>
    <m/>
    <m/>
    <m/>
    <m/>
    <m/>
    <m/>
    <m/>
    <m/>
    <m/>
    <m/>
    <m/>
    <m/>
    <m/>
    <m/>
    <m/>
    <m/>
    <m/>
    <m/>
    <m/>
    <m/>
    <m/>
    <m/>
    <m/>
    <m/>
    <m/>
    <m/>
    <m/>
    <m/>
    <m/>
    <m/>
    <m/>
    <m/>
    <m/>
    <m/>
    <m/>
    <m/>
    <m/>
    <m/>
    <m/>
    <m/>
    <m/>
    <m/>
    <m/>
    <m/>
    <m/>
    <m/>
    <m/>
    <m/>
    <m/>
    <m/>
    <m/>
    <m/>
    <m/>
    <m/>
    <m/>
    <m/>
    <m/>
    <m/>
    <m/>
    <m/>
    <m/>
    <m/>
    <m/>
    <m/>
    <m/>
    <m/>
    <m/>
    <m/>
    <m/>
    <m/>
    <m/>
    <m/>
    <m/>
    <m/>
    <m/>
    <m/>
    <n v="92.091480000000004"/>
    <n v="0.78763939999999999"/>
  </r>
  <r>
    <x v="11"/>
    <m/>
    <x v="7"/>
    <s v="2006"/>
    <s v="EU SILC"/>
    <s v="2007"/>
    <s v="2006"/>
    <s v=""/>
    <s v="current"/>
    <s v=""/>
    <x v="1"/>
    <n v="44339161.190650001"/>
    <n v="16116201.81459"/>
    <n v="0.31475399999999998"/>
    <n v="0.45284829999999998"/>
    <m/>
    <m/>
    <n v="4.3682591999999998"/>
    <n v="1.9427384999999999"/>
    <n v="2.2485059999999999"/>
    <n v="5.3572464999999996"/>
    <n v="8.8882265999999994"/>
    <n v="15243.485263500001"/>
    <n v="13441.568745099999"/>
    <n v="5978"/>
    <n v="7992.9699172000001"/>
    <n v="9700"/>
    <n v="11593.1934053"/>
    <n v="13441.568745099999"/>
    <n v="15625"/>
    <n v="17957.648459700002"/>
    <n v="21154.113863099999"/>
    <n v="26113.453429199999"/>
    <n v="115742.57548860001"/>
    <m/>
    <n v="3964.3788118000002"/>
    <x v="330"/>
    <x v="330"/>
    <n v="10610.693937"/>
    <n v="12504.526233500001"/>
    <n v="14547.809240799999"/>
    <n v="16718.743642599999"/>
    <n v="19510.942706900001"/>
    <n v="23446.281224099999"/>
    <n v="35236.297062199999"/>
    <n v="15243.485263500001"/>
    <n v="755.30459470000005"/>
    <n v="1277.6094356000001"/>
    <n v="2203.3488292000002"/>
    <n v="2683.9576569000001"/>
    <n v="3732.4229314999998"/>
    <n v="4690.1187"/>
    <n v="5720.9858769000002"/>
    <n v="7508.3695698000001"/>
    <n v="8981.4947241000009"/>
    <n v="15131.762476399999"/>
    <n v="5270.6305007999999"/>
    <n v="619.10192029999996"/>
    <n v="1903.6164581"/>
    <n v="2665.5584506999999"/>
    <n v="3325.0503878999998"/>
    <n v="4002.5088603999998"/>
    <n v="4859.2346901999999"/>
    <n v="5777.9932576000001"/>
    <n v="7069.4106325000002"/>
    <n v="8562.0957519000003"/>
    <n v="13995.0229335"/>
    <n v="5279.8808193000004"/>
    <n v="274.49450880000001"/>
    <n v="439.01245749999998"/>
    <n v="749.42529520000005"/>
    <n v="1289.4697364000001"/>
    <n v="1829.1261483000001"/>
    <n v="2328.6409155000001"/>
    <n v="3093.561107"/>
    <n v="3338.8163040999998"/>
    <n v="4878.7852223"/>
    <n v="4520.6550506000003"/>
    <n v="2274.6637243"/>
    <n v="78.875261300000005"/>
    <n v="17.7187628"/>
    <n v="176.12834219999999"/>
    <n v="142.99711210000001"/>
    <n v="135.49367580000001"/>
    <n v="277.06965880000001"/>
    <n v="281.56095529999999"/>
    <n v="322.13657840000002"/>
    <n v="601.69400829999995"/>
    <n v="2087.7433827999998"/>
    <n v="412.55883779999999"/>
    <n v="962.68687560000001"/>
    <n v="1276.1459331000001"/>
    <n v="1201.9435349"/>
    <n v="986.14874569999995"/>
    <n v="1123.1305047999999"/>
    <n v="1132.5772985000001"/>
    <n v="1323.0889606000001"/>
    <n v="1414.6604898000001"/>
    <n v="1738.8769436"/>
    <n v="4059.3448509999998"/>
    <n v="1522.4953716"/>
    <n v="1889.6338791000001"/>
    <n v="2928.1044774000002"/>
    <n v="2912.4619478"/>
    <n v="3427.3474111999999"/>
    <n v="3465.5540964000002"/>
    <n v="3428.5521735000002"/>
    <n v="3291.0796976000001"/>
    <n v="3387.1969312000001"/>
    <n v="3450.4695774000002"/>
    <n v="3796.9022264"/>
    <n v="3197.9077305999999"/>
    <n v="-615.71822799999995"/>
    <n v="-852.71705989999998"/>
    <n v="-1047.4485735999999"/>
    <n v="-1244.2771132"/>
    <n v="-1783.7099837000001"/>
    <n v="-2168.3841956000001"/>
    <n v="-2769.5262123000002"/>
    <n v="-3529.6477988000001"/>
    <n v="-4767.1350034999996"/>
    <n v="-8355.1338584999994"/>
    <n v="-2714.6517208999999"/>
    <n v="3964.3788118000002"/>
    <n v="6989.4904647000003"/>
    <n v="8861.4178264000002"/>
    <n v="10610.693937"/>
    <n v="12504.526233500001"/>
    <n v="14547.809240799999"/>
    <n v="16718.743642599999"/>
    <n v="19510.942706900001"/>
    <n v="23446.281224099999"/>
    <n v="35236.297062199999"/>
    <n v="15243.485263500001"/>
    <n v="0.32357380000000002"/>
    <n v="0.64619459999999995"/>
    <n v="0.75666909999999998"/>
    <n v="0.20446030000000001"/>
    <n v="0.3139149"/>
    <n v="0.25572919999999999"/>
    <n v="0.27060070000000003"/>
    <n v="0.70745720000000001"/>
    <n v="0.94502070000000005"/>
    <n v="0.1367679"/>
    <n v="0.31520680000000001"/>
    <n v="0.2404329"/>
    <m/>
    <m/>
    <m/>
    <m/>
    <m/>
    <m/>
    <n v="0.31749290000000002"/>
    <n v="0.24077090000000001"/>
    <n v="0.12715860000000001"/>
    <n v="0.72163949999999999"/>
    <n v="0.96441410000000005"/>
    <n v="0.262077"/>
    <m/>
    <n v="1"/>
    <m/>
    <m/>
    <m/>
    <n v="0.1367679"/>
    <n v="0.27060070000000003"/>
    <n v="15243.485263500001"/>
    <m/>
    <m/>
    <m/>
    <m/>
    <m/>
    <m/>
    <m/>
    <m/>
    <m/>
    <m/>
    <m/>
    <m/>
    <m/>
    <m/>
    <m/>
    <m/>
    <m/>
    <m/>
    <m/>
    <m/>
    <m/>
    <m/>
    <m/>
    <m/>
    <m/>
    <m/>
    <m/>
    <m/>
    <m/>
    <m/>
    <m/>
    <m/>
    <m/>
    <m/>
    <m/>
    <m/>
    <m/>
    <m/>
    <m/>
    <m/>
    <n v="0.18165539999999999"/>
    <n v="0.1000515"/>
    <n v="0.24961050000000001"/>
    <n v="0.15060760000000001"/>
    <n v="0.16278010000000001"/>
    <n v="8.4523299999999996E-2"/>
    <n v="7.0771600000000004E-2"/>
    <n v="13800.0910341"/>
    <n v="16023.2869992"/>
    <n v="16368.5796393"/>
    <n v="16080.4904529"/>
    <n v="16756.371732600001"/>
    <n v="12544.8599168"/>
    <n v="11839.776503999999"/>
    <n v="0.17466719999999999"/>
    <n v="0.10866580000000001"/>
    <n v="0.1037151"/>
    <n v="0.115912"/>
    <n v="0.121512"/>
    <n v="0.1788265"/>
    <n v="0.22503519999999999"/>
    <n v="0.17290349999999999"/>
    <n v="0.1457581"/>
    <n v="0.13863239999999999"/>
    <n v="0.1535424"/>
    <n v="0.2995005"/>
    <n v="0.75175809999999998"/>
    <n v="0.77129809999999999"/>
    <n v="92.091480000000004"/>
    <n v="0.78763939999999999"/>
  </r>
  <r>
    <x v="11"/>
    <m/>
    <x v="7"/>
    <s v="2006"/>
    <s v="EU SILC"/>
    <s v="2007"/>
    <s v="2006"/>
    <s v=""/>
    <s v="current"/>
    <s v=""/>
    <x v="2"/>
    <n v="29399069.200369898"/>
    <m/>
    <n v="0.30649090000000001"/>
    <n v="0.39379750000000002"/>
    <m/>
    <m/>
    <n v="4.3332892999999997"/>
    <n v="1.8746700000000001"/>
    <n v="2.3114944999999998"/>
    <n v="5.2223503999999998"/>
    <n v="8.9814089999999993"/>
    <n v="16346.2425183"/>
    <n v="14770.45"/>
    <n v="6390"/>
    <n v="8825"/>
    <n v="10750"/>
    <n v="12724.799932899999"/>
    <n v="14770.45"/>
    <n v="16800"/>
    <n v="19327.296782400001"/>
    <n v="22397.5"/>
    <n v="27689.718910299998"/>
    <n v="115742.57548860001"/>
    <m/>
    <n v="4131.2739605999996"/>
    <x v="331"/>
    <x v="331"/>
    <n v="11750.4050427"/>
    <n v="13778.579458300001"/>
    <n v="15784.780149099999"/>
    <n v="17974.229472200001"/>
    <n v="20758.9532669"/>
    <n v="24676.347026200001"/>
    <n v="37104.661215799999"/>
    <n v="16346.2425183"/>
    <n v="862.37983139999994"/>
    <n v="1841.5317938999999"/>
    <n v="3034.8093933"/>
    <n v="3717.1299229000001"/>
    <n v="4665.0019269000004"/>
    <n v="5456.1800807999998"/>
    <n v="6814.6259398000002"/>
    <n v="7973.6741210999999"/>
    <n v="10153.621632799999"/>
    <n v="16075.622525500001"/>
    <n v="6061.1212988999996"/>
    <n v="993.32125599999995"/>
    <n v="2404.2016454999998"/>
    <n v="3447.4781155999999"/>
    <n v="3906.3244939000001"/>
    <n v="4846.4444966999999"/>
    <n v="5831.1085927000004"/>
    <n v="5976.9261514"/>
    <n v="7791.6452681000001"/>
    <n v="9487.8640243999998"/>
    <n v="14708.7886662"/>
    <n v="5940.7965885000003"/>
    <n v="411.05405359999997"/>
    <n v="770.70522989999995"/>
    <n v="1353.1837020999999"/>
    <n v="2033.4890376000001"/>
    <n v="2515.8452554"/>
    <n v="3181.1750763"/>
    <n v="3847.4880091"/>
    <n v="4273.8714280000004"/>
    <n v="5599.1330312"/>
    <n v="5017.7343115000003"/>
    <n v="2901.1795433000002"/>
    <n v="67.886796500000003"/>
    <n v="14.418674299999999"/>
    <n v="66.477277099999995"/>
    <n v="85.104938700000005"/>
    <n v="107.7699174"/>
    <n v="151.0832029"/>
    <n v="260.17078859999998"/>
    <n v="338.06461769999999"/>
    <n v="488.78819090000002"/>
    <n v="2094.0724697000001"/>
    <n v="367.49129479999999"/>
    <n v="1275.0767493000001"/>
    <n v="1688.9945809000001"/>
    <n v="1267.9324650999999"/>
    <n v="1144.9968687000001"/>
    <n v="1271.5206235000001"/>
    <n v="1242.0350393000001"/>
    <n v="1574.2215255999999"/>
    <n v="1519.3424717"/>
    <n v="1510.8055764000001"/>
    <n v="4730.8015949999999"/>
    <n v="1722.6253225"/>
    <n v="1352.8812210000001"/>
    <n v="2080.2635647000002"/>
    <n v="1908.6384828"/>
    <n v="2512.7985939"/>
    <n v="2544.7398162"/>
    <n v="2530.4200338000001"/>
    <n v="2643.9272654000001"/>
    <n v="2884.0524696000002"/>
    <n v="2586.8348793"/>
    <n v="3337.6063998999998"/>
    <n v="2438.4007320000001"/>
    <n v="-831.32594719999997"/>
    <n v="-1101.2739643"/>
    <n v="-1308.110862"/>
    <n v="-1649.438813"/>
    <n v="-2172.7425776999999"/>
    <n v="-2607.2218766999999"/>
    <n v="-3143.1302077"/>
    <n v="-4021.6971094"/>
    <n v="-5150.7003087000003"/>
    <n v="-8859.9647519999999"/>
    <n v="-3085.3722616"/>
    <n v="4131.2739605999996"/>
    <n v="7698.8415248000001"/>
    <n v="9770.4085740999999"/>
    <n v="11750.4050427"/>
    <n v="13778.579458300001"/>
    <n v="15784.780149099999"/>
    <n v="17974.229472200001"/>
    <n v="20758.9532669"/>
    <n v="24676.347026200001"/>
    <n v="37104.661215799999"/>
    <n v="16346.2425183"/>
    <n v="0.23493790000000001"/>
    <n v="0.53836859999999997"/>
    <n v="0.49314819999999998"/>
    <n v="0.16385060000000001"/>
    <n v="0.3356884"/>
    <n v="0.26636969999999999"/>
    <n v="0.18258779999999999"/>
    <n v="0.6025066"/>
    <n v="0.62206790000000001"/>
    <n v="0.1116018"/>
    <n v="0.3475492"/>
    <n v="0.26736199999999999"/>
    <m/>
    <m/>
    <m/>
    <m/>
    <m/>
    <m/>
    <n v="0.35234840000000001"/>
    <n v="0.26540829999999999"/>
    <n v="0.10404090000000001"/>
    <n v="0.6196469"/>
    <n v="0.64370740000000004"/>
    <n v="0.17413129999999999"/>
    <n v="15887.9198036"/>
    <m/>
    <n v="0.83415260000000002"/>
    <n v="0.1232308"/>
    <n v="0.17561499999999999"/>
    <m/>
    <m/>
    <m/>
    <n v="2.5961499999999998E-2"/>
    <n v="5.9737999999999996E-3"/>
    <n v="1.2475699999999999E-2"/>
    <n v="3.2526999999999999E-3"/>
    <n v="0.23928089999999999"/>
    <n v="9.3728599999999995E-2"/>
    <n v="3.3674099999999998E-2"/>
    <n v="0.28087590000000001"/>
    <n v="0.12962389999999999"/>
    <n v="9.3054000000000001E-3"/>
    <n v="16068.011479999999"/>
    <n v="7317.8099577000003"/>
    <n v="11306.2083057"/>
    <n v="3086.2909463999999"/>
    <n v="20635.976966300001"/>
    <n v="13991.6791099"/>
    <n v="10677.912989500001"/>
    <n v="16619.094172599998"/>
    <n v="10097.478792"/>
    <n v="5956.6252781000003"/>
    <n v="9.9393999999999996E-2"/>
    <n v="0.51929170000000002"/>
    <n v="0.2628567"/>
    <n v="0.8220442"/>
    <n v="3.4001200000000002E-2"/>
    <n v="0.13405639999999999"/>
    <n v="0.31422529999999999"/>
    <n v="5.5495299999999997E-2"/>
    <n v="0.29496899999999998"/>
    <n v="0.65051179999999997"/>
    <n v="0.1089459"/>
    <n v="0.96913260000000001"/>
    <n v="0.2864447"/>
    <n v="0.98865519999999996"/>
    <n v="4.6155599999999998E-2"/>
    <n v="0.3017263"/>
    <n v="0.96279090000000001"/>
    <n v="5.2750900000000003E-2"/>
    <n v="0.27303359999999999"/>
    <n v="0.98101709999999998"/>
    <m/>
    <m/>
    <m/>
    <m/>
    <m/>
    <m/>
    <m/>
    <m/>
    <m/>
    <m/>
    <m/>
    <m/>
    <m/>
    <m/>
    <m/>
    <m/>
    <m/>
    <m/>
    <m/>
    <m/>
    <m/>
    <m/>
    <m/>
    <m/>
    <m/>
    <m/>
    <m/>
    <m/>
    <n v="92.091480000000004"/>
    <n v="0.78763939999999999"/>
  </r>
  <r>
    <x v="11"/>
    <n v="10"/>
    <x v="3"/>
    <s v="2007"/>
    <s v="EU SILC"/>
    <s v="2008"/>
    <s v="2007"/>
    <s v=""/>
    <s v="current"/>
    <s v=""/>
    <x v="0"/>
    <n v="6964047.1004499998"/>
    <m/>
    <n v="0.29337990000000003"/>
    <n v="0.76568139999999996"/>
    <m/>
    <m/>
    <n v="3.6966146000000002"/>
    <n v="2.0173046000000001"/>
    <n v="1.8324524"/>
    <n v="4.3309365"/>
    <n v="6.2759780000000003"/>
    <n v="13208.6989135"/>
    <n v="11285.890918200001"/>
    <n v="6158.9000641000002"/>
    <n v="7280"/>
    <n v="8510.7372183999996"/>
    <n v="10008.3893809"/>
    <n v="11285.890918200001"/>
    <n v="12840"/>
    <n v="14849.2424049"/>
    <n v="17734.238072200002"/>
    <n v="22767.08"/>
    <n v="90696.513887699999"/>
    <m/>
    <n v="4888.6242923"/>
    <x v="332"/>
    <x v="332"/>
    <n v="9296.6809699999994"/>
    <n v="10631.6015778"/>
    <n v="12048.695201799999"/>
    <n v="13837.4555936"/>
    <n v="16215.5588364"/>
    <n v="19772.352691700002"/>
    <n v="30680.898290199999"/>
    <n v="13208.6989135"/>
    <n v="26.820552299999999"/>
    <n v="82.400071600000004"/>
    <n v="79.567357099999995"/>
    <n v="153.79699020000001"/>
    <n v="296.55868500000003"/>
    <n v="619.6798086"/>
    <n v="910.93175069999995"/>
    <n v="1135.5185088000001"/>
    <n v="2313.1777115"/>
    <n v="3937.3337124999998"/>
    <n v="956.71719050000002"/>
    <n v="31.671641000000001"/>
    <n v="108.14412059999999"/>
    <n v="75.815759499999999"/>
    <n v="186.7266875"/>
    <n v="148.1883867"/>
    <n v="219.17158029999999"/>
    <n v="457.70436310000002"/>
    <n v="970.79017739999995"/>
    <n v="939.09943659999999"/>
    <n v="2679.5926946"/>
    <n v="581.83659639999996"/>
    <n v="31.530131799999999"/>
    <n v="55.6085724"/>
    <n v="128.75118190000001"/>
    <n v="413.83807109999998"/>
    <n v="571.35660010000004"/>
    <n v="1072.3301498000001"/>
    <n v="1922.8149960000001"/>
    <n v="2811.0015438"/>
    <n v="4062.7697822999999"/>
    <n v="6325.9694559999998"/>
    <n v="1740.9874622"/>
    <n v="58.423845"/>
    <n v="40.882322600000002"/>
    <n v="121.2018166"/>
    <n v="144.5530115"/>
    <n v="306.98068890000002"/>
    <n v="456.81554160000002"/>
    <n v="528.91920019999998"/>
    <n v="1002.9520471"/>
    <n v="1171.4495383000001"/>
    <n v="4507.9365942000004"/>
    <n v="834.37303810000003"/>
    <n v="21.966649400000001"/>
    <n v="27.5907798"/>
    <n v="79.739705999999998"/>
    <n v="246.07688089999999"/>
    <n v="281.87102879999998"/>
    <n v="454.32872989999998"/>
    <n v="708.27536789999999"/>
    <n v="636.599785"/>
    <n v="918.09759450000001"/>
    <n v="2055.6863411999998"/>
    <n v="543.36865709999995"/>
    <n v="4947.9303830999997"/>
    <n v="6526.2184183999998"/>
    <n v="7511.8818356000002"/>
    <n v="8463.7216965999996"/>
    <n v="9441.7822529000005"/>
    <n v="10014.554703899999"/>
    <n v="10395.417394399999"/>
    <n v="11206.6928407"/>
    <n v="12649.1719854"/>
    <n v="16317.8347373"/>
    <n v="9750.0186792999993"/>
    <n v="-229.7189104"/>
    <n v="-79.967244100000002"/>
    <n v="-93.625040999999996"/>
    <n v="-312.03236770000001"/>
    <n v="-415.1360646"/>
    <n v="-788.1853122"/>
    <n v="-1086.6074787"/>
    <n v="-1547.9960662999999"/>
    <n v="-2281.4133569999999"/>
    <n v="-5143.4552455000003"/>
    <n v="-1198.6027101"/>
    <n v="4888.6242923"/>
    <n v="6760.8770412000003"/>
    <n v="7903.3326156000003"/>
    <n v="9296.6809699999994"/>
    <n v="10631.6015778"/>
    <n v="12048.695201799999"/>
    <n v="13837.4555936"/>
    <n v="16215.5588364"/>
    <n v="19772.352691700002"/>
    <n v="30680.898290199999"/>
    <n v="13208.6989135"/>
    <n v="0.79331260000000003"/>
    <n v="0.85451940000000004"/>
    <n v="1"/>
    <n v="0.31663210000000003"/>
    <n v="0.24523339999999999"/>
    <n v="0.21319350000000001"/>
    <n v="0.75560910000000003"/>
    <n v="0.87171279999999995"/>
    <n v="1"/>
    <n v="0.20231299999999999"/>
    <n v="0.2017304"/>
    <n v="0.15706809999999999"/>
    <m/>
    <m/>
    <m/>
    <m/>
    <m/>
    <m/>
    <n v="0.20256170000000001"/>
    <n v="0.14347409999999999"/>
    <n v="0.14118320000000001"/>
    <n v="0.88369969999999998"/>
    <n v="1"/>
    <n v="0.73620929999999996"/>
    <m/>
    <m/>
    <m/>
    <m/>
    <m/>
    <m/>
    <m/>
    <m/>
    <m/>
    <m/>
    <m/>
    <m/>
    <m/>
    <m/>
    <m/>
    <m/>
    <m/>
    <m/>
    <m/>
    <m/>
    <m/>
    <m/>
    <m/>
    <m/>
    <m/>
    <m/>
    <m/>
    <m/>
    <m/>
    <m/>
    <m/>
    <m/>
    <m/>
    <m/>
    <m/>
    <m/>
    <m/>
    <m/>
    <m/>
    <m/>
    <m/>
    <m/>
    <m/>
    <m/>
    <m/>
    <m/>
    <m/>
    <m/>
    <m/>
    <m/>
    <m/>
    <m/>
    <m/>
    <m/>
    <m/>
    <m/>
    <m/>
    <m/>
    <m/>
    <m/>
    <m/>
    <m/>
    <m/>
    <m/>
    <m/>
    <m/>
    <m/>
    <m/>
    <m/>
    <m/>
    <m/>
    <m/>
    <m/>
    <m/>
    <m/>
    <m/>
    <n v="94.657790000000006"/>
    <n v="0.79752239999999996"/>
  </r>
  <r>
    <x v="11"/>
    <n v="10"/>
    <x v="3"/>
    <s v="2007"/>
    <s v="EU SILC"/>
    <s v="2008"/>
    <s v="2007"/>
    <s v=""/>
    <s v="current"/>
    <s v=""/>
    <x v="1"/>
    <n v="45109464.160490103"/>
    <n v="16580450.944879901"/>
    <n v="0.30624760000000001"/>
    <n v="0.44472349999999999"/>
    <m/>
    <m/>
    <n v="4.2634999000000002"/>
    <n v="1.9227992"/>
    <n v="2.2173400999999999"/>
    <n v="5.1403708000000004"/>
    <n v="8.4047853000000003"/>
    <n v="16434.2328934"/>
    <n v="14646.596906500001"/>
    <n v="6605.4804229000001"/>
    <n v="8815.4249999999993"/>
    <n v="10779.129525799999"/>
    <n v="12609.3298791"/>
    <n v="14646.596906500001"/>
    <n v="16793.387279899998"/>
    <n v="19477.5"/>
    <n v="22711.804889399999"/>
    <n v="28162.465"/>
    <n v="115531.63139369999"/>
    <m/>
    <n v="4415.3606219000003"/>
    <x v="333"/>
    <x v="333"/>
    <n v="11679.945818800001"/>
    <n v="13636.360383900001"/>
    <n v="15687.871815300001"/>
    <n v="18083.287303000001"/>
    <n v="21006.582550899999"/>
    <n v="25202.255114200001"/>
    <n v="37110.157946799998"/>
    <n v="16434.2328934"/>
    <n v="767.74235150000004"/>
    <n v="1513.6729384"/>
    <n v="2475.3438590000001"/>
    <n v="2976.5366119"/>
    <n v="3929.5253965000002"/>
    <n v="4835.4028742"/>
    <n v="6052.2812635"/>
    <n v="8355.0277587"/>
    <n v="10787.9942949"/>
    <n v="15758.3781038"/>
    <n v="5745.6336010000005"/>
    <n v="745.25384259999998"/>
    <n v="1948.5691902999999"/>
    <n v="2885.8180284"/>
    <n v="3400.7567303000001"/>
    <n v="4166.0669563000001"/>
    <n v="5761.8933485999996"/>
    <n v="5896.1449616"/>
    <n v="7487.3475306999999"/>
    <n v="8847.4928782999996"/>
    <n v="14311.910618399999"/>
    <n v="5545.5097753"/>
    <n v="358.60812979999997"/>
    <n v="397.45195059999998"/>
    <n v="883.53418169999998"/>
    <n v="1454.9062216"/>
    <n v="2112.5979194000001"/>
    <n v="2718.9153655"/>
    <n v="3456.4169812"/>
    <n v="3836.7797227000001"/>
    <n v="5043.1456490999999"/>
    <n v="5210.5819240000001"/>
    <n v="2547.4706299999998"/>
    <n v="45.432010599999998"/>
    <n v="78.300642300000007"/>
    <n v="69.967434299999994"/>
    <n v="129.28448"/>
    <n v="183.9139668"/>
    <n v="270.66956900000002"/>
    <n v="363.03052129999998"/>
    <n v="403.65644630000003"/>
    <n v="615.67834019999998"/>
    <n v="2051.1788823000002"/>
    <n v="421.15501990000001"/>
    <n v="1041.9204640999999"/>
    <n v="1054.4547461"/>
    <n v="1141.7304571"/>
    <n v="1339.4905424999999"/>
    <n v="1483.4928702"/>
    <n v="1351.2526774"/>
    <n v="1461.9674230000001"/>
    <n v="1639.9182536999999"/>
    <n v="1532.5134307000001"/>
    <n v="4032.9059941"/>
    <n v="1608.0387177"/>
    <n v="2038.7865303999999"/>
    <n v="3383.0376237"/>
    <n v="3440.6528308000002"/>
    <n v="3821.0527542999998"/>
    <n v="3637.4498908999999"/>
    <n v="3162.6377422"/>
    <n v="3760.6090863999998"/>
    <n v="3059.0670356999999"/>
    <n v="3429.1463904000002"/>
    <n v="4502.4409611000001"/>
    <n v="3423.5049285999999"/>
    <n v="-582.38270720000003"/>
    <n v="-668.68471539999996"/>
    <n v="-1092.5511807"/>
    <n v="-1442.0815219000001"/>
    <n v="-1876.6866164"/>
    <n v="-2412.8997616000001"/>
    <n v="-2907.1629340999998"/>
    <n v="-3775.2141968999999"/>
    <n v="-5053.7158693000001"/>
    <n v="-8757.2385367000006"/>
    <n v="-2857.0797791"/>
    <n v="4415.3606219000003"/>
    <n v="7706.8023761000004"/>
    <n v="9804.4956106000009"/>
    <n v="11679.945818800001"/>
    <n v="13636.360383900001"/>
    <n v="15687.871815300001"/>
    <n v="18083.287303000001"/>
    <n v="21006.582550899999"/>
    <n v="25202.255114200001"/>
    <n v="37110.157946799998"/>
    <n v="16434.2328934"/>
    <n v="0.32333089999999998"/>
    <n v="0.64182039999999996"/>
    <n v="0.72326800000000002"/>
    <n v="0.1982642"/>
    <n v="0.31296580000000002"/>
    <n v="0.25104409999999999"/>
    <n v="0.27262419999999998"/>
    <n v="0.69468680000000005"/>
    <n v="0.9026381"/>
    <n v="0.1334931"/>
    <n v="0.30999460000000001"/>
    <n v="0.22423940000000001"/>
    <m/>
    <m/>
    <m/>
    <m/>
    <m/>
    <m/>
    <n v="0.32778370000000001"/>
    <n v="0.2378818"/>
    <n v="0.1042154"/>
    <n v="0.72804400000000002"/>
    <n v="0.95795110000000006"/>
    <n v="0.25096740000000001"/>
    <m/>
    <n v="1"/>
    <m/>
    <m/>
    <m/>
    <n v="0.1334931"/>
    <n v="0.27262419999999998"/>
    <n v="16434.2328934"/>
    <m/>
    <m/>
    <m/>
    <m/>
    <m/>
    <m/>
    <m/>
    <m/>
    <m/>
    <m/>
    <m/>
    <m/>
    <m/>
    <m/>
    <m/>
    <m/>
    <m/>
    <m/>
    <m/>
    <m/>
    <m/>
    <m/>
    <m/>
    <m/>
    <m/>
    <m/>
    <m/>
    <m/>
    <m/>
    <m/>
    <m/>
    <m/>
    <m/>
    <m/>
    <m/>
    <m/>
    <m/>
    <m/>
    <m/>
    <m/>
    <n v="0.1763344"/>
    <n v="9.6260299999999993E-2"/>
    <n v="0.25555919999999999"/>
    <n v="0.1531341"/>
    <n v="0.1643309"/>
    <n v="8.22267E-2"/>
    <n v="7.2154399999999994E-2"/>
    <n v="14973.066059000001"/>
    <n v="16933.280136099998"/>
    <n v="17816.768489999999"/>
    <n v="16768.507514000001"/>
    <n v="18278.489862499999"/>
    <n v="13789.228714299999"/>
    <n v="12547.1303921"/>
    <n v="0.1696617"/>
    <n v="0.1084297"/>
    <n v="9.9150600000000005E-2"/>
    <n v="0.121016"/>
    <n v="0.1097456"/>
    <n v="0.16891890000000001"/>
    <n v="0.24036869999999999"/>
    <n v="0.1726462"/>
    <n v="0.16056239999999999"/>
    <n v="0.14179739999999999"/>
    <n v="0.160328"/>
    <n v="0.29990630000000001"/>
    <n v="0.74224409999999996"/>
    <n v="0.77083970000000002"/>
    <n v="94.657790000000006"/>
    <n v="0.79752239999999996"/>
  </r>
  <r>
    <x v="11"/>
    <n v="10"/>
    <x v="3"/>
    <s v="2007"/>
    <s v="EU SILC"/>
    <s v="2008"/>
    <s v="2007"/>
    <s v=""/>
    <s v="current"/>
    <s v=""/>
    <x v="2"/>
    <n v="30191065.512460001"/>
    <m/>
    <n v="0.29804540000000002"/>
    <n v="0.3869688"/>
    <m/>
    <m/>
    <n v="4.1901280999999999"/>
    <n v="1.8710264000000001"/>
    <n v="2.2394810000000001"/>
    <n v="5.0059070999999999"/>
    <n v="8.4966416999999996"/>
    <n v="17563.222700499999"/>
    <n v="15835.5220144"/>
    <n v="7071.0678119000004"/>
    <n v="9700"/>
    <n v="11861.6612805"/>
    <n v="13870.840217299999"/>
    <n v="15835.5220144"/>
    <n v="18078.198161600001"/>
    <n v="20841.190017199999"/>
    <n v="23960.036171399999"/>
    <n v="29628.68"/>
    <n v="115531.63139369999"/>
    <m/>
    <n v="4572.3121180999997"/>
    <x v="334"/>
    <x v="334"/>
    <n v="12829.687046200001"/>
    <n v="14889.278681899999"/>
    <n v="16957.0313456"/>
    <n v="19425.078639799998"/>
    <n v="22257.438301900002"/>
    <n v="26522.813076400002"/>
    <n v="38849.297716599998"/>
    <n v="17563.222700499999"/>
    <n v="1047.5622891"/>
    <n v="2185.6746619"/>
    <n v="3203.3485734000001"/>
    <n v="3945.1692014"/>
    <n v="4675.4727466000004"/>
    <n v="5747.2478625000003"/>
    <n v="7314.3807730999997"/>
    <n v="9432.3531065999996"/>
    <n v="11540.398403499999"/>
    <n v="17016.2226133"/>
    <n v="6612.2722821999996"/>
    <n v="910.28177549999998"/>
    <n v="2875.9083177000002"/>
    <n v="3606.4037478"/>
    <n v="4235.4138773000004"/>
    <n v="5038.6327486999999"/>
    <n v="5828.9297223000003"/>
    <n v="7017.5860880999999"/>
    <n v="7500.3351241"/>
    <n v="9499.0580778999993"/>
    <n v="15412.825008899999"/>
    <n v="6193.4599705000001"/>
    <n v="493.77412629999998"/>
    <n v="840.90567380000005"/>
    <n v="1472.5321406999999"/>
    <n v="2186.4939573000001"/>
    <n v="3201.7855989999998"/>
    <n v="3577.8360234000002"/>
    <n v="3838.8124539999999"/>
    <n v="5131.7202713999995"/>
    <n v="5769.2304710999997"/>
    <n v="5755.9748063999996"/>
    <n v="3227.6894536999998"/>
    <n v="16.9167235"/>
    <n v="44.0696169"/>
    <n v="59.179144999999998"/>
    <n v="70.8133117"/>
    <n v="200.636109"/>
    <n v="258.1255913"/>
    <n v="294.33507059999999"/>
    <n v="348.54521190000003"/>
    <n v="505.43140449999999"/>
    <n v="1994.1673100999999"/>
    <n v="379.31938609999997"/>
    <n v="1414.4474391000001"/>
    <n v="1218.1445896"/>
    <n v="1650.960225"/>
    <n v="1352.2664004000001"/>
    <n v="1550.7317061000001"/>
    <n v="1488.5935603999999"/>
    <n v="1551.125088"/>
    <n v="1568.5359094999999"/>
    <n v="1749.4027547999999"/>
    <n v="4455.2501388999999"/>
    <n v="1800.1546906999999"/>
    <n v="1413.4518344000001"/>
    <n v="2310.0130343999999"/>
    <n v="2271.4956867000001"/>
    <n v="2830.1860728000001"/>
    <n v="2640.3555013999999"/>
    <n v="2745.9107509999999"/>
    <n v="2697.5982450000001"/>
    <n v="2540.9863283"/>
    <n v="2887.6519684"/>
    <n v="3584.2308686000001"/>
    <n v="2592.2543676"/>
    <n v="-724.12206990000004"/>
    <n v="-988.03413839999996"/>
    <n v="-1449.6582166000001"/>
    <n v="-1790.6557748"/>
    <n v="-2418.3357289999999"/>
    <n v="-2689.6121652000002"/>
    <n v="-3288.7590789999999"/>
    <n v="-4265.0376497999996"/>
    <n v="-5428.3600038000004"/>
    <n v="-9369.3730295999994"/>
    <n v="-3241.9274504"/>
    <n v="4572.3121180999997"/>
    <n v="8486.681756"/>
    <n v="10814.261302000001"/>
    <n v="12829.687046200001"/>
    <n v="14889.278681899999"/>
    <n v="16957.0313456"/>
    <n v="19425.078639799998"/>
    <n v="22257.438301900002"/>
    <n v="26522.813076400002"/>
    <n v="38849.297716599998"/>
    <n v="17563.222700499999"/>
    <n v="0.2350612"/>
    <n v="0.54126359999999996"/>
    <n v="0.50937109999999997"/>
    <n v="0.15951180000000001"/>
    <n v="0.33538699999999999"/>
    <n v="0.2625846"/>
    <n v="0.187557"/>
    <n v="0.58855239999999998"/>
    <n v="0.57379760000000002"/>
    <n v="0.10808950000000001"/>
    <n v="0.34885759999999999"/>
    <n v="0.2551273"/>
    <m/>
    <m/>
    <m/>
    <m/>
    <m/>
    <m/>
    <n v="0.367865"/>
    <n v="0.2895432"/>
    <n v="8.7342400000000001E-2"/>
    <n v="0.6272932"/>
    <n v="0.64205469999999998"/>
    <n v="0.16621069999999999"/>
    <n v="17064.647988100001"/>
    <m/>
    <n v="0.83620159999999999"/>
    <n v="0.11936289999999999"/>
    <n v="0.18040339999999999"/>
    <m/>
    <m/>
    <m/>
    <n v="2.8512800000000001E-2"/>
    <n v="6.1104999999999996E-3"/>
    <n v="8.1899999999999994E-3"/>
    <n v="1.2542E-3"/>
    <n v="0.24672659999999999"/>
    <n v="9.1057299999999994E-2"/>
    <n v="3.2496200000000003E-2"/>
    <n v="0.30508740000000001"/>
    <n v="0.10710260000000001"/>
    <n v="9.6641000000000001E-3"/>
    <n v="16978.054297499999"/>
    <n v="9281.3609290000004"/>
    <n v="11411.266285600001"/>
    <n v="5693.9338692000001"/>
    <n v="21964.374189599999"/>
    <n v="14874.9698802"/>
    <n v="10964.339444200001"/>
    <n v="17429.4142316"/>
    <n v="10655.4554954"/>
    <n v="4076.0032200000001"/>
    <n v="0.1141215"/>
    <n v="0.50627420000000001"/>
    <n v="0.3496995"/>
    <n v="0.84753719999999999"/>
    <n v="2.5809800000000001E-2"/>
    <n v="0.13531609999999999"/>
    <n v="0.298483"/>
    <n v="5.95218E-2"/>
    <n v="0.32704670000000002"/>
    <n v="0.82377020000000001"/>
    <n v="0.1224584"/>
    <n v="0.95808400000000005"/>
    <n v="0.3324937"/>
    <n v="0.9426601"/>
    <n v="4.3430999999999997E-2"/>
    <n v="0.35454400000000003"/>
    <n v="0.95740599999999998"/>
    <n v="6.7110900000000001E-2"/>
    <n v="0.31244759999999999"/>
    <n v="0.98841650000000003"/>
    <m/>
    <m/>
    <m/>
    <m/>
    <m/>
    <m/>
    <m/>
    <m/>
    <m/>
    <m/>
    <m/>
    <m/>
    <m/>
    <m/>
    <m/>
    <m/>
    <m/>
    <m/>
    <m/>
    <m/>
    <m/>
    <m/>
    <m/>
    <m/>
    <m/>
    <m/>
    <m/>
    <m/>
    <n v="94.657790000000006"/>
    <n v="0.79752239999999996"/>
  </r>
  <r>
    <x v="11"/>
    <m/>
    <x v="7"/>
    <s v="2008"/>
    <s v="EU SILC"/>
    <s v="2009"/>
    <s v="2008"/>
    <s v=""/>
    <s v="current"/>
    <s v=""/>
    <x v="0"/>
    <n v="6995375.2583600003"/>
    <m/>
    <n v="0.28698030000000002"/>
    <n v="0.78299200000000002"/>
    <m/>
    <m/>
    <n v="3.5508715"/>
    <n v="1.9333925999999999"/>
    <n v="1.8366013000000001"/>
    <n v="4.2464126999999996"/>
    <n v="6.2083915000000003"/>
    <n v="13718.752568100001"/>
    <n v="11921.820330799999"/>
    <n v="6491.2402512999997"/>
    <n v="7800"/>
    <n v="9101"/>
    <n v="10588.924048299999"/>
    <n v="11921.820330799999"/>
    <n v="13657.5"/>
    <n v="15478.760716999999"/>
    <n v="18262.5"/>
    <n v="23049.559746300001"/>
    <n v="149346.61204489999"/>
    <m/>
    <n v="5035.2773256"/>
    <x v="335"/>
    <x v="335"/>
    <n v="9882.2287557"/>
    <n v="11218.022885599999"/>
    <n v="12704.2658969"/>
    <n v="14534.5203741"/>
    <n v="16715.691136199999"/>
    <n v="20323.7068253"/>
    <n v="31260.972949300001"/>
    <n v="13718.752568100001"/>
    <n v="48.678345700000001"/>
    <n v="23.118589199999999"/>
    <n v="29.197833899999999"/>
    <n v="118.3925685"/>
    <n v="282.3035405"/>
    <n v="706.44082890000004"/>
    <n v="1011.9827377"/>
    <n v="1394.2195277999999"/>
    <n v="2137.9146154"/>
    <n v="3308.9428487"/>
    <n v="906.58099830000003"/>
    <n v="8.7239409000000006"/>
    <n v="15.1523976"/>
    <n v="64.919024199999996"/>
    <n v="79.732693299999994"/>
    <n v="230.3389655"/>
    <n v="319.65174409999997"/>
    <n v="508.62898940000002"/>
    <n v="759.77190450000001"/>
    <n v="903.93681149999998"/>
    <n v="2223.7832002"/>
    <n v="511.74224529999998"/>
    <n v="52.874273899999999"/>
    <n v="49.457410400000001"/>
    <n v="105.52818550000001"/>
    <n v="209.61121009999999"/>
    <n v="534.69357509999998"/>
    <n v="1245.0257114999999"/>
    <n v="2137.5755829999998"/>
    <n v="2255.4182566999998"/>
    <n v="3986.5206367000001"/>
    <n v="5598.8589850999997"/>
    <n v="1618.3810020999999"/>
    <n v="-3.0774805000000001"/>
    <n v="83.014209100000002"/>
    <n v="113.5479277"/>
    <n v="343.47181840000002"/>
    <n v="206.4371093"/>
    <n v="461.82771450000001"/>
    <n v="531.14616230000001"/>
    <n v="740.37652749999995"/>
    <n v="1074.9078024"/>
    <n v="4512.9968449999997"/>
    <n v="807.05458299999998"/>
    <n v="45.543467"/>
    <n v="139.10459420000001"/>
    <n v="99.168454699999998"/>
    <n v="180.69317559999999"/>
    <n v="139.5979768"/>
    <n v="169.41427100000001"/>
    <n v="131.76764080000001"/>
    <n v="488.26606299999997"/>
    <n v="838.86461099999997"/>
    <n v="2232.7050174999999"/>
    <n v="446.78900800000002"/>
    <n v="4971.4323640000002"/>
    <n v="6868.7576086999998"/>
    <n v="8068.8480159999999"/>
    <n v="9247.1583415000005"/>
    <n v="10197.474918399999"/>
    <n v="10526.531860999999"/>
    <n v="11266.548505500001"/>
    <n v="12588.378451299999"/>
    <n v="13606.581702199999"/>
    <n v="17907.709901800001"/>
    <n v="10526.5737685"/>
    <n v="-88.897585399999997"/>
    <n v="-66.056845100000004"/>
    <n v="-115.5890601"/>
    <n v="-296.83105180000001"/>
    <n v="-372.82319999999999"/>
    <n v="-724.6262342"/>
    <n v="-1053.1292447000001"/>
    <n v="-1510.7395945000001"/>
    <n v="-2225.0193539000002"/>
    <n v="-4524.0238489000003"/>
    <n v="-1098.3690372000001"/>
    <n v="5035.2773256"/>
    <n v="7112.5479641000002"/>
    <n v="8365.6203817999994"/>
    <n v="9882.2287557"/>
    <n v="11218.022885599999"/>
    <n v="12704.2658969"/>
    <n v="14534.5203741"/>
    <n v="16715.691136199999"/>
    <n v="20323.7068253"/>
    <n v="31260.972949300001"/>
    <n v="13718.752568100001"/>
    <n v="0.81059809999999999"/>
    <n v="0.86671419999999999"/>
    <n v="1"/>
    <n v="0.29549429999999999"/>
    <n v="0.24277209999999999"/>
    <n v="0.22115009999999999"/>
    <n v="0.77006390000000002"/>
    <n v="0.88984700000000005"/>
    <n v="1"/>
    <n v="0.1797627"/>
    <n v="0.21202299999999999"/>
    <n v="0.15884219999999999"/>
    <m/>
    <m/>
    <m/>
    <m/>
    <m/>
    <m/>
    <n v="0.20810329999999999"/>
    <n v="0.1481218"/>
    <n v="0.13840060000000001"/>
    <n v="0.89173100000000005"/>
    <n v="1"/>
    <n v="0.76174120000000001"/>
    <m/>
    <m/>
    <m/>
    <m/>
    <m/>
    <m/>
    <m/>
    <m/>
    <m/>
    <m/>
    <m/>
    <m/>
    <m/>
    <m/>
    <m/>
    <m/>
    <m/>
    <m/>
    <m/>
    <m/>
    <m/>
    <m/>
    <m/>
    <m/>
    <m/>
    <m/>
    <m/>
    <m/>
    <m/>
    <m/>
    <m/>
    <m/>
    <m/>
    <m/>
    <m/>
    <m/>
    <m/>
    <m/>
    <m/>
    <m/>
    <m/>
    <m/>
    <m/>
    <m/>
    <m/>
    <m/>
    <m/>
    <m/>
    <m/>
    <m/>
    <m/>
    <m/>
    <m/>
    <m/>
    <m/>
    <m/>
    <m/>
    <m/>
    <m/>
    <m/>
    <m/>
    <m/>
    <m/>
    <m/>
    <m/>
    <m/>
    <m/>
    <m/>
    <m/>
    <m/>
    <m/>
    <m/>
    <m/>
    <m/>
    <m/>
    <m/>
    <n v="98.515780000000007"/>
    <n v="0.78981650000000003"/>
  </r>
  <r>
    <x v="11"/>
    <m/>
    <x v="7"/>
    <s v="2008"/>
    <s v="EU SILC"/>
    <s v="2009"/>
    <s v="2008"/>
    <s v=""/>
    <s v="current"/>
    <s v=""/>
    <x v="1"/>
    <n v="45607945.262830302"/>
    <n v="16978911.938349999"/>
    <n v="0.31506440000000002"/>
    <n v="0.45939639999999998"/>
    <m/>
    <m/>
    <n v="4.5146372000000001"/>
    <n v="1.9609173"/>
    <n v="2.3023088"/>
    <n v="5.6093247000000002"/>
    <n v="10.375159099999999"/>
    <n v="16792.977743399999"/>
    <n v="14979.352734100001"/>
    <n v="6506.2309150999999"/>
    <n v="8884"/>
    <n v="10945.822053899999"/>
    <n v="12900"/>
    <n v="14979.352734100001"/>
    <n v="17300"/>
    <n v="20127.971909200001"/>
    <n v="23650"/>
    <n v="29373.272295300001"/>
    <n v="187912.91999349999"/>
    <m/>
    <n v="3666.7763387"/>
    <x v="336"/>
    <x v="336"/>
    <n v="11865.223420800001"/>
    <n v="13951.351405400001"/>
    <n v="16111.691659399999"/>
    <n v="18653.749720299998"/>
    <n v="21780.136889199999"/>
    <n v="26104.2297784"/>
    <n v="38043.387997999998"/>
    <n v="16792.977743399999"/>
    <n v="667.98464820000004"/>
    <n v="1534.0324401"/>
    <n v="2204.5998764000001"/>
    <n v="2896.7665327999998"/>
    <n v="4341.1752077000001"/>
    <n v="4720.6547995999999"/>
    <n v="6961.3850517999999"/>
    <n v="8455.7321756000001"/>
    <n v="10654.1558768"/>
    <n v="16902.343668099998"/>
    <n v="5935.1480037000001"/>
    <n v="646.3916064"/>
    <n v="1809.4040247"/>
    <n v="2969.7240726999999"/>
    <n v="3220.4738123000002"/>
    <n v="3915.5357451"/>
    <n v="5055.6873151999998"/>
    <n v="5665.6621318999996"/>
    <n v="7534.4856867999997"/>
    <n v="9690.7951972999999"/>
    <n v="13988.692158899999"/>
    <n v="5450.8139319000002"/>
    <n v="317.9127302"/>
    <n v="468.06304690000002"/>
    <n v="726.15910259999998"/>
    <n v="1631.9449156000001"/>
    <n v="2043.4493989"/>
    <n v="2700.9338171999998"/>
    <n v="2959.8409280999999"/>
    <n v="3756.3292101000002"/>
    <n v="4241.1307370000004"/>
    <n v="4675.4494465999996"/>
    <n v="2352.4428256000001"/>
    <n v="83.737072299999994"/>
    <n v="131.99878960000001"/>
    <n v="145.6455426"/>
    <n v="187.24714230000001"/>
    <n v="205.2345005"/>
    <n v="264.83811229999998"/>
    <n v="273.7096793"/>
    <n v="444.34944539999998"/>
    <n v="676.4030917"/>
    <n v="2309.4241167999999"/>
    <n v="472.44012780000003"/>
    <n v="574.90101560000005"/>
    <n v="966.63343689999999"/>
    <n v="1082.5457391"/>
    <n v="1144.0606459999999"/>
    <n v="1200.4930772"/>
    <n v="1293.3734368999999"/>
    <n v="1802.5708362"/>
    <n v="1530.2043745000001"/>
    <n v="2064.7176503000001"/>
    <n v="3241.2498909999999"/>
    <n v="1490.2884336"/>
    <n v="1846.4156468000001"/>
    <n v="3549.3707607000001"/>
    <n v="3810.0659654000001"/>
    <n v="4049.6584112"/>
    <n v="4102.8428673999997"/>
    <n v="4286.0657641999996"/>
    <n v="3949.4476201000002"/>
    <n v="3655.9298064999998"/>
    <n v="3645.3652385"/>
    <n v="5088.892202"/>
    <n v="3798.6028228"/>
    <n v="-470.56638090000001"/>
    <n v="-690.38920900000005"/>
    <n v="-981.4212857"/>
    <n v="-1264.9280392999999"/>
    <n v="-1857.3793914"/>
    <n v="-2209.8615859000001"/>
    <n v="-2958.8665271999998"/>
    <n v="-3596.8938097"/>
    <n v="-4868.3380132000002"/>
    <n v="-8162.6634854000004"/>
    <n v="-2706.7584019000001"/>
    <n v="3666.7763387"/>
    <n v="7769.1132899000004"/>
    <n v="9957.3190132"/>
    <n v="11865.223420800001"/>
    <n v="13951.351405400001"/>
    <n v="16111.691659399999"/>
    <n v="18653.749720299998"/>
    <n v="21780.136889199999"/>
    <n v="26104.2297784"/>
    <n v="38043.387997999998"/>
    <n v="16792.977743399999"/>
    <n v="0.34451929999999997"/>
    <n v="0.66603540000000006"/>
    <n v="0.83298000000000005"/>
    <n v="0.20427529999999999"/>
    <n v="0.35612579999999999"/>
    <n v="0.26642759999999999"/>
    <n v="0.29139930000000003"/>
    <n v="0.72644830000000005"/>
    <n v="0.95043429999999995"/>
    <n v="0.13752"/>
    <n v="0.38871709999999998"/>
    <n v="0.27900760000000002"/>
    <m/>
    <m/>
    <m/>
    <m/>
    <m/>
    <m/>
    <n v="0.40551549999999997"/>
    <n v="0.29010150000000001"/>
    <n v="0.1180954"/>
    <n v="0.7432474"/>
    <n v="0.96991039999999995"/>
    <n v="0.27757470000000001"/>
    <m/>
    <n v="1"/>
    <m/>
    <m/>
    <m/>
    <n v="0.13752"/>
    <n v="0.29139930000000003"/>
    <n v="16792.977743399999"/>
    <m/>
    <m/>
    <m/>
    <m/>
    <m/>
    <m/>
    <m/>
    <m/>
    <m/>
    <m/>
    <m/>
    <m/>
    <m/>
    <m/>
    <m/>
    <m/>
    <m/>
    <m/>
    <m/>
    <m/>
    <m/>
    <m/>
    <m/>
    <m/>
    <m/>
    <m/>
    <m/>
    <m/>
    <m/>
    <m/>
    <m/>
    <m/>
    <m/>
    <m/>
    <m/>
    <m/>
    <m/>
    <m/>
    <m/>
    <m/>
    <n v="0.17780009999999999"/>
    <n v="9.1484999999999997E-2"/>
    <n v="0.25433739999999999"/>
    <n v="0.15479709999999999"/>
    <n v="0.16819970000000001"/>
    <n v="7.9471E-2"/>
    <n v="7.3909600000000006E-2"/>
    <n v="15303.611094899999"/>
    <n v="17045.418469799999"/>
    <n v="18218.663789599999"/>
    <n v="17136.656215700001"/>
    <n v="18561.327388999998"/>
    <n v="14391.216274300001"/>
    <n v="12995.6888922"/>
    <n v="0.1756112"/>
    <n v="0.12620960000000001"/>
    <n v="0.1123508"/>
    <n v="0.1180742"/>
    <n v="0.1208405"/>
    <n v="0.1659677"/>
    <n v="0.19459580000000001"/>
    <n v="0.1899489"/>
    <n v="0.19558829999999999"/>
    <n v="0.16036059999999999"/>
    <n v="0.16986119999999999"/>
    <n v="0.32425969999999998"/>
    <n v="0.74910719999999997"/>
    <n v="0.79259740000000001"/>
    <n v="98.515780000000007"/>
    <n v="0.78981650000000003"/>
  </r>
  <r>
    <x v="11"/>
    <m/>
    <x v="7"/>
    <s v="2008"/>
    <s v="EU SILC"/>
    <s v="2009"/>
    <s v="2008"/>
    <s v=""/>
    <s v="current"/>
    <s v=""/>
    <x v="2"/>
    <n v="30503470.799929999"/>
    <m/>
    <n v="0.30916179999999999"/>
    <n v="0.40190589999999998"/>
    <m/>
    <m/>
    <n v="4.4546377000000001"/>
    <n v="1.8908772"/>
    <n v="2.3558577000000001"/>
    <n v="5.5528817999999998"/>
    <n v="10.746348899999999"/>
    <n v="17893.927233800001"/>
    <n v="16250"/>
    <n v="6897.7"/>
    <n v="9771.9535281999997"/>
    <n v="11892.1"/>
    <n v="14129.583857899999"/>
    <n v="16250"/>
    <n v="18586.5"/>
    <n v="21480.894115499999"/>
    <n v="25075"/>
    <n v="30726.754531400002"/>
    <n v="187912.91999349999"/>
    <m/>
    <n v="3699.4933007"/>
    <x v="337"/>
    <x v="337"/>
    <n v="12991.588598599999"/>
    <n v="15145.884078999999"/>
    <n v="17417.5708357"/>
    <n v="20045.896986799999"/>
    <n v="23123.415684899999"/>
    <n v="27506.7477746"/>
    <n v="39756.045756699998"/>
    <n v="17893.927233800001"/>
    <n v="783.92185380000001"/>
    <n v="2356.6203363999998"/>
    <n v="2720.2189428000001"/>
    <n v="4433.1052643000003"/>
    <n v="4893.2733365000004"/>
    <n v="6402.5528727999999"/>
    <n v="7438.8821337999998"/>
    <n v="9162.1776755999999"/>
    <n v="12193.6979053"/>
    <n v="18135.841860100001"/>
    <n v="6853.4008211"/>
    <n v="763.3117287"/>
    <n v="2433.2045913000002"/>
    <n v="3654.1889875000002"/>
    <n v="3911.3732709999999"/>
    <n v="4597.2616982"/>
    <n v="5575.6705083999996"/>
    <n v="6537.4676154999997"/>
    <n v="8516.1840088000008"/>
    <n v="10019.344606000001"/>
    <n v="14778.834471100001"/>
    <n v="6079.7024240000001"/>
    <n v="434.56214569999997"/>
    <n v="843.02069440000002"/>
    <n v="1507.3362890999999"/>
    <n v="2075.2367020000002"/>
    <n v="3210.7162661000002"/>
    <n v="3283.4953369"/>
    <n v="3995.0808987999999"/>
    <n v="4179.6034754000002"/>
    <n v="4957.0211362"/>
    <n v="5379.7741003000001"/>
    <n v="2987.0849094999999"/>
    <n v="91.784323799999996"/>
    <n v="141.87306240000001"/>
    <n v="116.7486445"/>
    <n v="121.0999534"/>
    <n v="178.54254470000001"/>
    <n v="198.0700788"/>
    <n v="271.12654520000001"/>
    <n v="402.58387010000001"/>
    <n v="659.73402469999996"/>
    <n v="2293.3148765999999"/>
    <n v="447.58425749999998"/>
    <n v="680.20873389999997"/>
    <n v="1245.0972713000001"/>
    <n v="1473.9267136999999"/>
    <n v="1310.0336348999999"/>
    <n v="1321.3835314"/>
    <n v="1458.4240445999999"/>
    <n v="1790.6940368"/>
    <n v="1677.8010730000001"/>
    <n v="2052.9626204000001"/>
    <n v="3495.2304088000001"/>
    <n v="1650.7333172000001"/>
    <n v="1506.5705703000001"/>
    <n v="2382.4988601"/>
    <n v="2658.6649247"/>
    <n v="2882.9359140000001"/>
    <n v="3037.2831623000002"/>
    <n v="3202.2067744000001"/>
    <n v="3266.0819921000002"/>
    <n v="3163.4407329000001"/>
    <n v="2943.8494596"/>
    <n v="4387.3581488"/>
    <n v="2943.2770162000002"/>
    <n v="-560.86605540000005"/>
    <n v="-988.6754866"/>
    <n v="-1319.4280166999999"/>
    <n v="-1742.1961411"/>
    <n v="-2092.5764602999998"/>
    <n v="-2702.8487802999998"/>
    <n v="-3253.4362354"/>
    <n v="-3978.3751508999999"/>
    <n v="-5319.8619775999996"/>
    <n v="-8714.3081089000007"/>
    <n v="-3067.8555116000002"/>
    <n v="3699.4933007"/>
    <n v="8413.6393293000001"/>
    <n v="10811.6564855"/>
    <n v="12991.588598599999"/>
    <n v="15145.884078999999"/>
    <n v="17417.5708357"/>
    <n v="20045.896986799999"/>
    <n v="23123.415684899999"/>
    <n v="27506.7477746"/>
    <n v="39756.045756699998"/>
    <n v="17893.927233800001"/>
    <n v="0.26076890000000003"/>
    <n v="0.57235829999999999"/>
    <n v="0.55729329999999999"/>
    <n v="0.17040849999999999"/>
    <n v="0.38984780000000002"/>
    <n v="0.30608020000000002"/>
    <n v="0.2085967"/>
    <n v="0.63291200000000003"/>
    <n v="0.6995865"/>
    <n v="0.1177062"/>
    <n v="0.43617489999999998"/>
    <n v="0.3346749"/>
    <m/>
    <m/>
    <m/>
    <m/>
    <m/>
    <m/>
    <n v="0.45394190000000001"/>
    <n v="0.3696101"/>
    <n v="0.1034346"/>
    <n v="0.65161009999999997"/>
    <n v="0.76335509999999995"/>
    <n v="0.19471910000000001"/>
    <n v="17356.120605399999"/>
    <m/>
    <n v="0.83552769999999998"/>
    <n v="0.12871830000000001"/>
    <n v="0.20167889999999999"/>
    <m/>
    <m/>
    <m/>
    <n v="2.8841599999999998E-2"/>
    <n v="7.7069E-3"/>
    <n v="9.1012000000000003E-3"/>
    <n v="1.5769E-3"/>
    <n v="0.2379201"/>
    <n v="9.2799300000000001E-2"/>
    <n v="3.8592799999999997E-2"/>
    <n v="0.29017920000000003"/>
    <n v="0.1131249"/>
    <n v="1.5684699999999999E-2"/>
    <n v="17967.0610696"/>
    <n v="8118.0111223000004"/>
    <n v="12517.0641877"/>
    <n v="5473.8123519000001"/>
    <n v="22351.954587200002"/>
    <n v="15573.696213499999"/>
    <n v="11962.517800699999"/>
    <n v="18246.675529799999"/>
    <n v="10821.0310107"/>
    <n v="3468.0073763"/>
    <n v="0.10856730000000001"/>
    <n v="0.54409390000000002"/>
    <n v="0.2705958"/>
    <n v="0.67666400000000004"/>
    <n v="3.9329900000000001E-2"/>
    <n v="0.11862300000000001"/>
    <n v="0.29765789999999998"/>
    <n v="6.1836599999999999E-2"/>
    <n v="0.2958597"/>
    <n v="0.85609480000000004"/>
    <n v="0.1280599"/>
    <n v="0.96578209999999998"/>
    <n v="0.29884830000000001"/>
    <n v="0.90177510000000005"/>
    <n v="5.7173500000000002E-2"/>
    <n v="0.33638639999999997"/>
    <n v="0.94866620000000002"/>
    <n v="7.4098800000000006E-2"/>
    <n v="0.30805690000000002"/>
    <n v="0.98491269999999997"/>
    <m/>
    <m/>
    <m/>
    <m/>
    <m/>
    <m/>
    <m/>
    <m/>
    <m/>
    <m/>
    <m/>
    <m/>
    <m/>
    <m/>
    <m/>
    <m/>
    <m/>
    <m/>
    <m/>
    <m/>
    <m/>
    <m/>
    <m/>
    <m/>
    <m/>
    <m/>
    <m/>
    <m/>
    <n v="98.515780000000007"/>
    <n v="0.78981650000000003"/>
  </r>
  <r>
    <x v="11"/>
    <m/>
    <x v="7"/>
    <s v="2009"/>
    <s v="EU SILC"/>
    <s v="2010"/>
    <s v="2009"/>
    <s v=""/>
    <s v="current"/>
    <s v=""/>
    <x v="0"/>
    <n v="7166464.7957600001"/>
    <m/>
    <n v="0.29328409999999999"/>
    <n v="0.79598049999999998"/>
    <m/>
    <m/>
    <n v="3.5445530999999999"/>
    <n v="2.0133196999999998"/>
    <n v="1.7605516000000001"/>
    <n v="4.3453270000000002"/>
    <n v="6.4913774000000002"/>
    <n v="14162.321807300001"/>
    <n v="12077.3838227"/>
    <n v="6860"/>
    <n v="7954.9512882999998"/>
    <n v="9376.2359185000005"/>
    <n v="10769.2362775"/>
    <n v="12077.3838227"/>
    <n v="13804.1385823"/>
    <n v="15709.6923627"/>
    <n v="18677.281208299999"/>
    <n v="24315.634438100002"/>
    <n v="126707.35"/>
    <m/>
    <n v="5125.4714830000003"/>
    <x v="338"/>
    <x v="338"/>
    <n v="10100.990652799999"/>
    <n v="11384.978203999999"/>
    <n v="12868.2838603"/>
    <n v="14767.4052665"/>
    <n v="17134.6503529"/>
    <n v="20970.247891399998"/>
    <n v="33271.369687300001"/>
    <n v="14162.321807300001"/>
    <n v="80.428085100000004"/>
    <n v="93.348675099999994"/>
    <n v="95.6711727"/>
    <n v="210.16357339999999"/>
    <n v="332.43918129999997"/>
    <n v="418.35547459999998"/>
    <n v="802.28835479999998"/>
    <n v="1512.9070187"/>
    <n v="2018.5375810999999"/>
    <n v="3745.0038494"/>
    <n v="931.22913889999995"/>
    <n v="20.9470259"/>
    <n v="5.2718610000000004"/>
    <n v="38.995000699999999"/>
    <n v="97.687785700000006"/>
    <n v="179.64692500000001"/>
    <n v="233.2062167"/>
    <n v="520.440292"/>
    <n v="645.85724070000003"/>
    <n v="1413.9008601999999"/>
    <n v="2947.5133922"/>
    <n v="610.58403869999995"/>
    <n v="63.373948800000001"/>
    <n v="49.784074799999999"/>
    <n v="149.4435004"/>
    <n v="343.15958419999998"/>
    <n v="503.22797159999999"/>
    <n v="1011.5836624999999"/>
    <n v="1650.7636754"/>
    <n v="2375.0516785999998"/>
    <n v="3781.4723144999998"/>
    <n v="4798.4076054999996"/>
    <n v="1473.4058425999999"/>
    <n v="71.397904800000006"/>
    <n v="76.128691700000005"/>
    <n v="214.00988849999999"/>
    <n v="198.4113097"/>
    <n v="184.21184030000001"/>
    <n v="435.45199120000001"/>
    <n v="512.26749570000004"/>
    <n v="844.76833720000002"/>
    <n v="1022.7117632"/>
    <n v="5292.0672654999998"/>
    <n v="885.40283739999995"/>
    <n v="52.003246699999998"/>
    <n v="112.4736676"/>
    <n v="106.74734050000001"/>
    <n v="162.7395732"/>
    <n v="92.686027499999994"/>
    <n v="383.06216970000003"/>
    <n v="212.8309351"/>
    <n v="295.88898929999999"/>
    <n v="536.63312450000001"/>
    <n v="2690.0070820999999"/>
    <n v="464.68301480000002"/>
    <n v="4957.9210635999998"/>
    <n v="7098.7208084000004"/>
    <n v="8163.4837361999998"/>
    <n v="9364.0125764000004"/>
    <n v="10438.3608362"/>
    <n v="10961.444646800001"/>
    <n v="11931.227790200001"/>
    <n v="12933.353978700001"/>
    <n v="14427.4770966"/>
    <n v="18647.1047359"/>
    <n v="10895.029491900001"/>
    <n v="-120.59979180000001"/>
    <n v="-78.452290099999999"/>
    <n v="-166.64381650000001"/>
    <n v="-275.18374970000002"/>
    <n v="-345.59457789999999"/>
    <n v="-574.82030120000002"/>
    <n v="-862.41327669999998"/>
    <n v="-1473.1768904"/>
    <n v="-2230.4848486999999"/>
    <n v="-4848.7342431999996"/>
    <n v="-1098.0125568999999"/>
    <n v="5125.4714830000003"/>
    <n v="7357.2754885000004"/>
    <n v="8601.7068225000003"/>
    <n v="10100.990652799999"/>
    <n v="11384.978203999999"/>
    <n v="12868.2838603"/>
    <n v="14767.4052665"/>
    <n v="17134.6503529"/>
    <n v="20970.247891399998"/>
    <n v="33271.369687300001"/>
    <n v="14162.321807300001"/>
    <n v="0.81331379999999998"/>
    <n v="0.86933839999999996"/>
    <n v="1"/>
    <n v="0.26353349999999998"/>
    <n v="0.233377"/>
    <n v="0.18992899999999999"/>
    <n v="0.77866939999999996"/>
    <n v="0.88617820000000003"/>
    <n v="1"/>
    <n v="0.1542462"/>
    <n v="0.2072514"/>
    <n v="0.1357167"/>
    <m/>
    <m/>
    <m/>
    <m/>
    <m/>
    <m/>
    <n v="0.2353711"/>
    <n v="0.1654572"/>
    <n v="0.111515"/>
    <n v="0.88966869999999998"/>
    <n v="1"/>
    <n v="0.77030739999999998"/>
    <m/>
    <m/>
    <m/>
    <m/>
    <m/>
    <m/>
    <m/>
    <m/>
    <m/>
    <m/>
    <m/>
    <m/>
    <m/>
    <m/>
    <m/>
    <m/>
    <m/>
    <m/>
    <m/>
    <m/>
    <m/>
    <m/>
    <m/>
    <m/>
    <m/>
    <m/>
    <m/>
    <m/>
    <m/>
    <m/>
    <m/>
    <m/>
    <m/>
    <m/>
    <m/>
    <m/>
    <m/>
    <m/>
    <m/>
    <m/>
    <m/>
    <m/>
    <m/>
    <m/>
    <m/>
    <m/>
    <m/>
    <m/>
    <m/>
    <m/>
    <m/>
    <m/>
    <m/>
    <m/>
    <m/>
    <m/>
    <m/>
    <m/>
    <m/>
    <m/>
    <m/>
    <m/>
    <m/>
    <m/>
    <m/>
    <m/>
    <m/>
    <m/>
    <m/>
    <m/>
    <m/>
    <m/>
    <m/>
    <m/>
    <m/>
    <m/>
    <n v="98.232079999999996"/>
    <n v="0.78221490000000005"/>
  </r>
  <r>
    <x v="11"/>
    <m/>
    <x v="7"/>
    <s v="2009"/>
    <s v="EU SILC"/>
    <s v="2010"/>
    <s v="2009"/>
    <s v=""/>
    <s v="current"/>
    <s v=""/>
    <x v="1"/>
    <n v="45757232.994980201"/>
    <n v="17114396.779360101"/>
    <n v="0.32857619999999998"/>
    <n v="0.48943009999999998"/>
    <m/>
    <m/>
    <n v="4.9239433000000004"/>
    <n v="2.0098739999999999"/>
    <n v="2.4498766000000001"/>
    <n v="6.1373271000000003"/>
    <n v="12.049689300000001"/>
    <n v="16591.806084700002"/>
    <n v="14685"/>
    <n v="5994.1795394999999"/>
    <n v="8534.3916792"/>
    <n v="10600"/>
    <n v="12542.357247899999"/>
    <n v="14685"/>
    <n v="16906.9231382"/>
    <n v="19661.104050900001"/>
    <n v="23248.740639700001"/>
    <n v="29515"/>
    <n v="155245.44593320001"/>
    <m/>
    <n v="3253.0748051999999"/>
    <x v="339"/>
    <x v="339"/>
    <n v="11556.767564199999"/>
    <n v="13590.377916400001"/>
    <n v="15770.7789462"/>
    <n v="18245.377239599999"/>
    <n v="21310.031130300002"/>
    <n v="26008.867132899999"/>
    <n v="39198.540531300001"/>
    <n v="16591.806084700002"/>
    <n v="650.44642120000003"/>
    <n v="1391.6492244999999"/>
    <n v="2182.5833889999999"/>
    <n v="2721.1337090000002"/>
    <n v="4559.8734839999997"/>
    <n v="5395.9131641000004"/>
    <n v="6218.4303157000004"/>
    <n v="8169.2693123999998"/>
    <n v="11624.8515573"/>
    <n v="16057.5904214"/>
    <n v="5898.2381678000002"/>
    <n v="348.64075389999999"/>
    <n v="1586.7903228"/>
    <n v="2420.5337467999998"/>
    <n v="3019.7577566999998"/>
    <n v="3887.8065228999999"/>
    <n v="4299.3835250000002"/>
    <n v="6195.3521320999998"/>
    <n v="7898.0533114"/>
    <n v="9376.5067073999999"/>
    <n v="13912.758259599999"/>
    <n v="5295.6116058999996"/>
    <n v="274.01002649999998"/>
    <n v="356.00044000000003"/>
    <n v="731.2703004"/>
    <n v="1274.5724295"/>
    <n v="1447.7525412"/>
    <n v="2080.0311953999999"/>
    <n v="2932.4759850999999"/>
    <n v="3055.7019469000002"/>
    <n v="3827.1315473999998"/>
    <n v="3927.6244241999998"/>
    <n v="1990.8083420999999"/>
    <n v="62.7557744"/>
    <n v="109.87058"/>
    <n v="117.8352749"/>
    <n v="110.22200669999999"/>
    <n v="193.5140676"/>
    <n v="320.21302680000002"/>
    <n v="283.25265940000003"/>
    <n v="434.2229936"/>
    <n v="592.55989959999999"/>
    <n v="2766.4581693"/>
    <n v="499.43100629999998"/>
    <n v="603.69702340000003"/>
    <n v="743.64654259999998"/>
    <n v="913.12013639999998"/>
    <n v="814.4050082"/>
    <n v="715.41533019999997"/>
    <n v="1144.9485236999999"/>
    <n v="907.27609029999996"/>
    <n v="1003.8573976"/>
    <n v="933.85576230000004"/>
    <n v="5875.6619165000002"/>
    <n v="1366.3109208999999"/>
    <n v="1733.2482722"/>
    <n v="3760.9383366000002"/>
    <n v="4150.3413505999997"/>
    <n v="4750.7745127999997"/>
    <n v="4404.4137983000001"/>
    <n v="4623.7390584000004"/>
    <n v="4369.0572316999996"/>
    <n v="4221.4167398999998"/>
    <n v="4524.9263683999998"/>
    <n v="4903.4406962000003"/>
    <n v="4144.3314739999996"/>
    <n v="-419.72346640000001"/>
    <n v="-577.24606600000004"/>
    <n v="-930.62672429999998"/>
    <n v="-1134.0978587"/>
    <n v="-1618.3978278"/>
    <n v="-2093.4495473000002"/>
    <n v="-2660.4671747000002"/>
    <n v="-3472.4905715999998"/>
    <n v="-4870.9647095"/>
    <n v="-8244.9933559000001"/>
    <n v="-2602.9254323"/>
    <n v="3253.0748051999999"/>
    <n v="7371.6493805999999"/>
    <n v="9585.0574737999996"/>
    <n v="11556.767564199999"/>
    <n v="13590.377916400001"/>
    <n v="15770.7789462"/>
    <n v="18245.377239599999"/>
    <n v="21310.031130300002"/>
    <n v="26008.867132899999"/>
    <n v="39198.540531300001"/>
    <n v="16591.806084700002"/>
    <n v="0.38134200000000001"/>
    <n v="0.68229720000000005"/>
    <n v="0.82963220000000004"/>
    <n v="0.21249380000000001"/>
    <n v="0.37463790000000002"/>
    <n v="0.2934968"/>
    <n v="0.32972750000000001"/>
    <n v="0.73196640000000002"/>
    <n v="0.94127910000000004"/>
    <n v="0.1500039"/>
    <n v="0.39734079999999999"/>
    <n v="0.30599700000000002"/>
    <m/>
    <m/>
    <m/>
    <m/>
    <m/>
    <m/>
    <n v="0.42144379999999998"/>
    <n v="0.32493889999999997"/>
    <n v="0.1306959"/>
    <n v="0.74471030000000005"/>
    <n v="0.95804120000000004"/>
    <n v="0.31785950000000002"/>
    <m/>
    <n v="1"/>
    <m/>
    <m/>
    <m/>
    <n v="0.1500039"/>
    <n v="0.32972750000000001"/>
    <n v="16591.806084700002"/>
    <m/>
    <m/>
    <m/>
    <m/>
    <m/>
    <m/>
    <m/>
    <m/>
    <m/>
    <m/>
    <m/>
    <m/>
    <m/>
    <m/>
    <m/>
    <m/>
    <m/>
    <m/>
    <m/>
    <m/>
    <m/>
    <m/>
    <m/>
    <m/>
    <m/>
    <m/>
    <m/>
    <m/>
    <m/>
    <m/>
    <m/>
    <m/>
    <m/>
    <m/>
    <m/>
    <m/>
    <m/>
    <m/>
    <m/>
    <m/>
    <n v="0.17980750000000001"/>
    <n v="8.9198399999999997E-2"/>
    <n v="0.2468466"/>
    <n v="0.1574509"/>
    <n v="0.17007729999999999"/>
    <n v="8.0208000000000002E-2"/>
    <n v="7.6411199999999999E-2"/>
    <n v="15160.641996300001"/>
    <n v="16673.303563000001"/>
    <n v="17748.2493306"/>
    <n v="16679.0862791"/>
    <n v="18540.109439100001"/>
    <n v="14731.775389799999"/>
    <n v="13564.572748799999"/>
    <n v="0.1985825"/>
    <n v="0.1440485"/>
    <n v="0.1214456"/>
    <n v="0.1577365"/>
    <n v="0.1321534"/>
    <n v="0.13802970000000001"/>
    <n v="0.17126839999999999"/>
    <n v="0.2426365"/>
    <n v="0.23256299999999999"/>
    <n v="0.19610530000000001"/>
    <n v="0.2296523"/>
    <n v="0.34592410000000001"/>
    <n v="0.76100999999999996"/>
    <n v="0.79720630000000003"/>
    <n v="98.232079999999996"/>
    <n v="0.78221490000000005"/>
  </r>
  <r>
    <x v="11"/>
    <m/>
    <x v="7"/>
    <s v="2009"/>
    <s v="EU SILC"/>
    <s v="2010"/>
    <s v="2009"/>
    <s v=""/>
    <s v="current"/>
    <s v=""/>
    <x v="2"/>
    <n v="30363276.3835002"/>
    <m/>
    <n v="0.32426369999999999"/>
    <n v="0.43214979999999997"/>
    <m/>
    <m/>
    <n v="5.0673931000000003"/>
    <n v="1.9665458"/>
    <n v="2.5767989"/>
    <n v="6.1851361000000002"/>
    <n v="12.6446237"/>
    <n v="17553.023313099999"/>
    <n v="15785.47"/>
    <n v="6126"/>
    <n v="9180.4466303999998"/>
    <n v="11420"/>
    <n v="13532.2620271"/>
    <n v="15785.47"/>
    <n v="18100"/>
    <n v="20902.0764519"/>
    <n v="24650"/>
    <n v="31042.85"/>
    <n v="155245.44593320001"/>
    <m/>
    <n v="3211.2409367999999"/>
    <x v="340"/>
    <x v="340"/>
    <n v="12489.6189115"/>
    <n v="14696.1720922"/>
    <n v="16917.512829399999"/>
    <n v="19464.235975200001"/>
    <n v="22576.175614"/>
    <n v="27452.416665199999"/>
    <n v="40604.933131199999"/>
    <n v="17553.023313099999"/>
    <n v="709.64170639999998"/>
    <n v="1962.5621231"/>
    <n v="2955.0253794"/>
    <n v="4085.6642480999999"/>
    <n v="5519.2718473000004"/>
    <n v="5987.5467760000001"/>
    <n v="7378.3598253"/>
    <n v="9632.9966645000004"/>
    <n v="13200.471750799999"/>
    <n v="17054.319242099999"/>
    <n v="6850.0428363999999"/>
    <n v="373.2073838"/>
    <n v="1997.6660030999999"/>
    <n v="2954.7702134000001"/>
    <n v="3709.1261613000001"/>
    <n v="4279.2869891999999"/>
    <n v="5725.7310740000003"/>
    <n v="7196.2815229999997"/>
    <n v="8525.6254974999993"/>
    <n v="9885.7853020999992"/>
    <n v="14959.3665241"/>
    <n v="5961.7032757999996"/>
    <n v="377.09262330000001"/>
    <n v="660.17081989999997"/>
    <n v="1314.491295"/>
    <n v="1782.6748801000001"/>
    <n v="2246.5386920999999"/>
    <n v="2827.6213397000001"/>
    <n v="3151.4154530000001"/>
    <n v="3810.6440833000001"/>
    <n v="4689.8822425999997"/>
    <n v="4327.2929184000004"/>
    <n v="2519.1589272000001"/>
    <n v="49.036957200000003"/>
    <n v="131.27780859999999"/>
    <n v="36.803585099999999"/>
    <n v="137.13195540000001"/>
    <n v="179.06554829999999"/>
    <n v="246.17684729999999"/>
    <n v="257.63942379999997"/>
    <n v="330.97344820000001"/>
    <n v="533.05252240000004"/>
    <n v="2473.4597312999999"/>
    <n v="437.6259584"/>
    <n v="652.46305359999997"/>
    <n v="1038.4529714"/>
    <n v="995.8814304"/>
    <n v="973.72985489999996"/>
    <n v="944.86017949999996"/>
    <n v="974.16807819999997"/>
    <n v="1246.1493900999999"/>
    <n v="831.36529180000002"/>
    <n v="986.43850129999998"/>
    <n v="6249.0215509"/>
    <n v="1489.5768387999999"/>
    <n v="1536.0694632"/>
    <n v="2807.9482822999998"/>
    <n v="3245.3372807999999"/>
    <n v="3310.4070405000002"/>
    <n v="3509.4663251000002"/>
    <n v="3550.9502438"/>
    <n v="3376.1805594000002"/>
    <n v="3329.3440135000001"/>
    <n v="3481.3643400000001"/>
    <n v="4230.4041304000002"/>
    <n v="3237.8660249999998"/>
    <n v="-486.2702506"/>
    <n v="-805.94758590000004"/>
    <n v="-1204.2932355999999"/>
    <n v="-1509.1152288999999"/>
    <n v="-1982.3174892"/>
    <n v="-2394.6815296"/>
    <n v="-3141.7901993999999"/>
    <n v="-3884.7733847999998"/>
    <n v="-5324.5779940000002"/>
    <n v="-8688.9309661000007"/>
    <n v="-2942.9505485999998"/>
    <n v="3211.2409367999999"/>
    <n v="7792.1304225000003"/>
    <n v="10298.015948599999"/>
    <n v="12489.6189115"/>
    <n v="14696.1720922"/>
    <n v="16917.512829399999"/>
    <n v="19464.235975200001"/>
    <n v="22576.175614"/>
    <n v="27452.416665199999"/>
    <n v="40604.933131199999"/>
    <n v="17553.023313099999"/>
    <n v="0.29840060000000002"/>
    <n v="0.60328130000000002"/>
    <n v="0.64232210000000001"/>
    <n v="0.1844943"/>
    <n v="0.40888950000000002"/>
    <n v="0.33765630000000002"/>
    <n v="0.24736530000000001"/>
    <n v="0.65332849999999998"/>
    <n v="0.72164519999999999"/>
    <n v="0.1358394"/>
    <n v="0.43337920000000002"/>
    <n v="0.34282649999999998"/>
    <m/>
    <m/>
    <m/>
    <m/>
    <m/>
    <m/>
    <n v="0.45055200000000001"/>
    <n v="0.36536229999999997"/>
    <n v="0.121987"/>
    <n v="0.66764959999999995"/>
    <n v="0.76743980000000001"/>
    <n v="0.2353257"/>
    <n v="17040.5601752"/>
    <m/>
    <n v="0.83409359999999999"/>
    <n v="0.1489374"/>
    <n v="0.2435677"/>
    <m/>
    <m/>
    <m/>
    <n v="3.0302200000000001E-2"/>
    <n v="8.9373999999999999E-3"/>
    <n v="1.09888E-2"/>
    <n v="2.6199000000000001E-3"/>
    <n v="0.22442280000000001"/>
    <n v="9.5897999999999997E-2"/>
    <n v="4.1130399999999998E-2"/>
    <n v="0.27256010000000003"/>
    <n v="0.1233803"/>
    <n v="2.38535E-2"/>
    <n v="17193.9778759"/>
    <n v="8212.4738902999998"/>
    <n v="11880.065476199999"/>
    <n v="4459.9915176000004"/>
    <n v="21937.956662199998"/>
    <n v="15940.2796266"/>
    <n v="10939.051414"/>
    <n v="18468.8390187"/>
    <n v="11551.9455244"/>
    <n v="4849.4839361000004"/>
    <n v="0.11574329999999999"/>
    <n v="0.50267280000000003"/>
    <n v="0.27919159999999998"/>
    <n v="0.81842179999999998"/>
    <n v="5.2264699999999997E-2"/>
    <n v="0.13585949999999999"/>
    <n v="0.32843169999999999"/>
    <n v="6.9801100000000005E-2"/>
    <n v="0.29253499999999999"/>
    <n v="0.73913530000000005"/>
    <n v="0.1447272"/>
    <n v="0.98350079999999995"/>
    <n v="0.31518839999999998"/>
    <n v="1"/>
    <n v="8.0531500000000006E-2"/>
    <n v="0.35002850000000002"/>
    <n v="0.95204789999999995"/>
    <n v="8.4458599999999995E-2"/>
    <n v="0.3750927"/>
    <n v="0.99783699999999997"/>
    <m/>
    <m/>
    <m/>
    <m/>
    <m/>
    <m/>
    <m/>
    <m/>
    <m/>
    <m/>
    <m/>
    <m/>
    <m/>
    <m/>
    <m/>
    <m/>
    <m/>
    <m/>
    <m/>
    <m/>
    <m/>
    <m/>
    <m/>
    <m/>
    <m/>
    <m/>
    <m/>
    <m/>
    <n v="98.232079999999996"/>
    <n v="0.78221490000000005"/>
  </r>
  <r>
    <x v="11"/>
    <n v="11"/>
    <x v="4"/>
    <s v="2010"/>
    <s v="EU SILC"/>
    <s v="2011"/>
    <s v="2010"/>
    <s v=""/>
    <s v="current"/>
    <s v=""/>
    <x v="0"/>
    <n v="7215141.0183066996"/>
    <m/>
    <n v="0.29353230000000002"/>
    <n v="0.834816"/>
    <m/>
    <m/>
    <n v="3.5940354000000001"/>
    <n v="2.0631792999999998"/>
    <n v="1.7419889"/>
    <n v="4.3160473000000001"/>
    <n v="6.4626139"/>
    <n v="13772.432581700001"/>
    <n v="11549.8921274"/>
    <n v="6630.2904914000001"/>
    <n v="7919.5959493"/>
    <n v="9050.9667991999995"/>
    <n v="10332"/>
    <n v="11549.8921274"/>
    <n v="13180"/>
    <n v="15357.517160400001"/>
    <n v="18200"/>
    <n v="23829.498525999999"/>
    <n v="117600"/>
    <m/>
    <n v="5019.4306048999997"/>
    <x v="341"/>
    <x v="341"/>
    <n v="9713.2946986999996"/>
    <n v="10969.024434700001"/>
    <n v="12308.5446364"/>
    <n v="14213.5961026"/>
    <n v="16670.2674152"/>
    <n v="20557.577976699999"/>
    <n v="32438.641957"/>
    <n v="13772.432581700001"/>
    <n v="22.015331499999998"/>
    <n v="41.6578126"/>
    <n v="46.567118299999997"/>
    <n v="155.9418833"/>
    <n v="295.94313199999999"/>
    <n v="562.129279"/>
    <n v="602.78575090000004"/>
    <n v="961.79005989999996"/>
    <n v="2223.0820537"/>
    <n v="4071.6098949000002"/>
    <n v="900.27843819999998"/>
    <n v="41.984498299999998"/>
    <n v="19.402553600000001"/>
    <n v="100.69909180000001"/>
    <n v="129.13773699999999"/>
    <n v="203.5040463"/>
    <n v="234.06990500000001"/>
    <n v="394.91667960000001"/>
    <n v="663.00362080000002"/>
    <n v="1019.4027164"/>
    <n v="2372.4332905000001"/>
    <n v="518.59186769999997"/>
    <n v="59.4880092"/>
    <n v="38.0587406"/>
    <n v="215.2369089"/>
    <n v="157.6269059"/>
    <n v="571.63917379999998"/>
    <n v="545.38025749999997"/>
    <n v="1266.0226623000001"/>
    <n v="1960.9463483"/>
    <n v="3524.5938111"/>
    <n v="4339.2916186000002"/>
    <n v="1270.3104267000001"/>
    <n v="-17.042122200000001"/>
    <n v="0.2221931"/>
    <n v="-4.9780233999999997"/>
    <n v="78.808846399999993"/>
    <n v="17.489814800000001"/>
    <n v="264.93086440000002"/>
    <n v="288.3516836"/>
    <n v="499.50733300000002"/>
    <n v="809.58094070000004"/>
    <n v="3400.5170389"/>
    <n v="534.58685530000002"/>
    <n v="49.989607200000002"/>
    <n v="54.309456699999998"/>
    <n v="54.562351900000003"/>
    <n v="100.7002798"/>
    <n v="191.79408409999999"/>
    <n v="154.26514589999999"/>
    <n v="230.93207849999999"/>
    <n v="386.01577759999998"/>
    <n v="648.13315920000002"/>
    <n v="2346.2911880000001"/>
    <n v="422.22777660000003"/>
    <n v="5021.1051289999996"/>
    <n v="7150.6767262000003"/>
    <n v="8198.7209502999995"/>
    <n v="9253.3433045999991"/>
    <n v="9947.2083392000004"/>
    <n v="10978.4623527"/>
    <n v="12266.8475808"/>
    <n v="13361.159293999999"/>
    <n v="14372.274875700001"/>
    <n v="19996.617215599999"/>
    <n v="11058.749999400001"/>
    <n v="-158.10984809999999"/>
    <n v="-44.879774400000002"/>
    <n v="-126.0082852"/>
    <n v="-162.26425829999999"/>
    <n v="-258.55415549999998"/>
    <n v="-430.69316809999998"/>
    <n v="-836.26033299999995"/>
    <n v="-1162.1550184"/>
    <n v="-2039.4895802000001"/>
    <n v="-4088.1182895000002"/>
    <n v="-932.31278229999998"/>
    <n v="5019.4306048999997"/>
    <n v="7259.4477083000002"/>
    <n v="8484.8001127000007"/>
    <n v="9713.2946986999996"/>
    <n v="10969.024434700001"/>
    <n v="12308.5446364"/>
    <n v="14213.5961026"/>
    <n v="16670.2674152"/>
    <n v="20557.577976699999"/>
    <n v="32438.641957"/>
    <n v="13772.432581700001"/>
    <n v="0.82900220000000002"/>
    <n v="0.90404870000000004"/>
    <n v="1"/>
    <n v="0.23065479999999999"/>
    <n v="0.23744409999999999"/>
    <n v="0.17504210000000001"/>
    <n v="0.8047396"/>
    <n v="0.91478150000000003"/>
    <n v="1"/>
    <n v="0.1237045"/>
    <n v="0.23292840000000001"/>
    <n v="0.16"/>
    <m/>
    <m/>
    <m/>
    <m/>
    <m/>
    <m/>
    <n v="0.22416359999999999"/>
    <n v="0.16089999999999999"/>
    <n v="0.13366439999999999"/>
    <n v="0.91467589999999999"/>
    <n v="1"/>
    <n v="0.80566959999999999"/>
    <m/>
    <m/>
    <m/>
    <m/>
    <m/>
    <m/>
    <m/>
    <m/>
    <m/>
    <m/>
    <m/>
    <m/>
    <m/>
    <m/>
    <m/>
    <m/>
    <m/>
    <m/>
    <m/>
    <m/>
    <m/>
    <m/>
    <m/>
    <m/>
    <m/>
    <m/>
    <m/>
    <m/>
    <m/>
    <m/>
    <m/>
    <m/>
    <m/>
    <m/>
    <m/>
    <m/>
    <m/>
    <m/>
    <m/>
    <m/>
    <m/>
    <m/>
    <m/>
    <m/>
    <m/>
    <m/>
    <m/>
    <m/>
    <m/>
    <m/>
    <m/>
    <m/>
    <m/>
    <m/>
    <m/>
    <m/>
    <m/>
    <m/>
    <m/>
    <m/>
    <m/>
    <m/>
    <m/>
    <m/>
    <m/>
    <m/>
    <m/>
    <m/>
    <m/>
    <m/>
    <m/>
    <m/>
    <m/>
    <m/>
    <m/>
    <m/>
    <n v="100"/>
    <n v="0.78407190000000004"/>
  </r>
  <r>
    <x v="11"/>
    <n v="11"/>
    <x v="4"/>
    <s v="2010"/>
    <s v="EU SILC"/>
    <s v="2011"/>
    <s v="2010"/>
    <s v=""/>
    <s v="current"/>
    <s v=""/>
    <x v="1"/>
    <n v="45900276.031037301"/>
    <n v="17279166.1113353"/>
    <n v="0.33410139999999999"/>
    <n v="0.50612369999999995"/>
    <m/>
    <m/>
    <n v="5.0984034999999999"/>
    <n v="2.0520678000000001"/>
    <n v="2.4845199999999998"/>
    <n v="6.3220485999999996"/>
    <n v="12.1031888"/>
    <n v="15992.9902124"/>
    <n v="14000"/>
    <n v="5634.8913032999999"/>
    <n v="8000.7988094000002"/>
    <n v="10004.1002895"/>
    <n v="11879.393923899999"/>
    <n v="14000"/>
    <n v="16412.738954799999"/>
    <n v="19127.238431099999"/>
    <n v="22629.007932299999"/>
    <n v="28728.949394899999"/>
    <n v="117600"/>
    <m/>
    <n v="3137.0362589000001"/>
    <x v="342"/>
    <x v="342"/>
    <n v="10914.6828332"/>
    <n v="12905.9507634"/>
    <n v="15219.9160194"/>
    <n v="17729.3822034"/>
    <n v="20757.577903900001"/>
    <n v="25395.734414499999"/>
    <n v="37968.142136800001"/>
    <n v="15992.9902124"/>
    <n v="478.36833100000001"/>
    <n v="1202.5361258"/>
    <n v="1861.7000599999999"/>
    <n v="2623.1624591999998"/>
    <n v="3774.5698941999999"/>
    <n v="5174.4501972999997"/>
    <n v="6510.5352064999997"/>
    <n v="8219.9316966000006"/>
    <n v="10735.3826928"/>
    <n v="14508.900603"/>
    <n v="5509.8930240999998"/>
    <n v="280.93940140000001"/>
    <n v="1543.4362685999999"/>
    <n v="2127.8885108999998"/>
    <n v="2843.4370156"/>
    <n v="3944.1756921000001"/>
    <n v="4571.9863452"/>
    <n v="5427.9786555999999"/>
    <n v="7311.0464523999999"/>
    <n v="9113.8174841"/>
    <n v="13376.151194599999"/>
    <n v="5054.7422828999997"/>
    <n v="221.73180869999999"/>
    <n v="366.40392409999998"/>
    <n v="571.25057449999997"/>
    <n v="1060.8329659000001"/>
    <n v="1279.7204634"/>
    <n v="1614.7532805000001"/>
    <n v="2600.5130909999998"/>
    <n v="2838.9707398"/>
    <n v="3494.1971979999998"/>
    <n v="3937.9861836"/>
    <n v="1798.9120631999999"/>
    <n v="30.1017422"/>
    <n v="30.580669799999999"/>
    <n v="64.279709100000005"/>
    <n v="40.9479349"/>
    <n v="224.0790854"/>
    <n v="176.04026709999999"/>
    <n v="275.29604399999999"/>
    <n v="466.87108669999998"/>
    <n v="569.0178128"/>
    <n v="1649.0615862"/>
    <n v="352.66072109999999"/>
    <n v="790.79876149999996"/>
    <n v="679.61294959999998"/>
    <n v="782.59592880000002"/>
    <n v="613.4561162"/>
    <n v="807.97587680000004"/>
    <n v="864.33540240000002"/>
    <n v="986.04525639999997"/>
    <n v="1005.4361555"/>
    <n v="1478.2529523000001"/>
    <n v="6322.8245902999997"/>
    <n v="1433.2791761999999"/>
    <n v="1726.2803309999999"/>
    <n v="3665.4021947000001"/>
    <n v="4385.0034124000003"/>
    <n v="4738.8361107000001"/>
    <n v="4439.2455593000004"/>
    <n v="4824.0965822999997"/>
    <n v="4497.387581"/>
    <n v="4326.9089175999998"/>
    <n v="4691.8470465"/>
    <n v="5918.5513723000004"/>
    <n v="4321.5602802000003"/>
    <n v="-391.18411700000001"/>
    <n v="-602.32730619999995"/>
    <n v="-795.37693960000001"/>
    <n v="-1005.9897695"/>
    <n v="-1563.8158077000001"/>
    <n v="-2005.7460553999999"/>
    <n v="-2568.3736309999999"/>
    <n v="-3411.5871447999998"/>
    <n v="-4686.7807720000001"/>
    <n v="-7745.3333931999996"/>
    <n v="-2478.0573352000001"/>
    <n v="3137.0362589000001"/>
    <n v="6885.6448264000001"/>
    <n v="8997.3412561000005"/>
    <n v="10914.6828332"/>
    <n v="12905.9507634"/>
    <n v="15219.9160194"/>
    <n v="17729.3822034"/>
    <n v="20757.577903900001"/>
    <n v="25395.734414499999"/>
    <n v="37968.142136800001"/>
    <n v="15992.9902124"/>
    <n v="0.3949126"/>
    <n v="0.72067970000000003"/>
    <n v="0.94524129999999995"/>
    <n v="0.21753639999999999"/>
    <n v="0.37282520000000002"/>
    <n v="0.30014580000000002"/>
    <n v="0.350493"/>
    <n v="0.76225589999999999"/>
    <n v="0.9991814"/>
    <n v="0.15016180000000001"/>
    <n v="0.40129870000000001"/>
    <n v="0.30905569999999999"/>
    <m/>
    <m/>
    <m/>
    <m/>
    <m/>
    <m/>
    <n v="0.39489400000000002"/>
    <n v="0.30075000000000002"/>
    <n v="0.15522359999999999"/>
    <n v="0.76046270000000005"/>
    <n v="0.99899349999999998"/>
    <n v="0.35255330000000001"/>
    <m/>
    <n v="1"/>
    <m/>
    <m/>
    <m/>
    <n v="0.15016180000000001"/>
    <n v="0.350493"/>
    <n v="15992.9902124"/>
    <m/>
    <m/>
    <m/>
    <m/>
    <m/>
    <m/>
    <m/>
    <m/>
    <m/>
    <m/>
    <m/>
    <m/>
    <m/>
    <m/>
    <m/>
    <m/>
    <m/>
    <m/>
    <m/>
    <m/>
    <m/>
    <m/>
    <m/>
    <m/>
    <m/>
    <m/>
    <m/>
    <m/>
    <m/>
    <m/>
    <m/>
    <m/>
    <m/>
    <m/>
    <m/>
    <m/>
    <m/>
    <m/>
    <m/>
    <m/>
    <n v="0.17928810000000001"/>
    <n v="8.7266200000000002E-2"/>
    <n v="0.24282519999999999"/>
    <n v="0.1586631"/>
    <n v="0.1747657"/>
    <n v="8.0192100000000002E-2"/>
    <n v="7.6999600000000001E-2"/>
    <n v="14481.166891299999"/>
    <n v="16244.6199244"/>
    <n v="16904.3438828"/>
    <n v="16104.801196500001"/>
    <n v="18047.777503900001"/>
    <n v="14470.283546299999"/>
    <n v="13045.6476439"/>
    <n v="0.20168449999999999"/>
    <n v="0.157884"/>
    <n v="0.1377118"/>
    <n v="0.1572344"/>
    <n v="0.1281244"/>
    <n v="0.11504"/>
    <n v="0.13272819999999999"/>
    <n v="0.24763460000000001"/>
    <n v="0.25364589999999998"/>
    <n v="0.22449939999999999"/>
    <n v="0.23676059999999999"/>
    <n v="0.37411610000000001"/>
    <n v="0.78426260000000003"/>
    <n v="0.82606559999999996"/>
    <n v="100"/>
    <n v="0.78407190000000004"/>
  </r>
  <r>
    <x v="11"/>
    <n v="11"/>
    <x v="4"/>
    <s v="2010"/>
    <s v="EU SILC"/>
    <s v="2011"/>
    <s v="2010"/>
    <s v=""/>
    <s v="current"/>
    <s v=""/>
    <x v="2"/>
    <n v="30455761.4286604"/>
    <m/>
    <n v="0.33280149999999997"/>
    <n v="0.45044980000000001"/>
    <m/>
    <m/>
    <n v="5.3155755999999998"/>
    <n v="1.9676610999999999"/>
    <n v="2.7014689999999999"/>
    <n v="6.5578827999999998"/>
    <n v="13.124948399999999"/>
    <n v="16927.558714899998"/>
    <n v="15285"/>
    <n v="5658.0326381000004"/>
    <n v="8444.2096657999991"/>
    <n v="10692.5269854"/>
    <n v="12850"/>
    <n v="15285"/>
    <n v="17570.235183699999"/>
    <n v="20301"/>
    <n v="23896.527641799999"/>
    <n v="30075.700391800001"/>
    <n v="92913.831047900007"/>
    <m/>
    <n v="3026.5935503999999"/>
    <x v="343"/>
    <x v="343"/>
    <n v="11753.467030399999"/>
    <n v="14040.3174366"/>
    <n v="16441.425471400002"/>
    <n v="18912.749194"/>
    <n v="21939.752287899999"/>
    <n v="26719.1588538"/>
    <n v="39723.884136499997"/>
    <n v="16927.558714899998"/>
    <n v="486.60968589999999"/>
    <n v="1631.7144585000001"/>
    <n v="2614.1997729999998"/>
    <n v="3589.3200849"/>
    <n v="5181.8717471"/>
    <n v="5644.6197136999999"/>
    <n v="7834.6192822000003"/>
    <n v="9440.8791658999999"/>
    <n v="11333.470013300001"/>
    <n v="15721.432145000001"/>
    <n v="6348.7904356999998"/>
    <n v="312.05523950000003"/>
    <n v="1830.3454124"/>
    <n v="2643.5314483000002"/>
    <n v="3740.5443513"/>
    <n v="4598.3713002000004"/>
    <n v="5363.3104574999998"/>
    <n v="6177.4596343000003"/>
    <n v="8103.0647886999996"/>
    <n v="9862.2889584000004"/>
    <n v="14145.5499122"/>
    <n v="5678.5958674000003"/>
    <n v="280.36779849999999"/>
    <n v="538.49892199999999"/>
    <n v="1051.8948777000001"/>
    <n v="1518.7796836"/>
    <n v="1793.4664158"/>
    <n v="2447.6393542999999"/>
    <n v="3049.0686099999998"/>
    <n v="3311.8895272"/>
    <n v="4292.0633746000003"/>
    <n v="4564.9824656999999"/>
    <n v="2285.1471726999998"/>
    <n v="20.390505000000001"/>
    <n v="33.190832800000003"/>
    <n v="43.562926400000002"/>
    <n v="143.2230356"/>
    <n v="124.69926460000001"/>
    <n v="220.36110400000001"/>
    <n v="270.31394829999999"/>
    <n v="514.22747979999997"/>
    <n v="513.15739789999998"/>
    <n v="1541.6523668"/>
    <n v="342.60942899999998"/>
    <n v="755.44699079999998"/>
    <n v="892.96527490000005"/>
    <n v="895.93764490000001"/>
    <n v="839.84478979999994"/>
    <n v="926.98924839999995"/>
    <n v="1133.9551951999999"/>
    <n v="1054.6777883"/>
    <n v="1177.6472670000001"/>
    <n v="1561.6973788"/>
    <n v="7011.5276100999999"/>
    <n v="1625.5958009999999"/>
    <n v="1586.8206118000001"/>
    <n v="2938.5941294999998"/>
    <n v="3384.9102475"/>
    <n v="3352.8416388000001"/>
    <n v="3358.7357897000002"/>
    <n v="4050.3783263999999"/>
    <n v="3572.3230370000001"/>
    <n v="3246.8393423000002"/>
    <n v="4090.7320442"/>
    <n v="5106.7118264999999"/>
    <n v="3469.1834592"/>
    <n v="-415.09728109999998"/>
    <n v="-760.11994549999997"/>
    <n v="-1046.2678226"/>
    <n v="-1431.0865535999999"/>
    <n v="-1943.8163293"/>
    <n v="-2418.8386796"/>
    <n v="-3045.7131061999999"/>
    <n v="-3854.7952829999999"/>
    <n v="-4934.2503133"/>
    <n v="-8367.9721898000007"/>
    <n v="-2822.3634501000001"/>
    <n v="3026.5935503999999"/>
    <n v="7105.1890847000004"/>
    <n v="9587.7690951999994"/>
    <n v="11753.467030399999"/>
    <n v="14040.3174366"/>
    <n v="16441.425471400002"/>
    <n v="18912.749194"/>
    <n v="21939.752287899999"/>
    <n v="26719.1588538"/>
    <n v="39723.884136499997"/>
    <n v="16927.558714899998"/>
    <n v="0.31545859999999998"/>
    <n v="0.64940730000000002"/>
    <n v="0.72423689999999996"/>
    <n v="0.19771620000000001"/>
    <n v="0.40137460000000003"/>
    <n v="0.3333333"/>
    <n v="0.27067249999999998"/>
    <n v="0.69212569999999995"/>
    <n v="0.8402809"/>
    <n v="0.14250789999999999"/>
    <n v="0.42921219999999999"/>
    <n v="0.3406633"/>
    <m/>
    <m/>
    <m/>
    <m/>
    <m/>
    <m/>
    <n v="0.42530030000000002"/>
    <n v="0.33197310000000002"/>
    <n v="0.1459994"/>
    <n v="0.68984440000000002"/>
    <n v="0.83687560000000005"/>
    <n v="0.27292880000000003"/>
    <n v="16429.606420200002"/>
    <m/>
    <n v="0.83066309999999999"/>
    <n v="0.1535591"/>
    <n v="0.26012740000000001"/>
    <m/>
    <m/>
    <m/>
    <n v="2.9885599999999998E-2"/>
    <n v="1.0700299999999999E-2"/>
    <n v="1.1063099999999999E-2"/>
    <n v="3.5932E-3"/>
    <n v="0.196294"/>
    <n v="0.1109614"/>
    <n v="5.0153200000000002E-2"/>
    <n v="0.25003639999999999"/>
    <n v="0.14121410000000001"/>
    <n v="2.6761900000000002E-2"/>
    <n v="17250.696996499999"/>
    <n v="8527.9597286999997"/>
    <n v="11912.8146782"/>
    <n v="4166.8380128999997"/>
    <n v="22135.448004999998"/>
    <n v="15932.800083"/>
    <n v="10224.622248"/>
    <n v="18472.842845399999"/>
    <n v="10719.1653164"/>
    <n v="5064.8685066999997"/>
    <n v="0.12098829999999999"/>
    <n v="0.4760741"/>
    <n v="0.24129890000000001"/>
    <n v="0.84163149999999998"/>
    <n v="4.49069E-2"/>
    <n v="0.12426139999999999"/>
    <n v="0.34856160000000003"/>
    <n v="6.7654500000000006E-2"/>
    <n v="0.26117430000000003"/>
    <n v="0.72005520000000001"/>
    <n v="0.14258940000000001"/>
    <n v="0.97003620000000002"/>
    <n v="0.26585979999999998"/>
    <n v="0.99794729999999998"/>
    <n v="6.4672900000000005E-2"/>
    <n v="0.34507470000000001"/>
    <n v="0.97886669999999998"/>
    <n v="8.34651E-2"/>
    <n v="0.33565210000000001"/>
    <n v="0.9926026"/>
    <m/>
    <m/>
    <m/>
    <m/>
    <m/>
    <m/>
    <m/>
    <m/>
    <m/>
    <m/>
    <m/>
    <m/>
    <m/>
    <m/>
    <m/>
    <m/>
    <m/>
    <m/>
    <m/>
    <m/>
    <m/>
    <m/>
    <m/>
    <m/>
    <m/>
    <m/>
    <m/>
    <m/>
    <n v="100"/>
    <n v="0.78407190000000004"/>
  </r>
  <r>
    <x v="11"/>
    <n v="12"/>
    <x v="5"/>
    <s v="2011"/>
    <s v="EU SILC"/>
    <s v="2012"/>
    <s v="2011"/>
    <s v=""/>
    <s v="current"/>
    <s v=""/>
    <x v="0"/>
    <n v="7335974.1818000004"/>
    <m/>
    <n v="0.28458290000000003"/>
    <n v="0.83428360000000001"/>
    <m/>
    <m/>
    <n v="3.2956349"/>
    <n v="1.9454205"/>
    <n v="1.6940476"/>
    <n v="4.0658738000000003"/>
    <n v="5.9251166"/>
    <n v="14261.915997100001"/>
    <n v="12074.5553955"/>
    <n v="7127.6363543999996"/>
    <n v="8400"/>
    <n v="9380"/>
    <n v="10828"/>
    <n v="12074.5553955"/>
    <n v="13930.003589399999"/>
    <n v="15839.1918986"/>
    <n v="18885.1273052"/>
    <n v="23490.087271"/>
    <n v="81444.6143171"/>
    <m/>
    <n v="5552.1267019999996"/>
    <x v="344"/>
    <x v="344"/>
    <n v="10091.7433282"/>
    <n v="11418.9193899"/>
    <n v="12976.128948199999"/>
    <n v="14846.848699599999"/>
    <n v="17209.9458476"/>
    <n v="20999.077317399999"/>
    <n v="32896.998042599997"/>
    <n v="14261.915997100001"/>
    <n v="63.221627900000001"/>
    <n v="73.931307099999998"/>
    <n v="81.431233000000006"/>
    <n v="174.54143389999999"/>
    <n v="197.0172306"/>
    <n v="557.23219400000005"/>
    <n v="678.2313656"/>
    <n v="1628.1399027"/>
    <n v="1998.6496462"/>
    <n v="3361.9614150000002"/>
    <n v="883.49771180000005"/>
    <n v="50.195161200000001"/>
    <n v="36.590463999999997"/>
    <n v="42.896572999999997"/>
    <n v="94.326659000000006"/>
    <n v="74.545932100000002"/>
    <n v="250.39750459999999"/>
    <n v="448.4094015"/>
    <n v="1031.6231413999999"/>
    <n v="951.27366470000004"/>
    <n v="2457.0170776"/>
    <n v="545.07066329999998"/>
    <n v="54.739251000000003"/>
    <n v="106.76563299999999"/>
    <n v="192.61097100000001"/>
    <n v="170.60980470000001"/>
    <n v="330.10824539999999"/>
    <n v="525.89016240000001"/>
    <n v="1258.7240856000001"/>
    <n v="2018.7494563"/>
    <n v="2827.0387470999999"/>
    <n v="4148.1566325000003"/>
    <n v="1165.5894406"/>
    <n v="8.1317564999999998"/>
    <n v="14.650169399999999"/>
    <n v="20.938329700000001"/>
    <n v="48.322450799999999"/>
    <n v="179.07241160000001"/>
    <n v="288.58665569999999"/>
    <n v="430.6147067"/>
    <n v="462.79822610000002"/>
    <n v="1001.9333885999999"/>
    <n v="3531.1622083000002"/>
    <n v="599.94277480000005"/>
    <n v="55.3871818"/>
    <n v="74.104027299999998"/>
    <n v="83.521157099999996"/>
    <n v="202.6218758"/>
    <n v="80.925961299999997"/>
    <n v="359.10597890000003"/>
    <n v="198.9144015"/>
    <n v="177.3441019"/>
    <n v="449.62760689999999"/>
    <n v="3883.0591313"/>
    <n v="558.04521680000005"/>
    <n v="5449.2305938999998"/>
    <n v="7617.0356468"/>
    <n v="8471.4578756999999"/>
    <n v="9677.7506219000006"/>
    <n v="10863.349543"/>
    <n v="11663.8808334"/>
    <n v="12753.2546373"/>
    <n v="13458.3363715"/>
    <n v="16066.189379699999"/>
    <n v="20026.829561400002"/>
    <n v="11614.811193400001"/>
    <n v="-128.77887039999999"/>
    <n v="-219.48613040000001"/>
    <n v="-135.9779096"/>
    <n v="-276.42951790000001"/>
    <n v="-306.09993400000002"/>
    <n v="-668.96438090000004"/>
    <n v="-921.29989860000001"/>
    <n v="-1567.0453524"/>
    <n v="-2295.6351158000002"/>
    <n v="-4511.1879835"/>
    <n v="-1105.0410036999999"/>
    <n v="5552.1267019999996"/>
    <n v="7703.5911171999996"/>
    <n v="8756.8782298999995"/>
    <n v="10091.7433282"/>
    <n v="11418.9193899"/>
    <n v="12976.128948199999"/>
    <n v="14846.848699599999"/>
    <n v="17209.9458476"/>
    <n v="20999.077317399999"/>
    <n v="32896.998042599997"/>
    <n v="14261.915997100001"/>
    <n v="0.81828060000000002"/>
    <n v="0.90688729999999995"/>
    <n v="1"/>
    <n v="0.1723904"/>
    <n v="0.20119690000000001"/>
    <n v="0.12651180000000001"/>
    <n v="0.79282569999999997"/>
    <n v="0.91972069999999995"/>
    <n v="1"/>
    <n v="6.9547300000000006E-2"/>
    <n v="0.25645200000000001"/>
    <n v="0.16987920000000001"/>
    <m/>
    <m/>
    <m/>
    <m/>
    <m/>
    <m/>
    <n v="0.2087948"/>
    <n v="0.1336271"/>
    <n v="0.1147956"/>
    <n v="0.91251789999999999"/>
    <n v="1"/>
    <n v="0.80572250000000001"/>
    <m/>
    <m/>
    <m/>
    <m/>
    <m/>
    <m/>
    <m/>
    <m/>
    <m/>
    <m/>
    <m/>
    <m/>
    <m/>
    <m/>
    <m/>
    <m/>
    <m/>
    <m/>
    <m/>
    <m/>
    <m/>
    <m/>
    <m/>
    <m/>
    <m/>
    <m/>
    <m/>
    <m/>
    <m/>
    <m/>
    <m/>
    <m/>
    <m/>
    <m/>
    <m/>
    <m/>
    <m/>
    <m/>
    <m/>
    <m/>
    <m/>
    <m/>
    <m/>
    <m/>
    <m/>
    <m/>
    <m/>
    <m/>
    <m/>
    <m/>
    <m/>
    <m/>
    <m/>
    <m/>
    <m/>
    <m/>
    <m/>
    <m/>
    <m/>
    <m/>
    <m/>
    <m/>
    <m/>
    <m/>
    <m/>
    <m/>
    <m/>
    <m/>
    <m/>
    <m/>
    <m/>
    <m/>
    <m/>
    <m/>
    <m/>
    <m/>
    <n v="103.1962"/>
    <n v="0.77691699999999997"/>
  </r>
  <r>
    <x v="11"/>
    <n v="12"/>
    <x v="5"/>
    <s v="2011"/>
    <s v="EU SILC"/>
    <s v="2012"/>
    <s v="2011"/>
    <s v=""/>
    <s v="current"/>
    <s v=""/>
    <x v="1"/>
    <n v="46354779.114249997"/>
    <n v="18034410.047400098"/>
    <n v="0.34392529999999999"/>
    <n v="0.52033810000000003"/>
    <m/>
    <m/>
    <n v="5.3505291000000001"/>
    <n v="2.0982121999999999"/>
    <n v="2.5500419999999999"/>
    <n v="6.6948366999999998"/>
    <n v="13.7725673"/>
    <n v="15503.047949600001"/>
    <n v="13356.41"/>
    <n v="5237.7216421000003"/>
    <n v="7678.7585802000003"/>
    <n v="9522.8211135000001"/>
    <n v="11400"/>
    <n v="13356.41"/>
    <n v="15633.86"/>
    <n v="18360"/>
    <n v="21840"/>
    <n v="28024.582066499999"/>
    <n v="151853.5997043"/>
    <m/>
    <n v="2771.2625840999999"/>
    <x v="345"/>
    <x v="345"/>
    <n v="10447.592596500001"/>
    <n v="12348.912897800001"/>
    <n v="14495.1668145"/>
    <n v="16919.1190351"/>
    <n v="20099.747703199999"/>
    <n v="24545.089994499998"/>
    <n v="38167.400339200001"/>
    <n v="15503.047949600001"/>
    <n v="607.34729340000001"/>
    <n v="1341.0132249000001"/>
    <n v="2198.3291995999998"/>
    <n v="2523.4606385000002"/>
    <n v="3725.4305287000002"/>
    <n v="4530.7107653000003"/>
    <n v="6481.360799"/>
    <n v="7876.8819887999998"/>
    <n v="10139.2673046"/>
    <n v="13510.313639600001"/>
    <n v="5294.3481033999997"/>
    <n v="394.80832779999997"/>
    <n v="1568.5326310999999"/>
    <n v="1986.9986799999999"/>
    <n v="2702.3869051000001"/>
    <n v="3439.4981628999999"/>
    <n v="3935.8367625000001"/>
    <n v="5169.0662500999997"/>
    <n v="5894.7464970000001"/>
    <n v="8860.0841529999998"/>
    <n v="12809.6480711"/>
    <n v="4677.0743585999999"/>
    <n v="196.92559159999999"/>
    <n v="330.72576789999999"/>
    <n v="621.96039840000003"/>
    <n v="803.85122330000002"/>
    <n v="1084.3703315"/>
    <n v="1585.5249216"/>
    <n v="1843.368504"/>
    <n v="2846.1472589"/>
    <n v="3162.5973445999998"/>
    <n v="3069.5941880999999"/>
    <n v="1554.6662705000001"/>
    <n v="10.864757300000001"/>
    <n v="23.153562900000001"/>
    <n v="8.1829702999999991"/>
    <n v="78.417599699999997"/>
    <n v="140.07552179999999"/>
    <n v="207.3791761"/>
    <n v="156.13503710000001"/>
    <n v="384.40383109999999"/>
    <n v="591.59862469999996"/>
    <n v="1938.8222659"/>
    <n v="354.02500309999999"/>
    <n v="528.13732270000003"/>
    <n v="791.18277069999999"/>
    <n v="565.35853299999997"/>
    <n v="693.14564540000003"/>
    <n v="783.10099400000001"/>
    <n v="915.6933454"/>
    <n v="1175.2365841999999"/>
    <n v="1018.8147469"/>
    <n v="1051.5265348999999"/>
    <n v="8342.5723772000001"/>
    <n v="1586.9683233999999"/>
    <n v="1460.8086075000001"/>
    <n v="3170.0093284"/>
    <n v="4039.7367505000002"/>
    <n v="4750.2324021000004"/>
    <n v="4654.4791195999996"/>
    <n v="5154.0953621999997"/>
    <n v="4656.4195624000004"/>
    <n v="5399.1269492000001"/>
    <n v="5189.2525544"/>
    <n v="5959.6531994999996"/>
    <n v="4443.6591920000001"/>
    <n v="-427.62931609999998"/>
    <n v="-628.58786420000001"/>
    <n v="-804.93637950000004"/>
    <n v="-1103.9018177"/>
    <n v="-1478.0417606999999"/>
    <n v="-1834.0735184"/>
    <n v="-2562.4677018000002"/>
    <n v="-3320.3735686999999"/>
    <n v="-4449.2365215999998"/>
    <n v="-7463.2034022999997"/>
    <n v="-2407.6933014000001"/>
    <n v="2771.2625840999999"/>
    <n v="6596.0294217000001"/>
    <n v="8615.6301521999994"/>
    <n v="10447.592596500001"/>
    <n v="12348.912897800001"/>
    <n v="14495.1668145"/>
    <n v="16919.1190351"/>
    <n v="20099.747703199999"/>
    <n v="24545.089994499998"/>
    <n v="38167.400339200001"/>
    <n v="15503.047949600001"/>
    <n v="0.40508280000000002"/>
    <n v="0.7217924"/>
    <n v="0.93861439999999996"/>
    <n v="0.21848980000000001"/>
    <n v="0.3817528"/>
    <n v="0.30111830000000001"/>
    <n v="0.35918470000000002"/>
    <n v="0.76499410000000001"/>
    <n v="1"/>
    <n v="0.15091099999999999"/>
    <n v="0.41906719999999997"/>
    <n v="0.34077390000000002"/>
    <m/>
    <m/>
    <m/>
    <m/>
    <m/>
    <m/>
    <n v="0.39361990000000002"/>
    <n v="0.30822759999999999"/>
    <n v="0.183175"/>
    <n v="0.74887320000000002"/>
    <n v="0.98210529999999996"/>
    <n v="0.37762370000000001"/>
    <m/>
    <n v="1"/>
    <m/>
    <m/>
    <m/>
    <n v="0.15091099999999999"/>
    <n v="0.35918470000000002"/>
    <n v="15503.047949600001"/>
    <m/>
    <m/>
    <m/>
    <m/>
    <m/>
    <m/>
    <m/>
    <m/>
    <m/>
    <m/>
    <m/>
    <m/>
    <m/>
    <m/>
    <m/>
    <m/>
    <m/>
    <m/>
    <m/>
    <m/>
    <m/>
    <m/>
    <m/>
    <m/>
    <m/>
    <m/>
    <m/>
    <m/>
    <m/>
    <m/>
    <m/>
    <m/>
    <m/>
    <m/>
    <m/>
    <m/>
    <m/>
    <m/>
    <m/>
    <m/>
    <n v="0.1810232"/>
    <n v="8.33483E-2"/>
    <n v="0.23944070000000001"/>
    <n v="0.1605017"/>
    <n v="0.177429"/>
    <n v="7.9841899999999993E-2"/>
    <n v="7.8415200000000004E-2"/>
    <n v="13740.042517"/>
    <n v="15117.491451600001"/>
    <n v="16221.0954243"/>
    <n v="15558.3858621"/>
    <n v="17570.842495500001"/>
    <n v="14832.3058184"/>
    <n v="13681.148305299999"/>
    <n v="0.21731139999999999"/>
    <n v="0.17870369999999999"/>
    <n v="0.151647"/>
    <n v="0.17016020000000001"/>
    <n v="0.124276"/>
    <n v="6.6260799999999995E-2"/>
    <n v="7.28935E-2"/>
    <n v="0.26272279999999998"/>
    <n v="0.28723870000000001"/>
    <n v="0.22582240000000001"/>
    <n v="0.25104470000000001"/>
    <n v="0.382409"/>
    <n v="0.78967109999999996"/>
    <n v="0.79603769999999996"/>
    <n v="103.1962"/>
    <n v="0.77691699999999997"/>
  </r>
  <r>
    <x v="11"/>
    <n v="12"/>
    <x v="5"/>
    <s v="2011"/>
    <s v="EU SILC"/>
    <s v="2012"/>
    <s v="2011"/>
    <s v=""/>
    <s v="current"/>
    <s v=""/>
    <x v="2"/>
    <n v="30627516.207100399"/>
    <m/>
    <n v="0.34754279999999999"/>
    <n v="0.46730670000000002"/>
    <m/>
    <m/>
    <n v="5.6867470000000004"/>
    <n v="2.0738137000000001"/>
    <n v="2.7421687000000001"/>
    <n v="7.1628214000000003"/>
    <n v="15.3805514"/>
    <n v="16283.3528038"/>
    <n v="14225"/>
    <n v="5187.5"/>
    <n v="7851.9636609999998"/>
    <n v="10007.701118700001"/>
    <n v="12079.239214499999"/>
    <n v="14225"/>
    <n v="16604.5937419"/>
    <n v="19552.235375200002"/>
    <n v="22950"/>
    <n v="29500"/>
    <n v="151853.5997043"/>
    <m/>
    <n v="2595.1688076"/>
    <x v="346"/>
    <x v="346"/>
    <n v="11022.634629599999"/>
    <n v="13114.2394062"/>
    <n v="15436.0263963"/>
    <n v="18040.284445699999"/>
    <n v="21227.9072638"/>
    <n v="25876.178487900001"/>
    <n v="39915.127121600002"/>
    <n v="16283.3528038"/>
    <n v="558.3810876"/>
    <n v="1750.4743377"/>
    <n v="2676.4701457000001"/>
    <n v="3516.0517765"/>
    <n v="4416.0974951999997"/>
    <n v="5951.0485988999999"/>
    <n v="8036.5217151999996"/>
    <n v="8555.6738055000005"/>
    <n v="11600.630061899999"/>
    <n v="14572.676646399999"/>
    <n v="6165.1090775000002"/>
    <n v="294.54281639999999"/>
    <n v="1699.8436816000001"/>
    <n v="2627.9477347000002"/>
    <n v="3103.9542436000002"/>
    <n v="4312.8417473999998"/>
    <n v="4535.9189995999996"/>
    <n v="5612.2488931999997"/>
    <n v="7179.0757368000004"/>
    <n v="9840.8698254999999"/>
    <n v="13126.745355700001"/>
    <n v="5234.9540808000002"/>
    <n v="259.98961370000001"/>
    <n v="531.76688990000002"/>
    <n v="875.95111280000003"/>
    <n v="1280.9670612"/>
    <n v="1548.0089978999999"/>
    <n v="2035.6587563999999"/>
    <n v="2390.7925043999999"/>
    <n v="3589.9199254999999"/>
    <n v="3658.2928585"/>
    <n v="3312.0356442000002"/>
    <n v="1948.7229873000001"/>
    <n v="27.574612399999999"/>
    <n v="-61.466570300000001"/>
    <n v="30.526189800000001"/>
    <n v="21.307080200000001"/>
    <n v="98.565849799999995"/>
    <n v="134.6605495"/>
    <n v="167.98620729999999"/>
    <n v="327.38708070000001"/>
    <n v="493.72776640000001"/>
    <n v="1873.0357856000001"/>
    <n v="311.4972047"/>
    <n v="551.15851629999997"/>
    <n v="891.00798970000005"/>
    <n v="711.89941650000003"/>
    <n v="849.41876730000001"/>
    <n v="913.22240629999999"/>
    <n v="1353.7115025000001"/>
    <n v="1036.2985518999999"/>
    <n v="989.58456450000006"/>
    <n v="1244.6347444999999"/>
    <n v="9755.4396663999996"/>
    <n v="1830.4358431999999"/>
    <n v="1368.6034519"/>
    <n v="2536.4282948"/>
    <n v="3081.7929021999998"/>
    <n v="3644.5081375"/>
    <n v="3608.8591385"/>
    <n v="3689.6496372000001"/>
    <n v="3826.0186211"/>
    <n v="4176.2650401000001"/>
    <n v="4055.1406016999999"/>
    <n v="5050.0429550999997"/>
    <n v="3504.2453618999998"/>
    <n v="-465.08129070000001"/>
    <n v="-758.11295910000001"/>
    <n v="-1031.6290799999999"/>
    <n v="-1393.5724365999999"/>
    <n v="-1783.3562288999999"/>
    <n v="-2264.6216478000001"/>
    <n v="-3029.5820475"/>
    <n v="-3589.9988893"/>
    <n v="-5017.1173706999998"/>
    <n v="-7774.8489318000002"/>
    <n v="-2711.6117515999999"/>
    <n v="2595.1688076"/>
    <n v="6589.9416641999997"/>
    <n v="8972.9584216000003"/>
    <n v="11022.634629599999"/>
    <n v="13114.2394062"/>
    <n v="15436.0263963"/>
    <n v="18040.284445699999"/>
    <n v="21227.9072638"/>
    <n v="25876.178487900001"/>
    <n v="39915.127121600002"/>
    <n v="16283.3528038"/>
    <n v="0.32669589999999998"/>
    <n v="0.65666119999999994"/>
    <n v="0.74497060000000004"/>
    <n v="0.2080777"/>
    <n v="0.41024430000000001"/>
    <n v="0.34617399999999998"/>
    <n v="0.28174650000000001"/>
    <n v="0.69889009999999996"/>
    <n v="0.85176410000000002"/>
    <n v="0.15220719999999999"/>
    <n v="0.43746350000000001"/>
    <n v="0.36024850000000003"/>
    <m/>
    <m/>
    <m/>
    <m/>
    <m/>
    <m/>
    <n v="0.4208982"/>
    <n v="0.33598349999999999"/>
    <n v="0.17821890000000001"/>
    <n v="0.68261950000000005"/>
    <n v="0.80835489999999999"/>
    <n v="0.3002534"/>
    <n v="15688.8004174"/>
    <m/>
    <n v="0.83061799999999997"/>
    <n v="0.1658569"/>
    <n v="0.2747078"/>
    <m/>
    <m/>
    <m/>
    <n v="3.7793300000000002E-2"/>
    <n v="1.5359899999999999E-2"/>
    <n v="1.3981E-2"/>
    <n v="4.4596999999999996E-3"/>
    <n v="0.18682000000000001"/>
    <n v="0.1064778"/>
    <n v="5.2962799999999997E-2"/>
    <n v="0.2453938"/>
    <n v="0.13738249999999999"/>
    <n v="2.9987199999999999E-2"/>
    <n v="17819.8256822"/>
    <n v="7549.0676196000004"/>
    <n v="11873.1954279"/>
    <n v="4236.2837000999998"/>
    <n v="21715.6957339"/>
    <n v="15010.6325471"/>
    <n v="10923.7349373"/>
    <n v="17592.2548413"/>
    <n v="10039.316351699999"/>
    <n v="4236.8708657999996"/>
    <n v="0.11504880000000001"/>
    <n v="0.50505370000000005"/>
    <n v="0.18343770000000001"/>
    <n v="0.83465769999999995"/>
    <n v="4.9919100000000001E-2"/>
    <n v="0.1275964"/>
    <n v="0.2956474"/>
    <n v="7.0812E-2"/>
    <n v="0.2859585"/>
    <n v="0.80495170000000005"/>
    <n v="0.12711600000000001"/>
    <n v="0.97615499999999999"/>
    <n v="0.22852449999999999"/>
    <n v="0.96591870000000002"/>
    <n v="7.4737499999999998E-2"/>
    <n v="0.31554369999999998"/>
    <n v="0.96376620000000002"/>
    <n v="9.8893599999999998E-2"/>
    <n v="0.35398190000000002"/>
    <n v="0.9795296"/>
    <m/>
    <m/>
    <m/>
    <m/>
    <m/>
    <m/>
    <m/>
    <m/>
    <m/>
    <m/>
    <m/>
    <m/>
    <m/>
    <m/>
    <m/>
    <m/>
    <m/>
    <m/>
    <m/>
    <m/>
    <m/>
    <m/>
    <m/>
    <m/>
    <m/>
    <m/>
    <m/>
    <m/>
    <n v="103.1962"/>
    <n v="0.77691699999999997"/>
  </r>
  <r>
    <x v="12"/>
    <m/>
    <x v="7"/>
    <s v="2004"/>
    <s v="EU SILC"/>
    <s v="2005"/>
    <s v="2004"/>
    <s v=""/>
    <s v="current"/>
    <s v=""/>
    <x v="0"/>
    <n v="200711.16837"/>
    <m/>
    <n v="0.26279550000000002"/>
    <n v="0.82491479999999995"/>
    <m/>
    <m/>
    <n v="3.1184482"/>
    <n v="2.0373888"/>
    <n v="1.5306103"/>
    <n v="3.5538387999999999"/>
    <n v="4.8652663"/>
    <n v="2857.7071469000002"/>
    <n v="2440.3810653999999"/>
    <n v="1594.3843701999999"/>
    <n v="1763.96"/>
    <n v="1953.27"/>
    <n v="2211.35"/>
    <n v="2440.3810653999999"/>
    <n v="2634.1707498000001"/>
    <n v="2921.1924634000002"/>
    <n v="3566.1974860999999"/>
    <n v="4972.0050000000001"/>
    <n v="15265.725525100001"/>
    <m/>
    <n v="1360.975987"/>
    <x v="347"/>
    <x v="347"/>
    <n v="2076.5037381000002"/>
    <n v="2332.5378953999998"/>
    <n v="2538.8398326000001"/>
    <n v="2771.9733378999999"/>
    <n v="3186.6587730000001"/>
    <n v="4134.7574391999997"/>
    <n v="6621.5105538999996"/>
    <n v="2857.7071469000002"/>
    <n v="1.9729717"/>
    <n v="41.469147700000001"/>
    <n v="33.842551499999999"/>
    <n v="18.462668900000001"/>
    <n v="104.3492202"/>
    <n v="89.195776899999998"/>
    <n v="176.3916073"/>
    <n v="432.84402770000003"/>
    <n v="1143.0967717000001"/>
    <n v="2522.4184676"/>
    <n v="457.49240309999999"/>
    <m/>
    <n v="4.7753763999999999"/>
    <n v="0.13702900000000001"/>
    <n v="16.903915300000001"/>
    <n v="34.837356300000003"/>
    <n v="10.707712000000001"/>
    <n v="55.475950500000003"/>
    <n v="111.1407427"/>
    <n v="659.3846479"/>
    <n v="1814.0688568999999"/>
    <n v="271.5896821"/>
    <n v="4.3539824999999999"/>
    <n v="20.390567099999998"/>
    <n v="11.110880699999999"/>
    <n v="18.761065200000001"/>
    <n v="22.69941"/>
    <n v="46.174290800000001"/>
    <n v="115.8518811"/>
    <n v="179.91159049999999"/>
    <n v="683.3888657"/>
    <n v="1413.2034725000001"/>
    <n v="252.18682279999999"/>
    <n v="-55.032554599999997"/>
    <n v="-3.4884384000000002"/>
    <n v="0.57682990000000001"/>
    <n v="-14.312006500000001"/>
    <n v="9.4822889000000004"/>
    <n v="22.6549896"/>
    <n v="5.2762891999999999"/>
    <n v="46.164695899999998"/>
    <n v="13.9186113"/>
    <n v="-21.751766700000001"/>
    <n v="0.36731039999999998"/>
    <n v="11.141847200000001"/>
    <n v="6.9072952000000001"/>
    <n v="18.257758500000001"/>
    <n v="7.8180649999999998"/>
    <n v="16.382921899999999"/>
    <n v="9.8282606000000001"/>
    <n v="3.8517405999999998"/>
    <n v="17.5917581"/>
    <n v="61.016105799999998"/>
    <n v="91.811483499999994"/>
    <n v="24.608342499999999"/>
    <n v="1413.1842657"/>
    <n v="1614.3262751"/>
    <n v="1802.9737763999999"/>
    <n v="2048.9712703"/>
    <n v="2183.8759289999998"/>
    <n v="2390.7836327999999"/>
    <n v="2477.4775942000001"/>
    <n v="2528.6601661999998"/>
    <n v="2050.6395281999999"/>
    <n v="2148.7252420999998"/>
    <n v="2067.7366324999998"/>
    <n v="-14.644525399999999"/>
    <n v="-18.6944436"/>
    <n v="-17.785891299999999"/>
    <n v="-20.101240099999998"/>
    <n v="-39.089230899999997"/>
    <n v="-30.5048301"/>
    <n v="-62.351725000000002"/>
    <n v="-129.6542082"/>
    <n v="-476.68709130000002"/>
    <n v="-1346.9652020999999"/>
    <n v="-216.27404659999999"/>
    <n v="1360.975987"/>
    <n v="1665.6857795000001"/>
    <n v="1849.1129346"/>
    <n v="2076.5037381000002"/>
    <n v="2332.5378953999998"/>
    <n v="2538.8398326000001"/>
    <n v="2771.9733378999999"/>
    <n v="3186.6587730000001"/>
    <n v="4134.7574391999997"/>
    <n v="6621.5105538999996"/>
    <n v="2857.7071469000002"/>
    <n v="0.81478839999999997"/>
    <n v="0.90741629999999995"/>
    <n v="1"/>
    <n v="0.3121738"/>
    <n v="0.17075080000000001"/>
    <n v="0.1575858"/>
    <n v="0.78774789999999995"/>
    <n v="0.92330389999999996"/>
    <n v="1"/>
    <n v="0.13920060000000001"/>
    <n v="0.1315133"/>
    <n v="9.3192899999999995E-2"/>
    <m/>
    <m/>
    <m/>
    <m/>
    <m/>
    <m/>
    <m/>
    <m/>
    <m/>
    <m/>
    <m/>
    <m/>
    <m/>
    <m/>
    <m/>
    <m/>
    <m/>
    <m/>
    <m/>
    <m/>
    <m/>
    <m/>
    <m/>
    <m/>
    <m/>
    <m/>
    <m/>
    <m/>
    <m/>
    <m/>
    <m/>
    <m/>
    <m/>
    <m/>
    <m/>
    <m/>
    <m/>
    <m/>
    <m/>
    <m/>
    <m/>
    <m/>
    <m/>
    <m/>
    <m/>
    <m/>
    <m/>
    <m/>
    <m/>
    <m/>
    <m/>
    <m/>
    <m/>
    <m/>
    <m/>
    <m/>
    <m/>
    <m/>
    <m/>
    <m/>
    <m/>
    <m/>
    <m/>
    <m/>
    <m/>
    <m/>
    <m/>
    <m/>
    <m/>
    <m/>
    <m/>
    <m/>
    <m/>
    <m/>
    <m/>
    <m/>
    <m/>
    <m/>
    <m/>
    <m/>
    <m/>
    <m/>
    <m/>
    <m/>
    <m/>
    <m/>
    <m/>
    <m/>
    <n v="76.000190000000003"/>
    <n v="0.54638900000000001"/>
  </r>
  <r>
    <x v="12"/>
    <m/>
    <x v="7"/>
    <s v="2004"/>
    <s v="EU SILC"/>
    <s v="2005"/>
    <s v="2004"/>
    <s v=""/>
    <s v="current"/>
    <s v=""/>
    <x v="1"/>
    <n v="1337861.0088299999"/>
    <n v="559436.05344000005"/>
    <n v="0.34617540000000002"/>
    <n v="0.50559529999999997"/>
    <m/>
    <m/>
    <n v="4.8702826999999997"/>
    <n v="2.1434188000000001"/>
    <n v="2.2722030000000002"/>
    <n v="6.2270463999999999"/>
    <n v="11.021796"/>
    <n v="3957.7174312000002"/>
    <n v="3305.51"/>
    <n v="1454.76"/>
    <n v="1945.0124252999999"/>
    <n v="2383.7205990000002"/>
    <n v="2813.7049999999999"/>
    <n v="3305.51"/>
    <n v="3834.7"/>
    <n v="4602.8408815000003"/>
    <n v="5493.6298630000001"/>
    <n v="7085.0923923999999"/>
    <n v="34823.856389400004"/>
    <m/>
    <n v="918.57983530000001"/>
    <x v="348"/>
    <x v="348"/>
    <n v="2595.3958238"/>
    <n v="3055.5852690000002"/>
    <n v="3571.7671810000002"/>
    <n v="4180.4826781000002"/>
    <n v="5027.9910744999997"/>
    <n v="6224.0381969"/>
    <n v="10124.399587600001"/>
    <n v="3957.7174312000002"/>
    <n v="222.72726370000001"/>
    <n v="423.43871949999999"/>
    <n v="787.42856440000003"/>
    <n v="889.26511000000005"/>
    <n v="1452.2974354"/>
    <n v="1777.3009866"/>
    <n v="2021.9336059"/>
    <n v="2625.3635435000001"/>
    <n v="3053.6767642999998"/>
    <n v="5491.1396556999998"/>
    <n v="1875.1744801"/>
    <n v="68.6952943"/>
    <n v="137.75382730000001"/>
    <n v="294.24648889999997"/>
    <n v="527.80240300000003"/>
    <n v="791.83465420000005"/>
    <n v="1284.4012796"/>
    <n v="1618.1665665"/>
    <n v="2298.8293708000001"/>
    <n v="2713.3769673000002"/>
    <n v="5285.8677899000004"/>
    <n v="1502.861688"/>
    <n v="20.928424100000001"/>
    <n v="50.477138799999999"/>
    <n v="144.50122189999999"/>
    <n v="164.76675359999999"/>
    <n v="239.0378485"/>
    <n v="424.09343849999999"/>
    <n v="605.58350840000003"/>
    <n v="588.81879160000005"/>
    <n v="1137.0648007"/>
    <n v="1454.3238068000001"/>
    <n v="483.15773419999999"/>
    <n v="-15.8623376"/>
    <n v="17.7086729"/>
    <n v="11.727127899999999"/>
    <n v="32.123267200000001"/>
    <n v="11.985874000000001"/>
    <n v="13.3802705"/>
    <n v="7.8253076000000004"/>
    <n v="1.9504146"/>
    <n v="22.605288000000002"/>
    <n v="6.5636871000000001"/>
    <n v="11.0025955"/>
    <n v="76.926353599999999"/>
    <n v="57.3558284"/>
    <n v="51.2547122"/>
    <n v="41.1386179"/>
    <n v="70.342634099999998"/>
    <n v="45.815201000000002"/>
    <n v="77.701680300000007"/>
    <n v="74.779848200000004"/>
    <n v="188.2994439"/>
    <n v="278.22388560000002"/>
    <n v="96.216602699999996"/>
    <n v="618.60935640000002"/>
    <n v="1136.1605474999999"/>
    <n v="1088.8158350000001"/>
    <n v="1237.8186524"/>
    <n v="949.48031660000004"/>
    <n v="699.60947920000001"/>
    <n v="737.03545870000005"/>
    <n v="656.19433979999997"/>
    <n v="681.51106860000004"/>
    <n v="718.61033220000002"/>
    <n v="852.47391140000002"/>
    <n v="-73.444519299999996"/>
    <n v="-116.082573"/>
    <n v="-219.30717759999999"/>
    <n v="-297.51898019999999"/>
    <n v="-459.39349379999999"/>
    <n v="-672.8334744"/>
    <n v="-887.76344940000001"/>
    <n v="-1217.9452338999999"/>
    <n v="-1572.496136"/>
    <n v="-3110.3295696999999"/>
    <n v="-863.16958079999995"/>
    <n v="918.57983530000001"/>
    <n v="1706.8121613999999"/>
    <n v="2158.6667726000001"/>
    <n v="2595.3958238"/>
    <n v="3055.5852690000002"/>
    <n v="3571.7671810000002"/>
    <n v="4180.4826781000002"/>
    <n v="5027.9910744999997"/>
    <n v="6224.0381969"/>
    <n v="10124.399587600001"/>
    <n v="3957.7174312000002"/>
    <n v="0.34731210000000001"/>
    <n v="0.71975659999999997"/>
    <n v="0.96279099999999995"/>
    <n v="0.21249580000000001"/>
    <n v="0.31850070000000003"/>
    <n v="0.24451899999999999"/>
    <n v="0.31054219999999999"/>
    <n v="0.75467099999999998"/>
    <n v="1"/>
    <n v="0.1394687"/>
    <n v="0.33314270000000001"/>
    <n v="0.25913890000000001"/>
    <m/>
    <m/>
    <m/>
    <m/>
    <m/>
    <m/>
    <m/>
    <m/>
    <m/>
    <m/>
    <m/>
    <m/>
    <m/>
    <n v="1"/>
    <m/>
    <m/>
    <m/>
    <n v="0.1394687"/>
    <n v="0.31054219999999999"/>
    <n v="3957.7174312000002"/>
    <m/>
    <m/>
    <m/>
    <m/>
    <m/>
    <m/>
    <m/>
    <m/>
    <m/>
    <m/>
    <m/>
    <m/>
    <m/>
    <m/>
    <m/>
    <m/>
    <m/>
    <m/>
    <m/>
    <m/>
    <m/>
    <m/>
    <m/>
    <m/>
    <m/>
    <m/>
    <m/>
    <m/>
    <m/>
    <m/>
    <m/>
    <m/>
    <m/>
    <m/>
    <m/>
    <m/>
    <m/>
    <m/>
    <m/>
    <m/>
    <n v="0.2225162"/>
    <n v="0.1184293"/>
    <n v="0.19614500000000001"/>
    <n v="0.1387352"/>
    <n v="0.17415040000000001"/>
    <n v="9.1812400000000002E-2"/>
    <n v="5.8211600000000002E-2"/>
    <n v="3766.8407443000001"/>
    <n v="4410.3914562999998"/>
    <n v="4578.1315365"/>
    <n v="4148.8712015000001"/>
    <n v="3990.3345881999999"/>
    <n v="2992.312445"/>
    <n v="2645.4051992999998"/>
    <n v="0.19096299999999999"/>
    <n v="0.1198683"/>
    <n v="0.1140632"/>
    <n v="0.12827440000000001"/>
    <n v="0.124765"/>
    <n v="0.1181035"/>
    <n v="0.1724754"/>
    <n v="0.263021"/>
    <n v="0.16879040000000001"/>
    <n v="0.16862630000000001"/>
    <n v="0.16610929999999999"/>
    <n v="0.33146399999999998"/>
    <n v="0.76597099999999996"/>
    <n v="0.82209480000000001"/>
    <n v="76.000190000000003"/>
    <n v="0.54638900000000001"/>
  </r>
  <r>
    <x v="12"/>
    <m/>
    <x v="7"/>
    <s v="2004"/>
    <s v="EU SILC"/>
    <s v="2005"/>
    <s v="2004"/>
    <s v=""/>
    <s v="current"/>
    <s v=""/>
    <x v="2"/>
    <n v="839454.09499000001"/>
    <m/>
    <n v="0.34062409999999999"/>
    <n v="0.44256909999999999"/>
    <m/>
    <m/>
    <n v="4.9766120999999996"/>
    <n v="2.0651535999999999"/>
    <n v="2.4098023999999998"/>
    <n v="6.2892868000000002"/>
    <n v="11.5600358"/>
    <n v="4288.4174998999997"/>
    <n v="3671.94"/>
    <n v="1523.7514738"/>
    <n v="2140.8725331999999"/>
    <n v="2660.32"/>
    <n v="3161.9799928000002"/>
    <n v="3671.94"/>
    <n v="4232.6933875000004"/>
    <n v="4962.0950000000003"/>
    <n v="5944.0527396999996"/>
    <n v="7583.12"/>
    <n v="34823.856389400004"/>
    <m/>
    <n v="933.14169600000002"/>
    <x v="349"/>
    <x v="349"/>
    <n v="2918.5985335"/>
    <n v="3418.8548507"/>
    <n v="3920.3189596000002"/>
    <n v="4600.2736370000002"/>
    <n v="5427.3590992999998"/>
    <n v="6640.2929445"/>
    <n v="10787.1513696"/>
    <n v="4288.4174998999997"/>
    <n v="241.5108917"/>
    <n v="720.07995540000002"/>
    <n v="1139.6471861"/>
    <n v="1633.5706935000001"/>
    <n v="1662.7809446000001"/>
    <n v="2125.2385405999999"/>
    <n v="2383.7449394999999"/>
    <n v="2718.0105106000001"/>
    <n v="3385.5879386000001"/>
    <n v="5973.6209214999999"/>
    <n v="2198.9492758000001"/>
    <n v="72.7634252"/>
    <n v="269.19573070000001"/>
    <n v="491.64964750000001"/>
    <n v="792.16820029999997"/>
    <n v="1214.7258803"/>
    <n v="1477.9881286"/>
    <n v="1843.4520061000001"/>
    <n v="2584.5657649999998"/>
    <n v="2848.6816976999999"/>
    <n v="5439.4253431999996"/>
    <n v="1703.9794277999999"/>
    <n v="28.0318024"/>
    <n v="127.5240247"/>
    <n v="184.53203959999999"/>
    <n v="294.48746249999999"/>
    <n v="442.86539859999999"/>
    <n v="519.31271489999995"/>
    <n v="757.03273979999994"/>
    <n v="796.04836"/>
    <n v="1338.419437"/>
    <n v="1805.2491867000001"/>
    <n v="629.53342299999997"/>
    <n v="-19.239589500000001"/>
    <n v="30.085517800000002"/>
    <n v="5.0307829999999996"/>
    <n v="8.6122218000000004"/>
    <n v="4.1008434999999999"/>
    <n v="3.4411805000000002"/>
    <n v="1.5380830999999999"/>
    <n v="4.4366950999999997"/>
    <n v="17.835993599999998"/>
    <n v="-16.438501299999999"/>
    <n v="3.9391376999999999"/>
    <n v="111.9266659"/>
    <n v="85.553881000000004"/>
    <n v="71.880132700000004"/>
    <n v="43.702096099999999"/>
    <n v="70.403435599999995"/>
    <n v="44.758289499999997"/>
    <n v="138.4146155"/>
    <n v="97.067027800000005"/>
    <n v="164.48999710000001"/>
    <n v="357.14863869999999"/>
    <n v="118.5453674"/>
    <n v="579.65359179999996"/>
    <n v="810.10201589999997"/>
    <n v="822.98130140000001"/>
    <n v="632.55892960000006"/>
    <n v="651.27442780000001"/>
    <n v="581.75865069999998"/>
    <n v="563.45388790000004"/>
    <n v="585.50411610000003"/>
    <n v="612.11314689999995"/>
    <n v="598.6394272"/>
    <n v="643.78136440000003"/>
    <n v="-81.505091399999998"/>
    <n v="-204.7097785"/>
    <n v="-324.84229770000002"/>
    <n v="-486.50107020000002"/>
    <n v="-627.29607950000002"/>
    <n v="-832.17854520000003"/>
    <n v="-1087.3626349000001"/>
    <n v="-1358.2733751000001"/>
    <n v="-1726.8352665"/>
    <n v="-3370.4936464000002"/>
    <n v="-1010.3104962"/>
    <n v="933.14169600000002"/>
    <n v="1837.8313470999999"/>
    <n v="2390.8787926999998"/>
    <n v="2918.5985335"/>
    <n v="3418.8548507"/>
    <n v="3920.3189596000002"/>
    <n v="4600.2736370000002"/>
    <n v="5427.3590992999998"/>
    <n v="6640.2929445"/>
    <n v="10787.1513696"/>
    <n v="4288.4174998999997"/>
    <n v="0.2501949"/>
    <n v="0.62474609999999997"/>
    <n v="0.66545759999999998"/>
    <n v="0.17477429999999999"/>
    <n v="0.35034870000000001"/>
    <n v="0.29271000000000003"/>
    <n v="0.21329600000000001"/>
    <n v="0.66326039999999997"/>
    <n v="0.81296760000000001"/>
    <n v="0.1212713"/>
    <n v="0.36571229999999999"/>
    <n v="0.30137510000000001"/>
    <m/>
    <m/>
    <m/>
    <m/>
    <m/>
    <m/>
    <m/>
    <m/>
    <m/>
    <m/>
    <m/>
    <m/>
    <n v="4183.1642763999998"/>
    <m/>
    <n v="0.83591230000000005"/>
    <n v="0.13306689999999999"/>
    <n v="0.21735740000000001"/>
    <m/>
    <m/>
    <m/>
    <n v="5.3609299999999999E-2"/>
    <n v="1.86283E-2"/>
    <n v="5.5183799999999998E-2"/>
    <n v="2.1859099999999999E-2"/>
    <n v="0.17906469999999999"/>
    <n v="7.0806999999999995E-2"/>
    <n v="2.5929299999999999E-2"/>
    <n v="0.30589909999999998"/>
    <n v="9.6541000000000002E-2"/>
    <n v="8.3906999999999992E-3"/>
    <n v="3736.3063741000001"/>
    <n v="1332.1522361"/>
    <n v="2582.6943870999999"/>
    <n v="992.39810720000003"/>
    <n v="5534.6101085999999"/>
    <n v="3504.6450257000001"/>
    <n v="1867.0473915"/>
    <n v="4954.6189978000002"/>
    <n v="3041.6245088999999"/>
    <n v="1257.7437934"/>
    <n v="0.1544286"/>
    <n v="0.66744179999999997"/>
    <n v="0.27732519999999999"/>
    <n v="0.86049169999999997"/>
    <n v="2.2960899999999999E-2"/>
    <n v="0.1135562"/>
    <n v="0.33519890000000002"/>
    <n v="2.5614700000000001E-2"/>
    <n v="0.2169478"/>
    <n v="0.80843240000000005"/>
    <n v="0.15513099999999999"/>
    <n v="1"/>
    <n v="0.32687820000000001"/>
    <n v="0.96319160000000004"/>
    <n v="4.1078700000000003E-2"/>
    <n v="0.32999610000000001"/>
    <n v="0.99076489999999995"/>
    <n v="5.0407199999999999E-2"/>
    <n v="0.3670175"/>
    <n v="1"/>
    <m/>
    <m/>
    <m/>
    <m/>
    <m/>
    <m/>
    <m/>
    <m/>
    <m/>
    <m/>
    <m/>
    <m/>
    <m/>
    <m/>
    <m/>
    <m/>
    <m/>
    <m/>
    <m/>
    <m/>
    <m/>
    <m/>
    <m/>
    <m/>
    <m/>
    <m/>
    <m/>
    <m/>
    <n v="76.000190000000003"/>
    <n v="0.54638900000000001"/>
  </r>
  <r>
    <x v="12"/>
    <n v="9"/>
    <x v="2"/>
    <s v="2005"/>
    <s v="EU SILC"/>
    <s v="2006"/>
    <s v="2005"/>
    <s v=""/>
    <s v="current"/>
    <s v=""/>
    <x v="0"/>
    <n v="205902.59831999999"/>
    <m/>
    <n v="0.25689050000000002"/>
    <n v="0.80066479999999995"/>
    <m/>
    <m/>
    <n v="3.0105428000000001"/>
    <n v="1.9746066"/>
    <n v="1.5246291999999999"/>
    <n v="3.4307544999999999"/>
    <n v="4.7406328999999996"/>
    <n v="3334.7189349"/>
    <n v="2862.8420117999999"/>
    <n v="1877.73"/>
    <n v="2102.75"/>
    <n v="2298.52"/>
    <n v="2598.91"/>
    <n v="2862.8420117999999"/>
    <n v="3112.8466853"/>
    <n v="3461.8675214999998"/>
    <n v="4199.2738282"/>
    <n v="5652.9865966999996"/>
    <n v="19258.456236499998"/>
    <m/>
    <n v="1595.1800244000001"/>
    <x v="350"/>
    <x v="350"/>
    <n v="2424.3024058999999"/>
    <n v="2742.2854947999999"/>
    <n v="2971.4408985999999"/>
    <n v="3253.9576461000001"/>
    <n v="3769.4410677000001"/>
    <n v="4795.7235946000001"/>
    <n v="7562.1628890000002"/>
    <n v="3334.7189349"/>
    <n v="10.0907775"/>
    <n v="5.2166243000000003"/>
    <n v="5.2383214999999996"/>
    <n v="41.920583200000003"/>
    <n v="43.578583999999999"/>
    <n v="65.7321575"/>
    <n v="278.51231150000001"/>
    <n v="603.96954359999995"/>
    <n v="1448.5752803"/>
    <n v="2895.1357346"/>
    <n v="540.98188640000001"/>
    <n v="2.0256630000000002"/>
    <m/>
    <n v="12.597586099999999"/>
    <n v="9.6431027"/>
    <n v="19.0708172"/>
    <n v="11.3105625"/>
    <n v="65.629693599999996"/>
    <n v="238.0860327"/>
    <n v="721.24125919999994"/>
    <n v="1999.1914443999999"/>
    <n v="308.75680499999999"/>
    <n v="2.9562072000000001"/>
    <n v="3.0633900999999999"/>
    <n v="13.461888200000001"/>
    <n v="22.228130799999999"/>
    <n v="35.240791999999999"/>
    <n v="53.893229400000003"/>
    <n v="205.8476762"/>
    <n v="463.52677340000002"/>
    <n v="803.05057199999999"/>
    <n v="1517.9347117"/>
    <n v="312.7574702"/>
    <n v="-33.878563200000002"/>
    <n v="2.9364574999999999"/>
    <n v="0.75850300000000004"/>
    <n v="24.7363915"/>
    <n v="17.746455999999998"/>
    <n v="25.8454926"/>
    <n v="1.7403575"/>
    <n v="44.472124800000003"/>
    <n v="1.5341003"/>
    <n v="9.2725656999999995"/>
    <n v="9.5665659000000005"/>
    <n v="12.619505999999999"/>
    <n v="7.9890638000000003"/>
    <n v="7.1024865999999998"/>
    <n v="25.7990846"/>
    <n v="6.6888888"/>
    <n v="15.388325"/>
    <n v="25.1898634"/>
    <n v="36.5071844"/>
    <n v="48.819585799999999"/>
    <n v="110.0698342"/>
    <n v="29.674323399999999"/>
    <n v="1619.9960248"/>
    <n v="1998.3637828999999"/>
    <n v="2170.7945638000001"/>
    <n v="2329.6292515"/>
    <n v="2651.6094616999999"/>
    <n v="2833.3175784999999"/>
    <n v="2765.0037653999998"/>
    <n v="2595.1408363"/>
    <n v="2290.4894279"/>
    <n v="2607.6819105"/>
    <n v="2386.6985215"/>
    <n v="-18.6295909"/>
    <n v="-10.659376099999999"/>
    <n v="-10.1206449"/>
    <n v="-29.654138499999998"/>
    <n v="-31.649504799999999"/>
    <n v="-34.046446799999998"/>
    <n v="-87.966021499999997"/>
    <n v="-212.2614274"/>
    <n v="-517.98663090000002"/>
    <n v="-1577.1233121"/>
    <n v="-253.71663749999999"/>
    <n v="1595.1800244000001"/>
    <n v="2006.9099424999999"/>
    <n v="2199.8327042000001"/>
    <n v="2424.3024058999999"/>
    <n v="2742.2854947999999"/>
    <n v="2971.4408985999999"/>
    <n v="3253.9576461000001"/>
    <n v="3769.4410677000001"/>
    <n v="4795.7235946000001"/>
    <n v="7562.1628890000002"/>
    <n v="3334.7189349"/>
    <n v="0.80371429999999999"/>
    <n v="0.89589730000000001"/>
    <n v="1"/>
    <n v="0.3548673"/>
    <n v="0.17428740000000001"/>
    <n v="0.14551790000000001"/>
    <n v="0.77769160000000004"/>
    <n v="0.90751349999999997"/>
    <n v="1"/>
    <n v="0.14993989999999999"/>
    <n v="0.1499163"/>
    <n v="0.1116765"/>
    <m/>
    <m/>
    <m/>
    <m/>
    <m/>
    <m/>
    <n v="0.1499163"/>
    <n v="0.1116765"/>
    <n v="0.14993989999999999"/>
    <n v="0.90751349999999997"/>
    <n v="1"/>
    <n v="0.77769160000000004"/>
    <m/>
    <m/>
    <m/>
    <m/>
    <m/>
    <m/>
    <m/>
    <m/>
    <m/>
    <m/>
    <m/>
    <m/>
    <m/>
    <m/>
    <m/>
    <m/>
    <m/>
    <m/>
    <m/>
    <m/>
    <m/>
    <m/>
    <m/>
    <m/>
    <m/>
    <m/>
    <m/>
    <m/>
    <m/>
    <m/>
    <m/>
    <m/>
    <m/>
    <m/>
    <m/>
    <m/>
    <m/>
    <m/>
    <m/>
    <m/>
    <m/>
    <m/>
    <m/>
    <m/>
    <m/>
    <m/>
    <m/>
    <m/>
    <m/>
    <m/>
    <m/>
    <m/>
    <m/>
    <m/>
    <m/>
    <m/>
    <m/>
    <m/>
    <m/>
    <m/>
    <m/>
    <m/>
    <m/>
    <m/>
    <m/>
    <m/>
    <m/>
    <m/>
    <m/>
    <m/>
    <m/>
    <m/>
    <m/>
    <m/>
    <m/>
    <m/>
    <n v="79.10078"/>
    <n v="0.56154590000000004"/>
  </r>
  <r>
    <x v="12"/>
    <n v="9"/>
    <x v="2"/>
    <s v="2005"/>
    <s v="EU SILC"/>
    <s v="2006"/>
    <s v="2005"/>
    <s v=""/>
    <s v="current"/>
    <s v=""/>
    <x v="1"/>
    <n v="1333057.99967"/>
    <n v="565138.42634000001"/>
    <n v="0.33465980000000001"/>
    <n v="0.48384769999999999"/>
    <m/>
    <m/>
    <n v="4.5613190000000001"/>
    <n v="2.0590817000000001"/>
    <n v="2.21522"/>
    <n v="5.7685126000000002"/>
    <n v="9.6275136999999997"/>
    <n v="4752.2562152"/>
    <n v="4036.48"/>
    <n v="1822.1576066"/>
    <n v="2362.3119034000001"/>
    <n v="2909.2140745000002"/>
    <n v="3421.0674601999999"/>
    <n v="4036.48"/>
    <n v="4670.6943957000003"/>
    <n v="5509.8850000000002"/>
    <n v="6614.69"/>
    <n v="8311.4420991999996"/>
    <n v="38414.5021978"/>
    <m/>
    <n v="1235.2134401000001"/>
    <x v="351"/>
    <x v="351"/>
    <n v="3146.1088605999998"/>
    <n v="3713.8384019"/>
    <n v="4337.8377991999996"/>
    <n v="5090.4167420000003"/>
    <n v="6023.1410419000003"/>
    <n v="7323.3409003999996"/>
    <n v="11892.0343668"/>
    <n v="4752.2562152"/>
    <n v="326.35544399999998"/>
    <n v="579.24928020000004"/>
    <n v="939.04451889999996"/>
    <n v="1190.4358792999999"/>
    <n v="1768.3912266"/>
    <n v="2007.6673364999999"/>
    <n v="2436.6782916000002"/>
    <n v="3009.1788778"/>
    <n v="3481.2607063"/>
    <n v="7084.2150189000004"/>
    <n v="2282.9434958000002"/>
    <n v="83.025082699999999"/>
    <n v="249.47018629999999"/>
    <n v="455.64331729999998"/>
    <n v="692.6323185"/>
    <n v="1119.6799725999999"/>
    <n v="1614.7008225"/>
    <n v="2099.7294080000001"/>
    <n v="2706.2524794999999"/>
    <n v="3548.0470362000001"/>
    <n v="5684.1565844999996"/>
    <n v="1825.9747474999999"/>
    <n v="22.795889299999999"/>
    <n v="74.423256899999998"/>
    <n v="94.749978900000002"/>
    <n v="251.77647150000001"/>
    <n v="315.41753440000002"/>
    <n v="483.7552263"/>
    <n v="675.18831009999997"/>
    <n v="815.17969010000002"/>
    <n v="1125.567984"/>
    <n v="1460.7498026000001"/>
    <n v="532.14219779999996"/>
    <n v="15.7735746"/>
    <n v="4.6960464000000002"/>
    <n v="13.468515399999999"/>
    <n v="-1.9824172"/>
    <n v="21.830961800000001"/>
    <n v="5.7677974000000001"/>
    <n v="41.497774999999997"/>
    <n v="11.5574178"/>
    <n v="12.0402199"/>
    <n v="162.89738840000001"/>
    <n v="28.765354299999998"/>
    <n v="100.5965959"/>
    <n v="40.5373321"/>
    <n v="54.858122199999997"/>
    <n v="57.049605200000002"/>
    <n v="95.342628700000006"/>
    <n v="87.928731200000001"/>
    <n v="70.761561200000003"/>
    <n v="59.435659100000002"/>
    <n v="118.7522421"/>
    <n v="153.72966769999999"/>
    <n v="83.903017500000004"/>
    <n v="783.07008959999996"/>
    <n v="1292.1831365999999"/>
    <n v="1350.2220308000001"/>
    <n v="1316.6443564000001"/>
    <n v="974.86535530000003"/>
    <n v="913.19913450000001"/>
    <n v="750.71736729999998"/>
    <n v="738.2673724"/>
    <n v="783.57832359999998"/>
    <n v="657.12165709999999"/>
    <n v="956.01506410000002"/>
    <n v="-96.403236100000001"/>
    <n v="-144.69298760000001"/>
    <n v="-255.33592809999999"/>
    <n v="-360.44735309999999"/>
    <n v="-581.68927759999997"/>
    <n v="-775.18124920000002"/>
    <n v="-984.15597130000003"/>
    <n v="-1316.7304549"/>
    <n v="-1745.9056117"/>
    <n v="-3310.8357525000001"/>
    <n v="-957.487662"/>
    <n v="1235.2134401000001"/>
    <n v="2095.8662509000001"/>
    <n v="2652.6505554"/>
    <n v="3146.1088605999998"/>
    <n v="3713.8384019"/>
    <n v="4337.8377991999996"/>
    <n v="5090.4167420000003"/>
    <n v="6023.1410419000003"/>
    <n v="7323.3409003999996"/>
    <n v="11892.0343668"/>
    <n v="4752.2562152"/>
    <n v="0.33808729999999998"/>
    <n v="0.67612229999999995"/>
    <n v="0.88452209999999998"/>
    <n v="0.21172659999999999"/>
    <n v="0.29547859999999998"/>
    <n v="0.2368247"/>
    <n v="0.29044540000000002"/>
    <n v="0.72869240000000002"/>
    <n v="0.99683390000000005"/>
    <n v="0.13450210000000001"/>
    <n v="0.3003478"/>
    <n v="0.21371100000000001"/>
    <m/>
    <m/>
    <m/>
    <m/>
    <m/>
    <m/>
    <n v="0.3003478"/>
    <n v="0.21371100000000001"/>
    <n v="0.13450210000000001"/>
    <n v="0.72869240000000002"/>
    <n v="0.99683390000000005"/>
    <n v="0.29044540000000002"/>
    <m/>
    <n v="1"/>
    <m/>
    <m/>
    <m/>
    <n v="0.13450210000000001"/>
    <n v="0.29044540000000002"/>
    <n v="4752.2562152"/>
    <m/>
    <m/>
    <m/>
    <m/>
    <m/>
    <m/>
    <m/>
    <m/>
    <m/>
    <m/>
    <m/>
    <m/>
    <m/>
    <m/>
    <m/>
    <m/>
    <m/>
    <m/>
    <m/>
    <m/>
    <m/>
    <m/>
    <m/>
    <m/>
    <m/>
    <m/>
    <m/>
    <m/>
    <m/>
    <m/>
    <m/>
    <m/>
    <m/>
    <m/>
    <m/>
    <m/>
    <m/>
    <m/>
    <m/>
    <m/>
    <n v="0.20971580000000001"/>
    <n v="0.12029670000000001"/>
    <n v="0.20262279999999999"/>
    <n v="0.13995389999999999"/>
    <n v="0.17295189999999999"/>
    <n v="9.4200999999999993E-2"/>
    <n v="6.02578E-2"/>
    <n v="4533.6202209000003"/>
    <n v="5240.9655407"/>
    <n v="5717.1602547000002"/>
    <n v="4948.3349655000002"/>
    <n v="4654.3037753999997"/>
    <n v="3513.9660779999999"/>
    <n v="3054.5018835999999"/>
    <n v="0.1698191"/>
    <n v="0.1145013"/>
    <n v="9.8453899999999997E-2"/>
    <n v="0.1276419"/>
    <n v="0.13958609999999999"/>
    <n v="0.1185373"/>
    <n v="0.19903170000000001"/>
    <n v="0.22854949999999999"/>
    <n v="0.14971799999999999"/>
    <n v="0.14815059999999999"/>
    <n v="0.1580066"/>
    <n v="0.30211100000000002"/>
    <n v="0.74940169999999995"/>
    <n v="0.82191709999999996"/>
    <n v="79.10078"/>
    <n v="0.56154590000000004"/>
  </r>
  <r>
    <x v="12"/>
    <n v="9"/>
    <x v="2"/>
    <s v="2005"/>
    <s v="EU SILC"/>
    <s v="2006"/>
    <s v="2005"/>
    <s v=""/>
    <s v="current"/>
    <s v=""/>
    <x v="2"/>
    <n v="847592.03784"/>
    <m/>
    <n v="0.32843230000000001"/>
    <n v="0.41987390000000002"/>
    <m/>
    <m/>
    <n v="4.7796788000000001"/>
    <n v="2.0175220999999999"/>
    <n v="2.3690837"/>
    <n v="5.8560346000000001"/>
    <n v="10.1916116"/>
    <n v="5168.7268844"/>
    <n v="4466.6703576"/>
    <n v="1885.4"/>
    <n v="2630.1884332999998"/>
    <n v="3252.145"/>
    <n v="3897.0149999999999"/>
    <n v="4466.6703576"/>
    <n v="5173.3063481999998"/>
    <n v="5992.99"/>
    <n v="7053.7154115000003"/>
    <n v="9011.6063176999996"/>
    <n v="38414.5021978"/>
    <m/>
    <n v="1241.612842"/>
    <x v="352"/>
    <x v="352"/>
    <n v="3581.4187215000002"/>
    <n v="4189.8960422"/>
    <n v="4820.5230122000003"/>
    <n v="5583.8091949999998"/>
    <n v="6514.3803282999997"/>
    <n v="7845.8980167999998"/>
    <n v="12654.0358751"/>
    <n v="5168.7268844"/>
    <n v="374.03977630000003"/>
    <n v="1050.7105733000001"/>
    <n v="1522.0004658"/>
    <n v="1857.615904"/>
    <n v="2063.5523862"/>
    <n v="2334.9046711999999"/>
    <n v="2698.5628446000001"/>
    <n v="3305.1791358"/>
    <n v="3877.5806607"/>
    <n v="7828.0521581000003"/>
    <n v="2693.3650566000001"/>
    <n v="105.48898"/>
    <n v="385.29337770000001"/>
    <n v="747.67770499999995"/>
    <n v="1108.7293778000001"/>
    <n v="1571.9703281"/>
    <n v="1878.4848477"/>
    <n v="2490.6182672999998"/>
    <n v="3055.5047583999999"/>
    <n v="3662.8041830000002"/>
    <n v="5823.6123415000002"/>
    <n v="2084.4363721999998"/>
    <n v="25.481556099999999"/>
    <n v="119.957768"/>
    <n v="242.947294"/>
    <n v="342.38254810000001"/>
    <n v="480.43760350000002"/>
    <n v="720.03012049999995"/>
    <n v="836.86575100000005"/>
    <n v="999.19039369999996"/>
    <n v="1437.3401157999999"/>
    <n v="1649.0130334999999"/>
    <n v="685.66542909999998"/>
    <n v="30.3594337"/>
    <n v="2.8277408999999998"/>
    <n v="-7.3168289"/>
    <n v="11.944377599999999"/>
    <n v="-1.5032977000000001"/>
    <n v="33.417340199999998"/>
    <n v="17.198849500000001"/>
    <n v="-5.7327956999999996"/>
    <n v="11.808859999999999"/>
    <n v="193.70655769999999"/>
    <n v="28.736929400000001"/>
    <n v="122.48242089999999"/>
    <n v="62.817755699999999"/>
    <n v="65.449468300000007"/>
    <n v="84.427603700000006"/>
    <n v="104.57846979999999"/>
    <n v="88.604711499999993"/>
    <n v="47.767129699999998"/>
    <n v="88.423063900000002"/>
    <n v="118.7993324"/>
    <n v="174.0495846"/>
    <n v="95.773030199999994"/>
    <n v="691.13858589999995"/>
    <n v="883.56328370000006"/>
    <n v="810.58357100000001"/>
    <n v="754.3077998"/>
    <n v="740.94328459999997"/>
    <n v="681.11834959999999"/>
    <n v="673.12523069999997"/>
    <n v="558.93353850000005"/>
    <n v="666.61201979999998"/>
    <n v="538.08971329999997"/>
    <n v="699.77144050000004"/>
    <n v="-107.377911"/>
    <n v="-246.1322261"/>
    <n v="-414.33165059999999"/>
    <n v="-577.98888950000003"/>
    <n v="-770.08273220000001"/>
    <n v="-916.03702840000005"/>
    <n v="-1180.3288777"/>
    <n v="-1487.1177663999999"/>
    <n v="-1929.047155"/>
    <n v="-3552.4875136999999"/>
    <n v="-1119.0213736999999"/>
    <n v="1241.612842"/>
    <n v="2259.0382731"/>
    <n v="2967.0100247"/>
    <n v="3581.4187215000002"/>
    <n v="4189.8960422"/>
    <n v="4820.5230122000003"/>
    <n v="5583.8091949999998"/>
    <n v="6514.3803282999997"/>
    <n v="7845.8980167999998"/>
    <n v="12654.0358751"/>
    <n v="5168.7268844"/>
    <n v="0.23885439999999999"/>
    <n v="0.56826290000000002"/>
    <n v="0.55123650000000002"/>
    <n v="0.17202909999999999"/>
    <n v="0.3295961"/>
    <n v="0.2643855"/>
    <n v="0.19249559999999999"/>
    <n v="0.62317880000000003"/>
    <n v="0.71183059999999998"/>
    <n v="0.1191031"/>
    <n v="0.32827990000000001"/>
    <n v="0.252108"/>
    <m/>
    <m/>
    <m/>
    <m/>
    <m/>
    <m/>
    <n v="0.32827990000000001"/>
    <n v="0.252108"/>
    <n v="0.1191031"/>
    <n v="0.62317880000000003"/>
    <n v="0.71183059999999998"/>
    <n v="0.19249559999999999"/>
    <n v="5030.4962224999999"/>
    <m/>
    <n v="0.83670389999999994"/>
    <n v="0.1283649"/>
    <n v="0.1980208"/>
    <m/>
    <m/>
    <m/>
    <n v="6.1776299999999999E-2"/>
    <n v="1.8096999999999999E-2"/>
    <n v="4.9508799999999999E-2"/>
    <n v="1.163E-2"/>
    <n v="0.1961716"/>
    <n v="6.5654799999999999E-2"/>
    <n v="1.99107E-2"/>
    <n v="0.31131760000000003"/>
    <n v="9.4216999999999995E-2"/>
    <n v="8.4201999999999992E-3"/>
    <n v="4918.9532250000002"/>
    <n v="1547.6732661999999"/>
    <n v="3123.5539297"/>
    <n v="941.06557439999995"/>
    <n v="6508.0739880000001"/>
    <n v="3994.2468088999999"/>
    <n v="2281.1498468999998"/>
    <n v="5689.2564604999998"/>
    <n v="3661.6513491999999"/>
    <n v="1312.2829019000001"/>
    <n v="0.1444945"/>
    <n v="0.77040560000000002"/>
    <n v="0.28594720000000001"/>
    <n v="0.97701680000000002"/>
    <n v="2.1293300000000001E-2"/>
    <n v="0.1539577"/>
    <n v="0.36908679999999999"/>
    <n v="2.90598E-2"/>
    <n v="0.22489329999999999"/>
    <n v="0.84866319999999995"/>
    <n v="0.15280859999999999"/>
    <n v="1"/>
    <n v="0.32224399999999997"/>
    <n v="1"/>
    <n v="2.6164099999999999E-2"/>
    <n v="0.3970283"/>
    <n v="0.97764720000000005"/>
    <n v="5.7865800000000002E-2"/>
    <n v="0.35517989999999999"/>
    <n v="1"/>
    <m/>
    <m/>
    <m/>
    <m/>
    <m/>
    <m/>
    <m/>
    <m/>
    <m/>
    <m/>
    <m/>
    <m/>
    <m/>
    <m/>
    <m/>
    <m/>
    <m/>
    <m/>
    <m/>
    <m/>
    <m/>
    <m/>
    <m/>
    <m/>
    <m/>
    <m/>
    <m/>
    <m/>
    <n v="79.10078"/>
    <n v="0.56154590000000004"/>
  </r>
  <r>
    <x v="12"/>
    <m/>
    <x v="7"/>
    <s v="2006"/>
    <s v="EU SILC"/>
    <s v="2007"/>
    <s v="2006"/>
    <s v=""/>
    <s v="current"/>
    <s v=""/>
    <x v="0"/>
    <n v="209645.29358"/>
    <m/>
    <n v="0.2575981"/>
    <n v="0.79734649999999996"/>
    <m/>
    <m/>
    <n v="2.9635953000000002"/>
    <n v="1.9416241999999999"/>
    <n v="1.5263485999999999"/>
    <n v="3.4317357999999998"/>
    <n v="4.6619275"/>
    <n v="3842.6516759000001"/>
    <n v="3306.452522"/>
    <n v="2166.2499084000001"/>
    <n v="2373.8000000000002"/>
    <n v="2604.6"/>
    <n v="2979.76"/>
    <n v="3306.452522"/>
    <n v="3616.7451197999999"/>
    <n v="3961.5657415999999"/>
    <n v="4809.6908282000004"/>
    <n v="6419.8880792999998"/>
    <n v="128746.905"/>
    <m/>
    <n v="1860.8898167"/>
    <x v="353"/>
    <x v="353"/>
    <n v="2788.6629253000001"/>
    <n v="3145.9197153"/>
    <n v="3450.893599"/>
    <n v="3769.0301893999999"/>
    <n v="4399.6324090999997"/>
    <n v="5534.8175862999997"/>
    <n v="8675.3334003"/>
    <n v="3842.6516759000001"/>
    <n v="52.637777800000002"/>
    <n v="5.2709694000000002"/>
    <n v="18.5225273"/>
    <n v="101.89835789999999"/>
    <n v="39.206352799999998"/>
    <n v="115.97299839999999"/>
    <n v="259.77280940000003"/>
    <n v="752.68306129999996"/>
    <n v="1382.6797508"/>
    <n v="2874.8385119"/>
    <n v="561.92673490000004"/>
    <n v="3.2345584999999999"/>
    <n v="11.715285400000001"/>
    <n v="1.6108495"/>
    <n v="30.2158382"/>
    <n v="11.8252509"/>
    <n v="40.357197300000003"/>
    <n v="53.258335000000002"/>
    <n v="331.76646520000003"/>
    <n v="782.05632390000005"/>
    <n v="2169.3908494000002"/>
    <n v="344.57137310000002"/>
    <n v="7.2272115000000001"/>
    <n v="0.72366750000000002"/>
    <n v="9.7944844999999994"/>
    <n v="9.772119"/>
    <n v="66.057182499999996"/>
    <n v="28.452183000000002"/>
    <n v="141.4431453"/>
    <n v="447.35332099999999"/>
    <n v="1197.3773186999999"/>
    <n v="1799.4884594"/>
    <n v="372.19122399999998"/>
    <n v="-8.2819023999999999"/>
    <n v="-6.6860776"/>
    <n v="-19.211753000000002"/>
    <n v="-10.5696724"/>
    <n v="15.899619899999999"/>
    <n v="31.3120707"/>
    <n v="34.504317800000003"/>
    <n v="18.361574699999998"/>
    <n v="-1.5930598"/>
    <n v="189.73699490000001"/>
    <n v="24.331208"/>
    <n v="8.4726985999999993"/>
    <n v="3.4480257000000001"/>
    <n v="39.969973600000003"/>
    <n v="40.007445099999998"/>
    <n v="14.5111396"/>
    <n v="26.755389399999999"/>
    <n v="23.4428017"/>
    <n v="50.494634099999999"/>
    <n v="77.887275900000006"/>
    <n v="306.30765869999999"/>
    <n v="59.214296599999997"/>
    <n v="1809.1557576"/>
    <n v="2285.5483339000002"/>
    <n v="2563.6939047000001"/>
    <n v="2709.5407489999998"/>
    <n v="3028.9344448000002"/>
    <n v="3241.6409509999999"/>
    <n v="3329.6624651000002"/>
    <n v="3037.6665997999999"/>
    <n v="2635.1620281"/>
    <n v="2841.8969354999999"/>
    <n v="2747.7685941999998"/>
    <n v="-11.5562848"/>
    <n v="-20.1043485"/>
    <n v="-122.2372245"/>
    <n v="-92.201911499999994"/>
    <n v="-30.5142752"/>
    <n v="-33.5971908"/>
    <n v="-73.053684899999993"/>
    <n v="-238.69324700000001"/>
    <n v="-538.75205129999995"/>
    <n v="-1506.3260095000001"/>
    <n v="-267.35175500000003"/>
    <n v="1860.8898167"/>
    <n v="2279.9158557999999"/>
    <n v="2492.1427622000001"/>
    <n v="2788.6629253000001"/>
    <n v="3145.9197153"/>
    <n v="3450.893599"/>
    <n v="3769.0301893999999"/>
    <n v="4399.6324090999997"/>
    <n v="5534.8175862999997"/>
    <n v="8675.3334003"/>
    <n v="3842.6516759000001"/>
    <n v="0.81337000000000004"/>
    <n v="0.89027540000000005"/>
    <n v="1"/>
    <n v="0.40333999999999998"/>
    <n v="0.2114356"/>
    <n v="0.206011"/>
    <n v="0.78740849999999996"/>
    <n v="0.90008739999999998"/>
    <n v="1"/>
    <n v="0.24377209999999999"/>
    <n v="0.1444897"/>
    <n v="0.1063519"/>
    <m/>
    <m/>
    <m/>
    <m/>
    <m/>
    <m/>
    <n v="0.14603859999999999"/>
    <n v="0.100075"/>
    <n v="8.18083E-2"/>
    <n v="0.92175759999999995"/>
    <n v="1"/>
    <n v="0.75620509999999996"/>
    <m/>
    <m/>
    <m/>
    <m/>
    <m/>
    <m/>
    <m/>
    <m/>
    <m/>
    <m/>
    <m/>
    <m/>
    <m/>
    <m/>
    <m/>
    <m/>
    <m/>
    <m/>
    <m/>
    <m/>
    <m/>
    <m/>
    <m/>
    <m/>
    <m/>
    <m/>
    <m/>
    <m/>
    <m/>
    <m/>
    <m/>
    <m/>
    <m/>
    <m/>
    <m/>
    <m/>
    <m/>
    <m/>
    <m/>
    <m/>
    <m/>
    <m/>
    <m/>
    <m/>
    <m/>
    <m/>
    <m/>
    <m/>
    <m/>
    <m/>
    <m/>
    <m/>
    <m/>
    <m/>
    <m/>
    <m/>
    <m/>
    <m/>
    <m/>
    <m/>
    <m/>
    <m/>
    <m/>
    <m/>
    <m/>
    <m/>
    <m/>
    <m/>
    <m/>
    <m/>
    <m/>
    <m/>
    <m/>
    <m/>
    <m/>
    <m/>
    <n v="82.610979999999998"/>
    <n v="0.51833949999999995"/>
  </r>
  <r>
    <x v="12"/>
    <m/>
    <x v="7"/>
    <s v="2006"/>
    <s v="EU SILC"/>
    <s v="2007"/>
    <s v="2006"/>
    <s v=""/>
    <s v="current"/>
    <s v=""/>
    <x v="1"/>
    <n v="1330702.9968099999"/>
    <n v="573296.29388000001"/>
    <n v="0.33735720000000002"/>
    <n v="0.47969620000000002"/>
    <m/>
    <m/>
    <n v="4.4869678000000004"/>
    <n v="2.0361999000000002"/>
    <n v="2.2035988999999998"/>
    <n v="5.7411323999999997"/>
    <n v="9.4380588000000003"/>
    <n v="5881.4459390000002"/>
    <n v="4990.6445943999997"/>
    <n v="2264.77"/>
    <n v="2941.22"/>
    <n v="3569.8548639000001"/>
    <n v="4224.6731037999998"/>
    <n v="4990.6445943999997"/>
    <n v="5728.6945374999996"/>
    <n v="6702.73"/>
    <n v="7901.79"/>
    <n v="10161.950000000001"/>
    <n v="133976.9647553"/>
    <m/>
    <n v="1595.9501703000001"/>
    <x v="354"/>
    <x v="354"/>
    <n v="3889.2503762000001"/>
    <n v="4590.5923057"/>
    <n v="5381.2135354000002"/>
    <n v="6193.3180699000004"/>
    <n v="7274.6371261000004"/>
    <n v="8950.2924564000004"/>
    <n v="15062.671517999999"/>
    <n v="5881.4459390000002"/>
    <n v="354.21178320000001"/>
    <n v="807.42484490000004"/>
    <n v="1159.5732532"/>
    <n v="1507.1992479999999"/>
    <n v="2044.9945849000001"/>
    <n v="2561.3318196999999"/>
    <n v="2923.4694301999998"/>
    <n v="3327.9441963999998"/>
    <n v="4936.8183640999996"/>
    <n v="7254.3173887000003"/>
    <n v="2688.8712736000002"/>
    <n v="98.761791299999999"/>
    <n v="269.13025420000002"/>
    <n v="453.08514209999998"/>
    <n v="1111.394436"/>
    <n v="1578.0543554999999"/>
    <n v="2268.3436505999998"/>
    <n v="2669.4537903"/>
    <n v="3229.1076493999999"/>
    <n v="3776.6079107"/>
    <n v="8046.9702845000002"/>
    <n v="2351.4618673"/>
    <n v="31.184541899999999"/>
    <n v="76.386004700000001"/>
    <n v="185.66420650000001"/>
    <n v="248.84496669999999"/>
    <n v="456.36072050000001"/>
    <n v="487.28904490000002"/>
    <n v="722.4226463"/>
    <n v="1244.5638996"/>
    <n v="1328.6565039"/>
    <n v="1585.7919615999999"/>
    <n v="636.87359370000001"/>
    <n v="43.521146799999997"/>
    <n v="14.4088131"/>
    <n v="41.502152600000002"/>
    <n v="13.143802600000001"/>
    <n v="1.2803977"/>
    <n v="10.9807279"/>
    <n v="9.3479182999999999"/>
    <n v="6.6414347999999999"/>
    <n v="37.953977600000002"/>
    <n v="255.95806590000001"/>
    <n v="43.526658699999999"/>
    <n v="90.146515800000003"/>
    <n v="77.179442100000003"/>
    <n v="71.385685199999998"/>
    <n v="83.420759899999993"/>
    <n v="56.270564999999998"/>
    <n v="118.6325379"/>
    <n v="129.55331910000001"/>
    <n v="80.000890900000002"/>
    <n v="48.234190099999999"/>
    <n v="1112.7524886000001"/>
    <n v="186.99283750000001"/>
    <n v="1062.1628436000001"/>
    <n v="1554.3521462000001"/>
    <n v="1665.5807609999999"/>
    <n v="1385.5723614000001"/>
    <n v="1127.4597805999999"/>
    <n v="889.61723949999998"/>
    <n v="895.25923299999999"/>
    <n v="847.42142620000004"/>
    <n v="837.69874760000005"/>
    <n v="769.59409770000002"/>
    <n v="1103.4285150000001"/>
    <n v="-84.038452300000003"/>
    <n v="-212.21362909999999"/>
    <n v="-309.2489157"/>
    <n v="-460.32519839999998"/>
    <n v="-673.82809850000001"/>
    <n v="-954.98148500000002"/>
    <n v="-1156.1882674000001"/>
    <n v="-1461.0423711000001"/>
    <n v="-2015.6772377"/>
    <n v="-3962.7127691000001"/>
    <n v="-1129.7088068999999"/>
    <n v="1595.9501703000001"/>
    <n v="2586.6678762000001"/>
    <n v="3267.5422849000001"/>
    <n v="3889.2503762000001"/>
    <n v="4590.5923057"/>
    <n v="5381.2135354000002"/>
    <n v="6193.3180699000004"/>
    <n v="7274.6371261000004"/>
    <n v="8950.2924564000004"/>
    <n v="15062.671517999999"/>
    <n v="5881.4459390000002"/>
    <n v="0.32714110000000002"/>
    <n v="0.66862710000000003"/>
    <n v="0.8547903"/>
    <n v="0.2082686"/>
    <n v="0.28980879999999998"/>
    <n v="0.23533589999999999"/>
    <n v="0.27814070000000002"/>
    <n v="0.72659649999999998"/>
    <n v="0.99704309999999996"/>
    <n v="0.1366232"/>
    <n v="0.27589829999999999"/>
    <n v="0.20826259999999999"/>
    <m/>
    <m/>
    <m/>
    <m/>
    <m/>
    <m/>
    <n v="0.31420320000000002"/>
    <n v="0.22740179999999999"/>
    <n v="7.9795599999999994E-2"/>
    <n v="0.77519970000000005"/>
    <n v="0.99890869999999998"/>
    <n v="0.2465203"/>
    <m/>
    <n v="1"/>
    <m/>
    <m/>
    <m/>
    <n v="0.1366232"/>
    <n v="0.27814070000000002"/>
    <n v="5881.4459390000002"/>
    <m/>
    <m/>
    <m/>
    <m/>
    <m/>
    <m/>
    <m/>
    <m/>
    <m/>
    <m/>
    <m/>
    <m/>
    <m/>
    <m/>
    <m/>
    <m/>
    <m/>
    <m/>
    <m/>
    <m/>
    <m/>
    <m/>
    <m/>
    <m/>
    <m/>
    <m/>
    <m/>
    <m/>
    <m/>
    <m/>
    <m/>
    <m/>
    <m/>
    <m/>
    <m/>
    <m/>
    <m/>
    <m/>
    <m/>
    <m/>
    <n v="0.19464049999999999"/>
    <n v="0.1238677"/>
    <n v="0.20828559999999999"/>
    <n v="0.13850009999999999"/>
    <n v="0.17716119999999999"/>
    <n v="9.5202800000000004E-2"/>
    <n v="6.2342000000000002E-2"/>
    <n v="5807.1555007999996"/>
    <n v="6520.2123963000004"/>
    <n v="7135.8316238999996"/>
    <n v="6207.3778075999999"/>
    <n v="5599.9319244999997"/>
    <n v="4097.2756533000002"/>
    <n v="3453.814155"/>
    <n v="0.1238653"/>
    <n v="0.1041493"/>
    <n v="8.0869200000000002E-2"/>
    <n v="0.12544430000000001"/>
    <n v="0.1523487"/>
    <n v="0.2136227"/>
    <n v="0.2898135"/>
    <n v="0.18127950000000001"/>
    <n v="0.1397796"/>
    <n v="0.1159808"/>
    <n v="0.1606892"/>
    <n v="0.31088919999999998"/>
    <n v="0.74467450000000002"/>
    <n v="0.85266790000000003"/>
    <n v="82.610979999999998"/>
    <n v="0.51833949999999995"/>
  </r>
  <r>
    <x v="12"/>
    <m/>
    <x v="7"/>
    <s v="2006"/>
    <s v="EU SILC"/>
    <s v="2007"/>
    <s v="2006"/>
    <s v=""/>
    <s v="current"/>
    <s v=""/>
    <x v="2"/>
    <n v="862048.95638999995"/>
    <m/>
    <n v="0.33444889999999999"/>
    <n v="0.42150860000000001"/>
    <m/>
    <m/>
    <n v="4.5616137999999999"/>
    <n v="1.9669072999999999"/>
    <n v="2.3191809000000001"/>
    <n v="5.8872078999999999"/>
    <n v="10.4071786"/>
    <n v="6399.5899398000001"/>
    <n v="5523.87"/>
    <n v="2381.8193603999998"/>
    <n v="3297.7034941000002"/>
    <n v="4027.1003980999999"/>
    <n v="4746.7250000000004"/>
    <n v="5523.87"/>
    <n v="6266.0228859999997"/>
    <n v="7203.4434240999999"/>
    <n v="8643.5"/>
    <n v="10864.94"/>
    <n v="133976.9647553"/>
    <m/>
    <n v="1565.0133168"/>
    <x v="355"/>
    <x v="355"/>
    <n v="4397.0533562999999"/>
    <n v="5169.0306780000001"/>
    <n v="5872.5868773000002"/>
    <n v="6741.7746710000001"/>
    <n v="7842.0713513999999"/>
    <n v="9610.0474763000002"/>
    <n v="16287.373130800001"/>
    <n v="6399.5899398000001"/>
    <n v="441.72965369999997"/>
    <n v="1359.8269009999999"/>
    <n v="1820.1757745"/>
    <n v="2193.9649346000001"/>
    <n v="2690.0691588"/>
    <n v="2780.7612843000002"/>
    <n v="3071.5146519999998"/>
    <n v="3968.9333365000002"/>
    <n v="5569.7602108999999"/>
    <n v="7804.5430416999998"/>
    <n v="3171.0044363000002"/>
    <n v="132.90318429999999"/>
    <n v="463.26477110000002"/>
    <n v="1020.7890034"/>
    <n v="1556.3997496"/>
    <n v="2028.1533363000001"/>
    <n v="2530.5480143"/>
    <n v="3071.6085963999999"/>
    <n v="3351.1231810999998"/>
    <n v="4132.5496781000002"/>
    <n v="8515.9206493000002"/>
    <n v="2681.1584176000001"/>
    <n v="50.9118049"/>
    <n v="178.5804627"/>
    <n v="307.21380820000002"/>
    <n v="439.27254920000001"/>
    <n v="485.54329009999998"/>
    <n v="664.32020079999995"/>
    <n v="1209.4037473000001"/>
    <n v="1298.8515298"/>
    <n v="1521.3800260999999"/>
    <n v="1825.4898178999999"/>
    <n v="798.31585150000001"/>
    <n v="46.290441600000001"/>
    <n v="24.675710299999999"/>
    <n v="3.6366985999999999"/>
    <n v="-14.9124473"/>
    <n v="14.299954700000001"/>
    <n v="0.20482139999999999"/>
    <n v="8.2840424000000006"/>
    <n v="26.0943532"/>
    <n v="-4.1251011000000002"/>
    <n v="249.47553540000001"/>
    <n v="35.389331599999998"/>
    <n v="115.00295509999999"/>
    <n v="87.177453400000005"/>
    <n v="82.379942600000007"/>
    <n v="84.481347499999998"/>
    <n v="103.6106604"/>
    <n v="150.0694584"/>
    <n v="79.803678500000004"/>
    <n v="41.2654408"/>
    <n v="80.583915599999997"/>
    <n v="1598.9002561"/>
    <n v="242.42994440000001"/>
    <n v="882.87035879999996"/>
    <n v="1045.7553144999999"/>
    <n v="920.3103155"/>
    <n v="831.72137439999995"/>
    <n v="760.69384560000003"/>
    <n v="822.93156799999997"/>
    <n v="633.96596439999996"/>
    <n v="805.08276569999998"/>
    <n v="585.55950819999998"/>
    <n v="643.48754099999996"/>
    <n v="793.20935510000004"/>
    <n v="-104.6950817"/>
    <n v="-325.36304259999997"/>
    <n v="-492.86127540000001"/>
    <n v="-693.8741516"/>
    <n v="-913.33956780000005"/>
    <n v="-1076.2484698000001"/>
    <n v="-1332.80601"/>
    <n v="-1649.2792558000001"/>
    <n v="-2275.6607616000001"/>
    <n v="-4350.4437105999996"/>
    <n v="-1321.9173966999999"/>
    <n v="1565.0133168"/>
    <n v="2833.9175706000001"/>
    <n v="3661.6442674999998"/>
    <n v="4397.0533562999999"/>
    <n v="5169.0306780000001"/>
    <n v="5872.5868773000002"/>
    <n v="6741.7746710000001"/>
    <n v="7842.0713513999999"/>
    <n v="9610.0474763000002"/>
    <n v="16287.373130800001"/>
    <n v="6399.5899398000001"/>
    <n v="0.23356189999999999"/>
    <n v="0.55302169999999995"/>
    <n v="0.49108109999999999"/>
    <n v="0.1682437"/>
    <n v="0.32553939999999998"/>
    <n v="0.26363550000000002"/>
    <n v="0.18339240000000001"/>
    <n v="0.61896519999999999"/>
    <n v="0.68059190000000003"/>
    <n v="0.1143984"/>
    <n v="0.32845160000000001"/>
    <n v="0.26415719999999998"/>
    <m/>
    <m/>
    <m/>
    <m/>
    <m/>
    <m/>
    <n v="0.35386849999999997"/>
    <n v="0.26150020000000002"/>
    <n v="7.6962699999999995E-2"/>
    <n v="0.67230900000000005"/>
    <n v="0.85905819999999999"/>
    <n v="0.1539674"/>
    <n v="6269.2615532"/>
    <m/>
    <n v="0.83572599999999997"/>
    <n v="0.1148535"/>
    <n v="0.18191969999999999"/>
    <m/>
    <m/>
    <m/>
    <n v="6.4314899999999994E-2"/>
    <n v="1.8199400000000001E-2"/>
    <n v="3.7315800000000003E-2"/>
    <n v="5.8323000000000003E-3"/>
    <n v="0.2084211"/>
    <n v="6.8225599999999997E-2"/>
    <n v="2.4354799999999999E-2"/>
    <n v="0.30166199999999999"/>
    <n v="0.10350289999999999"/>
    <n v="3.8972999999999998E-3"/>
    <n v="5811.8101161000004"/>
    <n v="1633.2426336000001"/>
    <n v="3769.9724716999999"/>
    <n v="1413.1687724999999"/>
    <n v="8161.2043899999999"/>
    <n v="4748.0039422999998"/>
    <n v="2415.2986722000001"/>
    <n v="6705.8581604999999"/>
    <n v="5544.2210312999996"/>
    <n v="1663.1140272"/>
    <n v="0.13802600000000001"/>
    <n v="0.87800889999999998"/>
    <n v="0.28927439999999999"/>
    <n v="0.94042890000000001"/>
    <n v="1.8718499999999999E-2"/>
    <n v="0.1423555"/>
    <n v="0.46853889999999998"/>
    <n v="3.3366E-2"/>
    <n v="0.16352169999999999"/>
    <n v="0.72750170000000003"/>
    <n v="0.1286244"/>
    <n v="1"/>
    <n v="0.3131659"/>
    <n v="0.94042890000000001"/>
    <n v="2.9983800000000001E-2"/>
    <n v="0.38200079999999997"/>
    <n v="1"/>
    <n v="5.84468E-2"/>
    <n v="0.29422039999999999"/>
    <n v="0.93453379999999997"/>
    <m/>
    <m/>
    <m/>
    <m/>
    <m/>
    <m/>
    <m/>
    <m/>
    <m/>
    <m/>
    <m/>
    <m/>
    <m/>
    <m/>
    <m/>
    <m/>
    <m/>
    <m/>
    <m/>
    <m/>
    <m/>
    <m/>
    <m/>
    <m/>
    <m/>
    <m/>
    <m/>
    <m/>
    <n v="82.610979999999998"/>
    <n v="0.51833949999999995"/>
  </r>
  <r>
    <x v="12"/>
    <n v="10"/>
    <x v="3"/>
    <s v="2007"/>
    <s v="EU SILC"/>
    <s v="2008"/>
    <s v="2007"/>
    <s v=""/>
    <s v="current"/>
    <s v=""/>
    <x v="0"/>
    <n v="212940.79061"/>
    <m/>
    <n v="0.2594051"/>
    <n v="0.79623029999999995"/>
    <m/>
    <m/>
    <n v="2.9757690999999999"/>
    <n v="1.9908348"/>
    <n v="1.4947344"/>
    <n v="3.4067118999999999"/>
    <n v="4.5296317000000004"/>
    <n v="4591.5054786000001"/>
    <n v="3870.5398857"/>
    <n v="2589.4499999999998"/>
    <n v="2858.13"/>
    <n v="3090"/>
    <n v="3481.6170139000001"/>
    <n v="3870.5398857"/>
    <n v="4230.0046888999996"/>
    <n v="4804.8471466999999"/>
    <n v="5837.9513672000003"/>
    <n v="7705.6053677"/>
    <n v="35762.1941591"/>
    <m/>
    <n v="2291.4641225999999"/>
    <x v="356"/>
    <x v="356"/>
    <n v="3266.6812258999998"/>
    <n v="3676.5715639"/>
    <n v="4055.9648259999999"/>
    <n v="4480.9659326999999"/>
    <n v="5300.7037559"/>
    <n v="6725.5782920000001"/>
    <n v="10379.4885276"/>
    <n v="4591.5054786000001"/>
    <n v="3.2147247999999999"/>
    <n v="2.2350992000000001"/>
    <n v="19.798913599999999"/>
    <n v="19.160148499999998"/>
    <n v="89.113496100000006"/>
    <n v="159.85238749999999"/>
    <n v="293.633601"/>
    <n v="1009.2101198"/>
    <n v="1959.2149801999999"/>
    <n v="3358.9095281999998"/>
    <n v="692.76467779999996"/>
    <n v="7.1389640999999999"/>
    <n v="6.2583783000000004"/>
    <n v="0.4881837"/>
    <n v="6.8432750999999996"/>
    <n v="24.160949200000001"/>
    <n v="11.617039699999999"/>
    <n v="49.998096799999999"/>
    <n v="383.9639416"/>
    <n v="1066.1115199000001"/>
    <n v="2398.0817133999999"/>
    <n v="396.522021"/>
    <n v="1.5701176999999999"/>
    <n v="14.414012100000001"/>
    <m/>
    <n v="39.215584"/>
    <n v="41.402682400000003"/>
    <n v="35.610982700000001"/>
    <n v="114.1019428"/>
    <n v="624.09530719999998"/>
    <n v="1342.6072683"/>
    <n v="2555.650877"/>
    <n v="477.90699369999999"/>
    <n v="-3.7868056000000001"/>
    <n v="6.6180531"/>
    <n v="1.5954356000000001"/>
    <n v="27.2028389"/>
    <n v="18.830485299999999"/>
    <n v="8.3237044999999998"/>
    <n v="38.585955200000001"/>
    <n v="20.400477800000001"/>
    <n v="-25.590299000000002"/>
    <n v="112.746566"/>
    <n v="20.548457200000001"/>
    <n v="7.6802871000000001"/>
    <n v="6.9829319999999999"/>
    <n v="3.8848237999999999"/>
    <n v="2.4238154999999999"/>
    <n v="13.427868399999999"/>
    <n v="18.131986399999999"/>
    <n v="22.051570000000002"/>
    <n v="65.227325100000002"/>
    <n v="48.1571979"/>
    <n v="484.4276461"/>
    <n v="67.4833687"/>
    <n v="2292.3182805000001"/>
    <n v="2710.1457338999999"/>
    <n v="2958.1860978999998"/>
    <n v="3186.6675055999999"/>
    <n v="3527.7112667000001"/>
    <n v="3861.7243641"/>
    <n v="4039.6069599000002"/>
    <n v="3591.1429911999999"/>
    <n v="3128.654497"/>
    <n v="3365.0519169999998"/>
    <n v="3266.4650912000002"/>
    <n v="-16.671446"/>
    <n v="-17.128187700000002"/>
    <n v="-8.3485987999999995"/>
    <n v="-14.8319417"/>
    <n v="-38.075184200000002"/>
    <n v="-39.2956389"/>
    <n v="-77.012193100000005"/>
    <n v="-393.33640680000002"/>
    <n v="-793.57687220000003"/>
    <n v="-1895.3797202000001"/>
    <n v="-330.18513109999998"/>
    <n v="2291.4641225999999"/>
    <n v="2729.5260208999998"/>
    <n v="2975.6048558000002"/>
    <n v="3266.6812258999998"/>
    <n v="3676.5715639"/>
    <n v="4055.9648259999999"/>
    <n v="4480.9659326999999"/>
    <n v="5300.7037559"/>
    <n v="6725.5782920000001"/>
    <n v="10379.4885276"/>
    <n v="4591.5054786000001"/>
    <n v="0.81488369999999999"/>
    <n v="0.89246599999999998"/>
    <n v="1"/>
    <n v="0.45716400000000001"/>
    <n v="0.20921919999999999"/>
    <n v="0.20597070000000001"/>
    <n v="0.78651199999999999"/>
    <n v="0.90612230000000005"/>
    <n v="1"/>
    <n v="0.29026999999999997"/>
    <n v="0.13634979999999999"/>
    <n v="0.1150188"/>
    <m/>
    <m/>
    <m/>
    <m/>
    <m/>
    <m/>
    <n v="0.1222911"/>
    <n v="9.0176400000000004E-2"/>
    <n v="3.15456E-2"/>
    <n v="0.92215139999999995"/>
    <n v="1"/>
    <n v="0.75028510000000004"/>
    <m/>
    <m/>
    <m/>
    <m/>
    <m/>
    <m/>
    <m/>
    <m/>
    <m/>
    <m/>
    <m/>
    <m/>
    <m/>
    <m/>
    <m/>
    <m/>
    <m/>
    <m/>
    <m/>
    <m/>
    <m/>
    <m/>
    <m/>
    <m/>
    <m/>
    <m/>
    <m/>
    <m/>
    <m/>
    <m/>
    <m/>
    <m/>
    <m/>
    <m/>
    <m/>
    <m/>
    <m/>
    <m/>
    <m/>
    <m/>
    <m/>
    <m/>
    <m/>
    <m/>
    <m/>
    <m/>
    <m/>
    <m/>
    <m/>
    <m/>
    <m/>
    <m/>
    <m/>
    <m/>
    <m/>
    <m/>
    <m/>
    <m/>
    <m/>
    <m/>
    <m/>
    <m/>
    <m/>
    <m/>
    <m/>
    <m/>
    <m/>
    <m/>
    <m/>
    <m/>
    <m/>
    <m/>
    <m/>
    <m/>
    <m/>
    <m/>
    <n v="88.064390000000003"/>
    <n v="0.63003160000000002"/>
  </r>
  <r>
    <x v="12"/>
    <n v="10"/>
    <x v="3"/>
    <s v="2007"/>
    <s v="EU SILC"/>
    <s v="2008"/>
    <s v="2007"/>
    <s v=""/>
    <s v="current"/>
    <s v=""/>
    <x v="1"/>
    <n v="1329769.0003500001"/>
    <n v="583991.12147999997"/>
    <n v="0.3116604"/>
    <n v="0.45040659999999999"/>
    <m/>
    <m/>
    <n v="4.3908065000000001"/>
    <n v="1.9911683"/>
    <n v="2.2051408000000001"/>
    <n v="5.1556354000000004"/>
    <n v="8.0011639999999993"/>
    <n v="6951.9713857999996"/>
    <n v="6141.4188379999996"/>
    <n v="2785.0461237"/>
    <n v="3647.7022545999998"/>
    <n v="4405.2104404000002"/>
    <n v="5303.3079299999999"/>
    <n v="6141.4188379999996"/>
    <n v="7008.7049999999999"/>
    <n v="8056.5697579999996"/>
    <n v="9587.6820592999993"/>
    <n v="12228.598607800001"/>
    <n v="52059.310042199999"/>
    <m/>
    <n v="2020.8679528"/>
    <x v="357"/>
    <x v="357"/>
    <n v="4837.1396264000005"/>
    <n v="5726.6706336999996"/>
    <n v="6556.6942712999999"/>
    <n v="7508.5559589000004"/>
    <n v="8791.2562558999998"/>
    <n v="10685.470949799999"/>
    <n v="16169.2958545"/>
    <n v="6951.9713857999996"/>
    <n v="480.87642199999999"/>
    <n v="771.4136373"/>
    <n v="1404.648621"/>
    <n v="2133.2393637999999"/>
    <n v="2934.2345808999999"/>
    <n v="3274.8950654"/>
    <n v="3619.0153888"/>
    <n v="4343.8602657000001"/>
    <n v="5816.3398422999999"/>
    <n v="8929.1796584999993"/>
    <n v="3372.1193239999998"/>
    <n v="102.6186141"/>
    <n v="372.27588050000003"/>
    <n v="646.62384120000002"/>
    <n v="1405.4408068"/>
    <n v="1948.6005364"/>
    <n v="2657.3648889000001"/>
    <n v="3214.8121288000002"/>
    <n v="3885.9842620999998"/>
    <n v="4542.4468557"/>
    <n v="7984.1489390999996"/>
    <n v="2677.5127312"/>
    <n v="61.181801999999998"/>
    <n v="104.41741639999999"/>
    <n v="195.57701789999999"/>
    <n v="368.536608"/>
    <n v="565.17810410000004"/>
    <n v="705.16603450000002"/>
    <n v="997.79669669999998"/>
    <n v="1349.4262977999999"/>
    <n v="1617.8034144000001"/>
    <n v="1817.5018215"/>
    <n v="778.61142170000005"/>
    <n v="40.062284200000001"/>
    <n v="22.891454899999999"/>
    <n v="25.102162799999999"/>
    <n v="47.364950100000001"/>
    <n v="43.343723599999997"/>
    <n v="43.493697300000001"/>
    <n v="39.451684399999998"/>
    <n v="53.541189500000002"/>
    <n v="123.05509259999999"/>
    <n v="458.11888829999998"/>
    <n v="89.708199699999994"/>
    <n v="136.18360300000001"/>
    <n v="47.873077299999999"/>
    <n v="79.606646400000002"/>
    <n v="39.992051400000001"/>
    <n v="37.718161100000003"/>
    <n v="63.862488800000001"/>
    <n v="70.370781699999995"/>
    <n v="105.63568050000001"/>
    <n v="119.1383328"/>
    <n v="355.67447120000003"/>
    <n v="105.6316551"/>
    <n v="1343.1717556999999"/>
    <n v="2079.1251476000002"/>
    <n v="2035.1593452"/>
    <n v="1504.0520755"/>
    <n v="1187.8272646"/>
    <n v="1045.4724269999999"/>
    <n v="1083.191922"/>
    <n v="932.39193209999996"/>
    <n v="966.54761540000004"/>
    <n v="839.9532365"/>
    <n v="1301.6674966999999"/>
    <n v="-143.22652819999999"/>
    <n v="-210.04649370000001"/>
    <n v="-376.46011140000002"/>
    <n v="-661.48622920000003"/>
    <n v="-990.23173699999995"/>
    <n v="-1233.5603306999999"/>
    <n v="-1516.0826436"/>
    <n v="-1879.5833717"/>
    <n v="-2499.8602033000002"/>
    <n v="-4215.2811607000003"/>
    <n v="-1373.2794425"/>
    <n v="2020.8679528"/>
    <n v="3187.9501203"/>
    <n v="4010.2575230000002"/>
    <n v="4837.1396264000005"/>
    <n v="5726.6706336999996"/>
    <n v="6556.6942712999999"/>
    <n v="7508.5559589000004"/>
    <n v="8791.2562558999998"/>
    <n v="10685.470949799999"/>
    <n v="16169.2958545"/>
    <n v="6951.9713857999996"/>
    <n v="0.31093349999999997"/>
    <n v="0.68158229999999997"/>
    <n v="0.87735569999999996"/>
    <n v="0.20573430000000001"/>
    <n v="0.28467900000000002"/>
    <n v="0.23857990000000001"/>
    <n v="0.27075890000000002"/>
    <n v="0.72492250000000003"/>
    <n v="0.99852850000000004"/>
    <n v="0.13770669999999999"/>
    <n v="0.25972909999999999"/>
    <n v="0.18899879999999999"/>
    <m/>
    <m/>
    <m/>
    <m/>
    <m/>
    <m/>
    <n v="0.34990399999999999"/>
    <n v="0.27523510000000001"/>
    <n v="4.7893900000000003E-2"/>
    <n v="0.78812530000000003"/>
    <n v="0.99973889999999999"/>
    <n v="0.22539490000000001"/>
    <m/>
    <n v="1"/>
    <m/>
    <m/>
    <m/>
    <n v="0.13770669999999999"/>
    <n v="0.27075890000000002"/>
    <n v="6951.9713857999996"/>
    <m/>
    <m/>
    <m/>
    <m/>
    <m/>
    <m/>
    <m/>
    <m/>
    <m/>
    <m/>
    <m/>
    <m/>
    <m/>
    <m/>
    <m/>
    <m/>
    <m/>
    <m/>
    <m/>
    <m/>
    <m/>
    <m/>
    <m/>
    <m/>
    <m/>
    <m/>
    <m/>
    <m/>
    <m/>
    <m/>
    <m/>
    <m/>
    <m/>
    <m/>
    <m/>
    <m/>
    <m/>
    <m/>
    <m/>
    <m/>
    <n v="0.19021270000000001"/>
    <n v="0.12649830000000001"/>
    <n v="0.20827770000000001"/>
    <n v="0.13847119999999999"/>
    <n v="0.17640639999999999"/>
    <n v="9.4804899999999998E-2"/>
    <n v="6.5328800000000006E-2"/>
    <n v="6999.8206731"/>
    <n v="7547.7411954999998"/>
    <n v="8183.2564930999997"/>
    <n v="7444.0751221999999"/>
    <n v="6775.8618268999999"/>
    <n v="4924.4203072999999"/>
    <n v="4108.3806328000001"/>
    <n v="0.1123252"/>
    <n v="9.1610499999999997E-2"/>
    <n v="8.6376999999999995E-2"/>
    <n v="0.1010431"/>
    <n v="0.14902209999999999"/>
    <n v="0.24188979999999999"/>
    <n v="0.3604791"/>
    <n v="0.1790398"/>
    <n v="0.1206985"/>
    <n v="0.11854969999999999"/>
    <n v="0.1339718"/>
    <n v="0.29616559999999997"/>
    <n v="0.75011159999999999"/>
    <n v="0.83933619999999998"/>
    <n v="88.064390000000003"/>
    <n v="0.63003160000000002"/>
  </r>
  <r>
    <x v="12"/>
    <n v="10"/>
    <x v="3"/>
    <s v="2007"/>
    <s v="EU SILC"/>
    <s v="2008"/>
    <s v="2007"/>
    <s v=""/>
    <s v="current"/>
    <s v=""/>
    <x v="2"/>
    <n v="863889.29695999995"/>
    <m/>
    <n v="0.30123149999999999"/>
    <n v="0.38093640000000001"/>
    <m/>
    <m/>
    <n v="4.3318694000000004"/>
    <n v="1.9188489"/>
    <n v="2.2575354000000001"/>
    <n v="5.0968185999999998"/>
    <n v="8.5240288"/>
    <n v="7519.7947534000004"/>
    <n v="6774.3451569999997"/>
    <n v="3000.7702604999999"/>
    <n v="4103.9327304999997"/>
    <n v="5073.3780178999996"/>
    <n v="5970.8236933999997"/>
    <n v="6774.3451569999997"/>
    <n v="7637.1893608"/>
    <n v="8816.8799999999992"/>
    <n v="10225.4968056"/>
    <n v="12998.945"/>
    <n v="52059.310042199999"/>
    <m/>
    <n v="1979.5070255000001"/>
    <x v="358"/>
    <x v="358"/>
    <n v="5527.4286273999996"/>
    <n v="6346.2239440000003"/>
    <n v="7171.0775752999998"/>
    <n v="8180.6209093999996"/>
    <n v="9496.7718698999997"/>
    <n v="11429.027501500001"/>
    <n v="16873.374943700001"/>
    <n v="7519.7947534000004"/>
    <n v="643.36195889999999"/>
    <n v="1648.8007038000001"/>
    <n v="2391.1141911"/>
    <n v="3128.1820333999999"/>
    <n v="3447.7430967"/>
    <n v="3485.9660441000001"/>
    <n v="4169.7588064000001"/>
    <n v="5420.5130533000001"/>
    <n v="6039.3885061000001"/>
    <n v="9331.7317201000005"/>
    <n v="3971.8095929999999"/>
    <n v="176.3624451"/>
    <n v="702.41048699999999"/>
    <n v="1259.9520505999999"/>
    <n v="1879.8700862000001"/>
    <n v="2522.7896353000001"/>
    <n v="3065.561236"/>
    <n v="3578.6471422"/>
    <n v="3789.0942128000002"/>
    <n v="4974.5643663000001"/>
    <n v="8569.6660807000007"/>
    <n v="3052.8662511000002"/>
    <n v="86.540832199999997"/>
    <n v="255.0939764"/>
    <n v="389.22894669999999"/>
    <n v="538.30727839999997"/>
    <n v="637.75160229999994"/>
    <n v="1171.7246811"/>
    <n v="1165.075687"/>
    <n v="1681.263459"/>
    <n v="2023.4557944000001"/>
    <n v="1854.4069903"/>
    <n v="980.64463639999997"/>
    <n v="51.214815000000002"/>
    <n v="6.2937251999999999"/>
    <n v="36.115563600000002"/>
    <n v="32.433569800000001"/>
    <n v="41.297926400000001"/>
    <n v="-21.995409200000001"/>
    <n v="54.096693700000003"/>
    <n v="61.059490099999998"/>
    <n v="86.420638699999998"/>
    <n v="467.0022884"/>
    <n v="81.431613799999994"/>
    <n v="183.53073169999999"/>
    <n v="70.309100299999997"/>
    <n v="77.082716099999999"/>
    <n v="32.2191014"/>
    <n v="47.528149999999997"/>
    <n v="73.000150000000005"/>
    <n v="85.385564099999996"/>
    <n v="97.9744046"/>
    <n v="135.77607570000001"/>
    <n v="359.89108390000001"/>
    <n v="116.287352"/>
    <n v="1036.2448064"/>
    <n v="1316.2831842000001"/>
    <n v="1120.4365754"/>
    <n v="898.21952969999995"/>
    <n v="861.52355620000003"/>
    <n v="861.27550099999996"/>
    <n v="825.14226880000001"/>
    <n v="669.97271599999999"/>
    <n v="860.24841000000004"/>
    <n v="708.75828809999996"/>
    <n v="915.66602990000001"/>
    <n v="-197.7485638"/>
    <n v="-425.74353109999998"/>
    <n v="-671.98549879999996"/>
    <n v="-981.80297150000001"/>
    <n v="-1212.4100229999999"/>
    <n v="-1464.4546276999999"/>
    <n v="-1697.4852527999999"/>
    <n v="-2223.105466"/>
    <n v="-2690.8262896000001"/>
    <n v="-4418.0815076999997"/>
    <n v="-1598.9107228"/>
    <n v="1979.5070255000001"/>
    <n v="3573.4476459000002"/>
    <n v="4601.9445446999998"/>
    <n v="5527.4286273999996"/>
    <n v="6346.2239440000003"/>
    <n v="7171.0775752999998"/>
    <n v="8180.6209093999996"/>
    <n v="9496.7718698999997"/>
    <n v="11429.027501500001"/>
    <n v="16873.374943700001"/>
    <n v="7519.7947534000004"/>
    <n v="0.2110735"/>
    <n v="0.56179590000000001"/>
    <n v="0.52573420000000004"/>
    <n v="0.15552170000000001"/>
    <n v="0.3326094"/>
    <n v="0.27144689999999999"/>
    <n v="0.17048489999999999"/>
    <n v="0.61084930000000004"/>
    <n v="0.62768860000000004"/>
    <n v="0.10753269999999999"/>
    <n v="0.33116970000000001"/>
    <n v="0.25121569999999999"/>
    <m/>
    <m/>
    <m/>
    <m/>
    <m/>
    <m/>
    <n v="0.39389109999999999"/>
    <n v="0.31063790000000002"/>
    <n v="5.1279999999999999E-2"/>
    <n v="0.67571769999999998"/>
    <n v="0.85783909999999997"/>
    <n v="0.1299853"/>
    <n v="7413.2379868999997"/>
    <m/>
    <n v="0.83492409999999995"/>
    <n v="0.107698"/>
    <n v="0.17083699999999999"/>
    <m/>
    <m/>
    <m/>
    <n v="7.2018200000000004E-2"/>
    <n v="1.5978900000000001E-2"/>
    <n v="3.7043899999999998E-2"/>
    <n v="4.0147000000000004E-3"/>
    <n v="0.22070509999999999"/>
    <n v="6.4855300000000005E-2"/>
    <n v="1.8807500000000001E-2"/>
    <n v="0.3092838"/>
    <n v="8.8981699999999997E-2"/>
    <n v="3.235E-3"/>
    <n v="6440.8793206"/>
    <n v="2008.5742918999999"/>
    <n v="4668.3619804999998"/>
    <n v="2016.0029231000001"/>
    <n v="9169.1934798999991"/>
    <n v="5860.4341180000001"/>
    <n v="3192.6932075"/>
    <n v="8177.1689993999998"/>
    <n v="5776.7566828999998"/>
    <n v="1731.5580660999999"/>
    <n v="0.15286540000000001"/>
    <n v="0.92620130000000001"/>
    <n v="0.2974617"/>
    <n v="0.82651240000000004"/>
    <n v="1.86506E-2"/>
    <n v="0.15639110000000001"/>
    <n v="0.37920900000000002"/>
    <n v="3.4459999999999998E-2"/>
    <n v="0.16702880000000001"/>
    <n v="0.88473829999999998"/>
    <n v="0.1587141"/>
    <n v="1"/>
    <n v="0.35401559999999999"/>
    <n v="1"/>
    <n v="2.1683600000000001E-2"/>
    <n v="0.3997173"/>
    <n v="1"/>
    <n v="5.1784400000000001E-2"/>
    <n v="0.33160610000000001"/>
    <n v="0.94529580000000002"/>
    <m/>
    <m/>
    <m/>
    <m/>
    <m/>
    <m/>
    <m/>
    <m/>
    <m/>
    <m/>
    <m/>
    <m/>
    <m/>
    <m/>
    <m/>
    <m/>
    <m/>
    <m/>
    <m/>
    <m/>
    <m/>
    <m/>
    <m/>
    <m/>
    <m/>
    <m/>
    <m/>
    <m/>
    <n v="88.064390000000003"/>
    <n v="0.63003160000000002"/>
  </r>
  <r>
    <x v="12"/>
    <m/>
    <x v="7"/>
    <s v="2008"/>
    <s v="EU SILC"/>
    <s v="2009"/>
    <s v="2008"/>
    <s v=""/>
    <s v="current"/>
    <s v=""/>
    <x v="0"/>
    <n v="211796.74442"/>
    <m/>
    <n v="0.25770749999999998"/>
    <n v="0.807921"/>
    <m/>
    <m/>
    <n v="2.8128175999999998"/>
    <n v="1.8917439"/>
    <n v="1.4868912999999999"/>
    <n v="3.365281"/>
    <n v="4.5581823999999997"/>
    <n v="5401.5329554999998"/>
    <n v="4611.6083692000002"/>
    <n v="3101.51"/>
    <n v="3399.4"/>
    <n v="3646.16"/>
    <n v="4065.7296415000001"/>
    <n v="4611.6083692000002"/>
    <n v="5041.4309335999997"/>
    <n v="5521.2453109999997"/>
    <n v="6800.2671278999997"/>
    <n v="8723.9819606000001"/>
    <n v="31855.993922900001"/>
    <m/>
    <n v="2722.2175983000002"/>
    <x v="359"/>
    <x v="359"/>
    <n v="3813.3133339999999"/>
    <n v="4354.3760081999999"/>
    <n v="4841.6628168999996"/>
    <n v="5247.1860223000003"/>
    <n v="6148.5546998999998"/>
    <n v="7678.4984399000004"/>
    <n v="12408.3644422"/>
    <n v="5401.5329554999998"/>
    <n v="14.990168199999999"/>
    <n v="4.5391952"/>
    <n v="48.115650100000003"/>
    <n v="71.126113599999996"/>
    <n v="109.4378131"/>
    <n v="204.85139280000001"/>
    <n v="374.53937409999997"/>
    <n v="1133.9205615000001"/>
    <n v="2182.5971321000002"/>
    <n v="4616.0885153999998"/>
    <n v="877.37978269999996"/>
    <n v="5.3553832000000003"/>
    <m/>
    <n v="3.6302633000000002"/>
    <n v="4.0315950000000003"/>
    <n v="2.0939942999999999"/>
    <n v="41.958940499999997"/>
    <n v="54.822704399999999"/>
    <n v="408.82260029999998"/>
    <n v="1136.661535"/>
    <n v="3219.4780228999998"/>
    <n v="488.54463659999999"/>
    <n v="8.0149062000000004"/>
    <n v="2.2120951999999998"/>
    <n v="5.9166596"/>
    <n v="12.203118"/>
    <n v="94.901488900000004"/>
    <n v="24.617517200000002"/>
    <n v="113.36683910000001"/>
    <n v="687.49520719999998"/>
    <n v="968.10954679999998"/>
    <n v="2298.4148221999999"/>
    <n v="422.07326239999998"/>
    <n v="-27.532058500000002"/>
    <n v="-9.0297041999999994"/>
    <n v="3.5961935999999999"/>
    <n v="-7.5424329999999999"/>
    <n v="-7.8805908000000002"/>
    <n v="-2.9149257999999998"/>
    <n v="27.816976"/>
    <n v="36.830879600000003"/>
    <n v="-2.5043893000000002"/>
    <n v="166.70602410000001"/>
    <n v="17.7432132"/>
    <n v="23.0111271"/>
    <n v="10.6991382"/>
    <n v="4.4617507999999999"/>
    <n v="9.3654107999999994"/>
    <n v="3.3637397999999998"/>
    <n v="8.3927516000000004"/>
    <n v="30.836873799999999"/>
    <n v="83.060614700000002"/>
    <n v="126.16270849999999"/>
    <n v="341.20406379999997"/>
    <n v="64.135680199999996"/>
    <n v="2731.2186132000002"/>
    <n v="3252.3038977000001"/>
    <n v="3473.0989936999999"/>
    <n v="3743.9450790999999"/>
    <n v="4269.2885113000002"/>
    <n v="4644.0507385999999"/>
    <n v="4795.0271744000001"/>
    <n v="4260.4175644999996"/>
    <n v="4136.2180265999996"/>
    <n v="3978.6773684"/>
    <n v="3929.2390260000002"/>
    <n v="-32.840541000000002"/>
    <n v="-14.090699499999999"/>
    <n v="-14.959251699999999"/>
    <n v="-19.815549399999998"/>
    <n v="-116.8289484"/>
    <n v="-79.293598000000003"/>
    <n v="-149.2239194"/>
    <n v="-461.992728"/>
    <n v="-868.74611990000005"/>
    <n v="-2212.2043745999999"/>
    <n v="-397.58264559999998"/>
    <n v="2722.2175983000002"/>
    <n v="3246.6339225000002"/>
    <n v="3523.8602593999999"/>
    <n v="3813.3133339999999"/>
    <n v="4354.3760081999999"/>
    <n v="4841.6628168999996"/>
    <n v="5247.1860223000003"/>
    <n v="6148.5546998999998"/>
    <n v="7678.4984399000004"/>
    <n v="12408.3644422"/>
    <n v="5401.5329554999998"/>
    <n v="0.82567210000000002"/>
    <n v="0.88883509999999999"/>
    <n v="1"/>
    <n v="0.40670269999999997"/>
    <n v="0.18873980000000001"/>
    <n v="0.1720971"/>
    <n v="0.79615000000000002"/>
    <n v="0.90224230000000005"/>
    <n v="1"/>
    <n v="0.21038509999999999"/>
    <n v="0.1240425"/>
    <n v="9.0317599999999998E-2"/>
    <m/>
    <m/>
    <m/>
    <m/>
    <m/>
    <m/>
    <n v="0.1290105"/>
    <n v="9.1599399999999997E-2"/>
    <n v="2.0656000000000001E-2"/>
    <n v="0.91383579999999998"/>
    <n v="1"/>
    <n v="0.76059149999999998"/>
    <m/>
    <m/>
    <m/>
    <m/>
    <m/>
    <m/>
    <m/>
    <m/>
    <m/>
    <m/>
    <m/>
    <m/>
    <m/>
    <m/>
    <m/>
    <m/>
    <m/>
    <m/>
    <m/>
    <m/>
    <m/>
    <m/>
    <m/>
    <m/>
    <m/>
    <m/>
    <m/>
    <m/>
    <m/>
    <m/>
    <m/>
    <m/>
    <m/>
    <m/>
    <m/>
    <m/>
    <m/>
    <m/>
    <m/>
    <m/>
    <m/>
    <m/>
    <m/>
    <m/>
    <m/>
    <m/>
    <m/>
    <m/>
    <m/>
    <m/>
    <m/>
    <m/>
    <m/>
    <m/>
    <m/>
    <m/>
    <m/>
    <m/>
    <m/>
    <m/>
    <m/>
    <m/>
    <m/>
    <m/>
    <m/>
    <m/>
    <m/>
    <m/>
    <m/>
    <m/>
    <m/>
    <m/>
    <m/>
    <m/>
    <m/>
    <m/>
    <n v="97.189940000000007"/>
    <n v="0.63687240000000001"/>
  </r>
  <r>
    <x v="12"/>
    <m/>
    <x v="7"/>
    <s v="2008"/>
    <s v="EU SILC"/>
    <s v="2009"/>
    <s v="2008"/>
    <s v=""/>
    <s v="current"/>
    <s v=""/>
    <x v="1"/>
    <n v="1329143.00186"/>
    <n v="584509.17435999995"/>
    <n v="0.31313819999999998"/>
    <n v="0.4574397"/>
    <m/>
    <m/>
    <n v="4.1960411999999998"/>
    <n v="1.9873780999999999"/>
    <n v="2.1113452000000001"/>
    <n v="5.0896713"/>
    <n v="7.8072353999999997"/>
    <n v="7877.6604193000003"/>
    <n v="6864.11"/>
    <n v="3251.06"/>
    <n v="4061.9189514"/>
    <n v="4958.97"/>
    <n v="5916.0231857999997"/>
    <n v="6864.11"/>
    <n v="7862.8915475000003"/>
    <n v="9178.67"/>
    <n v="10849.790902700001"/>
    <n v="13641.581804400001"/>
    <n v="40958.3135148"/>
    <m/>
    <n v="2361.7323704999999"/>
    <x v="360"/>
    <x v="360"/>
    <n v="5399.3954436000004"/>
    <n v="6401.1942878"/>
    <n v="7328.8641584999996"/>
    <n v="8499.5304269000007"/>
    <n v="10028.941755899999"/>
    <n v="12090.566722600001"/>
    <n v="18438.600592300001"/>
    <n v="7877.6604193000003"/>
    <n v="514.24426600000004"/>
    <n v="937.73218420000001"/>
    <n v="1583.3882963999999"/>
    <n v="2257.368082"/>
    <n v="3059.4739837000002"/>
    <n v="3484.8597903"/>
    <n v="3932.1891718000002"/>
    <n v="5182.6523549000003"/>
    <n v="6592.4567585000004"/>
    <n v="10193.635618099999"/>
    <n v="3776.9115574000002"/>
    <n v="204.9641622"/>
    <n v="576.21539069999994"/>
    <n v="830.44179840000004"/>
    <n v="1255.823441"/>
    <n v="2089.0201493999998"/>
    <n v="2625.1015195999998"/>
    <n v="3322.7742542999999"/>
    <n v="4360.5139305000002"/>
    <n v="4990.5540718000002"/>
    <n v="8570.6139275000005"/>
    <n v="2885.4689119"/>
    <n v="89.321529600000005"/>
    <n v="120.9547807"/>
    <n v="196.68058869999999"/>
    <n v="375.61084970000002"/>
    <n v="547.35915450000005"/>
    <n v="774.13821210000003"/>
    <n v="1248.5038129"/>
    <n v="1203.8534503000001"/>
    <n v="1813.5404682000001"/>
    <n v="1580.8468554999999"/>
    <n v="795.56024509999997"/>
    <n v="9.3030734000000006"/>
    <n v="28.494229099999998"/>
    <n v="44.197231199999997"/>
    <n v="88.621373199999994"/>
    <n v="39.314565199999997"/>
    <n v="34.969828700000001"/>
    <n v="19.282938699999999"/>
    <n v="42.3965891"/>
    <n v="107.5403493"/>
    <n v="819.44200330000001"/>
    <n v="123.73101579999999"/>
    <n v="153.12177740000001"/>
    <n v="74.744946600000006"/>
    <n v="64.265308099999999"/>
    <n v="81.839180499999998"/>
    <n v="88.578421199999994"/>
    <n v="72.4191474"/>
    <n v="105.60934330000001"/>
    <n v="137.4229259"/>
    <n v="183.83689340000001"/>
    <n v="230.2295556"/>
    <n v="119.2465728"/>
    <n v="1542.1806755"/>
    <n v="2137.2023648999998"/>
    <n v="2269.0777603000001"/>
    <n v="2001.3079227999999"/>
    <n v="1560.2898321"/>
    <n v="1575.2188867"/>
    <n v="1440.4344040000001"/>
    <n v="1152.5737687999999"/>
    <n v="1065.7627121999999"/>
    <n v="1674.6346919"/>
    <n v="1642.0738153"/>
    <n v="-151.40311349999999"/>
    <n v="-238.8171006"/>
    <n v="-451.46050120000001"/>
    <n v="-661.17540550000001"/>
    <n v="-982.84181839999997"/>
    <n v="-1237.8432263"/>
    <n v="-1569.2634981000001"/>
    <n v="-2050.4712635999999"/>
    <n v="-2663.1245307999998"/>
    <n v="-4630.8020597000004"/>
    <n v="-1465.3316989"/>
    <n v="2361.7323704999999"/>
    <n v="3636.5267954999999"/>
    <n v="4536.5904818999998"/>
    <n v="5399.3954436000004"/>
    <n v="6401.1942878"/>
    <n v="7328.8641584999996"/>
    <n v="8499.5304269000007"/>
    <n v="10028.941755899999"/>
    <n v="12090.566722600001"/>
    <n v="18438.600592300001"/>
    <n v="7877.6604193000003"/>
    <n v="0.32580700000000001"/>
    <n v="0.6657092"/>
    <n v="0.82542720000000003"/>
    <n v="0.20537279999999999"/>
    <n v="0.26467289999999999"/>
    <n v="0.20377149999999999"/>
    <n v="0.27628079999999999"/>
    <n v="0.72376569999999996"/>
    <n v="0.99292259999999999"/>
    <n v="0.12215669999999999"/>
    <n v="0.26013999999999998"/>
    <n v="0.1741962"/>
    <m/>
    <m/>
    <m/>
    <m/>
    <m/>
    <m/>
    <n v="0.36205559999999998"/>
    <n v="0.30755769999999999"/>
    <n v="4.2487299999999999E-2"/>
    <n v="0.79344179999999997"/>
    <n v="0.99961290000000003"/>
    <n v="0.227382"/>
    <m/>
    <n v="1"/>
    <m/>
    <m/>
    <m/>
    <n v="0.12215669999999999"/>
    <n v="0.27628079999999999"/>
    <n v="7877.6604193000003"/>
    <m/>
    <m/>
    <m/>
    <m/>
    <m/>
    <m/>
    <m/>
    <m/>
    <m/>
    <m/>
    <m/>
    <m/>
    <m/>
    <m/>
    <m/>
    <m/>
    <m/>
    <m/>
    <m/>
    <m/>
    <m/>
    <m/>
    <m/>
    <m/>
    <m/>
    <m/>
    <m/>
    <m/>
    <m/>
    <m/>
    <m/>
    <m/>
    <m/>
    <m/>
    <m/>
    <m/>
    <m/>
    <m/>
    <m/>
    <m/>
    <n v="0.1861834"/>
    <n v="0.1266187"/>
    <n v="0.21063399999999999"/>
    <n v="0.1369918"/>
    <n v="0.18022369999999999"/>
    <n v="9.3611700000000006E-2"/>
    <n v="6.5736699999999995E-2"/>
    <n v="7835.2048642999998"/>
    <n v="8500.0099356999999"/>
    <n v="9344.5288904000008"/>
    <n v="8233.5776755999996"/>
    <n v="7688.6734935000004"/>
    <n v="5731.3416349999998"/>
    <n v="4931.8722114000002"/>
    <n v="0.1214194"/>
    <n v="9.0409600000000007E-2"/>
    <n v="8.3694000000000005E-2"/>
    <n v="9.9182699999999999E-2"/>
    <n v="0.12962969999999999"/>
    <n v="0.1868792"/>
    <n v="0.2438583"/>
    <n v="0.18519769999999999"/>
    <n v="0.1310878"/>
    <n v="0.1231385"/>
    <n v="0.14540220000000001"/>
    <n v="0.2911974"/>
    <n v="0.75496019999999997"/>
    <n v="0.85480599999999995"/>
    <n v="97.189940000000007"/>
    <n v="0.63687240000000001"/>
  </r>
  <r>
    <x v="12"/>
    <m/>
    <x v="7"/>
    <s v="2008"/>
    <s v="EU SILC"/>
    <s v="2009"/>
    <s v="2008"/>
    <s v=""/>
    <s v="current"/>
    <s v=""/>
    <x v="2"/>
    <n v="869881.83912000002"/>
    <m/>
    <n v="0.30391489999999999"/>
    <n v="0.3882544"/>
    <m/>
    <m/>
    <n v="4.1822505000000003"/>
    <n v="1.9012348999999999"/>
    <n v="2.1997548"/>
    <n v="5.0968323"/>
    <n v="8.3731068999999998"/>
    <n v="8492.6197744000001"/>
    <n v="7507.51"/>
    <n v="3412.8850000000002"/>
    <n v="4609.66"/>
    <n v="5670.1809280999996"/>
    <n v="6640.0419374000003"/>
    <n v="7507.51"/>
    <n v="8631.7444018000006"/>
    <n v="10057.646439300001"/>
    <n v="11569.256463199999"/>
    <n v="14273.54"/>
    <n v="40958.3135148"/>
    <m/>
    <n v="2298.5764801"/>
    <x v="361"/>
    <x v="361"/>
    <n v="6153.9972384000002"/>
    <n v="7067.4582817"/>
    <n v="8057.3588523999997"/>
    <n v="9299.2898769999993"/>
    <n v="10760.6025374"/>
    <n v="12863.425433599999"/>
    <n v="19246.2266499"/>
    <n v="8492.6197744000001"/>
    <n v="731.47520139999995"/>
    <n v="1648.4613626"/>
    <n v="2715.9038691999999"/>
    <n v="3239.5199099000001"/>
    <n v="3596.8812154000002"/>
    <n v="4111.2053519999999"/>
    <n v="4714.5025629000002"/>
    <n v="6185.3674706000002"/>
    <n v="6552.4982356"/>
    <n v="11331.045826400001"/>
    <n v="4485.2235515000002"/>
    <n v="277.16406139999998"/>
    <n v="885.35089800000003"/>
    <n v="1491.6130989000001"/>
    <n v="1908.0483167"/>
    <n v="2502.2859864000002"/>
    <n v="3082.8457438"/>
    <n v="3644.1998706999998"/>
    <n v="4459.5213565000004"/>
    <n v="5389.4309568999997"/>
    <n v="8797.3773177999992"/>
    <n v="3245.6416964"/>
    <n v="106.3905626"/>
    <n v="306.42905500000001"/>
    <n v="299.95075650000001"/>
    <n v="638.73704629999997"/>
    <n v="728.01550889999999"/>
    <n v="1163.9850231999999"/>
    <n v="1597.2308565999999"/>
    <n v="1350.3613310999999"/>
    <n v="2344.5472275000002"/>
    <n v="1753.4233707999999"/>
    <n v="1029.1699670999999"/>
    <n v="8.1962281000000008"/>
    <n v="42.5671502"/>
    <n v="100.79917140000001"/>
    <n v="9.2186874000000003"/>
    <n v="41.120902700000002"/>
    <n v="-13.3600488"/>
    <n v="66.479162000000002"/>
    <n v="45.9556477"/>
    <n v="140.94085369999999"/>
    <n v="722.58963040000003"/>
    <n v="116.5889509"/>
    <n v="185.43173229999999"/>
    <n v="117.8926617"/>
    <n v="114.42663090000001"/>
    <n v="84.972325299999994"/>
    <n v="94.593889700000005"/>
    <n v="77.318958300000006"/>
    <n v="120.2262697"/>
    <n v="102.5200948"/>
    <n v="164.98529880000001"/>
    <n v="268.84866720000002"/>
    <n v="133.09559400000001"/>
    <n v="1184.68217"/>
    <n v="1443.7363442999999"/>
    <n v="1168.3692197"/>
    <n v="1262.7694346000001"/>
    <n v="1317.3553893999999"/>
    <n v="1120.1510251"/>
    <n v="1017.063256"/>
    <n v="927.70560350000005"/>
    <n v="1153.4276828"/>
    <n v="1315.0261131"/>
    <n v="1191.1732781000001"/>
    <n v="-194.76347559999999"/>
    <n v="-443.0907608"/>
    <n v="-752.53122770000004"/>
    <n v="-989.26848170000005"/>
    <n v="-1212.7946107"/>
    <n v="-1484.7872010999999"/>
    <n v="-1860.4121009999999"/>
    <n v="-2310.8289669999999"/>
    <n v="-2882.4048214999998"/>
    <n v="-4942.0842757999999"/>
    <n v="-1708.2732636000001"/>
    <n v="2298.5764801"/>
    <n v="4001.3467110000001"/>
    <n v="5138.5315189000003"/>
    <n v="6153.9972384000002"/>
    <n v="7067.4582817"/>
    <n v="8057.3588523999997"/>
    <n v="9299.2898769999993"/>
    <n v="10760.6025374"/>
    <n v="12863.425433599999"/>
    <n v="19246.2266499"/>
    <n v="8492.6197744000001"/>
    <n v="0.22346189999999999"/>
    <n v="0.54556919999999998"/>
    <n v="0.48426839999999999"/>
    <n v="0.16125719999999999"/>
    <n v="0.30494520000000003"/>
    <n v="0.23385800000000001"/>
    <n v="0.17561570000000001"/>
    <n v="0.60584899999999997"/>
    <n v="0.66102229999999995"/>
    <n v="0.1008848"/>
    <n v="0.3249937"/>
    <n v="0.24389620000000001"/>
    <m/>
    <m/>
    <m/>
    <m/>
    <m/>
    <m/>
    <n v="0.3971018"/>
    <n v="0.33920090000000003"/>
    <n v="4.65432E-2"/>
    <n v="0.68818049999999997"/>
    <n v="0.86223329999999998"/>
    <n v="0.12950210000000001"/>
    <n v="8373.5078214999994"/>
    <m/>
    <n v="0.84090379999999998"/>
    <n v="0.1053114"/>
    <n v="0.1774269"/>
    <m/>
    <m/>
    <m/>
    <n v="6.7160999999999998E-2"/>
    <n v="1.8468200000000001E-2"/>
    <n v="3.3329200000000003E-2"/>
    <n v="3.9769999999999996E-3"/>
    <n v="0.2403661"/>
    <n v="6.3050999999999996E-2"/>
    <n v="1.82072E-2"/>
    <n v="0.29535529999999999"/>
    <n v="9.6862699999999996E-2"/>
    <n v="4.1259000000000001E-3"/>
    <n v="8018.7638508"/>
    <n v="2255.6373150999998"/>
    <n v="5316.1668361000002"/>
    <n v="2960.0753343000001"/>
    <n v="10257.157804300001"/>
    <n v="6249.8188713"/>
    <n v="3938.4329975000001"/>
    <n v="8990.8792551000006"/>
    <n v="6929.2960769000001"/>
    <n v="3446.4622567000001"/>
    <n v="0.1250127"/>
    <n v="0.7983517"/>
    <n v="0.31697520000000001"/>
    <n v="0.59104040000000002"/>
    <n v="1.41081E-2"/>
    <n v="0.15086640000000001"/>
    <n v="0.32748139999999998"/>
    <n v="5.0115899999999998E-2"/>
    <n v="0.1651773"/>
    <n v="0.68688930000000004"/>
    <n v="0.15784790000000001"/>
    <n v="1"/>
    <n v="0.30413109999999999"/>
    <n v="1"/>
    <n v="1.83339E-2"/>
    <n v="0.4443397"/>
    <n v="1"/>
    <n v="7.8794100000000006E-2"/>
    <n v="0.28894130000000001"/>
    <n v="1"/>
    <m/>
    <m/>
    <m/>
    <m/>
    <m/>
    <m/>
    <m/>
    <m/>
    <m/>
    <m/>
    <m/>
    <m/>
    <m/>
    <m/>
    <m/>
    <m/>
    <m/>
    <m/>
    <m/>
    <m/>
    <m/>
    <m/>
    <m/>
    <m/>
    <m/>
    <m/>
    <m/>
    <m/>
    <n v="97.189940000000007"/>
    <n v="0.63687240000000001"/>
  </r>
  <r>
    <x v="12"/>
    <m/>
    <x v="7"/>
    <s v="2009"/>
    <s v="EU SILC"/>
    <s v="2010"/>
    <s v="2009"/>
    <s v=""/>
    <s v="current"/>
    <s v=""/>
    <x v="0"/>
    <n v="213655.16644999999"/>
    <m/>
    <n v="0.2413988"/>
    <n v="0.82548319999999997"/>
    <m/>
    <m/>
    <n v="2.6934771999999998"/>
    <n v="1.82975"/>
    <n v="1.4720465"/>
    <n v="3.1313814"/>
    <n v="4.2231544000000003"/>
    <n v="5518.6437962999998"/>
    <n v="4819.7600286999996"/>
    <n v="3274.19"/>
    <n v="3598.23"/>
    <n v="3847.8"/>
    <n v="4314.6099999999997"/>
    <n v="4819.7600286999996"/>
    <n v="5190.3405505999999"/>
    <n v="5710.3680906999998"/>
    <n v="6850.8249999999998"/>
    <n v="8818.9560798000002"/>
    <n v="37404.096104999997"/>
    <m/>
    <n v="2889.7474323000001"/>
    <x v="362"/>
    <x v="362"/>
    <n v="4055.6022736999998"/>
    <n v="4596.7101682000002"/>
    <n v="4995.4245602000001"/>
    <n v="5406.3024611999999"/>
    <n v="6205.2120132999999"/>
    <n v="7624.0650972000003"/>
    <n v="12203.849460699999"/>
    <n v="5518.6437962999998"/>
    <n v="10.987392"/>
    <n v="41.712825100000003"/>
    <n v="26.110396300000001"/>
    <n v="140.84029279999999"/>
    <n v="93.795141200000003"/>
    <n v="208.57738979999999"/>
    <n v="425.94811700000002"/>
    <n v="872.01695500000005"/>
    <n v="2065.7708161"/>
    <n v="4760.3993190000001"/>
    <n v="866.83297749999997"/>
    <n v="5.9585549000000002"/>
    <n v="0.52918449999999995"/>
    <m/>
    <n v="21.368152200000001"/>
    <n v="33.918672399999998"/>
    <n v="1.3437144000000001"/>
    <n v="83.073253699999995"/>
    <n v="288.35663740000001"/>
    <n v="955.01737960000003"/>
    <n v="2833.7478062"/>
    <n v="423.58502429999999"/>
    <n v="21.624471"/>
    <n v="0.18593970000000001"/>
    <n v="5.2808657999999999"/>
    <n v="20.320885100000002"/>
    <n v="40.299354100000002"/>
    <n v="39.301437499999999"/>
    <n v="72.839253900000003"/>
    <n v="356.91624999999999"/>
    <n v="1000.0883478"/>
    <n v="1690.1584077"/>
    <n v="325.52556609999999"/>
    <n v="-57.3277432"/>
    <n v="-14.332351900000001"/>
    <n v="-2.9373225999999999"/>
    <n v="-43.381344200000001"/>
    <n v="5.3614302"/>
    <n v="-19.936266700000001"/>
    <n v="6.3397945"/>
    <n v="40.382842500000002"/>
    <n v="-24.172565299999999"/>
    <n v="170.12433089999999"/>
    <n v="6.1342213000000001"/>
    <n v="9.2256993000000005"/>
    <n v="10.0665415"/>
    <n v="15.830048100000001"/>
    <n v="12.473365599999999"/>
    <n v="20.074456600000001"/>
    <n v="18.613644600000001"/>
    <n v="47.573642100000001"/>
    <n v="79.523040399999999"/>
    <n v="37.155720700000003"/>
    <n v="226.417574"/>
    <n v="47.807770300000001"/>
    <n v="2921.0505570999999"/>
    <n v="3420.9314773000001"/>
    <n v="3707.3520176000002"/>
    <n v="3985.6085339000001"/>
    <n v="4560.7885091999997"/>
    <n v="4894.9007442000002"/>
    <n v="4945.2237274999998"/>
    <n v="4986.5840550000003"/>
    <n v="4410.9982349000002"/>
    <n v="4628.1055795000002"/>
    <n v="4246.8160836999996"/>
    <n v="-21.771498699999999"/>
    <n v="-16.8386396"/>
    <n v="-27.020946500000001"/>
    <n v="-81.627611799999997"/>
    <n v="-157.52739560000001"/>
    <n v="-147.37610380000001"/>
    <n v="-174.6953273"/>
    <n v="-418.567767"/>
    <n v="-820.79283650000002"/>
    <n v="-2105.1035565000002"/>
    <n v="-398.05784699999998"/>
    <n v="2889.7474323000001"/>
    <n v="3442.2549766000002"/>
    <n v="3724.6150587000002"/>
    <n v="4055.6022736999998"/>
    <n v="4596.7101682000002"/>
    <n v="4995.4245602000001"/>
    <n v="5406.3024611999999"/>
    <n v="6205.2120132999999"/>
    <n v="7624.0650972000003"/>
    <n v="12203.849460699999"/>
    <n v="5518.6437962999998"/>
    <n v="0.83430610000000005"/>
    <n v="0.8952251"/>
    <n v="0.99990069999999998"/>
    <n v="0.28672890000000001"/>
    <n v="0.1295192"/>
    <n v="9.8932699999999998E-2"/>
    <n v="0.81196539999999995"/>
    <n v="0.90119660000000001"/>
    <n v="0.99988690000000002"/>
    <n v="8.1340099999999999E-2"/>
    <n v="0.1173082"/>
    <n v="7.2041499999999994E-2"/>
    <m/>
    <m/>
    <m/>
    <m/>
    <m/>
    <m/>
    <n v="0.15601509999999999"/>
    <n v="0.1151286"/>
    <n v="1.4952699999999999E-2"/>
    <n v="0.91857310000000003"/>
    <n v="1"/>
    <n v="0.77756080000000005"/>
    <m/>
    <m/>
    <m/>
    <m/>
    <m/>
    <m/>
    <m/>
    <m/>
    <m/>
    <m/>
    <m/>
    <m/>
    <m/>
    <m/>
    <m/>
    <m/>
    <m/>
    <m/>
    <m/>
    <m/>
    <m/>
    <m/>
    <m/>
    <m/>
    <m/>
    <m/>
    <m/>
    <m/>
    <m/>
    <m/>
    <m/>
    <m/>
    <m/>
    <m/>
    <m/>
    <m/>
    <m/>
    <m/>
    <m/>
    <m/>
    <m/>
    <m/>
    <m/>
    <m/>
    <m/>
    <m/>
    <m/>
    <m/>
    <m/>
    <m/>
    <m/>
    <m/>
    <m/>
    <m/>
    <m/>
    <m/>
    <m/>
    <m/>
    <m/>
    <m/>
    <m/>
    <m/>
    <m/>
    <m/>
    <m/>
    <m/>
    <m/>
    <m/>
    <m/>
    <m/>
    <m/>
    <m/>
    <m/>
    <m/>
    <m/>
    <m/>
    <n v="97.113740000000007"/>
    <n v="0.6185792"/>
  </r>
  <r>
    <x v="12"/>
    <m/>
    <x v="7"/>
    <s v="2009"/>
    <s v="EU SILC"/>
    <s v="2010"/>
    <s v="2009"/>
    <s v=""/>
    <s v="current"/>
    <s v=""/>
    <x v="1"/>
    <n v="1328839.0100700001"/>
    <n v="583905.47878999996"/>
    <n v="0.30936740000000001"/>
    <n v="0.47785929999999999"/>
    <m/>
    <m/>
    <n v="4.1266552000000001"/>
    <n v="2.0160304"/>
    <n v="2.0469211"/>
    <n v="5.0120228999999998"/>
    <n v="7.9191883000000001"/>
    <n v="7349.3797281999996"/>
    <n v="6377.6773082999998"/>
    <n v="3115.7415919999999"/>
    <n v="3895.73"/>
    <n v="4765.7493439999998"/>
    <n v="5477.3127666999999"/>
    <n v="6377.6773082999998"/>
    <n v="7347.3768461999998"/>
    <n v="8587.1316048000008"/>
    <n v="10168.107691200001"/>
    <n v="12857.5913029"/>
    <n v="40985.812708099998"/>
    <m/>
    <n v="2147.1918185"/>
    <x v="363"/>
    <x v="363"/>
    <n v="5098.9717468999997"/>
    <n v="5900.7961144999999"/>
    <n v="6828.5539791000001"/>
    <n v="7938.2538062000003"/>
    <n v="9354.7909944000003"/>
    <n v="11327.359023999999"/>
    <n v="17004.0163545"/>
    <n v="7349.3797281999996"/>
    <n v="639.01667620000001"/>
    <n v="784.80798500000003"/>
    <n v="1333.0438611"/>
    <n v="1787.7730544000001"/>
    <n v="2562.6471305999999"/>
    <n v="2872.7617909999999"/>
    <n v="3798.0075550000001"/>
    <n v="4617.4251875"/>
    <n v="6068.6298158999998"/>
    <n v="9191.8028945000005"/>
    <n v="3367.4188651999998"/>
    <n v="196.1481598"/>
    <n v="392.84695349999998"/>
    <n v="796.37582190000001"/>
    <n v="951.05084399999998"/>
    <n v="1637.9576674"/>
    <n v="2377.6577849"/>
    <n v="2813.7413144000002"/>
    <n v="3873.0214804000002"/>
    <n v="4695.2798690999998"/>
    <n v="8161.2544661000002"/>
    <n v="2591.4244091"/>
    <n v="59.432779400000001"/>
    <n v="93.754376300000004"/>
    <n v="194.16468040000001"/>
    <n v="322.6427908"/>
    <n v="358.50873810000002"/>
    <n v="597.08854680000002"/>
    <n v="964.28086370000005"/>
    <n v="830.06084759999999"/>
    <n v="1122.1421279000001"/>
    <n v="1187.0461472"/>
    <n v="573.11202219999996"/>
    <n v="9.4971885999999994"/>
    <n v="54.656236900000003"/>
    <n v="69.618670499999993"/>
    <n v="16.207220899999999"/>
    <n v="52.234310899999997"/>
    <n v="71.011396199999993"/>
    <n v="25.945641200000001"/>
    <n v="72.318649100000002"/>
    <n v="133.70105129999999"/>
    <n v="472.48237360000002"/>
    <n v="97.881898899999996"/>
    <n v="145.045008"/>
    <n v="96.766836100000006"/>
    <n v="124.95932089999999"/>
    <n v="45.573319699999999"/>
    <n v="105.26450149999999"/>
    <n v="103.5627286"/>
    <n v="74.165381600000003"/>
    <n v="131.52859860000001"/>
    <n v="183.42897149999999"/>
    <n v="150.13237419999999"/>
    <n v="116.0385464"/>
    <n v="1279.9892772999999"/>
    <n v="2292.9715031000001"/>
    <n v="2244.9822663999998"/>
    <n v="2495.2277815000002"/>
    <n v="1967.0043287999999"/>
    <n v="1896.0003978"/>
    <n v="1688.0129214000001"/>
    <n v="1602.7542128"/>
    <n v="1573.9899018999999"/>
    <n v="1837.2548715999999"/>
    <n v="1887.9364229"/>
    <n v="-181.93727079999999"/>
    <n v="-210.312971"/>
    <n v="-407.7642783"/>
    <n v="-519.50326440000003"/>
    <n v="-782.82056279999995"/>
    <n v="-1089.5286662000001"/>
    <n v="-1425.8998710000001"/>
    <n v="-1772.3179815000001"/>
    <n v="-2449.8127135999998"/>
    <n v="-3995.9567726999999"/>
    <n v="-1284.4324366000001"/>
    <n v="2147.1918185"/>
    <n v="3505.4909198999999"/>
    <n v="4355.3803429"/>
    <n v="5098.9717468999997"/>
    <n v="5900.7961144999999"/>
    <n v="6828.5539791000001"/>
    <n v="7938.2538062000003"/>
    <n v="9354.7909944000003"/>
    <n v="11327.359023999999"/>
    <n v="17004.0163545"/>
    <n v="7349.3797281999996"/>
    <n v="0.35659750000000001"/>
    <n v="0.69004940000000003"/>
    <n v="0.84849439999999998"/>
    <n v="0.19202449999999999"/>
    <n v="0.27214739999999998"/>
    <n v="0.19289390000000001"/>
    <n v="0.31768059999999998"/>
    <n v="0.71758469999999996"/>
    <n v="0.958179"/>
    <n v="0.108236"/>
    <n v="0.30211710000000003"/>
    <n v="0.2330228"/>
    <m/>
    <m/>
    <m/>
    <m/>
    <m/>
    <m/>
    <n v="0.35635359999999999"/>
    <n v="0.28565010000000002"/>
    <n v="5.5398799999999998E-2"/>
    <n v="0.77616169999999995"/>
    <n v="0.99908669999999999"/>
    <n v="0.27041880000000001"/>
    <m/>
    <n v="1"/>
    <m/>
    <m/>
    <m/>
    <n v="0.108236"/>
    <n v="0.31768059999999998"/>
    <n v="7349.3797281999996"/>
    <m/>
    <m/>
    <m/>
    <m/>
    <m/>
    <m/>
    <m/>
    <m/>
    <m/>
    <m/>
    <m/>
    <m/>
    <m/>
    <m/>
    <m/>
    <m/>
    <m/>
    <m/>
    <m/>
    <m/>
    <m/>
    <m/>
    <m/>
    <m/>
    <m/>
    <m/>
    <m/>
    <m/>
    <m/>
    <m/>
    <m/>
    <m/>
    <m/>
    <m/>
    <m/>
    <m/>
    <m/>
    <m/>
    <m/>
    <m/>
    <n v="0.1848504"/>
    <n v="0.1213187"/>
    <n v="0.21574560000000001"/>
    <n v="0.1355066"/>
    <n v="0.1817954"/>
    <n v="9.3427300000000005E-2"/>
    <n v="6.7356100000000002E-2"/>
    <n v="7433.7628504000004"/>
    <n v="7389.3829604000002"/>
    <n v="8588.3362106000004"/>
    <n v="7596.9523560999996"/>
    <n v="7201.1540038000003"/>
    <n v="5768.9677852000004"/>
    <n v="5171.4279813000003"/>
    <n v="0.12665599999999999"/>
    <n v="0.1185973"/>
    <n v="9.0250300000000006E-2"/>
    <n v="0.1093257"/>
    <n v="0.12691160000000001"/>
    <n v="7.0640700000000001E-2"/>
    <n v="9.6180799999999997E-2"/>
    <n v="0.23617560000000001"/>
    <n v="0.19783899999999999"/>
    <n v="0.16615179999999999"/>
    <n v="0.17709630000000001"/>
    <n v="0.32799060000000002"/>
    <n v="0.79321640000000004"/>
    <n v="0.83797129999999997"/>
    <n v="97.113740000000007"/>
    <n v="0.6185792"/>
  </r>
  <r>
    <x v="12"/>
    <m/>
    <x v="7"/>
    <s v="2009"/>
    <s v="EU SILC"/>
    <s v="2010"/>
    <s v="2009"/>
    <s v=""/>
    <s v="current"/>
    <s v=""/>
    <x v="2"/>
    <n v="869547.38185000001"/>
    <m/>
    <n v="0.3092377"/>
    <n v="0.41221219999999997"/>
    <m/>
    <m/>
    <n v="4.3692080000000004"/>
    <n v="1.9602307000000001"/>
    <n v="2.2289254000000001"/>
    <n v="5.2625498000000004"/>
    <n v="8.7145028999999994"/>
    <n v="7775.3698770999999"/>
    <n v="6881.69"/>
    <n v="3087.4474098000001"/>
    <n v="4199.0475540999996"/>
    <n v="5076.3291478000001"/>
    <n v="5956.3493267000003"/>
    <n v="6881.69"/>
    <n v="7890.9934800000001"/>
    <n v="9187.3323419000008"/>
    <n v="10739.3256606"/>
    <n v="13489.7"/>
    <n v="40985.812708099998"/>
    <m/>
    <n v="2030.0991323000001"/>
    <x v="364"/>
    <x v="364"/>
    <n v="5511.8756547000003"/>
    <n v="6420.7404941000004"/>
    <n v="7382.9520577000003"/>
    <n v="8499.9276867000008"/>
    <n v="9940.8345221"/>
    <n v="11988.7639697"/>
    <n v="17691.304698799999"/>
    <n v="7775.3698770999999"/>
    <n v="667.39001069999995"/>
    <n v="1450.0194984"/>
    <n v="1913.6251987999999"/>
    <n v="2779.221411"/>
    <n v="3131.3369278"/>
    <n v="3775.1288632999999"/>
    <n v="4053.8611341000001"/>
    <n v="5196.7227039999998"/>
    <n v="6708.1464788000003"/>
    <n v="10127.147126899999"/>
    <n v="3981.7532934000001"/>
    <n v="202.98205709999999"/>
    <n v="638.06046219999996"/>
    <n v="1135.5901286999999"/>
    <n v="1510.5971881"/>
    <n v="2170.1919713000002"/>
    <n v="2431.4377123999998"/>
    <n v="3334.1456638"/>
    <n v="4416.2529559000004"/>
    <n v="4733.4696849000002"/>
    <n v="8359.6123446000001"/>
    <n v="2894.6120295999999"/>
    <n v="63.471274800000003"/>
    <n v="190.90586329999999"/>
    <n v="413.87357359999999"/>
    <n v="413.48479909999998"/>
    <n v="549.70723250000003"/>
    <n v="969.13400950000005"/>
    <n v="1038.0366747999999"/>
    <n v="1071.0597963"/>
    <n v="1203.1272701"/>
    <n v="1414.8289236000001"/>
    <n v="733.02746990000003"/>
    <n v="5.8021438999999999"/>
    <n v="65.7279166"/>
    <n v="94.131204299999993"/>
    <n v="23.127207500000001"/>
    <n v="87.728342400000002"/>
    <n v="18.446709200000001"/>
    <n v="56.4794202"/>
    <n v="22.9630659"/>
    <n v="199.15484649999999"/>
    <n v="461.91016930000001"/>
    <n v="103.6219711"/>
    <n v="162.24293879999999"/>
    <n v="158.07310609999999"/>
    <n v="130.0250556"/>
    <n v="102.4490835"/>
    <n v="116.2077843"/>
    <n v="59.909482099999998"/>
    <n v="109.7797978"/>
    <n v="98.475795500000004"/>
    <n v="318.52333670000002"/>
    <n v="93.793691600000002"/>
    <n v="134.90624360000001"/>
    <n v="1125.3152339000001"/>
    <n v="1477.2244828"/>
    <n v="1529.5499884000001"/>
    <n v="1476.6393221999999"/>
    <n v="1437.0333983"/>
    <n v="1428.6497052"/>
    <n v="1505.6701398"/>
    <n v="1200.5551062"/>
    <n v="1508.5439246000001"/>
    <n v="1458.8380815"/>
    <n v="1414.9327737000001"/>
    <n v="-197.1045269"/>
    <n v="-370.24574990000002"/>
    <n v="-566.37448840000002"/>
    <n v="-793.64335679999999"/>
    <n v="-1071.4651626"/>
    <n v="-1299.754424"/>
    <n v="-1598.0451439000001"/>
    <n v="-2065.1949015999999"/>
    <n v="-2682.2015717999998"/>
    <n v="-4224.8256386000003"/>
    <n v="-1487.4839041"/>
    <n v="2030.0991323000001"/>
    <n v="3609.7655795000001"/>
    <n v="4650.4206609000003"/>
    <n v="5511.8756547000003"/>
    <n v="6420.7404941000004"/>
    <n v="7382.9520577000003"/>
    <n v="8499.9276867000008"/>
    <n v="9940.8345221"/>
    <n v="11988.7639697"/>
    <n v="17691.304698799999"/>
    <n v="7775.3698770999999"/>
    <n v="0.2609744"/>
    <n v="0.58491490000000002"/>
    <n v="0.58320380000000005"/>
    <n v="0.16945160000000001"/>
    <n v="0.31794230000000001"/>
    <n v="0.24290229999999999"/>
    <n v="0.2192548"/>
    <n v="0.61701419999999996"/>
    <n v="0.65917409999999999"/>
    <n v="0.10964119999999999"/>
    <n v="0.33157550000000002"/>
    <n v="0.26872279999999998"/>
    <m/>
    <m/>
    <m/>
    <m/>
    <m/>
    <m/>
    <n v="0.37226930000000003"/>
    <n v="0.30501479999999997"/>
    <n v="6.17184E-2"/>
    <n v="0.68032029999999999"/>
    <n v="0.80268810000000002"/>
    <n v="0.1742332"/>
    <n v="7722.6819198000003"/>
    <m/>
    <n v="0.84258129999999998"/>
    <n v="0.11179260000000001"/>
    <n v="0.22160920000000001"/>
    <m/>
    <m/>
    <m/>
    <n v="6.7405699999999999E-2"/>
    <n v="2.0116599999999998E-2"/>
    <n v="2.7195400000000002E-2"/>
    <n v="4.9819E-3"/>
    <n v="0.22279019999999999"/>
    <n v="7.5696600000000003E-2"/>
    <n v="2.45306E-2"/>
    <n v="0.28170889999999998"/>
    <n v="0.10957119999999999"/>
    <n v="8.5842000000000002E-3"/>
    <n v="7180.4469055"/>
    <n v="2581.8504119999998"/>
    <n v="4879.7763709000001"/>
    <n v="2414.1870018"/>
    <n v="9538.3630742999994"/>
    <n v="6002.5651292000002"/>
    <n v="3888.9680259000002"/>
    <n v="8762.1479015000004"/>
    <n v="6025.4247332000004"/>
    <n v="2667.3713475999998"/>
    <n v="0.1396046"/>
    <n v="0.65753349999999999"/>
    <n v="0.32554880000000003"/>
    <n v="0.71862919999999997"/>
    <n v="1.9978599999999999E-2"/>
    <n v="0.12674060000000001"/>
    <n v="0.330347"/>
    <n v="4.08098E-2"/>
    <n v="0.1780205"/>
    <n v="0.69574130000000001"/>
    <n v="0.16623499999999999"/>
    <n v="0.97812670000000002"/>
    <n v="0.39516430000000002"/>
    <n v="1"/>
    <n v="4.6845699999999997E-2"/>
    <n v="0.39657480000000001"/>
    <n v="0.9915638"/>
    <n v="8.1726599999999996E-2"/>
    <n v="0.39906740000000002"/>
    <n v="1"/>
    <m/>
    <m/>
    <m/>
    <m/>
    <m/>
    <m/>
    <m/>
    <m/>
    <m/>
    <m/>
    <m/>
    <m/>
    <m/>
    <m/>
    <m/>
    <m/>
    <m/>
    <m/>
    <m/>
    <m/>
    <m/>
    <m/>
    <m/>
    <m/>
    <m/>
    <m/>
    <m/>
    <m/>
    <n v="97.113740000000007"/>
    <n v="0.6185792"/>
  </r>
  <r>
    <x v="12"/>
    <n v="11"/>
    <x v="4"/>
    <s v="2010"/>
    <s v="EU SILC"/>
    <s v="2011"/>
    <s v="2010"/>
    <s v=""/>
    <s v="current"/>
    <s v=""/>
    <x v="0"/>
    <n v="212086.39572999999"/>
    <m/>
    <n v="0.22787930000000001"/>
    <n v="0.82762239999999998"/>
    <m/>
    <m/>
    <n v="2.5666380000000002"/>
    <n v="1.7643838999999999"/>
    <n v="1.4546935999999999"/>
    <n v="2.9678491"/>
    <n v="3.9617415999999999"/>
    <n v="5382.3966790000004"/>
    <n v="4781.2580363999996"/>
    <n v="3286.7800874999998"/>
    <n v="3645.7800874999998"/>
    <n v="3887.6201172000001"/>
    <n v="4269.9400790999998"/>
    <n v="4781.2580363999996"/>
    <n v="5126.7078726"/>
    <n v="5498.9148785999996"/>
    <n v="6549.7556242000001"/>
    <n v="8435.9746025999993"/>
    <n v="36633.294560599999"/>
    <m/>
    <n v="2895.0420892000002"/>
    <x v="365"/>
    <x v="365"/>
    <n v="4053.1275421"/>
    <n v="4540.2409922999996"/>
    <n v="4970.576368"/>
    <n v="5288.9652683000004"/>
    <n v="5945.7411657000002"/>
    <n v="7415.8480006999998"/>
    <n v="11469.408626500001"/>
    <n v="5382.3966790000004"/>
    <n v="29.909887900000001"/>
    <n v="39.183143999999999"/>
    <n v="35.586317600000001"/>
    <n v="61.133256000000003"/>
    <n v="134.26023269999999"/>
    <n v="243.75835280000001"/>
    <n v="162.04345810000001"/>
    <n v="753.30997420000006"/>
    <n v="1970.6659236"/>
    <n v="4462.2998197999996"/>
    <n v="789.84526370000003"/>
    <n v="2.3942568999999998"/>
    <m/>
    <n v="24.3636233"/>
    <n v="11.1067106"/>
    <n v="14.215352299999999"/>
    <n v="80.328274500000006"/>
    <n v="72.769794899999994"/>
    <n v="187.70570069999999"/>
    <n v="841.00494330000004"/>
    <n v="3048.4262229999999"/>
    <n v="428.57034640000001"/>
    <n v="1.1459431"/>
    <n v="4.1623652"/>
    <n v="7.9775932000000003"/>
    <n v="38.968426399999998"/>
    <n v="22.9714156"/>
    <n v="67.148862600000001"/>
    <n v="98.405521199999995"/>
    <n v="342.60822400000001"/>
    <n v="837.74818819999996"/>
    <n v="1187.4118464000001"/>
    <n v="261.06151039999997"/>
    <n v="-47.945557100000002"/>
    <n v="-12.0989006"/>
    <n v="-7.8978590000000004"/>
    <n v="-9.5311488999999998"/>
    <n v="14.1429969"/>
    <n v="-4.2233716000000001"/>
    <n v="28.867766899999999"/>
    <n v="22.137612799999999"/>
    <n v="39.003986500000003"/>
    <n v="56.305836499999998"/>
    <n v="7.9228396999999999"/>
    <n v="5.4600641999999997"/>
    <n v="3.5192375999999999"/>
    <n v="17.278242200000001"/>
    <n v="14.4141239"/>
    <n v="19.697717699999998"/>
    <n v="9.4500744000000001"/>
    <n v="60.8426586"/>
    <n v="38.685742699999999"/>
    <n v="140.71343049999999"/>
    <n v="244.4644729"/>
    <n v="55.4991828"/>
    <n v="2930.1344078000002"/>
    <n v="3458.2110714"/>
    <n v="3724.2780650999998"/>
    <n v="4022.8230002999999"/>
    <n v="4506.9105589999999"/>
    <n v="4732.7029702"/>
    <n v="4990.6494831"/>
    <n v="5082.4812585"/>
    <n v="4398.8376369999996"/>
    <n v="4498.1475893999996"/>
    <n v="4235.7232006000004"/>
    <n v="-26.0569135"/>
    <n v="-24.7383603"/>
    <n v="-45.9688315"/>
    <n v="-85.786826099999999"/>
    <n v="-171.9572818"/>
    <n v="-158.58879479999999"/>
    <n v="-124.6134145"/>
    <n v="-481.18734719999998"/>
    <n v="-812.12610830000006"/>
    <n v="-2027.6471615"/>
    <n v="-396.22566460000002"/>
    <n v="2895.0420892000002"/>
    <n v="3468.2385573000001"/>
    <n v="3755.6171509000001"/>
    <n v="4053.1275421"/>
    <n v="4540.2409922999996"/>
    <n v="4970.576368"/>
    <n v="5288.9652683000004"/>
    <n v="5945.7411657000002"/>
    <n v="7415.8480006999998"/>
    <n v="11469.408626500001"/>
    <n v="5382.3966790000004"/>
    <n v="0.83543529999999999"/>
    <n v="0.90123600000000004"/>
    <n v="1"/>
    <n v="0.2242267"/>
    <n v="0.122251"/>
    <n v="9.1630000000000003E-2"/>
    <n v="0.80278459999999996"/>
    <n v="0.92132720000000001"/>
    <n v="1"/>
    <n v="6.3107999999999997E-2"/>
    <n v="0.11178009999999999"/>
    <n v="7.6504799999999998E-2"/>
    <m/>
    <m/>
    <m/>
    <m/>
    <m/>
    <m/>
    <n v="0.12740360000000001"/>
    <n v="7.3201699999999995E-2"/>
    <n v="1.5932399999999999E-2"/>
    <n v="0.92969020000000002"/>
    <n v="1"/>
    <n v="0.78371970000000002"/>
    <m/>
    <m/>
    <m/>
    <m/>
    <m/>
    <m/>
    <m/>
    <m/>
    <m/>
    <m/>
    <m/>
    <m/>
    <m/>
    <m/>
    <m/>
    <m/>
    <m/>
    <m/>
    <m/>
    <m/>
    <m/>
    <m/>
    <m/>
    <m/>
    <m/>
    <m/>
    <m/>
    <m/>
    <m/>
    <m/>
    <m/>
    <m/>
    <m/>
    <m/>
    <m/>
    <m/>
    <m/>
    <m/>
    <m/>
    <m/>
    <m/>
    <m/>
    <m/>
    <m/>
    <m/>
    <m/>
    <m/>
    <m/>
    <m/>
    <m/>
    <m/>
    <m/>
    <m/>
    <m/>
    <m/>
    <m/>
    <m/>
    <m/>
    <m/>
    <m/>
    <m/>
    <m/>
    <m/>
    <m/>
    <m/>
    <m/>
    <m/>
    <m/>
    <m/>
    <m/>
    <m/>
    <m/>
    <m/>
    <m/>
    <m/>
    <m/>
    <n v="100"/>
    <n v="0.60736029999999996"/>
  </r>
  <r>
    <x v="12"/>
    <n v="11"/>
    <x v="4"/>
    <s v="2010"/>
    <s v="EU SILC"/>
    <s v="2011"/>
    <s v="2010"/>
    <s v=""/>
    <s v="current"/>
    <s v=""/>
    <x v="1"/>
    <n v="1328259.0037594"/>
    <n v="585242.29395059997"/>
    <n v="0.31696849999999999"/>
    <n v="0.48764249999999998"/>
    <m/>
    <m/>
    <n v="4.3521416000000004"/>
    <n v="2.0548142999999999"/>
    <n v="2.1180219"/>
    <n v="5.2976235999999997"/>
    <n v="8.8965622"/>
    <n v="7132.1915965999997"/>
    <n v="6145.1100192000004"/>
    <n v="2901.3439914999999"/>
    <n v="3760.8253630999998"/>
    <n v="4571.9942242999996"/>
    <n v="5255.8255988000001"/>
    <n v="6145.1100192000004"/>
    <n v="7171.3205787999996"/>
    <n v="8403.8792828000005"/>
    <n v="9975.0881210999996"/>
    <n v="12627.059753400001"/>
    <n v="55803.267700199998"/>
    <m/>
    <n v="1869.1053403000001"/>
    <x v="366"/>
    <x v="366"/>
    <n v="4908.7333724"/>
    <n v="5677.2337404"/>
    <n v="6668.7705217000002"/>
    <n v="7769.1774943999999"/>
    <n v="9105.9569176000005"/>
    <n v="11148.122067"/>
    <n v="16628.611949400001"/>
    <n v="7132.1915965999997"/>
    <n v="440.96730029999998"/>
    <n v="828.52375510000002"/>
    <n v="1218.740245"/>
    <n v="1527.6767215"/>
    <n v="2311.9125712"/>
    <n v="2988.9437194000002"/>
    <n v="3761.0047503999999"/>
    <n v="4199.8212321000001"/>
    <n v="6151.7727839999998"/>
    <n v="9760.2204913000005"/>
    <n v="3321.0670619000002"/>
    <n v="226.3141066"/>
    <n v="340.67457250000001"/>
    <n v="583.09447839999996"/>
    <n v="1119.4455945"/>
    <n v="1581.6375594000001"/>
    <n v="2221.2117094999999"/>
    <n v="3136.8296952000001"/>
    <n v="3909.7821997000001"/>
    <n v="4906.1119805999997"/>
    <n v="8109.9452736000003"/>
    <n v="2615.3957003999999"/>
    <n v="124.10400540000001"/>
    <n v="107.5797731"/>
    <n v="195.9899159"/>
    <n v="293.65940399999999"/>
    <n v="286.80039399999998"/>
    <n v="707.99854000000005"/>
    <n v="715.4876663"/>
    <n v="882.55111079999995"/>
    <n v="1040.5253553"/>
    <n v="735.06291239999996"/>
    <n v="508.9557638"/>
    <n v="38.630828100000002"/>
    <n v="38.347892199999997"/>
    <n v="40.102493199999998"/>
    <n v="53.071455399999998"/>
    <n v="76.192372500000005"/>
    <n v="48.329583"/>
    <n v="54.626694399999998"/>
    <n v="68.124407599999998"/>
    <n v="113.2690702"/>
    <n v="231.29600719999999"/>
    <n v="76.255491399999997"/>
    <n v="153.89627569999999"/>
    <n v="105.64052460000001"/>
    <n v="83.897524700000005"/>
    <n v="52.160656799999998"/>
    <n v="101.6313293"/>
    <n v="128.72660110000001"/>
    <n v="122.4138797"/>
    <n v="235.16918939999999"/>
    <n v="139.01827180000001"/>
    <n v="172.15184859999999"/>
    <n v="129.50045109999999"/>
    <n v="1052.8280497999999"/>
    <n v="2182.8509886000002"/>
    <n v="2408.5657200999999"/>
    <n v="2431.3438501999999"/>
    <n v="2136.7920189000001"/>
    <n v="1744.6212455"/>
    <n v="1498.9638766999999"/>
    <n v="1757.2247073000001"/>
    <n v="1383.5866278999999"/>
    <n v="1874.8036024"/>
    <n v="1847.2636909"/>
    <n v="-167.63522570000001"/>
    <n v="-229.47866310000001"/>
    <n v="-390.23667289999997"/>
    <n v="-568.62431000000004"/>
    <n v="-817.73250470000005"/>
    <n v="-1171.0608768"/>
    <n v="-1520.1490682000001"/>
    <n v="-1946.7159294000001"/>
    <n v="-2586.1620229"/>
    <n v="-4254.8681862000003"/>
    <n v="-1366.2465629000001"/>
    <n v="1869.1053403000001"/>
    <n v="3374.1388430000002"/>
    <n v="4140.1537044999995"/>
    <n v="4908.7333724"/>
    <n v="5677.2337404"/>
    <n v="6668.7705217000002"/>
    <n v="7769.1774943999999"/>
    <n v="9105.9569176000005"/>
    <n v="11148.122067"/>
    <n v="16628.611949400001"/>
    <n v="7132.1915965999997"/>
    <n v="0.3664559"/>
    <n v="0.70816579999999996"/>
    <n v="0.89811799999999997"/>
    <n v="0.19071840000000001"/>
    <n v="0.3035214"/>
    <n v="0.22731889999999999"/>
    <n v="0.32404159999999999"/>
    <n v="0.74690990000000002"/>
    <n v="0.99685170000000001"/>
    <n v="0.1158426"/>
    <n v="0.34159460000000003"/>
    <n v="0.27739970000000003"/>
    <m/>
    <m/>
    <m/>
    <m/>
    <m/>
    <m/>
    <n v="0.3782469"/>
    <n v="0.3132914"/>
    <n v="7.5490699999999994E-2"/>
    <n v="0.77222930000000001"/>
    <n v="0.99929849999999998"/>
    <n v="0.29576710000000001"/>
    <m/>
    <n v="1"/>
    <m/>
    <m/>
    <m/>
    <n v="0.1158426"/>
    <n v="0.32404159999999999"/>
    <n v="7132.1915965999997"/>
    <m/>
    <m/>
    <m/>
    <m/>
    <m/>
    <m/>
    <m/>
    <m/>
    <m/>
    <m/>
    <m/>
    <m/>
    <m/>
    <m/>
    <m/>
    <m/>
    <m/>
    <m/>
    <m/>
    <m/>
    <m/>
    <m/>
    <m/>
    <m/>
    <m/>
    <m/>
    <m/>
    <m/>
    <m/>
    <m/>
    <m/>
    <m/>
    <m/>
    <m/>
    <m/>
    <m/>
    <m/>
    <m/>
    <m/>
    <m/>
    <n v="0.1836296"/>
    <n v="0.1224264"/>
    <n v="0.210563"/>
    <n v="0.13689399999999999"/>
    <n v="0.1868146"/>
    <n v="9.1977799999999998E-2"/>
    <n v="6.7694699999999997E-2"/>
    <n v="7460.1094934000002"/>
    <n v="7003.9811688"/>
    <n v="8224.4875886999998"/>
    <n v="7492.8572529000003"/>
    <n v="6894.0137054999996"/>
    <n v="5616.8512956000004"/>
    <n v="5063.8397194999998"/>
    <n v="0.1238674"/>
    <n v="0.14741889999999999"/>
    <n v="0.1028575"/>
    <n v="0.12892890000000001"/>
    <n v="0.1373808"/>
    <n v="4.4649300000000003E-2"/>
    <n v="8.8188100000000005E-2"/>
    <n v="0.23104649999999999"/>
    <n v="0.20635990000000001"/>
    <n v="0.17984120000000001"/>
    <n v="0.1909904"/>
    <n v="0.34341430000000001"/>
    <n v="0.78169379999999999"/>
    <n v="0.83144099999999999"/>
    <n v="100"/>
    <n v="0.60736029999999996"/>
  </r>
  <r>
    <x v="12"/>
    <n v="11"/>
    <x v="4"/>
    <s v="2010"/>
    <s v="EU SILC"/>
    <s v="2011"/>
    <s v="2010"/>
    <s v=""/>
    <s v="current"/>
    <s v=""/>
    <x v="2"/>
    <n v="872264.92615750001"/>
    <m/>
    <n v="0.31982919999999998"/>
    <n v="0.42229820000000001"/>
    <m/>
    <m/>
    <n v="4.7290293999999999"/>
    <n v="1.9326236999999999"/>
    <n v="2.4469479000000001"/>
    <n v="5.7654519999999998"/>
    <n v="10.3211344"/>
    <n v="7465.9502914000004"/>
    <n v="6691.3587209999996"/>
    <n v="2734.5734194000001"/>
    <n v="3868.2799171000001"/>
    <n v="4762.5349520999998"/>
    <n v="5697.4000539999997"/>
    <n v="6691.3587209999996"/>
    <n v="7703.4472882"/>
    <n v="8887.5223163999999"/>
    <n v="10481.510192899999"/>
    <n v="12931.878126899999"/>
    <n v="55803.267700199998"/>
    <m/>
    <n v="1667.4409066999999"/>
    <x v="367"/>
    <x v="367"/>
    <n v="5210.3561718999999"/>
    <n v="6197.1512111000002"/>
    <n v="7161.8568208999995"/>
    <n v="8281.4473333000005"/>
    <n v="9605.4929327000009"/>
    <n v="11618.4525868"/>
    <n v="17209.881746499999"/>
    <n v="7465.9502914000004"/>
    <n v="430.16812499999997"/>
    <n v="1230.4530918"/>
    <n v="1861.8650901999999"/>
    <n v="2389.1316551999998"/>
    <n v="3207.0111889"/>
    <n v="3485.4962744999998"/>
    <n v="4216.8139879999999"/>
    <n v="4935.6610817999999"/>
    <n v="6446.7416470999997"/>
    <n v="10441.2645533"/>
    <n v="3866.4108652999998"/>
    <n v="228.71165070000001"/>
    <n v="448.85189000000003"/>
    <n v="1010.1434763"/>
    <n v="1519.0383064"/>
    <n v="2060.1110786999998"/>
    <n v="2531.682421"/>
    <n v="3669.6459872"/>
    <n v="4016.5124765"/>
    <n v="5289.9095445000003"/>
    <n v="8337.1476870000006"/>
    <n v="2912.8458872000001"/>
    <n v="113.55467419999999"/>
    <n v="196.90183049999999"/>
    <n v="368.0302375"/>
    <n v="452.53057569999999"/>
    <n v="539.47433609999996"/>
    <n v="940.15215009999997"/>
    <n v="863.69263269999999"/>
    <n v="1127.8819378000001"/>
    <n v="1120.3850092"/>
    <n v="826.82048989999998"/>
    <n v="655.15373369999998"/>
    <n v="30.244691499999998"/>
    <n v="73.005836599999995"/>
    <n v="52.252509000000003"/>
    <n v="75.749792999999997"/>
    <n v="67.262153600000005"/>
    <n v="76.853669100000005"/>
    <n v="-1.1522086"/>
    <n v="97.897034000000005"/>
    <n v="104.8743602"/>
    <n v="205.59606840000001"/>
    <n v="78.301382500000003"/>
    <n v="190.0962088"/>
    <n v="141.55673110000001"/>
    <n v="103.2857978"/>
    <n v="85.4352923"/>
    <n v="135.4739094"/>
    <n v="136.24063889999999"/>
    <n v="128.06078099999999"/>
    <n v="288.09334960000001"/>
    <n v="135.5446158"/>
    <n v="193.1693741"/>
    <n v="153.69574080000001"/>
    <n v="852.29039350000005"/>
    <n v="1562.4547394000001"/>
    <n v="1544.6540204"/>
    <n v="1499.7518606000001"/>
    <n v="1315.5803446"/>
    <n v="1330.5332607"/>
    <n v="1160.7845116000001"/>
    <n v="1321.7306724"/>
    <n v="1271.9148034"/>
    <n v="1663.7052423"/>
    <n v="1352.3635555000001"/>
    <n v="-177.62483700000001"/>
    <n v="-320.47871709999998"/>
    <n v="-595.75643079999998"/>
    <n v="-811.28131129999997"/>
    <n v="-1127.7618001999999"/>
    <n v="-1339.1015934"/>
    <n v="-1756.3983585000001"/>
    <n v="-2182.2836192"/>
    <n v="-2750.9173933000002"/>
    <n v="-4457.8216685999996"/>
    <n v="-1552.8208735000001"/>
    <n v="1667.4409066999999"/>
    <n v="3332.7454023"/>
    <n v="4344.4747004000001"/>
    <n v="5210.3561718999999"/>
    <n v="6197.1512111000002"/>
    <n v="7161.8568208999995"/>
    <n v="8281.4473333000005"/>
    <n v="9605.4929327000009"/>
    <n v="11618.4525868"/>
    <n v="17209.881746499999"/>
    <n v="7465.9502914000004"/>
    <n v="0.27674310000000002"/>
    <n v="0.60941690000000004"/>
    <n v="0.62923680000000004"/>
    <n v="0.183833"/>
    <n v="0.35215160000000001"/>
    <n v="0.28917959999999998"/>
    <n v="0.23364170000000001"/>
    <n v="0.64631660000000002"/>
    <n v="0.71099559999999995"/>
    <n v="0.1264208"/>
    <n v="0.37292930000000002"/>
    <n v="0.31357449999999998"/>
    <m/>
    <m/>
    <m/>
    <m/>
    <m/>
    <m/>
    <n v="0.3989722"/>
    <n v="0.32476500000000003"/>
    <n v="8.7987700000000002E-2"/>
    <n v="0.67183079999999995"/>
    <n v="0.77767920000000001"/>
    <n v="0.20435"/>
    <n v="7478.0411751000001"/>
    <m/>
    <n v="0.84353400000000001"/>
    <n v="0.1240962"/>
    <n v="0.2319155"/>
    <m/>
    <m/>
    <m/>
    <n v="6.9478799999999993E-2"/>
    <n v="1.9455400000000001E-2"/>
    <n v="2.4413500000000001E-2"/>
    <n v="7.3035000000000001E-3"/>
    <n v="0.21004880000000001"/>
    <n v="8.3908099999999999E-2"/>
    <n v="2.8378500000000001E-2"/>
    <n v="0.27076650000000002"/>
    <n v="0.1163608"/>
    <n v="1.3420100000000001E-2"/>
    <n v="6794.6883938999999"/>
    <n v="2453.3908381000001"/>
    <n v="5684.6860747000001"/>
    <n v="2074.4778164999998"/>
    <n v="9056.2159670000001"/>
    <n v="5773.3129413999995"/>
    <n v="3603.7344400000002"/>
    <n v="8702.4724803999998"/>
    <n v="6503.8697677"/>
    <n v="2395.8484834000001"/>
    <n v="0.16304850000000001"/>
    <n v="0.61076560000000002"/>
    <n v="0.18000769999999999"/>
    <n v="0.78706909999999997"/>
    <n v="4.85323E-2"/>
    <n v="0.154831"/>
    <n v="0.36306840000000001"/>
    <n v="3.6332200000000002E-2"/>
    <n v="0.16876389999999999"/>
    <n v="0.62303379999999997"/>
    <n v="0.1911823"/>
    <n v="0.95418060000000005"/>
    <n v="0.2263387"/>
    <n v="1"/>
    <n v="6.9733000000000003E-2"/>
    <n v="0.3996825"/>
    <n v="0.97174269999999996"/>
    <n v="6.8421999999999997E-2"/>
    <n v="0.37164760000000002"/>
    <n v="1"/>
    <m/>
    <m/>
    <m/>
    <m/>
    <m/>
    <m/>
    <m/>
    <m/>
    <m/>
    <m/>
    <m/>
    <m/>
    <m/>
    <m/>
    <m/>
    <m/>
    <m/>
    <m/>
    <m/>
    <m/>
    <m/>
    <m/>
    <m/>
    <m/>
    <m/>
    <m/>
    <m/>
    <m/>
    <n v="100"/>
    <n v="0.60736029999999996"/>
  </r>
  <r>
    <x v="12"/>
    <n v="12"/>
    <x v="5"/>
    <s v="2011"/>
    <s v="EU SILC"/>
    <s v="2012"/>
    <s v="2011"/>
    <s v=""/>
    <s v="current"/>
    <s v=""/>
    <x v="0"/>
    <n v="212229.44549000001"/>
    <m/>
    <n v="0.2406325"/>
    <n v="0.82346269999999999"/>
    <m/>
    <m/>
    <n v="2.689997"/>
    <n v="1.8754856"/>
    <n v="1.4342935999999999"/>
    <n v="3.1135147000000001"/>
    <n v="4.1767560000000001"/>
    <n v="5612.5180700000001"/>
    <n v="4886.6381880999998"/>
    <n v="3407"/>
    <n v="3677.85"/>
    <n v="3922.2"/>
    <n v="4313.3513652000001"/>
    <n v="4886.6381880999998"/>
    <n v="5222.8603915000003"/>
    <n v="5728.7528670000002"/>
    <n v="6883.9673575999996"/>
    <n v="9164.8197667999993"/>
    <n v="31228.9679402"/>
    <m/>
    <n v="2963.7769469"/>
    <x v="368"/>
    <x v="368"/>
    <n v="4095.6448802999998"/>
    <n v="4625.1289597000005"/>
    <n v="5044.8772732999996"/>
    <n v="5455.8947221999997"/>
    <n v="6278.7303584000001"/>
    <n v="7909.8902735000001"/>
    <n v="12378.9731278"/>
    <n v="5612.5180700000001"/>
    <n v="51.365759599999997"/>
    <n v="10.778149000000001"/>
    <n v="43.030880600000003"/>
    <n v="42.841221099999999"/>
    <n v="167.23572590000001"/>
    <n v="177.42305200000001"/>
    <n v="260.76686030000002"/>
    <n v="1116.8231980999999"/>
    <n v="1966.511186"/>
    <n v="4314.3732667000004"/>
    <n v="816.23068290000003"/>
    <n v="11.0009327"/>
    <m/>
    <n v="4.6518113999999997"/>
    <n v="9.3837708000000006"/>
    <n v="35.346760199999999"/>
    <n v="43.240878700000003"/>
    <n v="50.165009099999999"/>
    <n v="191.82190790000001"/>
    <n v="846.62778549999996"/>
    <n v="2978.9240156000001"/>
    <n v="417.7273035"/>
    <n v="5.1648695"/>
    <n v="1.3976067999999999"/>
    <n v="4.8710291000000003"/>
    <n v="21.0346048"/>
    <n v="67.958162900000005"/>
    <n v="110.93823"/>
    <n v="138.94725560000001"/>
    <n v="361.6745621"/>
    <n v="1073.3312977000001"/>
    <n v="2237.5536861999999"/>
    <n v="402.94698269999998"/>
    <n v="-60.185682399999997"/>
    <n v="-23.136410699999999"/>
    <n v="3.4979719"/>
    <n v="-16.8921043"/>
    <n v="45.506692700000002"/>
    <n v="2.6679300000000001"/>
    <n v="8.6232349999999993"/>
    <n v="3.0941860000000001"/>
    <n v="-20.9051729"/>
    <n v="61.025915099999999"/>
    <n v="0.36581920000000001"/>
    <n v="16.109031300000002"/>
    <n v="9.7616831000000008"/>
    <n v="8.4164130000000004"/>
    <n v="13.966422"/>
    <n v="16.398392600000001"/>
    <n v="42.105987499999998"/>
    <n v="4.6027684000000004"/>
    <n v="18.776093700000001"/>
    <n v="316.85168959999999"/>
    <n v="359.16958779999999"/>
    <n v="80.797614699999997"/>
    <n v="2980.0134511000001"/>
    <n v="3571.2080679000001"/>
    <n v="3760.4779669"/>
    <n v="4128.5104938000004"/>
    <n v="4430.8664030999998"/>
    <n v="4800.0460868999999"/>
    <n v="5186.9204755999999"/>
    <n v="5088.7538729999997"/>
    <n v="4696.6101480999996"/>
    <n v="4759.5219723"/>
    <n v="4341.3776890999998"/>
    <n v="-39.691414799999997"/>
    <n v="-17.4000497"/>
    <n v="-36.419856000000003"/>
    <n v="-103.1995278"/>
    <n v="-138.18317769999999"/>
    <n v="-131.54489190000001"/>
    <n v="-194.1308818"/>
    <n v="-502.2134623"/>
    <n v="-969.13666060000003"/>
    <n v="-2331.5953159999999"/>
    <n v="-446.92802210000002"/>
    <n v="2963.7769469"/>
    <n v="3552.6090465000002"/>
    <n v="3788.5262170000001"/>
    <n v="4095.6448802999998"/>
    <n v="4625.1289597000005"/>
    <n v="5044.8772732999996"/>
    <n v="5455.8947221999997"/>
    <n v="6278.7303584000001"/>
    <n v="7909.8902735000001"/>
    <n v="12378.9731278"/>
    <n v="5612.5180700000001"/>
    <n v="0.82688950000000006"/>
    <n v="0.90437889999999999"/>
    <n v="1"/>
    <n v="0.3070098"/>
    <n v="0.12832959999999999"/>
    <n v="9.69251E-2"/>
    <n v="0.80170209999999997"/>
    <n v="0.91590419999999995"/>
    <n v="1"/>
    <n v="7.4348700000000004E-2"/>
    <n v="0.14000290000000001"/>
    <n v="9.0190000000000006E-2"/>
    <m/>
    <m/>
    <m/>
    <m/>
    <m/>
    <m/>
    <n v="0.21282970000000001"/>
    <n v="0.14149619999999999"/>
    <n v="1.7854999999999999E-2"/>
    <n v="0.9297185"/>
    <n v="1"/>
    <n v="0.77648260000000002"/>
    <m/>
    <m/>
    <m/>
    <m/>
    <m/>
    <m/>
    <m/>
    <m/>
    <m/>
    <m/>
    <m/>
    <m/>
    <m/>
    <m/>
    <m/>
    <m/>
    <m/>
    <m/>
    <m/>
    <m/>
    <m/>
    <m/>
    <m/>
    <m/>
    <m/>
    <m/>
    <m/>
    <m/>
    <m/>
    <m/>
    <m/>
    <m/>
    <m/>
    <m/>
    <m/>
    <m/>
    <m/>
    <m/>
    <m/>
    <m/>
    <m/>
    <m/>
    <m/>
    <m/>
    <m/>
    <m/>
    <m/>
    <m/>
    <m/>
    <m/>
    <m/>
    <m/>
    <m/>
    <m/>
    <m/>
    <m/>
    <m/>
    <m/>
    <m/>
    <m/>
    <m/>
    <m/>
    <m/>
    <m/>
    <m/>
    <m/>
    <m/>
    <m/>
    <m/>
    <m/>
    <m/>
    <m/>
    <m/>
    <m/>
    <m/>
    <m/>
    <n v="104.9819"/>
    <n v="0.60856339999999998"/>
  </r>
  <r>
    <x v="12"/>
    <n v="12"/>
    <x v="5"/>
    <s v="2011"/>
    <s v="EU SILC"/>
    <s v="2012"/>
    <s v="2011"/>
    <s v=""/>
    <s v="current"/>
    <s v=""/>
    <x v="1"/>
    <n v="1327769.9999500001"/>
    <n v="597100.07022999995"/>
    <n v="0.32258809999999999"/>
    <n v="0.48269610000000002"/>
    <m/>
    <m/>
    <n v="4.4283228000000001"/>
    <n v="2.0819607000000002"/>
    <n v="2.1269963000000001"/>
    <n v="5.4428650000000003"/>
    <n v="9.0644977999999998"/>
    <n v="7692.8187492999996"/>
    <n v="6594.7834498000002"/>
    <n v="3100.5147431"/>
    <n v="3920.7221694999998"/>
    <n v="4795.5133372"/>
    <n v="5627.66"/>
    <n v="6594.7834498000002"/>
    <n v="7743.37"/>
    <n v="9108.26"/>
    <n v="10854.4910564"/>
    <n v="13730.08"/>
    <n v="59708.52"/>
    <m/>
    <n v="2001.1262658000001"/>
    <x v="369"/>
    <x v="369"/>
    <n v="5209.6183614000001"/>
    <n v="6103.8152074999998"/>
    <n v="7141.6558662999996"/>
    <n v="8410.5246399000007"/>
    <n v="9850.7948500999992"/>
    <n v="12113.2387003"/>
    <n v="18139.2045612"/>
    <n v="7692.8187492999996"/>
    <n v="571.63340640000001"/>
    <n v="883.24226899999996"/>
    <n v="1354.2117966000001"/>
    <n v="1745.3595759"/>
    <n v="2627.9887315000001"/>
    <n v="3208.4188995"/>
    <n v="4142.1347494000001"/>
    <n v="5038.3324294000004"/>
    <n v="6527.4574762000002"/>
    <n v="9917.3550419000003"/>
    <n v="3604.3667202000001"/>
    <n v="260.83099320000002"/>
    <n v="449.05787290000001"/>
    <n v="721.84236610000005"/>
    <n v="1096.197756"/>
    <n v="1814.5530604"/>
    <n v="2841.1737023999999"/>
    <n v="3397.5413708999999"/>
    <n v="4126.0324447000003"/>
    <n v="5510.7695464999997"/>
    <n v="8805.3232134000009"/>
    <n v="2904.9776977000001"/>
    <n v="65.432693299999997"/>
    <n v="91.849738799999997"/>
    <n v="230.18489109999999"/>
    <n v="245.3760188"/>
    <n v="516.56439220000004"/>
    <n v="615.6227639"/>
    <n v="864.14822660000004"/>
    <n v="1130.3699165"/>
    <n v="1273.4657852"/>
    <n v="1271.0445711"/>
    <n v="630.6086689"/>
    <n v="15.0955838"/>
    <n v="37.821033700000001"/>
    <n v="69.791547199999997"/>
    <n v="16.539894499999999"/>
    <n v="56.490806999999997"/>
    <n v="-2.1243922"/>
    <n v="64.171715599999999"/>
    <n v="62.796883800000003"/>
    <n v="52.2363687"/>
    <n v="220.50980849999999"/>
    <n v="59.422852499999998"/>
    <n v="118.0526134"/>
    <n v="73.711308399999993"/>
    <n v="85.156582200000003"/>
    <n v="72.746319900000003"/>
    <n v="184.47753700000001"/>
    <n v="102.1708153"/>
    <n v="131.89980249999999"/>
    <n v="166.2350414"/>
    <n v="122.56444519999999"/>
    <n v="601.3876467"/>
    <n v="166.0984248"/>
    <n v="1178.8590546999999"/>
    <n v="2279.2507139999998"/>
    <n v="2368.3532086"/>
    <n v="2654.6076251999998"/>
    <n v="1898.5299525999999"/>
    <n v="1748.6838703999999"/>
    <n v="1630.4915341000001"/>
    <n v="1576.5159822000001"/>
    <n v="1616.1584195"/>
    <n v="2063.6781790999999"/>
    <n v="1901.6689868000001"/>
    <n v="-208.77807899999999"/>
    <n v="-257.87551509999997"/>
    <n v="-475.52706369999999"/>
    <n v="-621.20882900000004"/>
    <n v="-994.78927329999999"/>
    <n v="-1372.2897931"/>
    <n v="-1819.8627592"/>
    <n v="-2249.4878480000002"/>
    <n v="-2989.4133409999999"/>
    <n v="-4740.0938996000004"/>
    <n v="-1574.3246016000001"/>
    <n v="2001.1262658000001"/>
    <n v="3557.0574216999998"/>
    <n v="4354.0133281999997"/>
    <n v="5209.6183614000001"/>
    <n v="6103.8152074999998"/>
    <n v="7141.6558662999996"/>
    <n v="8410.5246399000007"/>
    <n v="9850.7948500999992"/>
    <n v="12113.2387003"/>
    <n v="18139.2045612"/>
    <n v="7692.8187492999996"/>
    <n v="0.3574658"/>
    <n v="0.69561090000000003"/>
    <n v="0.90418220000000005"/>
    <n v="0.2044328"/>
    <n v="0.29110340000000001"/>
    <n v="0.20897070000000001"/>
    <n v="0.31097849999999999"/>
    <n v="0.74402239999999997"/>
    <n v="0.99671860000000001"/>
    <n v="0.1168019"/>
    <n v="0.34031129999999998"/>
    <n v="0.27228540000000001"/>
    <m/>
    <m/>
    <m/>
    <m/>
    <m/>
    <m/>
    <n v="0.37664510000000001"/>
    <n v="0.27624769999999998"/>
    <n v="7.2976200000000005E-2"/>
    <n v="0.785825"/>
    <n v="0.99945890000000004"/>
    <n v="0.2759122"/>
    <m/>
    <n v="1"/>
    <m/>
    <m/>
    <m/>
    <n v="0.1168019"/>
    <n v="0.31097849999999999"/>
    <n v="7692.8187492999996"/>
    <m/>
    <m/>
    <m/>
    <m/>
    <m/>
    <m/>
    <m/>
    <m/>
    <m/>
    <m/>
    <m/>
    <m/>
    <m/>
    <m/>
    <m/>
    <m/>
    <m/>
    <m/>
    <m/>
    <m/>
    <m/>
    <m/>
    <m/>
    <m/>
    <m/>
    <m/>
    <m/>
    <m/>
    <m/>
    <m/>
    <m/>
    <m/>
    <m/>
    <m/>
    <m/>
    <m/>
    <m/>
    <m/>
    <m/>
    <m/>
    <n v="0.1845543"/>
    <n v="0.1141426"/>
    <n v="0.21748990000000001"/>
    <n v="0.13466259999999999"/>
    <n v="0.18931149999999999"/>
    <n v="8.9793700000000004E-2"/>
    <n v="7.0045300000000005E-2"/>
    <n v="8072.2923724000002"/>
    <n v="7578.0194809000004"/>
    <n v="8850.2174747000008"/>
    <n v="8571.7655445"/>
    <n v="7193.6381609"/>
    <n v="5924.2780659999999"/>
    <n v="5212.8610990999996"/>
    <n v="0.1139985"/>
    <n v="0.14612149999999999"/>
    <n v="0.1048404"/>
    <n v="0.10844860000000001"/>
    <n v="0.15738469999999999"/>
    <n v="6.2312600000000003E-2"/>
    <n v="8.9778300000000005E-2"/>
    <n v="0.1906156"/>
    <n v="0.2058632"/>
    <n v="0.1638841"/>
    <n v="0.16130659999999999"/>
    <n v="0.35282289999999999"/>
    <n v="0.76974450000000005"/>
    <n v="0.84266969999999997"/>
    <n v="104.9819"/>
    <n v="0.60856339999999998"/>
  </r>
  <r>
    <x v="12"/>
    <n v="12"/>
    <x v="5"/>
    <s v="2011"/>
    <s v="EU SILC"/>
    <s v="2012"/>
    <s v="2011"/>
    <s v=""/>
    <s v="current"/>
    <s v=""/>
    <x v="2"/>
    <n v="870494.87529"/>
    <m/>
    <n v="0.3236829"/>
    <n v="0.42092059999999998"/>
    <m/>
    <m/>
    <n v="4.9822588000000003"/>
    <n v="1.9992542"/>
    <n v="2.4920586999999998"/>
    <n v="5.9056119999999996"/>
    <n v="10.520146199999999"/>
    <n v="8093.1803112999996"/>
    <n v="7167.2343340999996"/>
    <n v="2876.0295532999999"/>
    <n v="4119.67"/>
    <n v="5137.6668404000002"/>
    <n v="6153.6179764999997"/>
    <n v="7167.2343340999996"/>
    <n v="8410.85"/>
    <n v="9609.66"/>
    <n v="11450.180107800001"/>
    <n v="14329.123540500001"/>
    <n v="59708.52"/>
    <m/>
    <n v="1780.7326539000001"/>
    <x v="370"/>
    <x v="370"/>
    <n v="5655.4178211999997"/>
    <n v="6642.7294638000003"/>
    <n v="7771.2699467000002"/>
    <n v="9016.5694151999996"/>
    <n v="10459.4847094"/>
    <n v="12678.067106799999"/>
    <n v="18733.567829399999"/>
    <n v="8093.1803112999996"/>
    <n v="557.52224660000002"/>
    <n v="1426.3950772999999"/>
    <n v="1967.5220245999999"/>
    <n v="2774.2508625999999"/>
    <n v="3273.9304711"/>
    <n v="3981.9553796"/>
    <n v="4680.6035228999999"/>
    <n v="5707.7036349999998"/>
    <n v="7020.9206989000004"/>
    <n v="10629.2868521"/>
    <n v="4203.9128314999998"/>
    <n v="257.84804150000002"/>
    <n v="660.11165940000001"/>
    <n v="1111.6418566"/>
    <n v="1639.2529876999999"/>
    <n v="2358.890492"/>
    <n v="3068.6289056999999"/>
    <n v="4112.2565672000001"/>
    <n v="4231.3433532999998"/>
    <n v="6066.3517253"/>
    <n v="8765.9890875000001"/>
    <n v="3228.7729330000002"/>
    <n v="49.277999899999998"/>
    <n v="148.57300330000001"/>
    <n v="384.15109840000002"/>
    <n v="502.54566139999997"/>
    <n v="755.87959000000001"/>
    <n v="847.04026810000005"/>
    <n v="959.29920970000001"/>
    <n v="1451.6889899"/>
    <n v="1330.2065213999999"/>
    <n v="1575.3851728"/>
    <n v="800.68637349999995"/>
    <n v="14.181730699999999"/>
    <n v="49.410256699999998"/>
    <n v="52.644883999999998"/>
    <n v="41.046112899999997"/>
    <n v="31.4738936"/>
    <n v="41.890849699999997"/>
    <n v="44.630018200000002"/>
    <n v="47.960972499999997"/>
    <n v="66.963239200000004"/>
    <n v="181.4604946"/>
    <n v="57.208145899999998"/>
    <n v="144.85361710000001"/>
    <n v="120.697757"/>
    <n v="103.4823655"/>
    <n v="136.45587889999999"/>
    <n v="160.60270439999999"/>
    <n v="55.655363000000001"/>
    <n v="183.74653459999999"/>
    <n v="131.72274849999999"/>
    <n v="145.38729319999999"/>
    <n v="743.61972690000005"/>
    <n v="192.8403002"/>
    <n v="981.95016350000003"/>
    <n v="1529.6392049999999"/>
    <n v="1689.6860557"/>
    <n v="1506.628594"/>
    <n v="1350.9102415"/>
    <n v="1387.0480501"/>
    <n v="1130.3996943"/>
    <n v="1335.6613914"/>
    <n v="1272.8552566000001"/>
    <n v="1761.8242134"/>
    <n v="1394.8243411000001"/>
    <n v="-224.90114550000001"/>
    <n v="-396.6129995"/>
    <n v="-685.70966339999995"/>
    <n v="-944.76227640000002"/>
    <n v="-1288.9579289000001"/>
    <n v="-1610.9488695"/>
    <n v="-2094.3661317000001"/>
    <n v="-2446.5963812"/>
    <n v="-3224.6176277999998"/>
    <n v="-4923.9977179999996"/>
    <n v="-1785.0646139"/>
    <n v="1780.7326539000001"/>
    <n v="3538.2139591999999"/>
    <n v="4623.4186215"/>
    <n v="5655.4178211999997"/>
    <n v="6642.7294638000003"/>
    <n v="7771.2699467000002"/>
    <n v="9016.5694151999996"/>
    <n v="10459.4847094"/>
    <n v="12678.067106799999"/>
    <n v="18733.567829399999"/>
    <n v="8093.1803112999996"/>
    <n v="0.27114949999999999"/>
    <n v="0.59780359999999999"/>
    <n v="0.59258040000000001"/>
    <n v="0.18730669999999999"/>
    <n v="0.35128989999999999"/>
    <n v="0.2996279"/>
    <n v="0.2252209"/>
    <n v="0.64289609999999997"/>
    <n v="0.72323179999999998"/>
    <n v="0.1279412"/>
    <n v="0.37265930000000003"/>
    <n v="0.29384640000000001"/>
    <m/>
    <m/>
    <m/>
    <m/>
    <m/>
    <m/>
    <n v="0.39156980000000002"/>
    <n v="0.29485109999999998"/>
    <n v="8.6835999999999997E-2"/>
    <n v="0.69158030000000004"/>
    <n v="0.8638768"/>
    <n v="0.1883165"/>
    <n v="8108.8456144000002"/>
    <m/>
    <n v="0.83957029999999999"/>
    <n v="0.1224959"/>
    <n v="0.21784999999999999"/>
    <m/>
    <m/>
    <m/>
    <n v="7.2797299999999995E-2"/>
    <n v="2.2396699999999999E-2"/>
    <n v="3.05933E-2"/>
    <n v="5.0226999999999997E-3"/>
    <n v="0.20349739999999999"/>
    <n v="8.2006499999999996E-2"/>
    <n v="2.7454800000000001E-2"/>
    <n v="0.27525309999999997"/>
    <n v="0.1092741"/>
    <n v="1.12744E-2"/>
    <n v="8002.6166460000004"/>
    <n v="2277.4617890999998"/>
    <n v="6214.6570701000001"/>
    <n v="2935.9352650999999"/>
    <n v="9873.2088968999997"/>
    <n v="6180.3374320000003"/>
    <n v="3817.4413897999998"/>
    <n v="9282.3568078999997"/>
    <n v="6988.4863475000002"/>
    <n v="2663.6314240000002"/>
    <n v="0.13752890000000001"/>
    <n v="0.72988549999999996"/>
    <n v="0.1489808"/>
    <n v="0.83770999999999995"/>
    <n v="4.49851E-2"/>
    <n v="0.1672091"/>
    <n v="0.34445389999999998"/>
    <n v="3.3516600000000001E-2"/>
    <n v="0.164078"/>
    <n v="0.73097089999999998"/>
    <n v="0.17080310000000001"/>
    <n v="0.97147609999999995"/>
    <n v="0.21477779999999999"/>
    <n v="1"/>
    <n v="6.5695500000000004E-2"/>
    <n v="0.41199469999999999"/>
    <n v="1"/>
    <n v="5.82523E-2"/>
    <n v="0.32209480000000001"/>
    <n v="1"/>
    <m/>
    <m/>
    <m/>
    <m/>
    <m/>
    <m/>
    <m/>
    <m/>
    <m/>
    <m/>
    <m/>
    <m/>
    <m/>
    <m/>
    <m/>
    <m/>
    <m/>
    <m/>
    <m/>
    <m/>
    <m/>
    <m/>
    <m/>
    <m/>
    <m/>
    <m/>
    <m/>
    <m/>
    <n v="104.9819"/>
    <n v="0.60856339999999998"/>
  </r>
  <r>
    <x v="13"/>
    <n v="1"/>
    <x v="9"/>
    <s v="1976"/>
    <s v="HBS"/>
    <s v=""/>
    <s v="1976"/>
    <s v=""/>
    <s v="current"/>
    <s v="break 1986"/>
    <x v="0"/>
    <n v="420032"/>
    <n v="273518"/>
    <n v="0.28439229999999999"/>
    <n v="0.59057000000000004"/>
    <m/>
    <m/>
    <n v="3.4820031"/>
    <n v="1.9989269000000001"/>
    <n v="1.7419361"/>
    <n v="4.3374981999999997"/>
    <n v="7.0607796"/>
    <n v="2275.2763123"/>
    <n v="1944.4423002000001"/>
    <n v="1116.2535006000001"/>
    <n v="1373.8198821999999"/>
    <n v="1545.3353416"/>
    <n v="1735.9942646"/>
    <n v="1944.4423002000001"/>
    <n v="2215.7163412"/>
    <n v="2591.7247631999999"/>
    <n v="3088.8679484999998"/>
    <n v="3886.7981155000002"/>
    <m/>
    <m/>
    <n v="728.36726999999996"/>
    <x v="371"/>
    <x v="371"/>
    <n v="1640.6042762"/>
    <n v="1841.8617102000001"/>
    <n v="2087.0742992"/>
    <n v="2375.529278"/>
    <n v="2826.0899545000002"/>
    <n v="3415.9100683000001"/>
    <n v="5142.8407852999999"/>
    <n v="2275.2763123"/>
    <n v="28.042139899999999"/>
    <n v="13.568675300000001"/>
    <n v="14.180041599999999"/>
    <n v="61.030479100000001"/>
    <n v="31.495835199999998"/>
    <n v="134.6162923"/>
    <n v="366.30661470000001"/>
    <n v="887.10963670000001"/>
    <n v="991.63869279999994"/>
    <n v="1170.5105627"/>
    <n v="369.5048731"/>
    <n v="3.2776527"/>
    <n v="0.24896650000000001"/>
    <n v="0.438558"/>
    <n v="15.913861499999999"/>
    <n v="6.8148882999999998"/>
    <n v="16.696594399999999"/>
    <n v="72.928748799999994"/>
    <n v="106.26098229999999"/>
    <n v="185.14232569999999"/>
    <n v="274.62769789999999"/>
    <n v="68.258289399999995"/>
    <n v="19.374569399999999"/>
    <n v="8.9627946999999999"/>
    <n v="3.3622779"/>
    <n v="10.171746499999999"/>
    <n v="23.2074575"/>
    <n v="20.244620699999999"/>
    <n v="130.41655739999999"/>
    <n v="372.19604700000002"/>
    <n v="544.49606489999996"/>
    <n v="699.94063089999997"/>
    <n v="183.15974309999999"/>
    <n v="239.4871584"/>
    <n v="126.8484414"/>
    <n v="239.16028979999999"/>
    <n v="309.25390609999999"/>
    <n v="554.95293330000004"/>
    <n v="702.30050170000004"/>
    <n v="752.0925694"/>
    <n v="746.93557499999997"/>
    <n v="1218.1135303000001"/>
    <n v="3106.7901184000002"/>
    <n v="798.62198560000002"/>
    <n v="63.076605600000001"/>
    <n v="30.3739153"/>
    <n v="118.55684290000001"/>
    <n v="145.52159929999999"/>
    <n v="230.4168999"/>
    <n v="308.05216660000002"/>
    <n v="497.91093669999998"/>
    <n v="535.82665540000005"/>
    <n v="684.88996870000005"/>
    <n v="1456.4525103999999"/>
    <n v="406.81940459999998"/>
    <n v="644.24085030000003"/>
    <n v="1096.3240659999999"/>
    <n v="1146.9753263"/>
    <n v="1173.8523596"/>
    <n v="1126.4826218999999"/>
    <n v="1075.0519715"/>
    <n v="899.85049049999998"/>
    <n v="804.02259200000003"/>
    <n v="683.18201369999997"/>
    <n v="608.91234899999995"/>
    <n v="926.03745909999998"/>
    <n v="-269.13170630000002"/>
    <n v="-31.494264600000001"/>
    <n v="-60.813374400000001"/>
    <n v="-75.139675800000006"/>
    <n v="-131.6931123"/>
    <n v="-169.88784799999999"/>
    <n v="-343.97663949999998"/>
    <n v="-626.26153390000002"/>
    <n v="-891.55252780000001"/>
    <n v="-2174.3930839999998"/>
    <n v="-476.89791509999998"/>
    <n v="728.36726999999996"/>
    <n v="1244.8325946"/>
    <n v="1461.8599621000001"/>
    <n v="1640.6042762"/>
    <n v="1841.8617102000001"/>
    <n v="2087.0742992"/>
    <n v="2375.529278"/>
    <n v="2826.0899545000002"/>
    <n v="3415.9100683000001"/>
    <n v="5142.8407852999999"/>
    <n v="2275.2763123"/>
    <m/>
    <m/>
    <m/>
    <m/>
    <m/>
    <m/>
    <m/>
    <m/>
    <m/>
    <m/>
    <m/>
    <m/>
    <m/>
    <m/>
    <m/>
    <m/>
    <m/>
    <m/>
    <m/>
    <m/>
    <m/>
    <m/>
    <m/>
    <m/>
    <m/>
    <m/>
    <m/>
    <m/>
    <m/>
    <m/>
    <m/>
    <m/>
    <m/>
    <m/>
    <m/>
    <m/>
    <m/>
    <m/>
    <m/>
    <m/>
    <m/>
    <m/>
    <m/>
    <m/>
    <m/>
    <m/>
    <m/>
    <m/>
    <m/>
    <m/>
    <m/>
    <m/>
    <m/>
    <m/>
    <m/>
    <m/>
    <m/>
    <m/>
    <m/>
    <m/>
    <m/>
    <m/>
    <m/>
    <m/>
    <m/>
    <m/>
    <m/>
    <m/>
    <m/>
    <m/>
    <m/>
    <m/>
    <m/>
    <m/>
    <m/>
    <m/>
    <m/>
    <m/>
    <m/>
    <m/>
    <m/>
    <m/>
    <m/>
    <m/>
    <m/>
    <m/>
    <m/>
    <m/>
    <m/>
    <m/>
    <m/>
    <m/>
    <m/>
    <m/>
    <m/>
    <m/>
    <m/>
    <m/>
    <m/>
    <m/>
    <n v="26.097660000000001"/>
    <n v="0.87168429999999997"/>
  </r>
  <r>
    <x v="13"/>
    <n v="1"/>
    <x v="9"/>
    <s v="1976"/>
    <s v="HBS"/>
    <s v=""/>
    <s v="1976"/>
    <s v=""/>
    <s v="current"/>
    <s v="break 1986"/>
    <x v="1"/>
    <n v="4508398"/>
    <n v="1616792"/>
    <n v="0.2345111"/>
    <n v="0.34288999999999997"/>
    <m/>
    <m/>
    <n v="3.1369495000000001"/>
    <n v="1.5757467000000001"/>
    <n v="1.9907702"/>
    <n v="3.5899516"/>
    <n v="5.3975027999999998"/>
    <n v="3551.2920973999999"/>
    <n v="3442.6400558999999"/>
    <n v="1729.3006092000001"/>
    <n v="2281.5586979"/>
    <n v="2680.2352771999999"/>
    <n v="3045.0297169999999"/>
    <n v="3442.6400558999999"/>
    <n v="3791.5250231"/>
    <n v="4169.6400444000001"/>
    <n v="4669.847565"/>
    <n v="5424.7287226999997"/>
    <m/>
    <m/>
    <n v="1233.4949732"/>
    <x v="372"/>
    <x v="372"/>
    <n v="2861.2481441999998"/>
    <n v="3244.1587728"/>
    <n v="3615.3754001000002"/>
    <n v="3976.4410229"/>
    <n v="4410.8924697000002"/>
    <n v="5017.9863289000004"/>
    <n v="6657.7925806000003"/>
    <n v="3551.2920973999999"/>
    <n v="235.1041419"/>
    <n v="1.3830200000000001E-2"/>
    <n v="1489.5909632"/>
    <n v="1925.3338762000001"/>
    <n v="2339.0384752"/>
    <n v="2557.8780956000001"/>
    <n v="2978.3543261"/>
    <n v="3171.4316856999999"/>
    <n v="3577.3224538999998"/>
    <n v="4723.7038359999997"/>
    <n v="2374.0387670999999"/>
    <n v="59.084409200000003"/>
    <n v="127.3897498"/>
    <n v="204.28817910000001"/>
    <n v="399.71636569999998"/>
    <n v="578.4335092"/>
    <n v="887.9361983"/>
    <n v="1211.2239356"/>
    <n v="1492.6460116999999"/>
    <n v="1630.3437583"/>
    <n v="1985.3537475000001"/>
    <n v="857.63704150000001"/>
    <n v="62.044797199999998"/>
    <n v="151.61600970000001"/>
    <n v="176.73533839999999"/>
    <n v="334.76603290000003"/>
    <n v="373.7270906"/>
    <n v="419.74508400000002"/>
    <n v="454.10956479999999"/>
    <n v="529.30709639999998"/>
    <n v="833.48752920000004"/>
    <n v="1149.1349994"/>
    <n v="448.1730627"/>
    <n v="114.4683335"/>
    <n v="194.21385000000001"/>
    <n v="189.1465279"/>
    <n v="142.20403279999999"/>
    <n v="191.08095170000001"/>
    <n v="171.36879400000001"/>
    <n v="163.82937010000001"/>
    <n v="220.98571269999999"/>
    <n v="295.05759610000001"/>
    <n v="714.38114389999998"/>
    <n v="239.7122166"/>
    <n v="260.3907888"/>
    <n v="439.50473119999998"/>
    <n v="508.85876930000001"/>
    <n v="459.8025768"/>
    <n v="408.76400539999997"/>
    <n v="485.18337869999999"/>
    <n v="376.96660900000001"/>
    <n v="459.17390610000001"/>
    <n v="581.58461550000004"/>
    <n v="1434.7543011"/>
    <n v="541.21691559999999"/>
    <n v="724.67829670000003"/>
    <n v="729.00853670000004"/>
    <n v="500.1709366"/>
    <n v="417.74222909999997"/>
    <n v="362.04811899999999"/>
    <n v="313.45304720000001"/>
    <n v="272.38621010000003"/>
    <n v="259.80156649999998"/>
    <n v="253.4083096"/>
    <n v="194.40754340000001"/>
    <n v="402.7165238"/>
    <n v="-222.27579420000001"/>
    <n v="-368.23915010000002"/>
    <n v="-586.55281549999995"/>
    <n v="-818.31696920000002"/>
    <n v="-1009.2577942"/>
    <n v="-1220.1891975000001"/>
    <n v="-1480.4289928000001"/>
    <n v="-1722.4535094"/>
    <n v="-2153.2179338000001"/>
    <n v="-3543.9429906999999"/>
    <n v="-1312.20243"/>
    <n v="1233.4949732"/>
    <n v="2018.8549894"/>
    <n v="2482.2378988999999"/>
    <n v="2861.2481441999998"/>
    <n v="3244.1587728"/>
    <n v="3615.3754001000002"/>
    <n v="3976.4410229"/>
    <n v="4410.8924697000002"/>
    <n v="5017.9863289000004"/>
    <n v="6657.7925806000003"/>
    <n v="3551.2920973999999"/>
    <n v="0.19420999999999999"/>
    <m/>
    <m/>
    <n v="0.15839059999999999"/>
    <m/>
    <m/>
    <n v="0.15833920000000001"/>
    <m/>
    <m/>
    <n v="9.8938200000000004E-2"/>
    <n v="0.28699000000000002"/>
    <m/>
    <m/>
    <m/>
    <m/>
    <m/>
    <m/>
    <m/>
    <m/>
    <m/>
    <m/>
    <m/>
    <m/>
    <m/>
    <m/>
    <n v="1"/>
    <m/>
    <m/>
    <m/>
    <n v="9.8880200000000001E-2"/>
    <n v="0.15833920000000001"/>
    <n v="3551.2898977"/>
    <m/>
    <m/>
    <m/>
    <m/>
    <m/>
    <m/>
    <m/>
    <m/>
    <m/>
    <m/>
    <m/>
    <m/>
    <m/>
    <m/>
    <m/>
    <m/>
    <m/>
    <m/>
    <m/>
    <m/>
    <m/>
    <m/>
    <m/>
    <m/>
    <m/>
    <m/>
    <m/>
    <m/>
    <m/>
    <m/>
    <m/>
    <m/>
    <m/>
    <m/>
    <m/>
    <m/>
    <m/>
    <m/>
    <m/>
    <m/>
    <n v="0.27600000000000002"/>
    <n v="0.129"/>
    <n v="0.22900000000000001"/>
    <n v="0.11899999999999999"/>
    <n v="0.154"/>
    <n v="6.9000000000000006E-2"/>
    <n v="2.4E-2"/>
    <n v="3500.4578901999998"/>
    <n v="3775.1728876000002"/>
    <n v="3899.5034470000001"/>
    <n v="3872.4322686"/>
    <n v="3275.0242053000002"/>
    <n v="2615.5168494"/>
    <n v="2493.0999136999999"/>
    <n v="6.6990800000000003E-2"/>
    <n v="5.7468699999999998E-2"/>
    <n v="3.7049800000000001E-2"/>
    <n v="7.35875E-2"/>
    <n v="0.1902278"/>
    <n v="0.2715668"/>
    <n v="0.31486690000000001"/>
    <n v="9.5543600000000006E-2"/>
    <n v="8.4142499999999995E-2"/>
    <n v="5.3837500000000003E-2"/>
    <n v="9.6375500000000003E-2"/>
    <n v="0.27592050000000001"/>
    <n v="0.57815530000000004"/>
    <n v="0.61035700000000004"/>
    <n v="26.097660000000001"/>
    <n v="0.87168429999999997"/>
  </r>
  <r>
    <x v="13"/>
    <n v="1"/>
    <x v="9"/>
    <s v="1976"/>
    <s v="HBS"/>
    <s v=""/>
    <s v="1976"/>
    <s v=""/>
    <s v="current"/>
    <s v="break 1986"/>
    <x v="2"/>
    <n v="2844672"/>
    <n v="1342640"/>
    <n v="0.2297476"/>
    <n v="0.32028000000000001"/>
    <m/>
    <m/>
    <n v="3.0497112999999998"/>
    <n v="1.5536687"/>
    <n v="1.9629097"/>
    <n v="3.5215003999999999"/>
    <n v="5.4270709000000004"/>
    <n v="3272.4979979"/>
    <n v="3180.6568256"/>
    <n v="1620.3785906999999"/>
    <n v="2139.4020261999999"/>
    <n v="2506.4790914999999"/>
    <n v="2855.3603030999998"/>
    <n v="3180.6568256"/>
    <n v="3488.8610217"/>
    <n v="3837.7766126000001"/>
    <n v="4280.7699677000001"/>
    <n v="4941.6869735"/>
    <m/>
    <m/>
    <n v="1117.0858671999999"/>
    <x v="373"/>
    <x v="373"/>
    <n v="2672.1757320000002"/>
    <n v="3019.6047810999999"/>
    <n v="3329.5695851"/>
    <n v="3655.1711633999998"/>
    <n v="4048.5425882999998"/>
    <n v="4588.1635869000002"/>
    <n v="6062.5042061000004"/>
    <n v="3272.4979979"/>
    <n v="293.79358309999998"/>
    <n v="962.27465259999997"/>
    <n v="1564.8693037999999"/>
    <n v="1889.4954600999999"/>
    <n v="2286.4447402000001"/>
    <n v="2472.2054168999998"/>
    <n v="2758.5576769999998"/>
    <n v="2906.4487242"/>
    <n v="3310.8188442999999"/>
    <n v="4343.1780132000004"/>
    <n v="2278.3131062000002"/>
    <n v="70.823244000000003"/>
    <n v="147.6314333"/>
    <n v="227.61735329999999"/>
    <n v="396.01644349999998"/>
    <n v="588.52097179999998"/>
    <n v="882.00298310000005"/>
    <n v="1072.0617021999999"/>
    <n v="1420.6335942000001"/>
    <n v="1524.6467599"/>
    <n v="1781.1637357"/>
    <n v="810.92500389999998"/>
    <n v="81.323851099999999"/>
    <n v="176.24217619999999"/>
    <n v="246.04129889999999"/>
    <n v="398.95583679999999"/>
    <n v="354.80356180000001"/>
    <n v="433.50995999999998"/>
    <n v="518.303271"/>
    <n v="561.12800270000002"/>
    <n v="927.26786089999996"/>
    <n v="1168.8508108999999"/>
    <n v="486.62045230000001"/>
    <n v="70.934952600000003"/>
    <n v="120.54659669999999"/>
    <n v="111.0101026"/>
    <n v="113.300251"/>
    <n v="119.5763493"/>
    <n v="121.52928989999999"/>
    <n v="161.19304829999999"/>
    <n v="150.20093"/>
    <n v="191.7852379"/>
    <n v="540.77537519999998"/>
    <n v="169.8426461"/>
    <n v="275.58508339999997"/>
    <n v="457.00893309999998"/>
    <n v="449.87077299999999"/>
    <n v="377.31121339999999"/>
    <n v="420.9329065"/>
    <n v="367.91743919999999"/>
    <n v="335.17919569999998"/>
    <n v="424.69211749999999"/>
    <n v="497.81574920000003"/>
    <n v="1319.2009152000001"/>
    <n v="492.18369890000002"/>
    <n v="551.50529270000004"/>
    <n v="485.23819950000001"/>
    <n v="358.68390299999999"/>
    <n v="332.68587860000002"/>
    <n v="253.3448411"/>
    <n v="244.7233645"/>
    <n v="218.5792356"/>
    <n v="202.42712940000001"/>
    <n v="178.9383799"/>
    <n v="157.0188589"/>
    <n v="298.45181739999998"/>
    <n v="-226.99184819999999"/>
    <n v="-441.36839370000001"/>
    <n v="-626.18093599999997"/>
    <n v="-835.32213379999996"/>
    <n v="-1004.0185897"/>
    <n v="-1191.9859114999999"/>
    <n v="-1408.7029663999999"/>
    <n v="-1617.3927639999999"/>
    <n v="-2043.1092453000001"/>
    <n v="-3247.6835031999999"/>
    <n v="-1263.8387267999999"/>
    <n v="1116.9741586"/>
    <n v="1907.3828595"/>
    <n v="2332.1450131000001"/>
    <n v="2672.1757320000002"/>
    <n v="3019.6047810999999"/>
    <n v="3329.5695851"/>
    <n v="3655.1711633999998"/>
    <n v="4048.5425882999998"/>
    <n v="4588.1635869000002"/>
    <n v="6062.5042061000004"/>
    <n v="3272.4979979"/>
    <m/>
    <m/>
    <m/>
    <m/>
    <m/>
    <m/>
    <n v="0.12225610000000001"/>
    <m/>
    <m/>
    <n v="8.5499000000000006E-2"/>
    <m/>
    <m/>
    <m/>
    <m/>
    <m/>
    <m/>
    <m/>
    <m/>
    <m/>
    <m/>
    <m/>
    <m/>
    <m/>
    <m/>
    <n v="3661.7961747999998"/>
    <m/>
    <n v="0.90300000000000002"/>
    <n v="7.6340400000000003E-2"/>
    <n v="0.1057699"/>
    <m/>
    <m/>
    <m/>
    <n v="5.2373999999999997E-2"/>
    <n v="5.4180000000000001E-3"/>
    <n v="2.2575000000000001E-2"/>
    <n v="9.0300000000000005E-4"/>
    <n v="0.17608499999999999"/>
    <n v="4.3344000000000001E-2"/>
    <n v="2.709E-3"/>
    <n v="0.53276999999999997"/>
    <n v="6.5919000000000005E-2"/>
    <n v="9.0300000000000005E-4"/>
    <n v="3169.9948516999998"/>
    <n v="1380.3716506000001"/>
    <n v="2722.4928202999999"/>
    <n v="948.14011740000001"/>
    <n v="4309.6458224999997"/>
    <n v="2835.7320601000001"/>
    <n v="1592.190012"/>
    <n v="3764.2630322"/>
    <n v="2684.8527195000001"/>
    <n v="1581.5441046999999"/>
    <n v="0.18076829999999999"/>
    <n v="0.77253139999999998"/>
    <n v="0.15849859999999999"/>
    <n v="1"/>
    <n v="4.5285800000000001E-2"/>
    <n v="0.22725239999999999"/>
    <n v="0.61696890000000004"/>
    <n v="4.2564699999999997E-2"/>
    <n v="0.1235609"/>
    <n v="0.80411630000000001"/>
    <n v="0.1996097"/>
    <n v="0.89799379999999995"/>
    <n v="0.1922749"/>
    <n v="1"/>
    <n v="6.9134000000000001E-2"/>
    <n v="0.3159247"/>
    <n v="0.9711168"/>
    <n v="6.3606899999999994E-2"/>
    <n v="0.18376429999999999"/>
    <n v="0.80411630000000001"/>
    <m/>
    <m/>
    <m/>
    <m/>
    <m/>
    <m/>
    <m/>
    <m/>
    <m/>
    <m/>
    <m/>
    <m/>
    <m/>
    <m/>
    <m/>
    <m/>
    <m/>
    <m/>
    <m/>
    <m/>
    <m/>
    <m/>
    <m/>
    <m/>
    <m/>
    <m/>
    <m/>
    <m/>
    <n v="26.097660000000001"/>
    <n v="0.87168429999999997"/>
  </r>
  <r>
    <x v="13"/>
    <m/>
    <x v="7"/>
    <s v="1986"/>
    <s v="IDS"/>
    <s v=""/>
    <s v="1986"/>
    <s v=""/>
    <s v="current"/>
    <s v=""/>
    <x v="0"/>
    <n v="533285"/>
    <n v="426822.39"/>
    <n v="0.21804000000000001"/>
    <n v="0.78349000000000002"/>
    <m/>
    <m/>
    <n v="2.4960895999999999"/>
    <n v="1.7289897999999999"/>
    <n v="1.4436694000000001"/>
    <n v="2.8425926000000001"/>
    <n v="3.7481157000000001"/>
    <n v="7764.0001989000002"/>
    <n v="6829.9601749000003"/>
    <n v="4731.0001211999997"/>
    <n v="5307.0001358999998"/>
    <n v="5713.0001462999999"/>
    <n v="6273.0001607000004"/>
    <n v="6830.0001750000001"/>
    <n v="7492.0001918999997"/>
    <n v="8575.0002196000005"/>
    <n v="9764.0002500999999"/>
    <n v="11809.000302500001"/>
    <m/>
    <m/>
    <n v="4113.0001054000004"/>
    <x v="374"/>
    <x v="374"/>
    <n v="5989.0001534000003"/>
    <n v="6534.0001673999996"/>
    <n v="7165.0001835000003"/>
    <n v="8039.0002058999999"/>
    <n v="9141.0002340999999"/>
    <n v="10679.0002735"/>
    <n v="15416.0003949"/>
    <n v="7764.0001989000002"/>
    <n v="15.000000399999999"/>
    <n v="50.000001300000001"/>
    <n v="47.0000012"/>
    <n v="88.000002300000006"/>
    <n v="108.0000028"/>
    <n v="234.00000600000001"/>
    <n v="623.00001599999996"/>
    <n v="1323.0000339000001"/>
    <n v="2298.0000589000001"/>
    <n v="2967.0000759999998"/>
    <n v="775.00001989999998"/>
    <n v="4.0000001000000003"/>
    <n v="2.0000000999999998"/>
    <n v="8.0000002000000006"/>
    <n v="16.000000400000001"/>
    <n v="27.000000700000001"/>
    <n v="56.000001400000002"/>
    <n v="134.0000034"/>
    <n v="110.0000028"/>
    <n v="302.00000770000003"/>
    <n v="766.00001959999997"/>
    <n v="142.00000360000001"/>
    <n v="2.0000000999999998"/>
    <n v="3.0000000999999998"/>
    <n v="13.0000003"/>
    <n v="8.0000002000000006"/>
    <n v="27.000000700000001"/>
    <n v="72.000001800000007"/>
    <n v="101.0000026"/>
    <n v="192.00000489999999"/>
    <n v="527.00001350000002"/>
    <n v="948.00002429999995"/>
    <n v="189.0000048"/>
    <n v="134.0000034"/>
    <n v="134.0000034"/>
    <n v="112.0000029"/>
    <n v="175.00000449999999"/>
    <n v="232.00000589999999"/>
    <n v="368.00000940000001"/>
    <n v="227.0000058"/>
    <n v="394.0000101"/>
    <n v="495.00001270000001"/>
    <n v="1474.0000378"/>
    <n v="374.0000096"/>
    <n v="65.000001699999999"/>
    <n v="90.000002300000006"/>
    <n v="85.000002199999997"/>
    <n v="141.00000360000001"/>
    <n v="204.0000052"/>
    <n v="273.00000699999998"/>
    <n v="754.00001929999996"/>
    <n v="740.00001899999995"/>
    <n v="1269.0000325000001"/>
    <n v="2713.0000694999999"/>
    <n v="633.0000162"/>
    <n v="4109.0001052999996"/>
    <n v="5015.0001284999998"/>
    <n v="5582.0001430000002"/>
    <n v="6080.0001556999996"/>
    <n v="6640.0001701000001"/>
    <n v="7054.0001806999999"/>
    <n v="7747.0001984"/>
    <n v="8565.0002194000008"/>
    <n v="8938.0002289000004"/>
    <n v="13587.000348"/>
    <n v="7329.0001877000004"/>
    <n v="-217.00000560000001"/>
    <n v="-227.0000058"/>
    <n v="-326.00000840000001"/>
    <n v="-519.00001329999998"/>
    <n v="-704.00001799999995"/>
    <n v="-893.00002289999998"/>
    <n v="-1548.0000396999999"/>
    <n v="-2184.0000559"/>
    <n v="-3152.0000807000001"/>
    <n v="-7040.0001802999996"/>
    <n v="-1680.000043"/>
    <n v="4112.0001052999996"/>
    <n v="5067.0001297999997"/>
    <n v="5521.0001413999998"/>
    <n v="5989.0001534000003"/>
    <n v="6534.0001673999996"/>
    <n v="7165.0001835000003"/>
    <n v="8039.0002058999999"/>
    <n v="9141.0002340999999"/>
    <n v="10679.0002735"/>
    <n v="15416.0003949"/>
    <n v="7764.0001989000002"/>
    <m/>
    <m/>
    <m/>
    <m/>
    <m/>
    <m/>
    <m/>
    <m/>
    <m/>
    <m/>
    <m/>
    <m/>
    <m/>
    <m/>
    <m/>
    <m/>
    <m/>
    <m/>
    <m/>
    <m/>
    <m/>
    <m/>
    <m/>
    <m/>
    <m/>
    <m/>
    <m/>
    <m/>
    <m/>
    <m/>
    <m/>
    <m/>
    <m/>
    <m/>
    <m/>
    <n v="3.0000000000000001E-3"/>
    <m/>
    <m/>
    <m/>
    <m/>
    <m/>
    <n v="1E-3"/>
    <m/>
    <m/>
    <m/>
    <m/>
    <m/>
    <m/>
    <m/>
    <m/>
    <m/>
    <m/>
    <m/>
    <m/>
    <m/>
    <m/>
    <m/>
    <m/>
    <m/>
    <m/>
    <m/>
    <m/>
    <m/>
    <m/>
    <m/>
    <m/>
    <m/>
    <m/>
    <m/>
    <m/>
    <m/>
    <m/>
    <m/>
    <m/>
    <m/>
    <m/>
    <m/>
    <m/>
    <m/>
    <m/>
    <m/>
    <m/>
    <m/>
    <m/>
    <m/>
    <m/>
    <m/>
    <m/>
    <m/>
    <m/>
    <m/>
    <m/>
    <m/>
    <m/>
    <m/>
    <m/>
    <m/>
    <m/>
    <m/>
    <m/>
    <n v="57.799970000000002"/>
    <n v="1.0543693000000001"/>
  </r>
  <r>
    <x v="13"/>
    <m/>
    <x v="7"/>
    <s v="1986"/>
    <s v="IDS"/>
    <s v=""/>
    <s v="1986"/>
    <s v=""/>
    <s v="current"/>
    <s v=""/>
    <x v="1"/>
    <n v="4912050"/>
    <n v="2034772.2"/>
    <n v="0.20877000000000001"/>
    <n v="0.38668999999999998"/>
    <m/>
    <m/>
    <n v="2.6083318000000002"/>
    <n v="1.5396175000000001"/>
    <n v="1.6941428000000001"/>
    <n v="2.9453691000000002"/>
    <n v="4.0647894000000004"/>
    <n v="9937.0002545000007"/>
    <n v="9516.3302437999992"/>
    <n v="5617.0001438999998"/>
    <n v="6809.0001744000001"/>
    <n v="7791.0001996000001"/>
    <n v="8711.0002230999999"/>
    <n v="9516.0002437999992"/>
    <n v="10397.0002663"/>
    <n v="11375.0002914"/>
    <n v="12681.000324799999"/>
    <n v="14651.0003753"/>
    <m/>
    <m/>
    <n v="4368.0001118999999"/>
    <x v="375"/>
    <x v="375"/>
    <n v="8244.0002112000002"/>
    <n v="9098.0002330000007"/>
    <n v="9940.0002545999996"/>
    <n v="10870.000278400001"/>
    <n v="11969.000306600001"/>
    <n v="13569.0003476"/>
    <n v="17755.0004548"/>
    <n v="9937.0002545000007"/>
    <n v="1076.0000276000001"/>
    <n v="2500.0000639999998"/>
    <n v="4032.0001032999999"/>
    <n v="5120.0001310999996"/>
    <n v="5844.0001497000003"/>
    <n v="6703.0001716999996"/>
    <n v="7329.0001877000004"/>
    <n v="8042.0002059999997"/>
    <n v="9592.0002456999991"/>
    <n v="13312.000341000001"/>
    <n v="6354.0001628"/>
    <n v="96.000002499999994"/>
    <n v="313.00000799999998"/>
    <n v="659.00001689999999"/>
    <n v="1316.0000336999999"/>
    <n v="1966.0000504"/>
    <n v="2647.0000678000001"/>
    <n v="3268.0000836999998"/>
    <n v="3992.0001023"/>
    <n v="4701.0001204"/>
    <n v="6061.0001553000002"/>
    <n v="2502.0000641000001"/>
    <n v="73.000001900000001"/>
    <n v="106.0000027"/>
    <n v="216.00000549999999"/>
    <n v="351.00000899999998"/>
    <n v="342.00000879999999"/>
    <n v="540.00001380000003"/>
    <n v="768.00001970000005"/>
    <n v="1052.0000269"/>
    <n v="1419.0000362999999"/>
    <n v="1998.0000511999999"/>
    <n v="686.00001759999998"/>
    <n v="175.00000449999999"/>
    <n v="176.00000449999999"/>
    <n v="222.0000057"/>
    <n v="219.00000560000001"/>
    <n v="214.00000549999999"/>
    <n v="214.00000549999999"/>
    <n v="242.0000062"/>
    <n v="287.00000740000002"/>
    <n v="430.00001099999997"/>
    <n v="1130.0000289"/>
    <n v="331.00000849999998"/>
    <n v="670.0000172"/>
    <n v="680.00001740000005"/>
    <n v="825.00002110000003"/>
    <n v="962.00002459999996"/>
    <n v="976.00002500000005"/>
    <n v="980.00002510000002"/>
    <n v="1041.0000267"/>
    <n v="1152.0000295"/>
    <n v="1376.0000352"/>
    <n v="2489.0000638000001"/>
    <n v="1115.0000286"/>
    <n v="2909.0000745000002"/>
    <n v="3617.0000925999998"/>
    <n v="3023.0000774"/>
    <n v="2557.0000654999999"/>
    <n v="2505.0000642"/>
    <n v="2130.0000546000001"/>
    <n v="2093.0000535999998"/>
    <n v="2035.0000520999999"/>
    <n v="2011.0000514999999"/>
    <n v="2438.0000623999999"/>
    <n v="2532.0000648999999"/>
    <n v="-632.0000162"/>
    <n v="-1125.0000288000001"/>
    <n v="-1684.0000431000001"/>
    <n v="-2281.0000583999999"/>
    <n v="-2748.0000703999999"/>
    <n v="-3273.0000838000001"/>
    <n v="-3871.0000992"/>
    <n v="-4591.0001175999996"/>
    <n v="-5961.0001527000004"/>
    <n v="-9651.0002471999996"/>
    <n v="-3581.0000917000002"/>
    <n v="4367.0001118999999"/>
    <n v="6267.0001604999998"/>
    <n v="7293.0001867999999"/>
    <n v="8244.0002112000002"/>
    <n v="9098.0002330000007"/>
    <n v="9940.0002545999996"/>
    <n v="10870.000278400001"/>
    <n v="11969.000306600001"/>
    <n v="13569.0003476"/>
    <n v="17755.0004548"/>
    <n v="9937.0002545000007"/>
    <n v="0.25270999999999999"/>
    <n v="0.67101999999999995"/>
    <n v="0.81842000000000004"/>
    <n v="0.10703"/>
    <n v="0.22017999999999999"/>
    <n v="0.16242000000000001"/>
    <n v="0.22105"/>
    <n v="0.70738999999999996"/>
    <n v="0.86011000000000004"/>
    <n v="5.1950000000000003E-2"/>
    <n v="0.24803"/>
    <n v="0.19270999999999999"/>
    <n v="0.224"/>
    <n v="0.70399999999999996"/>
    <n v="0.85599999999999998"/>
    <n v="5.8270000000000002E-2"/>
    <n v="0.12575"/>
    <n v="9.9820000000000006E-2"/>
    <m/>
    <m/>
    <m/>
    <m/>
    <m/>
    <m/>
    <m/>
    <n v="1"/>
    <m/>
    <m/>
    <m/>
    <n v="5.1999999999999998E-2"/>
    <n v="0.2213"/>
    <n v="9934.7502542000002"/>
    <m/>
    <m/>
    <m/>
    <n v="3.0000000000000001E-3"/>
    <m/>
    <m/>
    <m/>
    <m/>
    <m/>
    <n v="1E-3"/>
    <m/>
    <m/>
    <m/>
    <m/>
    <m/>
    <m/>
    <m/>
    <m/>
    <m/>
    <m/>
    <m/>
    <m/>
    <m/>
    <m/>
    <m/>
    <m/>
    <m/>
    <m/>
    <m/>
    <m/>
    <m/>
    <m/>
    <m/>
    <m/>
    <m/>
    <m/>
    <m/>
    <m/>
    <m/>
    <m/>
    <n v="0.24399999999999999"/>
    <n v="0.124"/>
    <n v="0.251"/>
    <n v="0.124"/>
    <n v="0.14799999999999999"/>
    <n v="6.9000000000000006E-2"/>
    <n v="3.9E-2"/>
    <n v="9738.5802495000007"/>
    <n v="9739.7102494999999"/>
    <n v="10226.080261900001"/>
    <n v="11492.2002944"/>
    <n v="10207.900261500001"/>
    <n v="7996.6802048"/>
    <n v="7339.3501880000003"/>
    <n v="3.1699999999999999E-2"/>
    <n v="0.1134"/>
    <n v="3.1300000000000001E-2"/>
    <n v="2.93E-2"/>
    <n v="0.05"/>
    <n v="7.6200000000000004E-2"/>
    <n v="0.1522"/>
    <n v="0.1016"/>
    <n v="0.16869999999999999"/>
    <n v="8.5300000000000001E-2"/>
    <n v="8.0600000000000005E-2"/>
    <n v="0.35699999999999998"/>
    <n v="0.82430000000000003"/>
    <n v="0.86619999999999997"/>
    <n v="57.799970000000002"/>
    <n v="1.0543693000000001"/>
  </r>
  <r>
    <x v="13"/>
    <m/>
    <x v="7"/>
    <s v="1986"/>
    <s v="IDS"/>
    <s v=""/>
    <s v="1986"/>
    <s v=""/>
    <s v="current"/>
    <s v=""/>
    <x v="2"/>
    <n v="3179626"/>
    <n v="1737243.62"/>
    <n v="0.20630999999999999"/>
    <n v="0.34461999999999998"/>
    <m/>
    <m/>
    <n v="2.5634853"/>
    <n v="1.5122"/>
    <n v="1.6952026"/>
    <n v="2.9417749"/>
    <n v="4.1740715000000002"/>
    <n v="10375.000265799999"/>
    <n v="10000.1902562"/>
    <n v="5899.0001511"/>
    <n v="7208.0001845999996"/>
    <n v="8260.0002115999996"/>
    <n v="9137.0002339999992"/>
    <n v="10000.000256200001"/>
    <n v="10884.0002788"/>
    <n v="11879.0003043"/>
    <n v="13191.000337900001"/>
    <n v="15122.000387399999"/>
    <m/>
    <m/>
    <n v="4389.0001124"/>
    <x v="376"/>
    <x v="376"/>
    <n v="8722.0002234000003"/>
    <n v="9570.0002451"/>
    <n v="10445.0002675"/>
    <n v="11363.000291099999"/>
    <n v="12514.000320499999"/>
    <n v="14066.0003603"/>
    <n v="18320.000469300001"/>
    <n v="10375.000265799999"/>
    <n v="1588.0000407"/>
    <n v="3608.0000924000001"/>
    <n v="5125.0001313000002"/>
    <n v="5785.0001481999998"/>
    <n v="6705.0001716999996"/>
    <n v="7320.0001874999998"/>
    <n v="7723.0001978"/>
    <n v="8683.0002224"/>
    <n v="9946.0002547999993"/>
    <n v="14210.000364"/>
    <n v="7068.0001810000003"/>
    <n v="144.00000370000001"/>
    <n v="468.00001200000003"/>
    <n v="956.00002449999999"/>
    <n v="1569.0000402000001"/>
    <n v="2280.0000583999999"/>
    <n v="2886.0000739000002"/>
    <n v="3596.0000921000001"/>
    <n v="4374.0001119999997"/>
    <n v="4805.0001230999997"/>
    <n v="6438.0001648999996"/>
    <n v="2751.0000705000002"/>
    <n v="102.0000026"/>
    <n v="194.00000499999999"/>
    <n v="318.0000081"/>
    <n v="464.0000119"/>
    <n v="490.00001259999999"/>
    <n v="787.00002019999999"/>
    <n v="966.00002470000004"/>
    <n v="1350.0000345999999"/>
    <n v="1845.0000473"/>
    <n v="2323.0000595000001"/>
    <n v="884.00002259999997"/>
    <n v="197.00000499999999"/>
    <n v="191.00000489999999"/>
    <n v="224.0000057"/>
    <n v="201.00000510000001"/>
    <n v="213.00000549999999"/>
    <n v="210.00000539999999"/>
    <n v="241.0000062"/>
    <n v="307.00000790000001"/>
    <n v="470.00001200000003"/>
    <n v="1151.0000295"/>
    <n v="340.00000870000002"/>
    <n v="792.00002029999996"/>
    <n v="832.00002129999996"/>
    <n v="915.00002340000003"/>
    <n v="973.00002489999997"/>
    <n v="1012.0000259"/>
    <n v="1034.0000265000001"/>
    <n v="1062.0000272"/>
    <n v="1123.0000288000001"/>
    <n v="1508.0000385999999"/>
    <n v="2548.0000653000002"/>
    <n v="1180.0000302000001"/>
    <n v="2378.0000608999999"/>
    <n v="2828.0000724000001"/>
    <n v="2326.0000596"/>
    <n v="2321.0000595000001"/>
    <n v="2009.0000514999999"/>
    <n v="1864.0000477000001"/>
    <n v="1948.0000499"/>
    <n v="1681.0000431000001"/>
    <n v="1765.0000451999999"/>
    <n v="1826.0000468000001"/>
    <n v="2095.0000537000001"/>
    <n v="-812.00002080000002"/>
    <n v="-1501.0000384"/>
    <n v="-2112.0000540999999"/>
    <n v="-2592.0000663999999"/>
    <n v="-3137.0000804000001"/>
    <n v="-3657.0000937"/>
    <n v="-4174.0001069"/>
    <n v="-5003.0001282000003"/>
    <n v="-6273.0001607000004"/>
    <n v="-10143.000259799999"/>
    <n v="-3940.0001008999998"/>
    <n v="4389.0001124"/>
    <n v="6620.0001695999999"/>
    <n v="7752.0001985999997"/>
    <n v="8722.0002234000003"/>
    <n v="9570.0002451"/>
    <n v="10445.0002675"/>
    <n v="11363.000291099999"/>
    <n v="12514.000320499999"/>
    <n v="14066.0003603"/>
    <n v="18320.000469300001"/>
    <n v="10375.000265799999"/>
    <m/>
    <m/>
    <m/>
    <m/>
    <m/>
    <m/>
    <n v="0.16253400000000001"/>
    <m/>
    <m/>
    <n v="5.0929099999999998E-2"/>
    <m/>
    <m/>
    <m/>
    <m/>
    <m/>
    <m/>
    <m/>
    <m/>
    <m/>
    <m/>
    <m/>
    <m/>
    <m/>
    <m/>
    <n v="10210.7302614"/>
    <m/>
    <n v="0.89600000000000002"/>
    <n v="4.4499999999999998E-2"/>
    <n v="0.1411"/>
    <m/>
    <m/>
    <m/>
    <n v="7.3999999999999996E-2"/>
    <n v="1.6E-2"/>
    <n v="3.2000000000000001E-2"/>
    <n v="3.0000000000000001E-3"/>
    <n v="0.20799999999999999"/>
    <n v="4.9000000000000002E-2"/>
    <n v="1.6E-2"/>
    <n v="0.45200000000000001"/>
    <n v="4.4999999999999998E-2"/>
    <n v="1E-3"/>
    <n v="8107.2702077000004"/>
    <n v="5728.9301466999996"/>
    <n v="7813.9702002000004"/>
    <n v="6291.1501611000003"/>
    <n v="12136.4503109"/>
    <n v="9525.8402440000009"/>
    <n v="8161.6102091000002"/>
    <n v="10417.1602668"/>
    <n v="7818.2502003"/>
    <n v="7256.0301859000001"/>
    <n v="0.19989999999999999"/>
    <n v="0.27260000000000001"/>
    <n v="7.2099999999999997E-2"/>
    <n v="9.2299999999999993E-2"/>
    <n v="1.84E-2"/>
    <n v="3.4799999999999998E-2"/>
    <n v="1.95E-2"/>
    <n v="2.0799999999999999E-2"/>
    <n v="6.0600000000000001E-2"/>
    <n v="6.8599999999999994E-2"/>
    <n v="0.2616"/>
    <n v="0.97519999999999996"/>
    <n v="0.2213"/>
    <n v="0.8206"/>
    <n v="5.4399999999999997E-2"/>
    <n v="0.37740000000000001"/>
    <n v="0.91400000000000003"/>
    <n v="5.0500000000000003E-2"/>
    <n v="0.29649999999999999"/>
    <n v="1"/>
    <m/>
    <m/>
    <m/>
    <m/>
    <m/>
    <m/>
    <m/>
    <m/>
    <m/>
    <m/>
    <m/>
    <m/>
    <m/>
    <m/>
    <m/>
    <m/>
    <m/>
    <m/>
    <m/>
    <m/>
    <m/>
    <m/>
    <m/>
    <m/>
    <m/>
    <m/>
    <m/>
    <m/>
    <n v="57.799970000000002"/>
    <n v="1.0543693000000001"/>
  </r>
  <r>
    <x v="13"/>
    <n v="2"/>
    <x v="6"/>
    <s v="1987"/>
    <s v="IDS"/>
    <s v=""/>
    <s v="1987"/>
    <s v=""/>
    <s v="current"/>
    <s v=""/>
    <x v="0"/>
    <n v="537307.6"/>
    <n v="370724.1"/>
    <n v="0.21714169999999999"/>
    <n v="0.79366590000000004"/>
    <m/>
    <n v="0.73993109999999995"/>
    <n v="2.5014976999999998"/>
    <n v="1.7493611"/>
    <n v="1.4299493000000001"/>
    <n v="2.8428163"/>
    <n v="3.7478416000000001"/>
    <n v="8164.7"/>
    <n v="7160.9"/>
    <n v="5007.8"/>
    <n v="5634.6"/>
    <n v="6100.7"/>
    <n v="6524"/>
    <n v="7160.9"/>
    <n v="7955.8"/>
    <n v="9002.2000000000007"/>
    <n v="10314.5"/>
    <n v="12527"/>
    <m/>
    <m/>
    <n v="4308.8"/>
    <x v="377"/>
    <x v="377"/>
    <n v="6298.7"/>
    <n v="6852.3"/>
    <n v="7525.7"/>
    <n v="8441"/>
    <n v="9618.2000000000007"/>
    <n v="11271.4"/>
    <n v="16148.7"/>
    <n v="8164.7"/>
    <n v="3.1"/>
    <n v="22.7"/>
    <n v="43.1"/>
    <n v="51.9"/>
    <n v="118.4"/>
    <n v="164.4"/>
    <n v="556.70000000000005"/>
    <n v="1463"/>
    <n v="2546.3000000000002"/>
    <n v="3364"/>
    <n v="832.4"/>
    <n v="1.8"/>
    <n v="0.5"/>
    <n v="3"/>
    <n v="7.3"/>
    <n v="8.6"/>
    <n v="37.5"/>
    <n v="88"/>
    <n v="124.2"/>
    <n v="312.10000000000002"/>
    <n v="812.3"/>
    <n v="139.30000000000001"/>
    <n v="14.6"/>
    <n v="5.6"/>
    <n v="11.5"/>
    <n v="17.8"/>
    <n v="30.7"/>
    <n v="45.3"/>
    <n v="130.80000000000001"/>
    <n v="170.4"/>
    <n v="459.1"/>
    <n v="1061.5999999999999"/>
    <n v="194.5"/>
    <n v="53.4"/>
    <n v="119"/>
    <n v="90.8"/>
    <n v="121.7"/>
    <n v="226.2"/>
    <n v="274.7"/>
    <n v="467.6"/>
    <n v="394.2"/>
    <n v="481.7"/>
    <n v="1562.7"/>
    <n v="378.7"/>
    <n v="35.4"/>
    <n v="67.900000000000006"/>
    <n v="102.4"/>
    <n v="81.099999999999994"/>
    <n v="228.6"/>
    <n v="311.39999999999998"/>
    <n v="463.9"/>
    <n v="761.8"/>
    <n v="1015.5"/>
    <n v="2182.9"/>
    <n v="524.5"/>
    <n v="4312"/>
    <n v="5331.4"/>
    <n v="6009.4"/>
    <n v="6518"/>
    <n v="6940.3"/>
    <n v="7762"/>
    <n v="8290.5"/>
    <n v="9023.5"/>
    <n v="9516"/>
    <n v="14311.4"/>
    <n v="7798.5"/>
    <n v="-114.3"/>
    <n v="-210.5"/>
    <n v="-379.6"/>
    <n v="-499.1"/>
    <n v="-700.6"/>
    <n v="-1069.5999999999999"/>
    <n v="-1556.4"/>
    <n v="-2318.8000000000002"/>
    <n v="-3059.3"/>
    <n v="-7146.3"/>
    <n v="-1703.5"/>
    <m/>
    <m/>
    <m/>
    <m/>
    <m/>
    <m/>
    <m/>
    <m/>
    <m/>
    <m/>
    <m/>
    <n v="0.86799999999999999"/>
    <n v="0.89"/>
    <m/>
    <n v="0.316"/>
    <n v="0.151"/>
    <m/>
    <n v="0.85399999999999998"/>
    <n v="0.88500000000000001"/>
    <m/>
    <n v="0.121"/>
    <n v="0.13400000000000001"/>
    <m/>
    <m/>
    <m/>
    <m/>
    <m/>
    <m/>
    <m/>
    <n v="0.16800000000000001"/>
    <m/>
    <n v="0.41399999999999998"/>
    <n v="0.89"/>
    <m/>
    <n v="0.876"/>
    <m/>
    <m/>
    <m/>
    <m/>
    <m/>
    <m/>
    <m/>
    <m/>
    <m/>
    <m/>
    <m/>
    <m/>
    <m/>
    <m/>
    <m/>
    <m/>
    <m/>
    <m/>
    <m/>
    <m/>
    <m/>
    <m/>
    <m/>
    <m/>
    <m/>
    <m/>
    <m/>
    <m/>
    <m/>
    <m/>
    <m/>
    <m/>
    <m/>
    <m/>
    <m/>
    <m/>
    <m/>
    <m/>
    <m/>
    <m/>
    <m/>
    <m/>
    <m/>
    <m/>
    <m/>
    <m/>
    <m/>
    <m/>
    <m/>
    <m/>
    <m/>
    <m/>
    <m/>
    <m/>
    <m/>
    <m/>
    <m/>
    <m/>
    <m/>
    <m/>
    <m/>
    <m/>
    <m/>
    <m/>
    <m/>
    <m/>
    <m/>
    <m/>
    <m/>
    <m/>
    <m/>
    <m/>
    <m/>
    <m/>
    <m/>
    <m/>
    <n v="60.177300000000002"/>
    <n v="1.0527742"/>
  </r>
  <r>
    <x v="13"/>
    <n v="2"/>
    <x v="6"/>
    <s v="1987"/>
    <s v="IDS"/>
    <s v=""/>
    <s v="1987"/>
    <s v=""/>
    <s v="current"/>
    <s v=""/>
    <x v="1"/>
    <n v="4884210.7"/>
    <n v="2082228.7"/>
    <n v="0.20938509999999999"/>
    <n v="0.39216299999999998"/>
    <m/>
    <n v="0.68100479999999997"/>
    <n v="2.6085672999999998"/>
    <n v="1.525326"/>
    <n v="1.7101702999999999"/>
    <n v="2.9549531999999998"/>
    <n v="4.0655593999999997"/>
    <n v="10654"/>
    <n v="10252.299999999999"/>
    <n v="5994.9"/>
    <n v="7271"/>
    <n v="8306.7000000000007"/>
    <n v="9316.2999999999993"/>
    <n v="10252.299999999999"/>
    <n v="11188"/>
    <n v="12217.2"/>
    <n v="13549.3"/>
    <n v="15638.1"/>
    <m/>
    <m/>
    <n v="4684.3"/>
    <x v="378"/>
    <x v="378"/>
    <n v="8816.5"/>
    <n v="9775.7999999999993"/>
    <n v="10709.1"/>
    <n v="11688.2"/>
    <n v="12848.6"/>
    <n v="14521.9"/>
    <n v="19044.3"/>
    <n v="10654"/>
    <n v="1170.2"/>
    <n v="2507.1999999999998"/>
    <n v="4178.1000000000004"/>
    <n v="5271"/>
    <n v="6336"/>
    <n v="7327.3"/>
    <n v="7852.5"/>
    <n v="9141.4"/>
    <n v="10367.700000000001"/>
    <n v="14101.6"/>
    <n v="6824.1"/>
    <n v="100.8"/>
    <n v="299.10000000000002"/>
    <n v="755.4"/>
    <n v="1466.2"/>
    <n v="2268.8000000000002"/>
    <n v="2764"/>
    <n v="3669.2"/>
    <n v="4214.8"/>
    <n v="4898.6000000000004"/>
    <n v="6552.8"/>
    <n v="2698.4"/>
    <n v="69"/>
    <n v="142.19999999999999"/>
    <n v="222.7"/>
    <n v="358"/>
    <n v="435.4"/>
    <n v="520.4"/>
    <n v="794.1"/>
    <n v="1021.6"/>
    <n v="1443"/>
    <n v="1931.1"/>
    <n v="693.6"/>
    <n v="185.8"/>
    <n v="189"/>
    <n v="185.9"/>
    <n v="236.7"/>
    <n v="214.6"/>
    <n v="255.7"/>
    <n v="290.2"/>
    <n v="391.8"/>
    <n v="508.9"/>
    <n v="1412.7"/>
    <n v="387"/>
    <n v="637.29999999999995"/>
    <n v="702.2"/>
    <n v="798.9"/>
    <n v="922.2"/>
    <n v="860.6"/>
    <n v="819.9"/>
    <n v="1047.5999999999999"/>
    <n v="1063.3"/>
    <n v="1332.1"/>
    <n v="2653.6"/>
    <n v="1083.5999999999999"/>
    <n v="3055.1"/>
    <n v="3985.5"/>
    <n v="3424.8"/>
    <n v="2927"/>
    <n v="2609.3000000000002"/>
    <n v="2534.3000000000002"/>
    <n v="2151.5"/>
    <n v="2057.4"/>
    <n v="2227.8000000000002"/>
    <n v="2728.3"/>
    <n v="2770.2"/>
    <n v="-535.29999999999995"/>
    <n v="-1150.0999999999999"/>
    <n v="-1776.4"/>
    <n v="-2364.6"/>
    <n v="-2948.8"/>
    <n v="-3512.3"/>
    <n v="-4116.8999999999996"/>
    <n v="-5041.7"/>
    <n v="-6256.2"/>
    <n v="-10335.799999999999"/>
    <n v="-3803"/>
    <m/>
    <m/>
    <m/>
    <m/>
    <m/>
    <m/>
    <m/>
    <m/>
    <m/>
    <m/>
    <m/>
    <n v="0.26400000000000001"/>
    <n v="0.66900000000000004"/>
    <m/>
    <n v="0.111"/>
    <n v="0.217"/>
    <m/>
    <n v="0.23"/>
    <n v="0.70599999999999996"/>
    <m/>
    <n v="5.1999999999999998E-2"/>
    <n v="0.248"/>
    <m/>
    <m/>
    <m/>
    <m/>
    <m/>
    <m/>
    <m/>
    <n v="0.215"/>
    <m/>
    <n v="0.14399999999999999"/>
    <n v="0.65100000000000002"/>
    <m/>
    <n v="0.28100000000000003"/>
    <m/>
    <n v="1"/>
    <m/>
    <m/>
    <m/>
    <n v="5.1999999999999998E-2"/>
    <n v="0.23"/>
    <n v="10654"/>
    <m/>
    <m/>
    <m/>
    <m/>
    <m/>
    <m/>
    <m/>
    <m/>
    <m/>
    <m/>
    <m/>
    <m/>
    <m/>
    <m/>
    <m/>
    <m/>
    <m/>
    <m/>
    <m/>
    <m/>
    <m/>
    <m/>
    <m/>
    <m/>
    <m/>
    <m/>
    <m/>
    <m/>
    <m/>
    <m/>
    <m/>
    <m/>
    <m/>
    <m/>
    <m/>
    <m/>
    <m/>
    <m/>
    <m/>
    <m/>
    <n v="0.23899999999999999"/>
    <n v="0.12"/>
    <n v="0.248"/>
    <n v="0.129"/>
    <n v="0.153"/>
    <n v="7.0000000000000007E-2"/>
    <n v="0.04"/>
    <n v="10489.6"/>
    <n v="10326.799999999999"/>
    <n v="10940.5"/>
    <n v="12289.9"/>
    <n v="11112"/>
    <n v="8417"/>
    <n v="7721.9"/>
    <n v="2.8000000000000001E-2"/>
    <n v="0.104"/>
    <n v="3.1E-2"/>
    <n v="0.03"/>
    <n v="5.1999999999999998E-2"/>
    <n v="9.4E-2"/>
    <n v="0.16900000000000001"/>
    <n v="0.113"/>
    <n v="0.17"/>
    <n v="9.4E-2"/>
    <n v="7.8E-2"/>
    <n v="0.36"/>
    <n v="0.84199999999999997"/>
    <n v="0.873"/>
    <n v="60.177300000000002"/>
    <n v="1.0527742"/>
  </r>
  <r>
    <x v="13"/>
    <n v="2"/>
    <x v="6"/>
    <s v="1987"/>
    <s v="IDS"/>
    <s v=""/>
    <s v="1987"/>
    <s v=""/>
    <s v="current"/>
    <s v=""/>
    <x v="2"/>
    <n v="3178840.8"/>
    <n v="1414207.6"/>
    <n v="0.2071683"/>
    <n v="0.34963670000000002"/>
    <m/>
    <n v="0.67160189999999997"/>
    <n v="2.5647414999999998"/>
    <n v="1.5013882000000001"/>
    <n v="1.7082468"/>
    <n v="2.9519383000000001"/>
    <n v="4.1915386000000003"/>
    <n v="11135.3"/>
    <n v="10769.3"/>
    <n v="6304.3"/>
    <n v="7705.7"/>
    <n v="8816.1"/>
    <n v="9838.7000000000007"/>
    <n v="10769.3"/>
    <n v="11686.4"/>
    <n v="12768"/>
    <n v="14102.3"/>
    <n v="16168.9"/>
    <m/>
    <m/>
    <n v="4710.8"/>
    <x v="379"/>
    <x v="379"/>
    <n v="9343.7000000000007"/>
    <n v="10311.799999999999"/>
    <n v="11218.8"/>
    <n v="12221"/>
    <n v="13403.2"/>
    <n v="15061.1"/>
    <n v="19745.5"/>
    <n v="11135.3"/>
    <n v="1775.3"/>
    <n v="3769.2"/>
    <n v="5303.3"/>
    <n v="6078.6"/>
    <n v="7372.2"/>
    <n v="7804.8"/>
    <n v="8670.7999999999993"/>
    <n v="9514.9"/>
    <n v="10841.9"/>
    <n v="15114.8"/>
    <n v="7623.8"/>
    <n v="150.69999999999999"/>
    <n v="471.3"/>
    <n v="1024"/>
    <n v="1848.8"/>
    <n v="2325.4"/>
    <n v="3173"/>
    <n v="3859.5"/>
    <n v="4397.8999999999996"/>
    <n v="5060.3999999999996"/>
    <n v="6925.6"/>
    <n v="2923.2"/>
    <n v="112.7"/>
    <n v="214.7"/>
    <n v="339.8"/>
    <n v="477.3"/>
    <n v="612.70000000000005"/>
    <n v="811.6"/>
    <n v="1012.8"/>
    <n v="1481.2"/>
    <n v="1752.2"/>
    <n v="2252.6"/>
    <n v="906.6"/>
    <n v="225.8"/>
    <n v="188.8"/>
    <n v="205.5"/>
    <n v="220.4"/>
    <n v="220.7"/>
    <n v="244.9"/>
    <n v="342.9"/>
    <n v="382.2"/>
    <n v="596.9"/>
    <n v="1507.9"/>
    <n v="413.5"/>
    <n v="779.4"/>
    <n v="854.5"/>
    <n v="881.4"/>
    <n v="964.6"/>
    <n v="842"/>
    <n v="975.7"/>
    <n v="928.2"/>
    <n v="1152.2"/>
    <n v="1423.6"/>
    <n v="2711.4"/>
    <n v="1151.2"/>
    <n v="2390.5"/>
    <n v="3152.8"/>
    <n v="2715.2"/>
    <n v="2512.1"/>
    <n v="2305.6"/>
    <n v="2095.1"/>
    <n v="1978.6"/>
    <n v="1874.5"/>
    <n v="2018"/>
    <n v="2167.6"/>
    <n v="2321"/>
    <n v="-725.1"/>
    <n v="-1571.1"/>
    <n v="-2203.4"/>
    <n v="-2758"/>
    <n v="-3366.8"/>
    <n v="-3886.4"/>
    <n v="-4571.8"/>
    <n v="-5399.8"/>
    <n v="-6631.9"/>
    <n v="-10934.4"/>
    <n v="-4204.2"/>
    <m/>
    <m/>
    <m/>
    <m/>
    <m/>
    <m/>
    <m/>
    <m/>
    <m/>
    <m/>
    <m/>
    <n v="0.2"/>
    <n v="0.59299999999999997"/>
    <m/>
    <n v="9.1999999999999998E-2"/>
    <n v="0.255"/>
    <m/>
    <n v="0.16700000000000001"/>
    <n v="0.63100000000000001"/>
    <m/>
    <n v="4.9000000000000002E-2"/>
    <n v="0.28999999999999998"/>
    <m/>
    <m/>
    <m/>
    <m/>
    <m/>
    <m/>
    <m/>
    <n v="0.248"/>
    <m/>
    <n v="0.11700000000000001"/>
    <n v="0.57599999999999996"/>
    <m/>
    <n v="0.217"/>
    <n v="10978.8"/>
    <m/>
    <n v="1"/>
    <n v="4.2999999999999997E-2"/>
    <n v="0.14699999999999999"/>
    <m/>
    <m/>
    <m/>
    <n v="9.1999999999999998E-2"/>
    <n v="1.7999999999999999E-2"/>
    <n v="3.5999999999999997E-2"/>
    <n v="1E-3"/>
    <n v="0.248"/>
    <n v="4.2999999999999997E-2"/>
    <n v="1.6E-2"/>
    <n v="0.504"/>
    <n v="0.04"/>
    <n v="1E-3"/>
    <n v="8873.9"/>
    <n v="6139.4"/>
    <n v="8190.6"/>
    <n v="6551.3"/>
    <n v="12867.6"/>
    <n v="10755.6"/>
    <n v="8099.7"/>
    <n v="11168.2"/>
    <n v="8101.5"/>
    <n v="6398.9"/>
    <n v="0.182"/>
    <n v="0.26500000000000001"/>
    <n v="6.9000000000000006E-2"/>
    <n v="0"/>
    <n v="2.1000000000000001E-2"/>
    <n v="1.9E-2"/>
    <n v="0.03"/>
    <n v="1.7000000000000001E-2"/>
    <n v="8.6999999999999994E-2"/>
    <n v="0.18"/>
    <n v="0.22800000000000001"/>
    <n v="0.998"/>
    <n v="0.248"/>
    <n v="1"/>
    <n v="8.4000000000000005E-2"/>
    <n v="0.34399999999999997"/>
    <n v="0.98799999999999999"/>
    <n v="6.3E-2"/>
    <n v="0.33200000000000002"/>
    <n v="1"/>
    <m/>
    <m/>
    <m/>
    <m/>
    <m/>
    <m/>
    <m/>
    <m/>
    <m/>
    <m/>
    <m/>
    <m/>
    <m/>
    <m/>
    <m/>
    <m/>
    <m/>
    <m/>
    <m/>
    <m/>
    <m/>
    <m/>
    <m/>
    <m/>
    <m/>
    <m/>
    <m/>
    <m/>
    <n v="60.177300000000002"/>
    <n v="1.0527742"/>
  </r>
  <r>
    <x v="13"/>
    <m/>
    <x v="7"/>
    <s v="1988"/>
    <s v="IDS"/>
    <s v=""/>
    <s v="1988"/>
    <s v=""/>
    <s v="current"/>
    <s v=""/>
    <x v="0"/>
    <n v="546425.80000000005"/>
    <n v="375122.1"/>
    <n v="0.2309997"/>
    <n v="0.80570410000000003"/>
    <m/>
    <n v="0.79972829999999995"/>
    <n v="2.6521281999999999"/>
    <n v="1.8328025999999999"/>
    <n v="1.4470343000000001"/>
    <n v="3.0122277999999998"/>
    <n v="3.9608734000000001"/>
    <n v="8856.2000000000007"/>
    <n v="7567.7"/>
    <n v="5229.8"/>
    <n v="5901.9"/>
    <n v="6437.4"/>
    <n v="6915.4"/>
    <n v="7567.7"/>
    <n v="8473.9"/>
    <n v="9580.7000000000007"/>
    <n v="11163.7"/>
    <n v="13870.1"/>
    <m/>
    <m/>
    <n v="4666.8999999999996"/>
    <x v="380"/>
    <x v="380"/>
    <n v="6685"/>
    <n v="7213.3"/>
    <n v="8020.5"/>
    <n v="9020"/>
    <n v="10368.200000000001"/>
    <n v="12381.6"/>
    <n v="18485"/>
    <n v="8856.2000000000007"/>
    <n v="17.399999999999999"/>
    <n v="8.1999999999999993"/>
    <n v="13.3"/>
    <n v="67.7"/>
    <n v="89.6"/>
    <n v="140.6"/>
    <n v="565.29999999999995"/>
    <n v="1264.2"/>
    <n v="2891.7"/>
    <n v="3844.7"/>
    <n v="889.1"/>
    <n v="2.5"/>
    <n v="0"/>
    <n v="1"/>
    <n v="4.3"/>
    <n v="7.6"/>
    <n v="21.4"/>
    <n v="63.5"/>
    <n v="156.80000000000001"/>
    <n v="328.5"/>
    <n v="802.5"/>
    <n v="138.5"/>
    <n v="16.899999999999999"/>
    <n v="1.9"/>
    <n v="33.9"/>
    <n v="16.2"/>
    <n v="65.400000000000006"/>
    <n v="24.6"/>
    <n v="81.400000000000006"/>
    <n v="205"/>
    <n v="408"/>
    <n v="698.4"/>
    <n v="154.9"/>
    <n v="62.3"/>
    <n v="99.8"/>
    <n v="136.4"/>
    <n v="194.2"/>
    <n v="249.6"/>
    <n v="361"/>
    <n v="441.7"/>
    <n v="523.5"/>
    <n v="552.20000000000005"/>
    <n v="2729.1"/>
    <n v="534.1"/>
    <n v="63.8"/>
    <n v="68.5"/>
    <n v="94.4"/>
    <n v="83.1"/>
    <n v="193.1"/>
    <n v="210.8"/>
    <n v="460.6"/>
    <n v="843.2"/>
    <n v="1104.3"/>
    <n v="2888.4"/>
    <n v="600"/>
    <n v="4642.6000000000004"/>
    <n v="5660.7"/>
    <n v="6410.1"/>
    <n v="6913.5"/>
    <n v="7509"/>
    <n v="8419.2000000000007"/>
    <n v="9173.7999999999993"/>
    <n v="9889.9"/>
    <n v="10746.2"/>
    <n v="16806.2"/>
    <n v="8613.7000000000007"/>
    <n v="-150.30000000000001"/>
    <n v="-259.10000000000002"/>
    <n v="-507.2"/>
    <n v="-594.1"/>
    <n v="-901"/>
    <n v="-1156.9000000000001"/>
    <n v="-1766.3"/>
    <n v="-2514.4"/>
    <n v="-3649.2"/>
    <n v="-9284.4"/>
    <n v="-2075.3000000000002"/>
    <m/>
    <m/>
    <m/>
    <m/>
    <m/>
    <m/>
    <m/>
    <m/>
    <m/>
    <m/>
    <m/>
    <n v="0.872"/>
    <n v="0.89200000000000002"/>
    <m/>
    <n v="0.32500000000000001"/>
    <n v="0.154"/>
    <m/>
    <n v="0.85799999999999998"/>
    <n v="0.88600000000000001"/>
    <m/>
    <n v="0.13200000000000001"/>
    <n v="0.11700000000000001"/>
    <m/>
    <m/>
    <m/>
    <m/>
    <m/>
    <m/>
    <m/>
    <n v="0.16600000000000001"/>
    <m/>
    <n v="0.40100000000000002"/>
    <n v="0.89300000000000002"/>
    <m/>
    <n v="0.876"/>
    <m/>
    <m/>
    <m/>
    <m/>
    <m/>
    <m/>
    <m/>
    <m/>
    <m/>
    <m/>
    <m/>
    <m/>
    <m/>
    <m/>
    <m/>
    <m/>
    <m/>
    <m/>
    <m/>
    <m/>
    <m/>
    <m/>
    <m/>
    <m/>
    <m/>
    <m/>
    <m/>
    <m/>
    <m/>
    <m/>
    <m/>
    <m/>
    <m/>
    <m/>
    <m/>
    <m/>
    <m/>
    <m/>
    <m/>
    <m/>
    <m/>
    <m/>
    <m/>
    <m/>
    <m/>
    <m/>
    <m/>
    <m/>
    <m/>
    <m/>
    <m/>
    <m/>
    <m/>
    <m/>
    <m/>
    <m/>
    <m/>
    <m/>
    <m/>
    <m/>
    <m/>
    <m/>
    <m/>
    <m/>
    <m/>
    <m/>
    <m/>
    <m/>
    <m/>
    <m/>
    <m/>
    <m/>
    <m/>
    <m/>
    <m/>
    <m/>
    <n v="63.237879999999997"/>
    <n v="1.0587863"/>
  </r>
  <r>
    <x v="13"/>
    <m/>
    <x v="7"/>
    <s v="1988"/>
    <s v="IDS"/>
    <s v=""/>
    <s v="1988"/>
    <s v=""/>
    <s v="current"/>
    <s v=""/>
    <x v="1"/>
    <n v="4872063.3"/>
    <n v="2102262.7999999998"/>
    <n v="0.21389050000000001"/>
    <n v="0.39892490000000003"/>
    <m/>
    <n v="0.70033690000000004"/>
    <n v="2.6700148000000001"/>
    <n v="1.5459457999999999"/>
    <n v="1.7271076000000001"/>
    <n v="3.0277441999999999"/>
    <n v="4.1950456999999997"/>
    <n v="11470.3"/>
    <n v="10935.7"/>
    <n v="6331.8"/>
    <n v="7800"/>
    <n v="8935.2000000000007"/>
    <n v="9962.7999999999993"/>
    <n v="10935.7"/>
    <n v="11961.4"/>
    <n v="13128.4"/>
    <n v="14621"/>
    <n v="16906"/>
    <m/>
    <m/>
    <n v="4989.6000000000004"/>
    <x v="381"/>
    <x v="381"/>
    <n v="9435.1"/>
    <n v="10455"/>
    <n v="11457"/>
    <n v="12532.2"/>
    <n v="13817.2"/>
    <n v="15627.2"/>
    <n v="20931.599999999999"/>
    <n v="11470.3"/>
    <n v="1245.4000000000001"/>
    <n v="2518.5"/>
    <n v="4696.5"/>
    <n v="6014.9"/>
    <n v="6640.7"/>
    <n v="7968"/>
    <n v="8540.7000000000007"/>
    <n v="9773"/>
    <n v="11141.3"/>
    <n v="16084"/>
    <n v="7461.9"/>
    <n v="110"/>
    <n v="302.8"/>
    <n v="771.2"/>
    <n v="1404.8"/>
    <n v="2331.1"/>
    <n v="3170.8"/>
    <n v="3739.1"/>
    <n v="4493.2"/>
    <n v="5377.1"/>
    <n v="7259.5"/>
    <n v="2895.7"/>
    <n v="63"/>
    <n v="144"/>
    <n v="197.6"/>
    <n v="363.9"/>
    <n v="454.6"/>
    <n v="582"/>
    <n v="789.1"/>
    <n v="1035.7"/>
    <n v="1584.3"/>
    <n v="1901.1"/>
    <n v="711.4"/>
    <n v="230.1"/>
    <n v="211.9"/>
    <n v="252.6"/>
    <n v="266.60000000000002"/>
    <n v="267"/>
    <n v="296.10000000000002"/>
    <n v="373.3"/>
    <n v="469.8"/>
    <n v="692"/>
    <n v="1654"/>
    <n v="471.3"/>
    <n v="575.79999999999995"/>
    <n v="729.6"/>
    <n v="905.9"/>
    <n v="888.4"/>
    <n v="945.6"/>
    <n v="966.8"/>
    <n v="1035.9000000000001"/>
    <n v="1265.9000000000001"/>
    <n v="1421.2"/>
    <n v="2877.1"/>
    <n v="1161.2"/>
    <n v="3379.7"/>
    <n v="4461.1000000000004"/>
    <n v="3559"/>
    <n v="3140.6"/>
    <n v="3048"/>
    <n v="2479.1"/>
    <n v="2686.3"/>
    <n v="2394.1"/>
    <n v="2325.6999999999998"/>
    <n v="3064.8"/>
    <n v="3053.9"/>
    <n v="-625.20000000000005"/>
    <n v="-1282.9000000000001"/>
    <n v="-2004.6"/>
    <n v="-2643.9"/>
    <n v="-3232.1"/>
    <n v="-4005.8"/>
    <n v="-4632.3"/>
    <n v="-5614.5"/>
    <n v="-6914.4"/>
    <n v="-11909"/>
    <n v="-4286.1000000000004"/>
    <m/>
    <m/>
    <m/>
    <m/>
    <m/>
    <m/>
    <m/>
    <m/>
    <m/>
    <m/>
    <m/>
    <n v="0.26300000000000001"/>
    <n v="0.68"/>
    <m/>
    <n v="0.115"/>
    <n v="0.21099999999999999"/>
    <m/>
    <n v="0.23100000000000001"/>
    <n v="0.71599999999999997"/>
    <m/>
    <n v="5.6000000000000001E-2"/>
    <n v="0.223"/>
    <m/>
    <m/>
    <m/>
    <m/>
    <m/>
    <m/>
    <m/>
    <n v="0.215"/>
    <m/>
    <n v="0.13800000000000001"/>
    <n v="0.66600000000000004"/>
    <m/>
    <n v="0.27600000000000002"/>
    <m/>
    <n v="1"/>
    <m/>
    <m/>
    <m/>
    <n v="5.6000000000000001E-2"/>
    <n v="0.23100000000000001"/>
    <n v="11470.3"/>
    <m/>
    <m/>
    <m/>
    <m/>
    <m/>
    <m/>
    <m/>
    <m/>
    <m/>
    <m/>
    <m/>
    <m/>
    <m/>
    <m/>
    <m/>
    <m/>
    <m/>
    <m/>
    <m/>
    <m/>
    <m/>
    <m/>
    <m/>
    <m/>
    <m/>
    <m/>
    <m/>
    <m/>
    <m/>
    <m/>
    <m/>
    <m/>
    <m/>
    <m/>
    <m/>
    <m/>
    <m/>
    <m/>
    <m/>
    <m/>
    <n v="0.23899999999999999"/>
    <n v="0.11700000000000001"/>
    <n v="0.248"/>
    <n v="0.129"/>
    <n v="0.154"/>
    <n v="7.3999999999999996E-2"/>
    <n v="3.7999999999999999E-2"/>
    <n v="11295.5"/>
    <n v="11063.2"/>
    <n v="11855"/>
    <n v="13320.8"/>
    <n v="11782.6"/>
    <n v="9107.2999999999993"/>
    <n v="8366.1"/>
    <n v="0.03"/>
    <n v="0.114"/>
    <n v="0.03"/>
    <n v="3.3000000000000002E-2"/>
    <n v="5.8000000000000003E-2"/>
    <n v="8.5000000000000006E-2"/>
    <n v="0.223"/>
    <n v="0.10100000000000001"/>
    <n v="0.16500000000000001"/>
    <n v="8.3000000000000004E-2"/>
    <n v="8.7999999999999995E-2"/>
    <n v="0.38500000000000001"/>
    <n v="0.85"/>
    <n v="0.874"/>
    <n v="63.237879999999997"/>
    <n v="1.0587863"/>
  </r>
  <r>
    <x v="13"/>
    <m/>
    <x v="7"/>
    <s v="1988"/>
    <s v="IDS"/>
    <s v=""/>
    <s v="1988"/>
    <s v=""/>
    <s v="current"/>
    <s v=""/>
    <x v="2"/>
    <n v="3159010.8"/>
    <n v="1427154"/>
    <n v="0.2115407"/>
    <n v="0.35641600000000001"/>
    <m/>
    <n v="0.6894498"/>
    <n v="2.6196559000000001"/>
    <n v="1.5184272000000001"/>
    <n v="1.7252430000000001"/>
    <n v="3.0151232000000001"/>
    <n v="4.3244306000000003"/>
    <n v="11987"/>
    <n v="11521"/>
    <n v="6677.9"/>
    <n v="8286.6"/>
    <n v="9434.7999999999993"/>
    <n v="10499.1"/>
    <n v="11521"/>
    <n v="12541.9"/>
    <n v="13720.3"/>
    <n v="15203.9"/>
    <n v="17493.8"/>
    <m/>
    <m/>
    <n v="5009.7"/>
    <x v="382"/>
    <x v="382"/>
    <n v="9976.6"/>
    <n v="10993.9"/>
    <n v="12024.8"/>
    <n v="13122.6"/>
    <n v="14432.3"/>
    <n v="16216.4"/>
    <n v="21664.1"/>
    <n v="11987"/>
    <n v="1892"/>
    <n v="4084.1"/>
    <n v="5768.9"/>
    <n v="6856.1"/>
    <n v="7725.6"/>
    <n v="8472.5"/>
    <n v="9356.2999999999993"/>
    <n v="10306.1"/>
    <n v="11948.6"/>
    <n v="17224.599999999999"/>
    <n v="8362.9"/>
    <n v="155.80000000000001"/>
    <n v="538.4"/>
    <n v="1017"/>
    <n v="1742.3"/>
    <n v="2598.6999999999998"/>
    <n v="3228.3"/>
    <n v="4144.2"/>
    <n v="4786.6000000000004"/>
    <n v="5572.3"/>
    <n v="7913.2"/>
    <n v="3169.4"/>
    <n v="102.2"/>
    <n v="191"/>
    <n v="335"/>
    <n v="526.79999999999995"/>
    <n v="615"/>
    <n v="861.3"/>
    <n v="957.6"/>
    <n v="1482.2"/>
    <n v="2035.3"/>
    <n v="2182"/>
    <n v="928.8"/>
    <n v="267.2"/>
    <n v="214.1"/>
    <n v="240.4"/>
    <n v="252.6"/>
    <n v="271.3"/>
    <n v="351"/>
    <n v="405"/>
    <n v="494.5"/>
    <n v="690.8"/>
    <n v="1678.5"/>
    <n v="486.5"/>
    <n v="753.5"/>
    <n v="864.1"/>
    <n v="969.2"/>
    <n v="964.6"/>
    <n v="968.2"/>
    <n v="1075.0999999999999"/>
    <n v="989.6"/>
    <n v="1327.4"/>
    <n v="1516"/>
    <n v="2929.1"/>
    <n v="1235.5999999999999"/>
    <n v="2666.7"/>
    <n v="3425.1"/>
    <n v="3012.4"/>
    <n v="2718.4"/>
    <n v="2542.3000000000002"/>
    <n v="2425.5"/>
    <n v="2375.5"/>
    <n v="2108.6999999999998"/>
    <n v="1886.7"/>
    <n v="2177.8000000000002"/>
    <n v="2533.9"/>
    <n v="-841.8"/>
    <n v="-1763.1"/>
    <n v="-2460.6999999999998"/>
    <n v="-3084.2"/>
    <n v="-3727.1"/>
    <n v="-4389"/>
    <n v="-5105.6000000000004"/>
    <n v="-6073.2"/>
    <n v="-7433.3"/>
    <n v="-12441"/>
    <n v="-4731.5"/>
    <m/>
    <m/>
    <m/>
    <m/>
    <m/>
    <m/>
    <m/>
    <m/>
    <m/>
    <m/>
    <m/>
    <n v="0.20100000000000001"/>
    <n v="0.60399999999999998"/>
    <m/>
    <n v="9.5000000000000001E-2"/>
    <n v="0.25"/>
    <m/>
    <n v="0.17100000000000001"/>
    <n v="0.63600000000000001"/>
    <m/>
    <n v="5.1999999999999998E-2"/>
    <n v="0.26700000000000002"/>
    <m/>
    <m/>
    <m/>
    <m/>
    <m/>
    <m/>
    <m/>
    <n v="0.25"/>
    <m/>
    <n v="0.112"/>
    <n v="0.59099999999999997"/>
    <m/>
    <n v="0.21299999999999999"/>
    <n v="11823.4"/>
    <m/>
    <n v="1"/>
    <n v="4.5999999999999999E-2"/>
    <n v="0.14699999999999999"/>
    <m/>
    <m/>
    <m/>
    <n v="9.6000000000000002E-2"/>
    <n v="1.7999999999999999E-2"/>
    <n v="0.04"/>
    <n v="2E-3"/>
    <n v="0.247"/>
    <n v="4.2999999999999997E-2"/>
    <n v="1.6E-2"/>
    <n v="0.499"/>
    <n v="3.6999999999999998E-2"/>
    <n v="2E-3"/>
    <n v="9498.2000000000007"/>
    <n v="6095.2"/>
    <n v="8666.2000000000007"/>
    <n v="5983.3"/>
    <n v="14000.2"/>
    <n v="11099.4"/>
    <n v="8879"/>
    <n v="12049.8"/>
    <n v="9240.9"/>
    <n v="6766.1"/>
    <n v="0.17699999999999999"/>
    <n v="0.33800000000000002"/>
    <n v="7.0000000000000007E-2"/>
    <n v="0.46"/>
    <n v="2.1999999999999999E-2"/>
    <n v="4.1000000000000002E-2"/>
    <n v="2.4E-2"/>
    <n v="1.7999999999999999E-2"/>
    <n v="4.7E-2"/>
    <n v="0.40799999999999997"/>
    <n v="0.24"/>
    <n v="0.997"/>
    <n v="0.24199999999999999"/>
    <n v="0.98099999999999998"/>
    <n v="8.6999999999999994E-2"/>
    <n v="0.39500000000000002"/>
    <n v="0.99399999999999999"/>
    <n v="5.2999999999999999E-2"/>
    <n v="0.29299999999999998"/>
    <n v="0.92100000000000004"/>
    <m/>
    <m/>
    <m/>
    <m/>
    <m/>
    <m/>
    <m/>
    <m/>
    <m/>
    <m/>
    <m/>
    <m/>
    <m/>
    <m/>
    <m/>
    <m/>
    <m/>
    <m/>
    <m/>
    <m/>
    <m/>
    <m/>
    <m/>
    <m/>
    <m/>
    <m/>
    <m/>
    <m/>
    <n v="63.237879999999997"/>
    <n v="1.0587863"/>
  </r>
  <r>
    <x v="13"/>
    <m/>
    <x v="7"/>
    <s v="1989"/>
    <s v="IDS"/>
    <s v=""/>
    <s v="1989"/>
    <s v=""/>
    <s v="current"/>
    <s v=""/>
    <x v="0"/>
    <n v="594616.69999999995"/>
    <n v="411907"/>
    <n v="0.23580419999999999"/>
    <n v="0.81960659999999996"/>
    <m/>
    <n v="0.82017309999999999"/>
    <n v="2.6765634"/>
    <n v="1.8474009"/>
    <n v="1.4488265"/>
    <n v="3.0618207000000002"/>
    <n v="4.0859435"/>
    <n v="9559.6"/>
    <n v="8129.8"/>
    <n v="5611.3"/>
    <n v="6333.1"/>
    <n v="6898.5"/>
    <n v="7409"/>
    <n v="8129.8"/>
    <n v="9036.4"/>
    <n v="10412.5"/>
    <n v="12001.4"/>
    <n v="15019"/>
    <m/>
    <m/>
    <n v="4974.2"/>
    <x v="383"/>
    <x v="383"/>
    <n v="7146.4"/>
    <n v="7779.5"/>
    <n v="8552.2000000000007"/>
    <n v="9662.1"/>
    <n v="11161.7"/>
    <n v="13369.2"/>
    <n v="20324.3"/>
    <n v="9559.6"/>
    <n v="13.3"/>
    <n v="10.9"/>
    <n v="11.7"/>
    <n v="49.1"/>
    <n v="120.6"/>
    <n v="192.7"/>
    <n v="515.9"/>
    <n v="1421.3"/>
    <n v="2569.3000000000002"/>
    <n v="4462.1000000000004"/>
    <n v="935.7"/>
    <n v="2.7"/>
    <n v="5.6"/>
    <n v="0.9"/>
    <n v="5"/>
    <n v="7.5"/>
    <n v="21.6"/>
    <n v="56.2"/>
    <n v="93.3"/>
    <n v="370.8"/>
    <n v="1047.5999999999999"/>
    <n v="160.9"/>
    <n v="10.3"/>
    <n v="6.7"/>
    <n v="7.1"/>
    <n v="42.7"/>
    <n v="28.5"/>
    <n v="44.3"/>
    <n v="174.7"/>
    <n v="178.5"/>
    <n v="362.7"/>
    <n v="781.4"/>
    <n v="163.5"/>
    <n v="70.2"/>
    <n v="120.7"/>
    <n v="115.8"/>
    <n v="215.7"/>
    <n v="220.9"/>
    <n v="247.1"/>
    <n v="370.8"/>
    <n v="645.1"/>
    <n v="747.8"/>
    <n v="2288.5"/>
    <n v="503.9"/>
    <n v="52.7"/>
    <n v="78.599999999999994"/>
    <n v="138.80000000000001"/>
    <n v="89.1"/>
    <n v="193.8"/>
    <n v="417.5"/>
    <n v="477.9"/>
    <n v="928.2"/>
    <n v="1357.6"/>
    <n v="4621.3999999999996"/>
    <n v="834.9"/>
    <n v="5000.3"/>
    <n v="6086.4"/>
    <n v="6809.2"/>
    <n v="7375.4"/>
    <n v="8251.7000000000007"/>
    <n v="8996.5"/>
    <n v="9735.2999999999993"/>
    <n v="10405.6"/>
    <n v="11732.5"/>
    <n v="16499.599999999999"/>
    <n v="9086.7000000000007"/>
    <n v="-189.8"/>
    <n v="-278.8"/>
    <n v="-453.8"/>
    <n v="-630.6"/>
    <n v="-1043.3"/>
    <n v="-1367.5"/>
    <n v="-1668.6"/>
    <n v="-2510.3000000000002"/>
    <n v="-3771.4"/>
    <n v="-9376.2999999999993"/>
    <n v="-2127.5"/>
    <m/>
    <m/>
    <m/>
    <m/>
    <m/>
    <m/>
    <m/>
    <m/>
    <m/>
    <m/>
    <m/>
    <n v="0.876"/>
    <n v="0.89300000000000002"/>
    <m/>
    <n v="0.38300000000000001"/>
    <n v="0.16"/>
    <m/>
    <n v="0.85199999999999998"/>
    <n v="0.89900000000000002"/>
    <m/>
    <n v="0.156"/>
    <n v="0.13100000000000001"/>
    <m/>
    <m/>
    <m/>
    <m/>
    <m/>
    <m/>
    <m/>
    <n v="0.16300000000000001"/>
    <m/>
    <n v="0.39600000000000002"/>
    <n v="0.89200000000000002"/>
    <m/>
    <n v="0.878"/>
    <m/>
    <m/>
    <m/>
    <m/>
    <m/>
    <m/>
    <m/>
    <m/>
    <m/>
    <m/>
    <m/>
    <m/>
    <m/>
    <m/>
    <m/>
    <m/>
    <m/>
    <m/>
    <m/>
    <m/>
    <m/>
    <m/>
    <m/>
    <m/>
    <m/>
    <m/>
    <m/>
    <m/>
    <m/>
    <m/>
    <m/>
    <m/>
    <m/>
    <m/>
    <m/>
    <m/>
    <m/>
    <m/>
    <m/>
    <m/>
    <m/>
    <m/>
    <m/>
    <m/>
    <m/>
    <m/>
    <m/>
    <m/>
    <m/>
    <m/>
    <m/>
    <m/>
    <m/>
    <m/>
    <m/>
    <m/>
    <m/>
    <m/>
    <m/>
    <m/>
    <m/>
    <m/>
    <m/>
    <m/>
    <m/>
    <m/>
    <m/>
    <m/>
    <m/>
    <m/>
    <m/>
    <m/>
    <m/>
    <m/>
    <m/>
    <m/>
    <n v="67.4071"/>
    <n v="1.0687423"/>
  </r>
  <r>
    <x v="13"/>
    <m/>
    <x v="7"/>
    <s v="1989"/>
    <s v="IDS"/>
    <s v=""/>
    <s v="1989"/>
    <s v=""/>
    <s v="current"/>
    <s v=""/>
    <x v="1"/>
    <n v="4931616.5"/>
    <n v="2149154.9"/>
    <n v="0.21724789999999999"/>
    <n v="0.40606039999999999"/>
    <m/>
    <n v="0.71265389999999995"/>
    <n v="2.717101"/>
    <n v="1.5544606000000001"/>
    <n v="1.7479382000000001"/>
    <n v="3.0832304000000001"/>
    <n v="4.2426352999999999"/>
    <n v="12821.2"/>
    <n v="12186.8"/>
    <n v="6972.1"/>
    <n v="8608.6"/>
    <n v="9921.1"/>
    <n v="11122.3"/>
    <n v="12186.8"/>
    <n v="13331.4"/>
    <n v="14676.4"/>
    <n v="16378.1"/>
    <n v="18943.900000000001"/>
    <m/>
    <m/>
    <n v="5570.5"/>
    <x v="384"/>
    <x v="384"/>
    <n v="10523.4"/>
    <n v="11655"/>
    <n v="12751.9"/>
    <n v="14005.9"/>
    <n v="15469.3"/>
    <n v="17541.400000000001"/>
    <n v="23633.599999999999"/>
    <n v="12821.2"/>
    <n v="1198.0999999999999"/>
    <n v="2594.8000000000002"/>
    <n v="5098.3999999999996"/>
    <n v="6438.1"/>
    <n v="7521.5"/>
    <n v="8687.7000000000007"/>
    <n v="9798.2000000000007"/>
    <n v="10752.9"/>
    <n v="12644.3"/>
    <n v="17569.099999999999"/>
    <n v="8229.6"/>
    <n v="143.9"/>
    <n v="233"/>
    <n v="738.7"/>
    <n v="1719.4"/>
    <n v="2565.6999999999998"/>
    <n v="3371"/>
    <n v="4215.8"/>
    <n v="5110.1000000000004"/>
    <n v="6081.2"/>
    <n v="8080.9"/>
    <n v="3225.5"/>
    <n v="68.400000000000006"/>
    <n v="113.1"/>
    <n v="232.2"/>
    <n v="323.7"/>
    <n v="440.1"/>
    <n v="616.1"/>
    <n v="711"/>
    <n v="1081.4000000000001"/>
    <n v="1686"/>
    <n v="1824.6"/>
    <n v="709.6"/>
    <n v="185"/>
    <n v="227.5"/>
    <n v="280.2"/>
    <n v="309"/>
    <n v="299.60000000000002"/>
    <n v="356.3"/>
    <n v="417.1"/>
    <n v="515.79999999999995"/>
    <n v="685"/>
    <n v="1665.7"/>
    <n v="494"/>
    <n v="472"/>
    <n v="876.1"/>
    <n v="956.7"/>
    <n v="997.3"/>
    <n v="1157.8"/>
    <n v="1081.9000000000001"/>
    <n v="1380.5"/>
    <n v="1479.7"/>
    <n v="1693.5"/>
    <n v="4660.3"/>
    <n v="1475.3"/>
    <n v="4101"/>
    <n v="5033.3"/>
    <n v="4032.9"/>
    <n v="3546"/>
    <n v="3234.5"/>
    <n v="2861.6"/>
    <n v="2625.2"/>
    <n v="2682"/>
    <n v="2446.8000000000002"/>
    <n v="2939.4"/>
    <n v="3350.3"/>
    <n v="-601.70000000000005"/>
    <n v="-1293.8"/>
    <n v="-2054.1"/>
    <n v="-2810"/>
    <n v="-3564.1"/>
    <n v="-4222.8"/>
    <n v="-5141.8999999999996"/>
    <n v="-6152.4"/>
    <n v="-7695.3"/>
    <n v="-13106.5"/>
    <n v="-4663.7"/>
    <m/>
    <m/>
    <m/>
    <m/>
    <m/>
    <m/>
    <m/>
    <m/>
    <m/>
    <m/>
    <m/>
    <n v="0.26800000000000002"/>
    <n v="0.69599999999999995"/>
    <m/>
    <n v="0.122"/>
    <n v="0.19900000000000001"/>
    <m/>
    <n v="0.23699999999999999"/>
    <n v="0.73499999999999999"/>
    <m/>
    <n v="5.7000000000000002E-2"/>
    <n v="0.20599999999999999"/>
    <m/>
    <m/>
    <m/>
    <m/>
    <m/>
    <m/>
    <m/>
    <n v="0.2"/>
    <m/>
    <n v="0.126"/>
    <n v="0.69199999999999995"/>
    <m/>
    <n v="0.27100000000000002"/>
    <m/>
    <n v="1"/>
    <m/>
    <m/>
    <m/>
    <n v="5.7000000000000002E-2"/>
    <n v="0.23699999999999999"/>
    <n v="12821.2"/>
    <m/>
    <m/>
    <m/>
    <m/>
    <m/>
    <m/>
    <m/>
    <m/>
    <m/>
    <m/>
    <m/>
    <m/>
    <m/>
    <m/>
    <m/>
    <m/>
    <m/>
    <m/>
    <m/>
    <m/>
    <m/>
    <m/>
    <m/>
    <m/>
    <m/>
    <m/>
    <m/>
    <m/>
    <m/>
    <m/>
    <m/>
    <m/>
    <m/>
    <m/>
    <m/>
    <m/>
    <m/>
    <m/>
    <m/>
    <m/>
    <n v="0.24099999999999999"/>
    <n v="0.108"/>
    <n v="0.245"/>
    <n v="0.13200000000000001"/>
    <n v="0.153"/>
    <n v="7.6999999999999999E-2"/>
    <n v="4.2999999999999997E-2"/>
    <n v="12691.1"/>
    <n v="12439.8"/>
    <n v="13477.4"/>
    <n v="14975.3"/>
    <n v="12951.4"/>
    <n v="9807.5"/>
    <n v="9114.7000000000007"/>
    <n v="0.03"/>
    <n v="9.7000000000000003E-2"/>
    <n v="2.7E-2"/>
    <n v="3.1E-2"/>
    <n v="6.5000000000000002E-2"/>
    <n v="0.125"/>
    <n v="0.21199999999999999"/>
    <n v="0.107"/>
    <n v="0.157"/>
    <n v="7.8E-2"/>
    <n v="8.7999999999999995E-2"/>
    <n v="0.39300000000000002"/>
    <n v="0.84799999999999998"/>
    <n v="0.85899999999999999"/>
    <n v="67.4071"/>
    <n v="1.0687423"/>
  </r>
  <r>
    <x v="13"/>
    <m/>
    <x v="7"/>
    <s v="1989"/>
    <s v="IDS"/>
    <s v=""/>
    <s v="1989"/>
    <s v=""/>
    <s v="current"/>
    <s v=""/>
    <x v="2"/>
    <n v="3149288.8"/>
    <n v="1432658.4"/>
    <n v="0.2120387"/>
    <n v="0.35754789999999997"/>
    <m/>
    <n v="0.69264110000000001"/>
    <n v="2.6371560999999999"/>
    <n v="1.5327554000000001"/>
    <n v="1.7205329"/>
    <n v="3.0124863"/>
    <n v="4.2559193999999998"/>
    <n v="13486"/>
    <n v="12849.8"/>
    <n v="7468.5"/>
    <n v="9285"/>
    <n v="10614.4"/>
    <n v="11773.2"/>
    <n v="12849.8"/>
    <n v="14084.5"/>
    <n v="15403.2"/>
    <n v="17108.099999999999"/>
    <n v="19695.599999999999"/>
    <m/>
    <m/>
    <n v="5756.5"/>
    <x v="385"/>
    <x v="385"/>
    <n v="11217"/>
    <n v="12313.1"/>
    <n v="13460.9"/>
    <n v="14726.8"/>
    <n v="16251.9"/>
    <n v="18252.8"/>
    <n v="24499.200000000001"/>
    <n v="13486"/>
    <n v="2095.3000000000002"/>
    <n v="4333.3"/>
    <n v="6399.5"/>
    <n v="7739.9"/>
    <n v="8686.7999999999993"/>
    <n v="9753.1"/>
    <n v="10535.6"/>
    <n v="11653"/>
    <n v="13252.6"/>
    <n v="19165"/>
    <n v="9360"/>
    <n v="223.8"/>
    <n v="466.5"/>
    <n v="1192.2"/>
    <n v="2090.8000000000002"/>
    <n v="2874.8"/>
    <n v="3808.3"/>
    <n v="4554.3"/>
    <n v="5509.2"/>
    <n v="6489.5"/>
    <n v="8639.7000000000007"/>
    <n v="3584.2"/>
    <n v="112.7"/>
    <n v="200.2"/>
    <n v="335.6"/>
    <n v="482.6"/>
    <n v="698.5"/>
    <n v="768.9"/>
    <n v="1040.5"/>
    <n v="1528.2"/>
    <n v="2050.9"/>
    <n v="2117.1"/>
    <n v="933.4"/>
    <n v="230.5"/>
    <n v="260.7"/>
    <n v="298"/>
    <n v="277.2"/>
    <n v="311.60000000000002"/>
    <n v="390.4"/>
    <n v="444.8"/>
    <n v="552.29999999999995"/>
    <n v="686.1"/>
    <n v="1704.4"/>
    <n v="515.5"/>
    <n v="670.6"/>
    <n v="1033.2"/>
    <n v="1033.0999999999999"/>
    <n v="1102.3"/>
    <n v="1129"/>
    <n v="1152.2"/>
    <n v="1441.2"/>
    <n v="1535.5"/>
    <n v="1865"/>
    <n v="4486.5"/>
    <n v="1544.5"/>
    <n v="3297.7"/>
    <n v="3876.3"/>
    <n v="3364.7"/>
    <n v="2981.5"/>
    <n v="2703.3"/>
    <n v="2363.1999999999998"/>
    <n v="2392.9"/>
    <n v="2183.1"/>
    <n v="2082.6999999999998"/>
    <n v="2197.5"/>
    <n v="2744.4"/>
    <n v="-876.3"/>
    <n v="-1735.1"/>
    <n v="-2661"/>
    <n v="-3457.2"/>
    <n v="-4090.9"/>
    <n v="-4775.2"/>
    <n v="-5682.5"/>
    <n v="-6709.5"/>
    <n v="-8174"/>
    <n v="-13810.9"/>
    <n v="-5196.2"/>
    <m/>
    <m/>
    <m/>
    <m/>
    <m/>
    <m/>
    <m/>
    <m/>
    <m/>
    <m/>
    <m/>
    <n v="0.19900000000000001"/>
    <n v="0.61599999999999999"/>
    <m/>
    <n v="9.4E-2"/>
    <n v="0.22800000000000001"/>
    <m/>
    <n v="0.16900000000000001"/>
    <n v="0.65500000000000003"/>
    <m/>
    <n v="4.9000000000000002E-2"/>
    <n v="0.24399999999999999"/>
    <m/>
    <m/>
    <m/>
    <m/>
    <m/>
    <m/>
    <m/>
    <n v="0.22800000000000001"/>
    <m/>
    <n v="9.7000000000000003E-2"/>
    <n v="0.61199999999999999"/>
    <m/>
    <n v="0.20200000000000001"/>
    <n v="13288.7"/>
    <m/>
    <n v="1"/>
    <n v="4.2999999999999997E-2"/>
    <n v="0.14599999999999999"/>
    <m/>
    <m/>
    <m/>
    <n v="9.2999999999999999E-2"/>
    <n v="1.9E-2"/>
    <n v="4.2000000000000003E-2"/>
    <n v="3.0000000000000001E-3"/>
    <n v="0.25"/>
    <n v="4.3999999999999997E-2"/>
    <n v="1.7000000000000001E-2"/>
    <n v="0.495"/>
    <n v="3.5000000000000003E-2"/>
    <n v="2E-3"/>
    <n v="10884.7"/>
    <n v="6989.4"/>
    <n v="9684.2000000000007"/>
    <n v="6891.1"/>
    <n v="15718.8"/>
    <n v="12152.4"/>
    <n v="9137.2999999999993"/>
    <n v="13596.5"/>
    <n v="10080.5"/>
    <n v="5809.1"/>
    <n v="0.159"/>
    <n v="0.34200000000000003"/>
    <n v="8.1000000000000003E-2"/>
    <n v="0.29799999999999999"/>
    <n v="1.6E-2"/>
    <n v="3.7999999999999999E-2"/>
    <n v="6.4000000000000001E-2"/>
    <n v="1.6E-2"/>
    <n v="4.3999999999999997E-2"/>
    <n v="0.49299999999999999"/>
    <n v="0.221"/>
    <n v="0.995"/>
    <n v="0.26300000000000001"/>
    <n v="1"/>
    <n v="8.4000000000000005E-2"/>
    <n v="0.374"/>
    <n v="0.99399999999999999"/>
    <n v="5.6000000000000001E-2"/>
    <n v="0.26200000000000001"/>
    <n v="1"/>
    <m/>
    <m/>
    <m/>
    <m/>
    <m/>
    <m/>
    <m/>
    <m/>
    <m/>
    <m/>
    <m/>
    <m/>
    <m/>
    <m/>
    <m/>
    <m/>
    <m/>
    <m/>
    <m/>
    <m/>
    <m/>
    <m/>
    <m/>
    <m/>
    <m/>
    <m/>
    <m/>
    <m/>
    <n v="67.4071"/>
    <n v="1.0687423"/>
  </r>
  <r>
    <x v="13"/>
    <n v="3"/>
    <x v="10"/>
    <s v="1990"/>
    <s v="IDS"/>
    <s v=""/>
    <s v="1990"/>
    <s v=""/>
    <s v="current"/>
    <s v=""/>
    <x v="0"/>
    <n v="609784.5"/>
    <n v="427069.1"/>
    <n v="0.22590869999999999"/>
    <n v="0.80757029999999996"/>
    <m/>
    <n v="0.76664869999999996"/>
    <n v="2.6343766999999998"/>
    <n v="1.7805816000000001"/>
    <n v="1.4795035000000001"/>
    <n v="2.9636979999999999"/>
    <n v="3.8900739"/>
    <n v="10287.4"/>
    <n v="8976"/>
    <n v="6066.9"/>
    <n v="6901.2"/>
    <n v="7469.3"/>
    <n v="8205.7000000000007"/>
    <n v="8976"/>
    <n v="10053.1"/>
    <n v="11420.1"/>
    <n v="13142"/>
    <n v="15982.5"/>
    <m/>
    <m/>
    <n v="5288.1"/>
    <x v="386"/>
    <x v="386"/>
    <n v="7820.9"/>
    <n v="8575.9"/>
    <n v="9468.7999999999993"/>
    <n v="10689.9"/>
    <n v="12297.1"/>
    <n v="14460.7"/>
    <n v="20571.099999999999"/>
    <n v="10287.4"/>
    <n v="3"/>
    <n v="2.5"/>
    <n v="19"/>
    <n v="62.4"/>
    <n v="117.7"/>
    <n v="247.3"/>
    <n v="485.9"/>
    <n v="1456.1"/>
    <n v="2792.1"/>
    <n v="3259.6"/>
    <n v="844.3"/>
    <n v="0.8"/>
    <n v="0.6"/>
    <n v="2.7"/>
    <n v="4.2"/>
    <n v="16.100000000000001"/>
    <n v="38.1"/>
    <n v="78.8"/>
    <n v="166.3"/>
    <n v="279"/>
    <n v="843.2"/>
    <n v="142.9"/>
    <n v="8.6"/>
    <n v="10.6"/>
    <n v="6.4"/>
    <n v="19"/>
    <n v="15.4"/>
    <n v="37.700000000000003"/>
    <n v="94"/>
    <n v="135.30000000000001"/>
    <n v="364.2"/>
    <n v="946.5"/>
    <n v="163.69999999999999"/>
    <n v="103"/>
    <n v="165.6"/>
    <n v="129.19999999999999"/>
    <n v="166.2"/>
    <n v="220.4"/>
    <n v="379"/>
    <n v="557"/>
    <n v="496.4"/>
    <n v="842.6"/>
    <n v="2127"/>
    <n v="518.4"/>
    <n v="34.299999999999997"/>
    <n v="93"/>
    <n v="87.6"/>
    <n v="138.19999999999999"/>
    <n v="171.2"/>
    <n v="318.39999999999998"/>
    <n v="549.20000000000005"/>
    <n v="799.8"/>
    <n v="1675.1"/>
    <n v="3429.6"/>
    <n v="729.3"/>
    <n v="5235.1000000000004"/>
    <n v="6542.6"/>
    <n v="7427.8"/>
    <n v="8157.1"/>
    <n v="9107.7999999999993"/>
    <n v="9869.5"/>
    <n v="10853.7"/>
    <n v="11956.7"/>
    <n v="12559.3"/>
    <n v="18151.2"/>
    <n v="9984"/>
    <n v="-96.7"/>
    <n v="-282.60000000000002"/>
    <n v="-481.4"/>
    <n v="-726.2"/>
    <n v="-1072.7"/>
    <n v="-1421.1"/>
    <n v="-1928.7"/>
    <n v="-2713.5"/>
    <n v="-4051.6"/>
    <n v="-8186"/>
    <n v="-2095.1"/>
    <m/>
    <m/>
    <m/>
    <m/>
    <m/>
    <m/>
    <m/>
    <m/>
    <m/>
    <m/>
    <m/>
    <n v="0.89100000000000001"/>
    <n v="0.89300000000000002"/>
    <m/>
    <n v="0.39100000000000001"/>
    <n v="0.17699999999999999"/>
    <m/>
    <n v="0.874"/>
    <n v="0.89"/>
    <m/>
    <n v="0.17599999999999999"/>
    <n v="0.14399999999999999"/>
    <m/>
    <m/>
    <m/>
    <m/>
    <m/>
    <m/>
    <m/>
    <n v="0.16600000000000001"/>
    <m/>
    <n v="0.35299999999999998"/>
    <n v="0.89200000000000002"/>
    <m/>
    <n v="0.88800000000000001"/>
    <m/>
    <m/>
    <m/>
    <m/>
    <m/>
    <m/>
    <m/>
    <m/>
    <m/>
    <m/>
    <m/>
    <m/>
    <m/>
    <m/>
    <m/>
    <m/>
    <m/>
    <m/>
    <m/>
    <m/>
    <m/>
    <m/>
    <m/>
    <m/>
    <m/>
    <m/>
    <m/>
    <m/>
    <m/>
    <m/>
    <m/>
    <m/>
    <m/>
    <m/>
    <m/>
    <m/>
    <m/>
    <m/>
    <m/>
    <m/>
    <m/>
    <m/>
    <m/>
    <m/>
    <m/>
    <m/>
    <m/>
    <m/>
    <m/>
    <m/>
    <m/>
    <m/>
    <m/>
    <m/>
    <m/>
    <m/>
    <m/>
    <m/>
    <m/>
    <m/>
    <m/>
    <m/>
    <m/>
    <m/>
    <m/>
    <m/>
    <m/>
    <m/>
    <m/>
    <m/>
    <m/>
    <m/>
    <m/>
    <m/>
    <m/>
    <m/>
    <n v="71.552340000000001"/>
    <n v="1.0885486"/>
  </r>
  <r>
    <x v="13"/>
    <n v="3"/>
    <x v="10"/>
    <s v="1990"/>
    <s v="IDS"/>
    <s v=""/>
    <s v="1990"/>
    <s v=""/>
    <s v="current"/>
    <s v=""/>
    <x v="1"/>
    <n v="4974383.8"/>
    <n v="2170575.2999999998"/>
    <n v="0.2153398"/>
    <n v="0.40238249999999998"/>
    <m/>
    <n v="0.70470719999999998"/>
    <n v="2.7293911"/>
    <n v="1.5663647999999999"/>
    <n v="1.7425002999999999"/>
    <n v="3.0532145000000002"/>
    <n v="4.2025646999999999"/>
    <n v="14235.3"/>
    <n v="13504.9"/>
    <n v="7750.3"/>
    <n v="9560"/>
    <n v="11047.9"/>
    <n v="12345.7"/>
    <n v="13504.9"/>
    <n v="14844.8"/>
    <n v="16307.8"/>
    <n v="18122.5"/>
    <n v="21153.599999999999"/>
    <m/>
    <m/>
    <n v="6199.5"/>
    <x v="387"/>
    <x v="387"/>
    <n v="11699.5"/>
    <n v="12930.6"/>
    <n v="14199.4"/>
    <n v="15563.9"/>
    <n v="17160.099999999999"/>
    <n v="19485.2"/>
    <n v="26053.8"/>
    <n v="14235.3"/>
    <n v="1115.4000000000001"/>
    <n v="3371.6"/>
    <n v="5378.8"/>
    <n v="7043.7"/>
    <n v="8088.5"/>
    <n v="9344.7999999999993"/>
    <n v="10340.799999999999"/>
    <n v="11895.4"/>
    <n v="13461.6"/>
    <n v="19286.400000000001"/>
    <n v="8931.7000000000007"/>
    <n v="143.19999999999999"/>
    <n v="332.5"/>
    <n v="1011.8"/>
    <n v="1890.7"/>
    <n v="2868.4"/>
    <n v="3695"/>
    <n v="4736.3999999999996"/>
    <n v="5522"/>
    <n v="6684"/>
    <n v="8879.9"/>
    <n v="3575.9"/>
    <n v="60.9"/>
    <n v="108.9"/>
    <n v="221.8"/>
    <n v="323.7"/>
    <n v="482.4"/>
    <n v="618.29999999999995"/>
    <n v="866.3"/>
    <n v="1151.3"/>
    <n v="1576.4"/>
    <n v="2018.8"/>
    <n v="742.8"/>
    <n v="238.7"/>
    <n v="288.89999999999998"/>
    <n v="369.6"/>
    <n v="388.8"/>
    <n v="351.1"/>
    <n v="439.2"/>
    <n v="529.70000000000005"/>
    <n v="675.5"/>
    <n v="764.3"/>
    <n v="1930.3"/>
    <n v="597.5"/>
    <n v="453.2"/>
    <n v="717.8"/>
    <n v="888.8"/>
    <n v="1117.9000000000001"/>
    <n v="1143.5999999999999"/>
    <n v="1298.4000000000001"/>
    <n v="1430.7"/>
    <n v="1553.6"/>
    <n v="2170.4"/>
    <n v="4509.8"/>
    <n v="1528.2"/>
    <n v="4712.8"/>
    <n v="5322.3"/>
    <n v="4667.7"/>
    <n v="3977.3"/>
    <n v="3648.5"/>
    <n v="3247"/>
    <n v="2975.2"/>
    <n v="2759.4"/>
    <n v="2923.6"/>
    <n v="3012.1"/>
    <n v="3724.7"/>
    <n v="-525.1"/>
    <n v="-1426.5"/>
    <n v="-2182.1"/>
    <n v="-3042.4"/>
    <n v="-3652"/>
    <n v="-4443.2"/>
    <n v="-5315.2"/>
    <n v="-6397.2"/>
    <n v="-8095.2"/>
    <n v="-13583.7"/>
    <n v="-4865.5"/>
    <m/>
    <m/>
    <m/>
    <m/>
    <m/>
    <m/>
    <m/>
    <m/>
    <m/>
    <m/>
    <m/>
    <n v="0.27"/>
    <n v="0.69099999999999995"/>
    <m/>
    <n v="0.11700000000000001"/>
    <n v="0.20499999999999999"/>
    <m/>
    <n v="0.23799999999999999"/>
    <n v="0.72899999999999998"/>
    <m/>
    <n v="5.6000000000000001E-2"/>
    <n v="0.20599999999999999"/>
    <m/>
    <m/>
    <m/>
    <m/>
    <m/>
    <m/>
    <m/>
    <n v="0.20100000000000001"/>
    <m/>
    <n v="0.104"/>
    <n v="0.7"/>
    <m/>
    <n v="0.26200000000000001"/>
    <m/>
    <n v="1"/>
    <m/>
    <m/>
    <m/>
    <n v="5.6000000000000001E-2"/>
    <n v="0.23799999999999999"/>
    <n v="14235.3"/>
    <m/>
    <m/>
    <m/>
    <m/>
    <m/>
    <m/>
    <m/>
    <m/>
    <m/>
    <m/>
    <m/>
    <m/>
    <m/>
    <m/>
    <m/>
    <m/>
    <m/>
    <m/>
    <m/>
    <m/>
    <m/>
    <m/>
    <m/>
    <m/>
    <m/>
    <m/>
    <m/>
    <m/>
    <m/>
    <m/>
    <m/>
    <m/>
    <m/>
    <m/>
    <m/>
    <m/>
    <m/>
    <m/>
    <m/>
    <m/>
    <n v="0.24299999999999999"/>
    <n v="0.10299999999999999"/>
    <n v="0.24199999999999999"/>
    <n v="0.13900000000000001"/>
    <n v="0.15"/>
    <n v="7.4999999999999997E-2"/>
    <n v="4.7E-2"/>
    <n v="14225.7"/>
    <n v="13962.9"/>
    <n v="14983.7"/>
    <n v="16653.900000000001"/>
    <n v="14217.2"/>
    <n v="10656.7"/>
    <n v="9695.2000000000007"/>
    <n v="0.02"/>
    <n v="9.2999999999999999E-2"/>
    <n v="2.7E-2"/>
    <n v="2.1999999999999999E-2"/>
    <n v="6.7000000000000004E-2"/>
    <n v="0.13500000000000001"/>
    <n v="0.24199999999999999"/>
    <n v="0.10100000000000001"/>
    <n v="0.154"/>
    <n v="8.5999999999999993E-2"/>
    <n v="6.9000000000000006E-2"/>
    <n v="0.39600000000000002"/>
    <n v="0.871"/>
    <n v="0.879"/>
    <n v="71.552340000000001"/>
    <n v="1.0885486"/>
  </r>
  <r>
    <x v="13"/>
    <n v="3"/>
    <x v="10"/>
    <s v="1990"/>
    <s v="IDS"/>
    <s v=""/>
    <s v="1990"/>
    <s v=""/>
    <s v="current"/>
    <s v=""/>
    <x v="2"/>
    <n v="3157164.9"/>
    <n v="1435329.6"/>
    <n v="0.21154049999999999"/>
    <n v="0.35407499999999997"/>
    <m/>
    <n v="0.6912933"/>
    <n v="2.6293207999999999"/>
    <n v="1.5415482"/>
    <n v="1.7056363999999999"/>
    <n v="2.9970617000000002"/>
    <n v="4.2162622000000001"/>
    <n v="15001.5"/>
    <n v="14319.5"/>
    <n v="8395.4"/>
    <n v="10358.5"/>
    <n v="11776.3"/>
    <n v="13060.3"/>
    <n v="14319.5"/>
    <n v="15668.6"/>
    <n v="17112.900000000001"/>
    <n v="19047.599999999999"/>
    <n v="22074.2"/>
    <m/>
    <m/>
    <n v="6461.6"/>
    <x v="388"/>
    <x v="388"/>
    <n v="12433.6"/>
    <n v="13676.8"/>
    <n v="14969"/>
    <n v="16344.3"/>
    <n v="17998.5"/>
    <n v="20389.400000000001"/>
    <n v="27243.8"/>
    <n v="15001.5"/>
    <n v="2240.3000000000002"/>
    <n v="5040.1000000000004"/>
    <n v="7006.8"/>
    <n v="8394.7999999999993"/>
    <n v="9565.9"/>
    <n v="10394.700000000001"/>
    <n v="11303.2"/>
    <n v="13126"/>
    <n v="14745.9"/>
    <n v="20712.900000000001"/>
    <n v="10251.6"/>
    <n v="220.8"/>
    <n v="656.1"/>
    <n v="1373.4"/>
    <n v="2314.1999999999998"/>
    <n v="3069.1"/>
    <n v="4319"/>
    <n v="5095.1000000000004"/>
    <n v="6075.8"/>
    <n v="7279.5"/>
    <n v="9377.2000000000007"/>
    <n v="3977.3"/>
    <n v="105.4"/>
    <n v="207.2"/>
    <n v="303.3"/>
    <n v="511.2"/>
    <n v="634.4"/>
    <n v="878.1"/>
    <n v="1260.7"/>
    <n v="1397.4"/>
    <n v="2020.4"/>
    <n v="2377.6"/>
    <n v="969.4"/>
    <n v="310.3"/>
    <n v="322.89999999999998"/>
    <n v="387.5"/>
    <n v="362.4"/>
    <n v="377.4"/>
    <n v="455.6"/>
    <n v="578.20000000000005"/>
    <n v="669.8"/>
    <n v="889.1"/>
    <n v="1997.4"/>
    <n v="634.9"/>
    <n v="671.7"/>
    <n v="894.8"/>
    <n v="1040.3"/>
    <n v="1103.4000000000001"/>
    <n v="1217.8"/>
    <n v="1360"/>
    <n v="1331.1"/>
    <n v="1555.9"/>
    <n v="1865"/>
    <n v="4961.8999999999996"/>
    <n v="1599.9"/>
    <n v="3757.8"/>
    <n v="4260.6000000000004"/>
    <n v="3768.7"/>
    <n v="3318.4"/>
    <n v="3032.3"/>
    <n v="2652.7"/>
    <n v="2578.1"/>
    <n v="2242.9"/>
    <n v="2313.5"/>
    <n v="2310"/>
    <n v="3023.6"/>
    <n v="-845.2"/>
    <n v="-1949.9"/>
    <n v="-2796.9"/>
    <n v="-3570.8"/>
    <n v="-4220"/>
    <n v="-5091.2"/>
    <n v="-5802.2"/>
    <n v="-7069.3"/>
    <n v="-8724.2000000000007"/>
    <n v="-14493.3"/>
    <n v="-5455.3"/>
    <m/>
    <m/>
    <m/>
    <m/>
    <m/>
    <m/>
    <m/>
    <m/>
    <m/>
    <m/>
    <m/>
    <n v="0.19700000000000001"/>
    <n v="0.61299999999999999"/>
    <m/>
    <n v="8.7999999999999995E-2"/>
    <n v="0.23300000000000001"/>
    <m/>
    <n v="0.16700000000000001"/>
    <n v="0.65"/>
    <m/>
    <n v="4.5999999999999999E-2"/>
    <n v="0.246"/>
    <m/>
    <m/>
    <m/>
    <m/>
    <m/>
    <m/>
    <m/>
    <n v="0.23200000000000001"/>
    <m/>
    <n v="7.9000000000000001E-2"/>
    <n v="0.61899999999999999"/>
    <m/>
    <n v="0.19"/>
    <n v="14805.8"/>
    <m/>
    <n v="1"/>
    <n v="3.7999999999999999E-2"/>
    <n v="0.14399999999999999"/>
    <m/>
    <m/>
    <m/>
    <n v="9.1999999999999998E-2"/>
    <n v="0.02"/>
    <n v="0.04"/>
    <n v="2E-3"/>
    <n v="0.24299999999999999"/>
    <n v="4.4999999999999998E-2"/>
    <n v="1.6E-2"/>
    <n v="0.5"/>
    <n v="0.04"/>
    <n v="1E-3"/>
    <n v="12198.6"/>
    <n v="7751.6"/>
    <n v="10678.4"/>
    <n v="7837.1"/>
    <n v="17466.099999999999"/>
    <n v="13501.6"/>
    <n v="10285.9"/>
    <n v="15190.1"/>
    <n v="11410.7"/>
    <n v="9322.9"/>
    <n v="0.14399999999999999"/>
    <n v="0.33500000000000002"/>
    <n v="5.3999999999999999E-2"/>
    <n v="0.26400000000000001"/>
    <n v="1.9E-2"/>
    <n v="5.3999999999999999E-2"/>
    <n v="2.8000000000000001E-2"/>
    <n v="1.2E-2"/>
    <n v="0.04"/>
    <n v="0.11"/>
    <n v="0.217"/>
    <n v="0.99099999999999999"/>
    <n v="0.245"/>
    <n v="1"/>
    <n v="8.4000000000000005E-2"/>
    <n v="0.36899999999999999"/>
    <n v="0.99099999999999999"/>
    <n v="5.1999999999999998E-2"/>
    <n v="0.30299999999999999"/>
    <n v="0.83499999999999996"/>
    <m/>
    <m/>
    <m/>
    <m/>
    <m/>
    <m/>
    <m/>
    <m/>
    <m/>
    <m/>
    <m/>
    <m/>
    <m/>
    <m/>
    <m/>
    <m/>
    <m/>
    <m/>
    <m/>
    <m/>
    <m/>
    <m/>
    <m/>
    <m/>
    <m/>
    <m/>
    <m/>
    <m/>
    <n v="71.552340000000001"/>
    <n v="1.0885486"/>
  </r>
  <r>
    <x v="13"/>
    <m/>
    <x v="7"/>
    <s v="1991"/>
    <s v="IDS"/>
    <s v=""/>
    <s v="1991"/>
    <s v=""/>
    <s v="current"/>
    <s v=""/>
    <x v="0"/>
    <n v="573621.5"/>
    <n v="405029.6"/>
    <n v="0.2201409"/>
    <n v="0.78231320000000004"/>
    <m/>
    <n v="0.75660459999999996"/>
    <n v="2.5097729000000002"/>
    <n v="1.6784097"/>
    <n v="1.4953278999999999"/>
    <n v="2.9010125000000002"/>
    <n v="3.8559534000000002"/>
    <n v="11219.1"/>
    <n v="9937.7999999999993"/>
    <n v="6645.9"/>
    <n v="7617.4"/>
    <n v="8349.1"/>
    <n v="9072.2999999999993"/>
    <n v="9937.7999999999993"/>
    <n v="10974.8"/>
    <n v="12371.6"/>
    <n v="14097.9"/>
    <n v="16679.7"/>
    <m/>
    <m/>
    <n v="5825.2"/>
    <x v="389"/>
    <x v="389"/>
    <n v="8674.5"/>
    <n v="9512.4"/>
    <n v="10435.1"/>
    <n v="11664.7"/>
    <n v="13200.5"/>
    <n v="15273.8"/>
    <n v="22461.7"/>
    <n v="11219.1"/>
    <n v="13.2"/>
    <n v="15.6"/>
    <n v="64.400000000000006"/>
    <n v="66.3"/>
    <n v="64.3"/>
    <n v="164.2"/>
    <n v="585.29999999999995"/>
    <n v="1106.7"/>
    <n v="2454.6999999999998"/>
    <n v="3060.9"/>
    <n v="758.7"/>
    <n v="0"/>
    <n v="0"/>
    <n v="2.6"/>
    <n v="12.4"/>
    <n v="24.9"/>
    <n v="16.399999999999999"/>
    <n v="38.299999999999997"/>
    <n v="165"/>
    <n v="151.80000000000001"/>
    <n v="754"/>
    <n v="116.3"/>
    <n v="3.3"/>
    <n v="7.8"/>
    <n v="9.8000000000000007"/>
    <n v="1.8"/>
    <n v="31.2"/>
    <n v="29"/>
    <n v="87.6"/>
    <n v="165.5"/>
    <n v="275.39999999999998"/>
    <n v="652.4"/>
    <n v="126.2"/>
    <n v="162.4"/>
    <n v="326.8"/>
    <n v="328"/>
    <n v="464.3"/>
    <n v="522.9"/>
    <n v="552.5"/>
    <n v="697.2"/>
    <n v="732.5"/>
    <n v="959.7"/>
    <n v="3400"/>
    <n v="813.8"/>
    <n v="41"/>
    <n v="79.099999999999994"/>
    <n v="49.8"/>
    <n v="177.9"/>
    <n v="182.3"/>
    <n v="299.60000000000002"/>
    <n v="682.1"/>
    <n v="695.4"/>
    <n v="769.6"/>
    <n v="2251.1"/>
    <n v="522.20000000000005"/>
    <n v="5724.3"/>
    <n v="7148.8"/>
    <n v="8099.5"/>
    <n v="8775.6"/>
    <n v="9744.2000000000007"/>
    <n v="10890.8"/>
    <n v="11730.9"/>
    <n v="13157.1"/>
    <n v="14916.1"/>
    <n v="21505.200000000001"/>
    <n v="11165"/>
    <n v="-119"/>
    <n v="-395.6"/>
    <n v="-548.6"/>
    <n v="-823.7"/>
    <n v="-1057.5"/>
    <n v="-1517.4"/>
    <n v="-2156.6"/>
    <n v="-2821.6"/>
    <n v="-4253.3999999999996"/>
    <n v="-9161.7999999999993"/>
    <n v="-2283.1999999999998"/>
    <m/>
    <m/>
    <m/>
    <m/>
    <m/>
    <m/>
    <m/>
    <m/>
    <m/>
    <m/>
    <m/>
    <n v="0.90800000000000003"/>
    <n v="0.88100000000000001"/>
    <m/>
    <n v="0.314"/>
    <n v="0.161"/>
    <m/>
    <n v="0.89500000000000002"/>
    <n v="0.87"/>
    <m/>
    <n v="0.13"/>
    <n v="0.13600000000000001"/>
    <m/>
    <m/>
    <m/>
    <m/>
    <m/>
    <m/>
    <m/>
    <n v="0.158"/>
    <m/>
    <n v="0.27100000000000002"/>
    <n v="0.878"/>
    <m/>
    <n v="0.90700000000000003"/>
    <m/>
    <m/>
    <m/>
    <m/>
    <m/>
    <m/>
    <m/>
    <m/>
    <m/>
    <m/>
    <m/>
    <m/>
    <m/>
    <m/>
    <m/>
    <m/>
    <m/>
    <m/>
    <m/>
    <m/>
    <m/>
    <m/>
    <m/>
    <m/>
    <m/>
    <m/>
    <m/>
    <m/>
    <m/>
    <m/>
    <m/>
    <m/>
    <m/>
    <m/>
    <m/>
    <m/>
    <m/>
    <m/>
    <m/>
    <m/>
    <m/>
    <m/>
    <m/>
    <m/>
    <m/>
    <m/>
    <m/>
    <m/>
    <m/>
    <m/>
    <m/>
    <m/>
    <m/>
    <m/>
    <m/>
    <m/>
    <m/>
    <m/>
    <m/>
    <m/>
    <m/>
    <m/>
    <m/>
    <m/>
    <m/>
    <m/>
    <m/>
    <m/>
    <m/>
    <m/>
    <m/>
    <m/>
    <m/>
    <m/>
    <m/>
    <m/>
    <n v="74.636399999999995"/>
    <n v="1.1095096"/>
  </r>
  <r>
    <x v="13"/>
    <m/>
    <x v="7"/>
    <s v="1991"/>
    <s v="IDS"/>
    <s v=""/>
    <s v="1991"/>
    <s v=""/>
    <s v="current"/>
    <s v=""/>
    <x v="1"/>
    <n v="5000230.5999999996"/>
    <n v="2200190.2999999998"/>
    <n v="0.21303359999999999"/>
    <n v="0.41232649999999998"/>
    <m/>
    <n v="0.69759970000000004"/>
    <n v="2.6429592"/>
    <n v="1.5561005000000001"/>
    <n v="1.6984501999999999"/>
    <n v="3.0086306999999999"/>
    <n v="4.2010491999999999"/>
    <n v="14809.1"/>
    <n v="14027.5"/>
    <n v="8259"/>
    <n v="10143.799999999999"/>
    <n v="11609.6"/>
    <n v="12884.8"/>
    <n v="14027.5"/>
    <n v="15390.9"/>
    <n v="16897.900000000001"/>
    <n v="18819.5"/>
    <n v="21828.2"/>
    <m/>
    <m/>
    <n v="6442.7"/>
    <x v="390"/>
    <x v="390"/>
    <n v="12248.2"/>
    <n v="13458.8"/>
    <n v="14689.7"/>
    <n v="16107.1"/>
    <n v="17849.7"/>
    <n v="20133.599999999999"/>
    <n v="27066.1"/>
    <n v="14809.1"/>
    <n v="1308.5999999999999"/>
    <n v="2852.9"/>
    <n v="5638.4"/>
    <n v="6757.3"/>
    <n v="8289.2000000000007"/>
    <n v="9065.5"/>
    <n v="10237.9"/>
    <n v="12057.9"/>
    <n v="14002.5"/>
    <n v="19305.3"/>
    <n v="8950.5"/>
    <n v="152.6"/>
    <n v="415.1"/>
    <n v="823.8"/>
    <n v="1707.8"/>
    <n v="2538.8000000000002"/>
    <n v="3472.2"/>
    <n v="4658.7"/>
    <n v="5537.7"/>
    <n v="6875.1"/>
    <n v="9126.6"/>
    <n v="3530.2"/>
    <n v="81.2"/>
    <n v="123.9"/>
    <n v="194.8"/>
    <n v="276"/>
    <n v="374.7"/>
    <n v="430.1"/>
    <n v="631.29999999999995"/>
    <n v="956"/>
    <n v="1145.7"/>
    <n v="1613"/>
    <n v="582.6"/>
    <n v="324.8"/>
    <n v="408"/>
    <n v="416.8"/>
    <n v="410.4"/>
    <n v="432.2"/>
    <n v="607"/>
    <n v="577.79999999999995"/>
    <n v="721.6"/>
    <n v="1100.5999999999999"/>
    <n v="2684.3"/>
    <n v="768.2"/>
    <n v="556.9"/>
    <n v="840.9"/>
    <n v="849.8"/>
    <n v="1003.8"/>
    <n v="1095.5"/>
    <n v="1196.3"/>
    <n v="1245.0999999999999"/>
    <n v="1611.9"/>
    <n v="1563.9"/>
    <n v="3933.5"/>
    <n v="1389.5"/>
    <n v="4627.1000000000004"/>
    <n v="5976.9"/>
    <n v="5088.7"/>
    <n v="4994.3999999999996"/>
    <n v="4330"/>
    <n v="4223.6000000000004"/>
    <n v="3885.1"/>
    <n v="3289.8"/>
    <n v="3302.9"/>
    <n v="3792.9"/>
    <n v="4351.3"/>
    <n v="-608.5"/>
    <n v="-1372.3"/>
    <n v="-2149.8000000000002"/>
    <n v="-2901.6"/>
    <n v="-3601.5"/>
    <n v="-4305.1000000000004"/>
    <n v="-5128.8"/>
    <n v="-6325.3"/>
    <n v="-7857"/>
    <n v="-13389.6"/>
    <n v="-4763.1000000000004"/>
    <m/>
    <m/>
    <m/>
    <m/>
    <m/>
    <m/>
    <m/>
    <m/>
    <m/>
    <m/>
    <m/>
    <n v="0.29399999999999998"/>
    <n v="0.67"/>
    <m/>
    <n v="0.108"/>
    <n v="0.218"/>
    <m/>
    <n v="0.25700000000000001"/>
    <n v="0.70499999999999996"/>
    <m/>
    <n v="5.2999999999999999E-2"/>
    <n v="0.23599999999999999"/>
    <m/>
    <m/>
    <m/>
    <m/>
    <m/>
    <m/>
    <m/>
    <n v="0.22"/>
    <m/>
    <n v="9.6000000000000002E-2"/>
    <n v="0.67400000000000004"/>
    <m/>
    <n v="0.28699999999999998"/>
    <m/>
    <n v="1"/>
    <m/>
    <m/>
    <m/>
    <n v="5.2999999999999999E-2"/>
    <n v="0.25700000000000001"/>
    <n v="14809.1"/>
    <m/>
    <m/>
    <m/>
    <m/>
    <m/>
    <m/>
    <m/>
    <m/>
    <m/>
    <m/>
    <m/>
    <m/>
    <m/>
    <m/>
    <m/>
    <m/>
    <m/>
    <m/>
    <m/>
    <m/>
    <m/>
    <m/>
    <m/>
    <m/>
    <m/>
    <m/>
    <m/>
    <m/>
    <m/>
    <m/>
    <m/>
    <m/>
    <m/>
    <m/>
    <m/>
    <m/>
    <m/>
    <m/>
    <m/>
    <m/>
    <n v="0.249"/>
    <n v="0.10199999999999999"/>
    <n v="0.23799999999999999"/>
    <n v="0.14599999999999999"/>
    <n v="0.151"/>
    <n v="7.1999999999999995E-2"/>
    <n v="4.2999999999999997E-2"/>
    <n v="14773.2"/>
    <n v="13760.6"/>
    <n v="15365.5"/>
    <n v="17029.3"/>
    <n v="15275.2"/>
    <n v="11639.3"/>
    <n v="10522.2"/>
    <n v="2.3E-2"/>
    <n v="0.123"/>
    <n v="2.5999999999999999E-2"/>
    <n v="3.1E-2"/>
    <n v="0.06"/>
    <n v="8.5999999999999993E-2"/>
    <n v="0.20300000000000001"/>
    <n v="0.13400000000000001"/>
    <n v="0.2"/>
    <n v="0.107"/>
    <n v="9.2999999999999999E-2"/>
    <n v="0.41"/>
    <n v="0.89100000000000001"/>
    <n v="0.90200000000000002"/>
    <n v="74.636399999999995"/>
    <n v="1.1095096"/>
  </r>
  <r>
    <x v="13"/>
    <m/>
    <x v="7"/>
    <s v="1991"/>
    <s v="IDS"/>
    <s v=""/>
    <s v="1991"/>
    <s v=""/>
    <s v="current"/>
    <s v=""/>
    <x v="2"/>
    <n v="3183445.4"/>
    <n v="1477630.2"/>
    <n v="0.21336759999999999"/>
    <n v="0.3687705"/>
    <m/>
    <n v="0.69706429999999997"/>
    <n v="2.6403330999999999"/>
    <n v="1.5487514"/>
    <n v="1.7048140000000001"/>
    <n v="3.0373055"/>
    <n v="4.3740072999999997"/>
    <n v="15470.1"/>
    <n v="14700.1"/>
    <n v="8622.7000000000007"/>
    <n v="10678.3"/>
    <n v="12227"/>
    <n v="13456.2"/>
    <n v="14700.1"/>
    <n v="16133.3"/>
    <n v="17703"/>
    <n v="19579.3"/>
    <n v="22766.799999999999"/>
    <m/>
    <m/>
    <n v="6459.5"/>
    <x v="391"/>
    <x v="391"/>
    <n v="12844.8"/>
    <n v="14067.3"/>
    <n v="15408.7"/>
    <n v="16884.400000000001"/>
    <n v="18590.5"/>
    <n v="20979"/>
    <n v="28253.9"/>
    <n v="15470.1"/>
    <n v="2099.1999999999998"/>
    <n v="4632.6000000000004"/>
    <n v="7006.3"/>
    <n v="8246.7000000000007"/>
    <n v="9536.5"/>
    <n v="10139.200000000001"/>
    <n v="11527.3"/>
    <n v="12796.2"/>
    <n v="15151.3"/>
    <n v="20992.799999999999"/>
    <n v="10211.5"/>
    <n v="225.6"/>
    <n v="578.9"/>
    <n v="1137.9000000000001"/>
    <n v="1949.8"/>
    <n v="2938.6"/>
    <n v="3822.6"/>
    <n v="5031.3"/>
    <n v="6060.9"/>
    <n v="7315"/>
    <n v="9755.7000000000007"/>
    <n v="3881"/>
    <n v="127.1"/>
    <n v="185.4"/>
    <n v="236.3"/>
    <n v="440.3"/>
    <n v="465.4"/>
    <n v="643.20000000000005"/>
    <n v="904.2"/>
    <n v="1260.0999999999999"/>
    <n v="1467.6"/>
    <n v="1869"/>
    <n v="759.8"/>
    <n v="366.8"/>
    <n v="398.3"/>
    <n v="400.8"/>
    <n v="382.3"/>
    <n v="527.9"/>
    <n v="623.4"/>
    <n v="639.70000000000005"/>
    <n v="770.6"/>
    <n v="1022"/>
    <n v="2865"/>
    <n v="799.4"/>
    <n v="706.2"/>
    <n v="1007.8"/>
    <n v="1035.2"/>
    <n v="997.6"/>
    <n v="1102.8"/>
    <n v="1245.4000000000001"/>
    <n v="1285.8"/>
    <n v="1553.3"/>
    <n v="1528.1"/>
    <n v="4296.2"/>
    <n v="1475.4"/>
    <n v="3760.4"/>
    <n v="4804.8999999999996"/>
    <n v="4337.5"/>
    <n v="4271.3999999999996"/>
    <n v="3572.7"/>
    <n v="3741.7"/>
    <n v="3210.5"/>
    <n v="2891.2"/>
    <n v="2976.5"/>
    <n v="2761.6"/>
    <n v="3632.9"/>
    <n v="-825.8"/>
    <n v="-1858.1"/>
    <n v="-2675.4"/>
    <n v="-3443.3"/>
    <n v="-4076.6"/>
    <n v="-4807"/>
    <n v="-5714.5"/>
    <n v="-6741.8"/>
    <n v="-8481.6"/>
    <n v="-14286.4"/>
    <n v="-5290"/>
    <m/>
    <m/>
    <m/>
    <m/>
    <m/>
    <m/>
    <m/>
    <m/>
    <m/>
    <m/>
    <m/>
    <n v="0.22700000000000001"/>
    <n v="0.59699999999999998"/>
    <m/>
    <n v="9.1999999999999998E-2"/>
    <n v="0.254"/>
    <m/>
    <n v="0.19"/>
    <n v="0.63500000000000001"/>
    <m/>
    <n v="5.0999999999999997E-2"/>
    <n v="0.27600000000000002"/>
    <m/>
    <m/>
    <m/>
    <m/>
    <m/>
    <m/>
    <m/>
    <n v="0.25700000000000001"/>
    <m/>
    <n v="8.3000000000000004E-2"/>
    <n v="0.60299999999999998"/>
    <m/>
    <n v="0.22"/>
    <n v="15291.7"/>
    <m/>
    <n v="1"/>
    <n v="4.2000000000000003E-2"/>
    <n v="0.17"/>
    <m/>
    <m/>
    <m/>
    <n v="0.1"/>
    <n v="2.1999999999999999E-2"/>
    <n v="4.1000000000000002E-2"/>
    <n v="4.0000000000000001E-3"/>
    <n v="0.23"/>
    <n v="4.1000000000000002E-2"/>
    <n v="1.7999999999999999E-2"/>
    <n v="0.49399999999999999"/>
    <n v="4.7E-2"/>
    <n v="2E-3"/>
    <n v="12329.8"/>
    <n v="8203"/>
    <n v="11543.2"/>
    <n v="8235.7000000000007"/>
    <n v="18016.7"/>
    <n v="14691.9"/>
    <n v="11536.1"/>
    <n v="15807.5"/>
    <n v="12273.4"/>
    <n v="7823.4"/>
    <n v="0.16700000000000001"/>
    <n v="0.32300000000000001"/>
    <n v="3.4000000000000002E-2"/>
    <n v="0.4"/>
    <n v="2.1000000000000001E-2"/>
    <n v="0.03"/>
    <n v="4.2000000000000003E-2"/>
    <n v="1.2999999999999999E-2"/>
    <n v="3.5999999999999997E-2"/>
    <n v="0.47199999999999998"/>
    <n v="0.253"/>
    <n v="0.97399999999999998"/>
    <n v="0.27900000000000003"/>
    <n v="0.93600000000000005"/>
    <n v="9.5000000000000001E-2"/>
    <n v="0.38200000000000001"/>
    <n v="0.999"/>
    <n v="6.7000000000000004E-2"/>
    <n v="0.377"/>
    <n v="1"/>
    <m/>
    <m/>
    <m/>
    <m/>
    <m/>
    <m/>
    <m/>
    <m/>
    <m/>
    <m/>
    <m/>
    <m/>
    <m/>
    <m/>
    <m/>
    <m/>
    <m/>
    <m/>
    <m/>
    <m/>
    <m/>
    <m/>
    <m/>
    <m/>
    <m/>
    <m/>
    <m/>
    <m/>
    <n v="74.636399999999995"/>
    <n v="1.1095096"/>
  </r>
  <r>
    <x v="13"/>
    <m/>
    <x v="7"/>
    <s v="1992"/>
    <s v="IDS"/>
    <s v=""/>
    <s v="1992"/>
    <s v=""/>
    <s v="current"/>
    <s v=""/>
    <x v="0"/>
    <n v="594381.5"/>
    <n v="415828.4"/>
    <n v="0.2283723"/>
    <n v="0.80602099999999999"/>
    <m/>
    <n v="0.78334409999999999"/>
    <n v="2.5845121999999998"/>
    <n v="1.7385538"/>
    <n v="1.4865873999999999"/>
    <n v="3.0018571000000001"/>
    <n v="4.0019247"/>
    <n v="11493"/>
    <n v="10036.1"/>
    <n v="6751.1"/>
    <n v="7674.2"/>
    <n v="8396.7000000000007"/>
    <n v="9121.2000000000007"/>
    <n v="10036.1"/>
    <n v="11129.8"/>
    <n v="12623.4"/>
    <n v="14686.4"/>
    <n v="17448.3"/>
    <m/>
    <m/>
    <n v="5871.1"/>
    <x v="392"/>
    <x v="392"/>
    <n v="8802.2000000000007"/>
    <n v="9621.7000000000007"/>
    <n v="10568.9"/>
    <n v="11838.5"/>
    <n v="13531.8"/>
    <n v="15944.8"/>
    <n v="23495.7"/>
    <n v="11493"/>
    <n v="10.7"/>
    <n v="34.799999999999997"/>
    <n v="85.6"/>
    <n v="18.5"/>
    <n v="111.6"/>
    <n v="140.69999999999999"/>
    <n v="494.2"/>
    <n v="1171.5999999999999"/>
    <n v="1945.2"/>
    <n v="3305.1"/>
    <n v="730.6"/>
    <n v="0"/>
    <n v="0.1"/>
    <n v="4.5"/>
    <n v="10.7"/>
    <n v="7.4"/>
    <n v="29"/>
    <n v="19.3"/>
    <n v="119.2"/>
    <n v="335.4"/>
    <n v="769.2"/>
    <n v="129.30000000000001"/>
    <n v="5.0999999999999996"/>
    <n v="3.4"/>
    <n v="3.7"/>
    <n v="7.9"/>
    <n v="29.7"/>
    <n v="26.4"/>
    <n v="80.3"/>
    <n v="154.80000000000001"/>
    <n v="232.8"/>
    <n v="798.4"/>
    <n v="134.1"/>
    <n v="98.2"/>
    <n v="127.8"/>
    <n v="166.6"/>
    <n v="350.5"/>
    <n v="408.6"/>
    <n v="642.79999999999995"/>
    <n v="601.79999999999995"/>
    <n v="775"/>
    <n v="1223.7"/>
    <n v="4491.5"/>
    <n v="888"/>
    <n v="55.9"/>
    <n v="59.2"/>
    <n v="64.900000000000006"/>
    <n v="139.9"/>
    <n v="216.8"/>
    <n v="430.7"/>
    <n v="510.5"/>
    <n v="959.7"/>
    <n v="940.1"/>
    <n v="2085.4"/>
    <n v="545.5"/>
    <n v="5903"/>
    <n v="7521"/>
    <n v="8636.5"/>
    <n v="9625.7999999999993"/>
    <n v="10239"/>
    <n v="11474.6"/>
    <n v="12914.7"/>
    <n v="14105"/>
    <n v="16719.400000000001"/>
    <n v="23260.5"/>
    <n v="12033.1"/>
    <n v="-201.7"/>
    <n v="-478.7"/>
    <n v="-908.6"/>
    <n v="-1351.2"/>
    <n v="-1391.4"/>
    <n v="-2175.3000000000002"/>
    <n v="-2782.3"/>
    <n v="-3753.5"/>
    <n v="-5451.9"/>
    <n v="-11214.4"/>
    <n v="-2967.7"/>
    <m/>
    <m/>
    <m/>
    <m/>
    <m/>
    <m/>
    <m/>
    <m/>
    <m/>
    <m/>
    <m/>
    <n v="0.90100000000000002"/>
    <n v="0.89100000000000001"/>
    <m/>
    <n v="0.26500000000000001"/>
    <n v="0.155"/>
    <m/>
    <n v="0.89"/>
    <n v="0.88100000000000001"/>
    <m/>
    <n v="0.10199999999999999"/>
    <n v="0.13500000000000001"/>
    <m/>
    <m/>
    <m/>
    <m/>
    <m/>
    <m/>
    <m/>
    <n v="0.158"/>
    <m/>
    <n v="0.29799999999999999"/>
    <n v="0.89200000000000002"/>
    <m/>
    <n v="0.90200000000000002"/>
    <m/>
    <m/>
    <m/>
    <m/>
    <m/>
    <m/>
    <m/>
    <m/>
    <m/>
    <m/>
    <m/>
    <m/>
    <m/>
    <m/>
    <m/>
    <m/>
    <m/>
    <m/>
    <m/>
    <m/>
    <m/>
    <m/>
    <m/>
    <m/>
    <m/>
    <m/>
    <m/>
    <m/>
    <m/>
    <m/>
    <m/>
    <m/>
    <m/>
    <m/>
    <m/>
    <m/>
    <m/>
    <m/>
    <m/>
    <m/>
    <m/>
    <m/>
    <m/>
    <m/>
    <m/>
    <m/>
    <m/>
    <m/>
    <m/>
    <m/>
    <m/>
    <m/>
    <m/>
    <m/>
    <m/>
    <m/>
    <m/>
    <m/>
    <m/>
    <m/>
    <m/>
    <m/>
    <m/>
    <m/>
    <m/>
    <m/>
    <m/>
    <m/>
    <m/>
    <m/>
    <m/>
    <m/>
    <m/>
    <m/>
    <m/>
    <m/>
    <n v="76.815280000000001"/>
    <n v="1.1168178"/>
  </r>
  <r>
    <x v="13"/>
    <m/>
    <x v="7"/>
    <s v="1992"/>
    <s v="IDS"/>
    <s v=""/>
    <s v="1992"/>
    <s v=""/>
    <s v="current"/>
    <s v=""/>
    <x v="1"/>
    <n v="5021778.3"/>
    <n v="2217998.2999999998"/>
    <n v="0.2122638"/>
    <n v="0.4426464"/>
    <m/>
    <n v="0.70104979999999995"/>
    <n v="2.5923769999999999"/>
    <n v="1.5485234999999999"/>
    <n v="1.674096"/>
    <n v="2.9802026000000001"/>
    <n v="4.1665621000000002"/>
    <n v="14379.5"/>
    <n v="13602.7"/>
    <n v="8125.4"/>
    <n v="9899.2000000000007"/>
    <n v="11238.8"/>
    <n v="12483.7"/>
    <n v="13602.7"/>
    <n v="14831.7"/>
    <n v="16259.6"/>
    <n v="18064.599999999999"/>
    <n v="21064.1"/>
    <m/>
    <m/>
    <n v="6376"/>
    <x v="393"/>
    <x v="393"/>
    <n v="11872.9"/>
    <n v="13035.4"/>
    <n v="14219.7"/>
    <n v="15530.1"/>
    <n v="17128.7"/>
    <n v="19437.599999999999"/>
    <n v="26566"/>
    <n v="14379.5"/>
    <n v="1123.9000000000001"/>
    <n v="2674.3"/>
    <n v="4808"/>
    <n v="6623.2"/>
    <n v="7557.2"/>
    <n v="8861.9"/>
    <n v="10147.299999999999"/>
    <n v="11417.3"/>
    <n v="13509.8"/>
    <n v="18680.099999999999"/>
    <n v="8538.6"/>
    <n v="95.9"/>
    <n v="293.39999999999998"/>
    <n v="621.5"/>
    <n v="1138.2"/>
    <n v="2189"/>
    <n v="3079"/>
    <n v="4010.1"/>
    <n v="5224.8"/>
    <n v="6916"/>
    <n v="8731.4"/>
    <n v="3228.9"/>
    <n v="56.5"/>
    <n v="85.6"/>
    <n v="142.80000000000001"/>
    <n v="214.8"/>
    <n v="243"/>
    <n v="268.5"/>
    <n v="448.1"/>
    <n v="829.6"/>
    <n v="969.2"/>
    <n v="1162.9000000000001"/>
    <n v="442"/>
    <n v="277.5"/>
    <n v="353"/>
    <n v="373.4"/>
    <n v="444.8"/>
    <n v="398.6"/>
    <n v="518.20000000000005"/>
    <n v="589.20000000000005"/>
    <n v="709.1"/>
    <n v="932.4"/>
    <n v="2943.1"/>
    <n v="753.8"/>
    <n v="573.1"/>
    <n v="676.7"/>
    <n v="829.2"/>
    <n v="957.1"/>
    <n v="1012"/>
    <n v="1161.9000000000001"/>
    <n v="1122.4000000000001"/>
    <n v="1067.5999999999999"/>
    <n v="1550.4"/>
    <n v="4431.6000000000004"/>
    <n v="1338"/>
    <n v="4998.8"/>
    <n v="6616"/>
    <n v="6180.3"/>
    <n v="5710.6"/>
    <n v="5443.7"/>
    <n v="4876.2"/>
    <n v="4819.6000000000004"/>
    <n v="4557.5"/>
    <n v="4042.1"/>
    <n v="4949.8999999999996"/>
    <n v="5219.8"/>
    <n v="-751.7"/>
    <n v="-1638.6"/>
    <n v="-2369.8000000000002"/>
    <n v="-3215.6"/>
    <n v="-3808"/>
    <n v="-4545.8"/>
    <n v="-5606.6"/>
    <n v="-6677.1"/>
    <n v="-8482.2999999999993"/>
    <n v="-14332.9"/>
    <n v="-5141.7"/>
    <m/>
    <m/>
    <m/>
    <m/>
    <m/>
    <m/>
    <m/>
    <m/>
    <m/>
    <m/>
    <m/>
    <n v="0.33100000000000002"/>
    <n v="0.68500000000000005"/>
    <m/>
    <n v="0.10100000000000001"/>
    <n v="0.216"/>
    <m/>
    <n v="0.29199999999999998"/>
    <n v="0.71799999999999997"/>
    <m/>
    <n v="0.05"/>
    <n v="0.22900000000000001"/>
    <m/>
    <m/>
    <m/>
    <m/>
    <m/>
    <m/>
    <m/>
    <n v="0.21299999999999999"/>
    <m/>
    <n v="0.113"/>
    <n v="0.68200000000000005"/>
    <m/>
    <n v="0.33600000000000002"/>
    <m/>
    <n v="1"/>
    <m/>
    <m/>
    <m/>
    <n v="0.05"/>
    <n v="0.29199999999999998"/>
    <n v="14379.5"/>
    <m/>
    <m/>
    <m/>
    <m/>
    <m/>
    <m/>
    <m/>
    <m/>
    <m/>
    <m/>
    <m/>
    <m/>
    <m/>
    <m/>
    <m/>
    <m/>
    <m/>
    <m/>
    <m/>
    <m/>
    <m/>
    <m/>
    <m/>
    <m/>
    <m/>
    <m/>
    <m/>
    <m/>
    <m/>
    <m/>
    <m/>
    <m/>
    <m/>
    <m/>
    <m/>
    <m/>
    <m/>
    <m/>
    <m/>
    <m/>
    <n v="0.246"/>
    <n v="0.10100000000000001"/>
    <n v="0.23499999999999999"/>
    <n v="0.14599999999999999"/>
    <n v="0.154"/>
    <n v="7.2999999999999995E-2"/>
    <n v="4.4999999999999998E-2"/>
    <n v="14343.7"/>
    <n v="13143.6"/>
    <n v="14795.6"/>
    <n v="16255.6"/>
    <n v="15057"/>
    <n v="11952.6"/>
    <n v="10742.5"/>
    <n v="2.5999999999999999E-2"/>
    <n v="0.129"/>
    <n v="2.8000000000000001E-2"/>
    <n v="3.5000000000000003E-2"/>
    <n v="4.5999999999999999E-2"/>
    <n v="5.6000000000000001E-2"/>
    <n v="0.17699999999999999"/>
    <n v="0.16900000000000001"/>
    <n v="0.28199999999999997"/>
    <n v="0.14699999999999999"/>
    <n v="0.122"/>
    <n v="0.41599999999999998"/>
    <n v="0.88100000000000001"/>
    <n v="0.90400000000000003"/>
    <n v="76.815280000000001"/>
    <n v="1.1168178"/>
  </r>
  <r>
    <x v="13"/>
    <m/>
    <x v="7"/>
    <s v="1992"/>
    <s v="IDS"/>
    <s v=""/>
    <s v="1992"/>
    <s v=""/>
    <s v="current"/>
    <s v=""/>
    <x v="2"/>
    <n v="3189915.2"/>
    <n v="1487515.6"/>
    <n v="0.21365219999999999"/>
    <n v="0.39862560000000002"/>
    <m/>
    <n v="0.702511"/>
    <n v="2.6209071000000002"/>
    <n v="1.5420388"/>
    <n v="1.6996374999999999"/>
    <n v="3.0311219999999999"/>
    <n v="4.3411663000000003"/>
    <n v="14931.3"/>
    <n v="14207.1"/>
    <n v="8358.9"/>
    <n v="10293.799999999999"/>
    <n v="11768.1"/>
    <n v="12973.7"/>
    <n v="14207.1"/>
    <n v="15466.5"/>
    <n v="16949"/>
    <n v="18822"/>
    <n v="21907.9"/>
    <m/>
    <m/>
    <n v="6336.5"/>
    <x v="394"/>
    <x v="394"/>
    <n v="12369.3"/>
    <n v="13595.2"/>
    <n v="14840.3"/>
    <n v="16192.9"/>
    <n v="17828.3"/>
    <n v="20206"/>
    <n v="27507.8"/>
    <n v="14931.3"/>
    <n v="1796.4"/>
    <n v="4027.5"/>
    <n v="6315.9"/>
    <n v="7846.9"/>
    <n v="8636.1"/>
    <n v="10418.700000000001"/>
    <n v="11286.4"/>
    <n v="12328.4"/>
    <n v="14650.8"/>
    <n v="20465.3"/>
    <n v="9776"/>
    <n v="148.4"/>
    <n v="420.8"/>
    <n v="787.8"/>
    <n v="1508.6"/>
    <n v="2430.6999999999998"/>
    <n v="3448.9"/>
    <n v="4581.8"/>
    <n v="5790.1"/>
    <n v="7350.2"/>
    <n v="9580.7000000000007"/>
    <n v="3604.2"/>
    <n v="83.5"/>
    <n v="116"/>
    <n v="234"/>
    <n v="269.2"/>
    <n v="305.8"/>
    <n v="453.6"/>
    <n v="705.5"/>
    <n v="1068.3"/>
    <n v="1201.7"/>
    <n v="1338.5"/>
    <n v="577.5"/>
    <n v="356.6"/>
    <n v="383"/>
    <n v="339.5"/>
    <n v="415.1"/>
    <n v="463.5"/>
    <n v="530.9"/>
    <n v="602.29999999999995"/>
    <n v="711.6"/>
    <n v="1031.7"/>
    <n v="2990"/>
    <n v="782.3"/>
    <n v="702"/>
    <n v="801.3"/>
    <n v="915"/>
    <n v="1091.7"/>
    <n v="1061.2"/>
    <n v="1077.5"/>
    <n v="1034.5999999999999"/>
    <n v="1261.7"/>
    <n v="1720.4"/>
    <n v="4565.1000000000004"/>
    <n v="1422.8"/>
    <n v="4233.2"/>
    <n v="5665.8"/>
    <n v="5362.7"/>
    <n v="4992.1000000000004"/>
    <n v="5005.2"/>
    <n v="4171.6000000000004"/>
    <n v="4159.8"/>
    <n v="3919.2"/>
    <n v="3388.2"/>
    <n v="3655.4"/>
    <n v="4455.3"/>
    <n v="-985.6"/>
    <n v="-2009.3"/>
    <n v="-2909"/>
    <n v="-3754.4"/>
    <n v="-4307.3"/>
    <n v="-5260.9"/>
    <n v="-6177.5"/>
    <n v="-7251.1"/>
    <n v="-9136.9"/>
    <n v="-15087.3"/>
    <n v="-5687"/>
    <m/>
    <m/>
    <m/>
    <m/>
    <m/>
    <m/>
    <m/>
    <m/>
    <m/>
    <m/>
    <m/>
    <n v="0.26500000000000001"/>
    <n v="0.622"/>
    <m/>
    <n v="9.0999999999999998E-2"/>
    <n v="0.246"/>
    <m/>
    <n v="0.22800000000000001"/>
    <n v="0.65200000000000002"/>
    <m/>
    <n v="0.05"/>
    <n v="0.26500000000000001"/>
    <m/>
    <m/>
    <m/>
    <m/>
    <m/>
    <m/>
    <m/>
    <n v="0.24199999999999999"/>
    <m/>
    <n v="0.10100000000000001"/>
    <n v="0.61899999999999999"/>
    <m/>
    <n v="0.27"/>
    <n v="14786.4"/>
    <m/>
    <n v="1"/>
    <n v="4.2999999999999997E-2"/>
    <n v="0.20599999999999999"/>
    <m/>
    <m/>
    <m/>
    <n v="9.6000000000000002E-2"/>
    <n v="2.8000000000000001E-2"/>
    <n v="4.2000000000000003E-2"/>
    <n v="8.0000000000000002E-3"/>
    <n v="0.222"/>
    <n v="5.2999999999999999E-2"/>
    <n v="1.7000000000000001E-2"/>
    <n v="0.46800000000000003"/>
    <n v="6.3E-2"/>
    <n v="4.0000000000000001E-3"/>
    <n v="12079.8"/>
    <n v="8399.7999999999993"/>
    <n v="11698.7"/>
    <n v="8513.1"/>
    <n v="17492.5"/>
    <n v="14013.2"/>
    <n v="11346.3"/>
    <n v="15449.5"/>
    <n v="12035.4"/>
    <n v="9346.7999999999993"/>
    <n v="0.14899999999999999"/>
    <n v="0.28899999999999998"/>
    <n v="4.4999999999999998E-2"/>
    <n v="0.36099999999999999"/>
    <n v="1.6E-2"/>
    <n v="4.1000000000000002E-2"/>
    <n v="5.3999999999999999E-2"/>
    <n v="1.2999999999999999E-2"/>
    <n v="4.1000000000000002E-2"/>
    <n v="0.111"/>
    <n v="0.28100000000000003"/>
    <n v="0.98699999999999999"/>
    <n v="0.28299999999999997"/>
    <n v="1"/>
    <n v="0.112"/>
    <n v="0.42499999999999999"/>
    <n v="0.98799999999999999"/>
    <n v="8.3000000000000004E-2"/>
    <n v="0.40200000000000002"/>
    <n v="0.98199999999999998"/>
    <m/>
    <m/>
    <m/>
    <m/>
    <m/>
    <m/>
    <m/>
    <m/>
    <m/>
    <m/>
    <m/>
    <m/>
    <m/>
    <m/>
    <m/>
    <m/>
    <m/>
    <m/>
    <m/>
    <m/>
    <m/>
    <m/>
    <m/>
    <m/>
    <m/>
    <m/>
    <m/>
    <m/>
    <n v="76.815280000000001"/>
    <n v="1.1168178"/>
  </r>
  <r>
    <x v="13"/>
    <m/>
    <x v="7"/>
    <s v="1993"/>
    <s v="IDS"/>
    <s v=""/>
    <s v="1993"/>
    <s v=""/>
    <s v="current"/>
    <s v=""/>
    <x v="0"/>
    <n v="623756.30000000005"/>
    <n v="436196.2"/>
    <n v="0.21350050000000001"/>
    <n v="0.7975641"/>
    <m/>
    <n v="0.73415620000000004"/>
    <n v="2.3789150000000001"/>
    <n v="1.6836525"/>
    <n v="1.412949"/>
    <n v="2.7534120999999998"/>
    <n v="3.5793311000000001"/>
    <n v="11664.6"/>
    <n v="10204.6"/>
    <n v="7222.2"/>
    <n v="8043.4"/>
    <n v="8682"/>
    <n v="9357.7999999999993"/>
    <n v="10204.6"/>
    <n v="11279.2"/>
    <n v="12928.9"/>
    <n v="14640.2"/>
    <n v="17181"/>
    <m/>
    <m/>
    <n v="6460.9"/>
    <x v="395"/>
    <x v="395"/>
    <n v="8999.2000000000007"/>
    <n v="9803.9"/>
    <n v="10680.8"/>
    <n v="12066.3"/>
    <n v="13710.4"/>
    <n v="15810.3"/>
    <n v="23125.7"/>
    <n v="11664.6"/>
    <n v="3.4"/>
    <n v="1.1000000000000001"/>
    <n v="20.5"/>
    <n v="34.4"/>
    <n v="64.7"/>
    <n v="186.1"/>
    <n v="452.1"/>
    <n v="1359.6"/>
    <n v="2058"/>
    <n v="2273.1"/>
    <n v="644.5"/>
    <n v="0"/>
    <n v="0.2"/>
    <n v="10"/>
    <n v="0.2"/>
    <n v="25.1"/>
    <n v="30.9"/>
    <n v="103.4"/>
    <n v="82.5"/>
    <n v="250.4"/>
    <n v="587.5"/>
    <n v="108.9"/>
    <n v="6.3"/>
    <n v="10.3"/>
    <n v="3.7"/>
    <n v="35.6"/>
    <n v="47.1"/>
    <n v="20.8"/>
    <n v="101.4"/>
    <n v="130"/>
    <n v="445.7"/>
    <n v="742.4"/>
    <n v="154.19999999999999"/>
    <n v="114.9"/>
    <n v="155.6"/>
    <n v="298.60000000000002"/>
    <n v="327.7"/>
    <n v="398.2"/>
    <n v="407.9"/>
    <n v="758.9"/>
    <n v="873.2"/>
    <n v="1467.4"/>
    <n v="4689.8999999999996"/>
    <n v="948.5"/>
    <n v="30.6"/>
    <n v="54"/>
    <n v="68.099999999999994"/>
    <n v="70.7"/>
    <n v="201.3"/>
    <n v="258.10000000000002"/>
    <n v="646.1"/>
    <n v="803.3"/>
    <n v="867.1"/>
    <n v="2328.6"/>
    <n v="532.1"/>
    <n v="6502.1"/>
    <n v="8078.1"/>
    <n v="9123"/>
    <n v="9857.2999999999993"/>
    <n v="10722.7"/>
    <n v="11981"/>
    <n v="13055.7"/>
    <n v="14136.1"/>
    <n v="15750.2"/>
    <n v="22943.9"/>
    <n v="12209.9"/>
    <n v="-196.4"/>
    <n v="-619.1"/>
    <n v="-1164.5"/>
    <n v="-1326.7"/>
    <n v="-1655.2"/>
    <n v="-2204"/>
    <n v="-3051.3"/>
    <n v="-3674.3"/>
    <n v="-5028.5"/>
    <n v="-10439.700000000001"/>
    <n v="-2933.5"/>
    <m/>
    <m/>
    <m/>
    <m/>
    <m/>
    <m/>
    <m/>
    <m/>
    <m/>
    <m/>
    <m/>
    <n v="0.89700000000000002"/>
    <n v="0.88400000000000001"/>
    <m/>
    <n v="0.17799999999999999"/>
    <n v="0.11899999999999999"/>
    <m/>
    <n v="0.88900000000000001"/>
    <n v="0.86899999999999999"/>
    <m/>
    <n v="4.8000000000000001E-2"/>
    <n v="0.09"/>
    <m/>
    <m/>
    <m/>
    <m/>
    <m/>
    <m/>
    <m/>
    <n v="0.13400000000000001"/>
    <m/>
    <n v="0.27700000000000002"/>
    <n v="0.88300000000000001"/>
    <m/>
    <n v="0.90700000000000003"/>
    <m/>
    <m/>
    <m/>
    <m/>
    <m/>
    <m/>
    <m/>
    <m/>
    <m/>
    <m/>
    <m/>
    <m/>
    <m/>
    <m/>
    <m/>
    <m/>
    <m/>
    <m/>
    <m/>
    <m/>
    <m/>
    <m/>
    <m/>
    <m/>
    <m/>
    <m/>
    <m/>
    <m/>
    <m/>
    <m/>
    <m/>
    <m/>
    <m/>
    <m/>
    <m/>
    <m/>
    <m/>
    <m/>
    <m/>
    <m/>
    <m/>
    <m/>
    <m/>
    <m/>
    <m/>
    <m/>
    <m/>
    <m/>
    <m/>
    <m/>
    <m/>
    <m/>
    <m/>
    <m/>
    <m/>
    <m/>
    <m/>
    <m/>
    <m/>
    <m/>
    <m/>
    <m/>
    <m/>
    <m/>
    <m/>
    <m/>
    <m/>
    <m/>
    <m/>
    <m/>
    <m/>
    <m/>
    <m/>
    <m/>
    <m/>
    <m/>
    <n v="78.49803"/>
    <n v="1.134563"/>
  </r>
  <r>
    <x v="13"/>
    <m/>
    <x v="7"/>
    <s v="1993"/>
    <s v="IDS"/>
    <s v=""/>
    <s v="1993"/>
    <s v=""/>
    <s v="current"/>
    <s v=""/>
    <x v="1"/>
    <n v="5015051.5"/>
    <n v="2243099.5"/>
    <n v="0.21542420000000001"/>
    <n v="0.4709101"/>
    <m/>
    <n v="0.72024200000000005"/>
    <n v="2.5736433999999999"/>
    <n v="1.5868027"/>
    <n v="1.6219051"/>
    <n v="2.9832920000000001"/>
    <n v="4.1668532999999996"/>
    <n v="14123.1"/>
    <n v="13160.3"/>
    <n v="8114.1"/>
    <n v="9728.9"/>
    <n v="10926.8"/>
    <n v="12065.8"/>
    <n v="13160.3"/>
    <n v="14414.7"/>
    <n v="15837.6"/>
    <n v="17664.099999999999"/>
    <n v="20882.8"/>
    <m/>
    <m/>
    <n v="6429.6"/>
    <x v="396"/>
    <x v="396"/>
    <n v="11490.7"/>
    <n v="12626.7"/>
    <n v="13757.6"/>
    <n v="15117.9"/>
    <n v="16694.400000000001"/>
    <n v="19061.7"/>
    <n v="26791.200000000001"/>
    <n v="14123.1"/>
    <n v="956.8"/>
    <n v="2388.4"/>
    <n v="4064.7"/>
    <n v="5980.7"/>
    <n v="7082.9"/>
    <n v="7773.6"/>
    <n v="9394.7000000000007"/>
    <n v="11074.2"/>
    <n v="12561.9"/>
    <n v="18430.2"/>
    <n v="7969.2"/>
    <n v="100.5"/>
    <n v="233.9"/>
    <n v="484.8"/>
    <n v="994.9"/>
    <n v="1678.3"/>
    <n v="2498"/>
    <n v="3412"/>
    <n v="4919.3999999999996"/>
    <n v="6334.2"/>
    <n v="8343.7000000000007"/>
    <n v="2899.3"/>
    <n v="56.9"/>
    <n v="69.5"/>
    <n v="114.7"/>
    <n v="178.5"/>
    <n v="300.2"/>
    <n v="263.10000000000002"/>
    <n v="363.4"/>
    <n v="656"/>
    <n v="845.6"/>
    <n v="1096.8"/>
    <n v="394.4"/>
    <n v="282.89999999999998"/>
    <n v="314.5"/>
    <n v="336.6"/>
    <n v="371.8"/>
    <n v="366"/>
    <n v="459.9"/>
    <n v="608.79999999999995"/>
    <n v="622.4"/>
    <n v="937.6"/>
    <n v="3470.6"/>
    <n v="776.9"/>
    <n v="489.1"/>
    <n v="649.79999999999995"/>
    <n v="821.2"/>
    <n v="815.4"/>
    <n v="972.6"/>
    <n v="941.2"/>
    <n v="1039.0999999999999"/>
    <n v="1273.4000000000001"/>
    <n v="2070.6"/>
    <n v="4141.8999999999996"/>
    <n v="1321.2"/>
    <n v="5232"/>
    <n v="6862.5"/>
    <n v="6772.6"/>
    <n v="6030"/>
    <n v="5859.4"/>
    <n v="6022.8"/>
    <n v="5610.6"/>
    <n v="4789.5"/>
    <n v="4441.3"/>
    <n v="5172"/>
    <n v="5679.4"/>
    <n v="-688.7"/>
    <n v="-1578.3"/>
    <n v="-2257.6999999999998"/>
    <n v="-2880.6"/>
    <n v="-3632.7"/>
    <n v="-4201"/>
    <n v="-5310.6"/>
    <n v="-6640.4"/>
    <n v="-8129.4"/>
    <n v="-13863.9"/>
    <n v="-4917.3"/>
    <m/>
    <m/>
    <m/>
    <m/>
    <m/>
    <m/>
    <m/>
    <m/>
    <m/>
    <m/>
    <m/>
    <n v="0.36699999999999999"/>
    <n v="0.69099999999999995"/>
    <m/>
    <n v="8.7999999999999995E-2"/>
    <n v="0.21299999999999999"/>
    <m/>
    <n v="0.32500000000000001"/>
    <n v="0.72299999999999998"/>
    <m/>
    <n v="4.1000000000000002E-2"/>
    <n v="0.247"/>
    <m/>
    <m/>
    <m/>
    <m/>
    <m/>
    <m/>
    <m/>
    <n v="0.20399999999999999"/>
    <m/>
    <n v="0.124"/>
    <n v="0.67600000000000005"/>
    <m/>
    <n v="0.38900000000000001"/>
    <m/>
    <n v="1"/>
    <m/>
    <m/>
    <m/>
    <n v="4.1000000000000002E-2"/>
    <n v="0.32500000000000001"/>
    <n v="14123.1"/>
    <m/>
    <m/>
    <m/>
    <m/>
    <m/>
    <m/>
    <m/>
    <m/>
    <m/>
    <m/>
    <m/>
    <m/>
    <m/>
    <m/>
    <m/>
    <m/>
    <m/>
    <m/>
    <m/>
    <m/>
    <m/>
    <m/>
    <m/>
    <m/>
    <m/>
    <m/>
    <m/>
    <m/>
    <m/>
    <m/>
    <m/>
    <m/>
    <m/>
    <m/>
    <m/>
    <m/>
    <m/>
    <m/>
    <m/>
    <m/>
    <n v="0.23300000000000001"/>
    <n v="9.9000000000000005E-2"/>
    <n v="0.22800000000000001"/>
    <n v="0.159"/>
    <n v="0.157"/>
    <n v="7.6999999999999999E-2"/>
    <n v="4.7E-2"/>
    <n v="13910.1"/>
    <n v="12641.7"/>
    <n v="14385.3"/>
    <n v="15936.9"/>
    <n v="15106.2"/>
    <n v="12004.1"/>
    <n v="11106.4"/>
    <n v="2.5999999999999999E-2"/>
    <n v="0.11799999999999999"/>
    <n v="3.3000000000000002E-2"/>
    <n v="3.1E-2"/>
    <n v="3.3000000000000002E-2"/>
    <n v="0.03"/>
    <n v="7.9000000000000001E-2"/>
    <n v="0.19800000000000001"/>
    <n v="0.32400000000000001"/>
    <n v="0.187"/>
    <n v="0.156"/>
    <n v="0.439"/>
    <n v="0.88200000000000001"/>
    <n v="0.90100000000000002"/>
    <n v="78.49803"/>
    <n v="1.134563"/>
  </r>
  <r>
    <x v="13"/>
    <m/>
    <x v="7"/>
    <s v="1993"/>
    <s v="IDS"/>
    <s v=""/>
    <s v="1993"/>
    <s v=""/>
    <s v="current"/>
    <s v=""/>
    <x v="2"/>
    <n v="3222817"/>
    <n v="1506911.9"/>
    <n v="0.2189962"/>
    <n v="0.42902249999999997"/>
    <m/>
    <n v="0.72717270000000001"/>
    <n v="2.6421009"/>
    <n v="1.5892447999999999"/>
    <n v="1.6624884"/>
    <n v="3.0779654000000001"/>
    <n v="4.4286078"/>
    <n v="14676.1"/>
    <n v="13740.3"/>
    <n v="8264.9"/>
    <n v="10082.700000000001"/>
    <n v="11381.1"/>
    <n v="12587.1"/>
    <n v="13740.3"/>
    <n v="15088.2"/>
    <n v="16536.099999999999"/>
    <n v="18453.3"/>
    <n v="21836.7"/>
    <m/>
    <m/>
    <n v="6280.1"/>
    <x v="397"/>
    <x v="397"/>
    <n v="11975.5"/>
    <n v="13152.3"/>
    <n v="14425.3"/>
    <n v="15773.8"/>
    <n v="17424.2"/>
    <n v="19937.3"/>
    <n v="27812.1"/>
    <n v="14676.1"/>
    <n v="1392.6"/>
    <n v="3411.2"/>
    <n v="5339.2"/>
    <n v="7320.8"/>
    <n v="7955.4"/>
    <n v="9492.9"/>
    <n v="10448.299999999999"/>
    <n v="12152.4"/>
    <n v="13853.9"/>
    <n v="20471.400000000001"/>
    <n v="9182.7999999999993"/>
    <n v="135.4"/>
    <n v="346.5"/>
    <n v="736.5"/>
    <n v="1126.9000000000001"/>
    <n v="2079.9"/>
    <n v="2846.4"/>
    <n v="4182.7"/>
    <n v="5256.2"/>
    <n v="6979.5"/>
    <n v="9096.2999999999993"/>
    <n v="3278"/>
    <n v="77.099999999999994"/>
    <n v="111.8"/>
    <n v="162"/>
    <n v="228.9"/>
    <n v="315.89999999999998"/>
    <n v="356.7"/>
    <n v="592.29999999999995"/>
    <n v="866.3"/>
    <n v="1073.3"/>
    <n v="1223.0999999999999"/>
    <n v="500.7"/>
    <n v="366"/>
    <n v="299.2"/>
    <n v="351.2"/>
    <n v="347.3"/>
    <n v="381"/>
    <n v="502.9"/>
    <n v="567.9"/>
    <n v="721.3"/>
    <n v="941.3"/>
    <n v="3723.5"/>
    <n v="820.1"/>
    <n v="614.79999999999995"/>
    <n v="749.4"/>
    <n v="864"/>
    <n v="964.2"/>
    <n v="961.5"/>
    <n v="973.8"/>
    <n v="1025.4000000000001"/>
    <n v="1548.3"/>
    <n v="2122.1"/>
    <n v="4037.5"/>
    <n v="1386"/>
    <n v="4563"/>
    <n v="6229.3"/>
    <n v="6012.3"/>
    <n v="5437.2"/>
    <n v="5491.7"/>
    <n v="5299.3"/>
    <n v="4882.3999999999996"/>
    <n v="4025.2"/>
    <n v="3817.3"/>
    <n v="4025"/>
    <n v="4978.3999999999996"/>
    <n v="-868.8"/>
    <n v="-1914.1"/>
    <n v="-2707.1"/>
    <n v="-3449.8"/>
    <n v="-4033.2"/>
    <n v="-5046.7"/>
    <n v="-5925.2"/>
    <n v="-7145.5"/>
    <n v="-8850"/>
    <n v="-14764.7"/>
    <n v="-5469.9"/>
    <m/>
    <m/>
    <m/>
    <m/>
    <m/>
    <m/>
    <m/>
    <m/>
    <m/>
    <m/>
    <m/>
    <n v="0.30099999999999999"/>
    <n v="0.64200000000000002"/>
    <m/>
    <n v="8.3000000000000004E-2"/>
    <n v="0.25"/>
    <m/>
    <n v="0.26200000000000001"/>
    <n v="0.67100000000000004"/>
    <m/>
    <n v="4.4999999999999998E-2"/>
    <n v="0.27900000000000003"/>
    <m/>
    <m/>
    <m/>
    <m/>
    <m/>
    <m/>
    <m/>
    <n v="0.23799999999999999"/>
    <m/>
    <n v="0.112"/>
    <n v="0.629"/>
    <m/>
    <n v="0.32200000000000001"/>
    <n v="14498.2"/>
    <m/>
    <n v="1"/>
    <n v="0.04"/>
    <n v="0.23799999999999999"/>
    <m/>
    <m/>
    <m/>
    <n v="9.0999999999999998E-2"/>
    <n v="3.4000000000000002E-2"/>
    <n v="4.1000000000000002E-2"/>
    <n v="0.01"/>
    <n v="0.222"/>
    <n v="6.3E-2"/>
    <n v="2.1999999999999999E-2"/>
    <n v="0.42599999999999999"/>
    <n v="0.08"/>
    <n v="1.0999999999999999E-2"/>
    <n v="12449.8"/>
    <n v="8238.2000000000007"/>
    <n v="11204.9"/>
    <n v="7584.2"/>
    <n v="17398.7"/>
    <n v="13789.3"/>
    <n v="11947.8"/>
    <n v="15284.8"/>
    <n v="11703.6"/>
    <n v="9922.5"/>
    <n v="0.123"/>
    <n v="0.246"/>
    <n v="3.9E-2"/>
    <n v="0.38300000000000001"/>
    <n v="0.02"/>
    <n v="4.2000000000000003E-2"/>
    <n v="2.1000000000000001E-2"/>
    <n v="0.01"/>
    <n v="1.7999999999999999E-2"/>
    <n v="0.154"/>
    <n v="0.29899999999999999"/>
    <n v="0.98599999999999999"/>
    <n v="0.33"/>
    <n v="1"/>
    <n v="0.126"/>
    <n v="0.39400000000000002"/>
    <n v="0.98099999999999998"/>
    <n v="8.6999999999999994E-2"/>
    <n v="0.39100000000000001"/>
    <n v="0.97"/>
    <m/>
    <m/>
    <m/>
    <m/>
    <m/>
    <m/>
    <m/>
    <m/>
    <m/>
    <m/>
    <m/>
    <m/>
    <m/>
    <m/>
    <m/>
    <m/>
    <m/>
    <m/>
    <m/>
    <m/>
    <m/>
    <m/>
    <m/>
    <m/>
    <m/>
    <m/>
    <m/>
    <m/>
    <n v="78.49803"/>
    <n v="1.134563"/>
  </r>
  <r>
    <x v="13"/>
    <m/>
    <x v="7"/>
    <s v="1994"/>
    <s v="IDS"/>
    <s v=""/>
    <s v="1994"/>
    <s v=""/>
    <s v="current"/>
    <s v=""/>
    <x v="0"/>
    <n v="645723.5"/>
    <n v="457706"/>
    <n v="0.21658089999999999"/>
    <n v="0.82919659999999995"/>
    <m/>
    <n v="0.76650949999999995"/>
    <n v="2.3695412"/>
    <n v="1.6673705000000001"/>
    <n v="1.4211246"/>
    <n v="2.8050061999999998"/>
    <n v="3.7084481999999999"/>
    <n v="11651.2"/>
    <n v="10182.5"/>
    <n v="7165.1"/>
    <n v="7975.8"/>
    <n v="8744.1"/>
    <n v="9444.6"/>
    <n v="10182.5"/>
    <n v="11110.6"/>
    <n v="12477.7"/>
    <n v="13938.6"/>
    <n v="16978"/>
    <m/>
    <m/>
    <n v="6526.8"/>
    <x v="398"/>
    <x v="398"/>
    <n v="9089.5"/>
    <n v="9824.2000000000007"/>
    <n v="10660.5"/>
    <n v="11720.7"/>
    <n v="13162"/>
    <n v="15397.9"/>
    <n v="24204.3"/>
    <n v="11651.2"/>
    <n v="7.7"/>
    <n v="22.8"/>
    <n v="9.6"/>
    <n v="27.8"/>
    <n v="94.3"/>
    <n v="124.7"/>
    <n v="321.8"/>
    <n v="1168.2"/>
    <n v="1957.7"/>
    <n v="2996.6"/>
    <n v="672.5"/>
    <n v="3.1"/>
    <n v="0.7"/>
    <n v="0.5"/>
    <n v="0.3"/>
    <n v="1.9"/>
    <n v="46.8"/>
    <n v="21.5"/>
    <n v="73.8"/>
    <n v="126.6"/>
    <n v="806"/>
    <n v="108.1"/>
    <n v="11.3"/>
    <n v="10"/>
    <n v="20.2"/>
    <n v="17.7"/>
    <n v="6.6"/>
    <n v="59.7"/>
    <n v="43.4"/>
    <n v="99.8"/>
    <n v="344.2"/>
    <n v="1105.7"/>
    <n v="171.8"/>
    <n v="110.8"/>
    <n v="596.9"/>
    <n v="269.2"/>
    <n v="324.3"/>
    <n v="245.8"/>
    <n v="448.2"/>
    <n v="603.20000000000005"/>
    <n v="505.1"/>
    <n v="881.9"/>
    <n v="3604.2"/>
    <n v="758.6"/>
    <n v="53.2"/>
    <n v="142.9"/>
    <n v="27.9"/>
    <n v="46.7"/>
    <n v="144.5"/>
    <n v="385.1"/>
    <n v="427.3"/>
    <n v="814.3"/>
    <n v="1028.4000000000001"/>
    <n v="5602.9"/>
    <n v="866.7"/>
    <n v="6628"/>
    <n v="8043.2"/>
    <n v="9165"/>
    <n v="10118.1"/>
    <n v="11112.8"/>
    <n v="12101.7"/>
    <n v="13682.8"/>
    <n v="14462.4"/>
    <n v="16320.1"/>
    <n v="21743.5"/>
    <n v="12334"/>
    <n v="-287.3"/>
    <n v="-1224.8"/>
    <n v="-1123"/>
    <n v="-1445.3"/>
    <n v="-1781.7"/>
    <n v="-2505.8000000000002"/>
    <n v="-3379.4"/>
    <n v="-3961.5"/>
    <n v="-5261.1"/>
    <n v="-11654.7"/>
    <n v="-3260.4"/>
    <m/>
    <m/>
    <m/>
    <m/>
    <m/>
    <m/>
    <m/>
    <m/>
    <m/>
    <m/>
    <m/>
    <n v="0.89400000000000002"/>
    <n v="0.89800000000000002"/>
    <m/>
    <n v="0.19"/>
    <n v="0.112"/>
    <m/>
    <n v="0.88400000000000001"/>
    <n v="0.88800000000000001"/>
    <m/>
    <n v="4.2000000000000003E-2"/>
    <n v="0.09"/>
    <m/>
    <m/>
    <m/>
    <m/>
    <m/>
    <m/>
    <m/>
    <n v="0.14299999999999999"/>
    <m/>
    <n v="0.27800000000000002"/>
    <n v="0.89900000000000002"/>
    <m/>
    <n v="0.90200000000000002"/>
    <m/>
    <m/>
    <m/>
    <m/>
    <m/>
    <m/>
    <m/>
    <m/>
    <m/>
    <m/>
    <m/>
    <m/>
    <m/>
    <m/>
    <m/>
    <m/>
    <m/>
    <m/>
    <m/>
    <m/>
    <m/>
    <m/>
    <m/>
    <m/>
    <m/>
    <m/>
    <m/>
    <m/>
    <m/>
    <m/>
    <m/>
    <m/>
    <m/>
    <m/>
    <m/>
    <m/>
    <m/>
    <m/>
    <m/>
    <m/>
    <m/>
    <m/>
    <m/>
    <m/>
    <m/>
    <m/>
    <m/>
    <m/>
    <m/>
    <m/>
    <m/>
    <m/>
    <m/>
    <m/>
    <m/>
    <m/>
    <m/>
    <m/>
    <m/>
    <m/>
    <m/>
    <m/>
    <m/>
    <m/>
    <m/>
    <m/>
    <m/>
    <m/>
    <m/>
    <m/>
    <m/>
    <m/>
    <m/>
    <m/>
    <m/>
    <m/>
    <n v="79.352530000000002"/>
    <n v="1.1154082000000001"/>
  </r>
  <r>
    <x v="13"/>
    <m/>
    <x v="7"/>
    <s v="1994"/>
    <s v="IDS"/>
    <s v=""/>
    <s v="1994"/>
    <s v=""/>
    <s v="current"/>
    <s v=""/>
    <x v="1"/>
    <n v="5034951.0999999996"/>
    <n v="2269999.6"/>
    <n v="0.2166353"/>
    <n v="0.48139779999999999"/>
    <m/>
    <n v="0.72470659999999998"/>
    <n v="2.6366559999999999"/>
    <n v="1.6142844999999999"/>
    <n v="1.6333279999999999"/>
    <n v="2.9974227999999998"/>
    <n v="4.1405532000000003"/>
    <n v="14151.8"/>
    <n v="13152.7"/>
    <n v="8052.7"/>
    <n v="9606.2000000000007"/>
    <n v="10910.4"/>
    <n v="12102.3"/>
    <n v="13152.7"/>
    <n v="14338.1"/>
    <n v="15817.4"/>
    <n v="17790"/>
    <n v="21232.2"/>
    <m/>
    <m/>
    <n v="6504.3"/>
    <x v="399"/>
    <x v="399"/>
    <n v="11500.1"/>
    <n v="12619"/>
    <n v="13761.3"/>
    <n v="15067.6"/>
    <n v="16748.3"/>
    <n v="19242.7"/>
    <n v="26931.4"/>
    <n v="14151.8"/>
    <n v="958.4"/>
    <n v="1946.1"/>
    <n v="3959.3"/>
    <n v="5624"/>
    <n v="7140.2"/>
    <n v="8086"/>
    <n v="9683.6"/>
    <n v="11228.2"/>
    <n v="13523.9"/>
    <n v="18010.599999999999"/>
    <n v="8014.6"/>
    <n v="90.4"/>
    <n v="235.9"/>
    <n v="452.2"/>
    <n v="1008.6"/>
    <n v="1632.6"/>
    <n v="2427.1999999999998"/>
    <n v="3805.5"/>
    <n v="4931.1000000000004"/>
    <n v="6294"/>
    <n v="8476.2999999999993"/>
    <n v="2934.8"/>
    <n v="29.6"/>
    <n v="50.9"/>
    <n v="87.2"/>
    <n v="147.4"/>
    <n v="212.7"/>
    <n v="277.7"/>
    <n v="313.39999999999998"/>
    <n v="706.9"/>
    <n v="880.7"/>
    <n v="1011.5"/>
    <n v="371.7"/>
    <n v="282"/>
    <n v="321.3"/>
    <n v="279.39999999999998"/>
    <n v="353.3"/>
    <n v="334"/>
    <n v="397.1"/>
    <n v="402.3"/>
    <n v="565.9"/>
    <n v="762.8"/>
    <n v="2996.3"/>
    <n v="669.4"/>
    <n v="376.5"/>
    <n v="504.7"/>
    <n v="724"/>
    <n v="846.7"/>
    <n v="840.6"/>
    <n v="1303.2"/>
    <n v="1270"/>
    <n v="1713.8"/>
    <n v="2077.6"/>
    <n v="5928.5"/>
    <n v="1558.3"/>
    <n v="5642.5"/>
    <n v="7565.8"/>
    <n v="7290.5"/>
    <n v="6917.1"/>
    <n v="6538.8"/>
    <n v="6193.9"/>
    <n v="5397"/>
    <n v="4782.8"/>
    <n v="4687.7"/>
    <n v="5159.6000000000004"/>
    <n v="6017.7"/>
    <n v="-875.1"/>
    <n v="-1724.4"/>
    <n v="-2535.4"/>
    <n v="-3397.1"/>
    <n v="-4079.9"/>
    <n v="-4923.8999999999996"/>
    <n v="-5804.2"/>
    <n v="-7180.4"/>
    <n v="-8984.1"/>
    <n v="-14651.4"/>
    <n v="-5414.6"/>
    <m/>
    <m/>
    <m/>
    <m/>
    <m/>
    <m/>
    <m/>
    <m/>
    <m/>
    <m/>
    <m/>
    <n v="0.372"/>
    <n v="0.72699999999999998"/>
    <m/>
    <n v="9.0999999999999998E-2"/>
    <n v="0.19400000000000001"/>
    <m/>
    <n v="0.33800000000000002"/>
    <n v="0.749"/>
    <m/>
    <n v="4.1000000000000002E-2"/>
    <n v="0.21099999999999999"/>
    <m/>
    <m/>
    <m/>
    <m/>
    <m/>
    <m/>
    <m/>
    <n v="0.19900000000000001"/>
    <m/>
    <n v="0.129"/>
    <n v="0.71199999999999997"/>
    <m/>
    <n v="0.39300000000000002"/>
    <m/>
    <n v="1"/>
    <m/>
    <m/>
    <m/>
    <n v="4.1000000000000002E-2"/>
    <n v="0.33800000000000002"/>
    <n v="14151.8"/>
    <m/>
    <m/>
    <m/>
    <m/>
    <m/>
    <m/>
    <m/>
    <m/>
    <m/>
    <m/>
    <m/>
    <m/>
    <m/>
    <m/>
    <m/>
    <m/>
    <m/>
    <m/>
    <m/>
    <m/>
    <m/>
    <m/>
    <m/>
    <m/>
    <m/>
    <m/>
    <m/>
    <m/>
    <m/>
    <m/>
    <m/>
    <m/>
    <m/>
    <m/>
    <m/>
    <m/>
    <m/>
    <m/>
    <m/>
    <m/>
    <n v="0.23200000000000001"/>
    <n v="9.8000000000000004E-2"/>
    <n v="0.224"/>
    <n v="0.16300000000000001"/>
    <n v="0.156"/>
    <n v="8.1000000000000003E-2"/>
    <n v="4.8000000000000001E-2"/>
    <n v="14076.4"/>
    <n v="12671.4"/>
    <n v="14304.3"/>
    <n v="15946"/>
    <n v="15161.2"/>
    <n v="12188"/>
    <n v="10745.3"/>
    <n v="2.1999999999999999E-2"/>
    <n v="0.121"/>
    <n v="3.3000000000000002E-2"/>
    <n v="3.5000000000000003E-2"/>
    <n v="3.6999999999999998E-2"/>
    <n v="3.2000000000000001E-2"/>
    <n v="5.8999999999999997E-2"/>
    <n v="0.20799999999999999"/>
    <n v="0.33800000000000002"/>
    <n v="0.217"/>
    <n v="0.157"/>
    <n v="0.44700000000000001"/>
    <n v="0.88100000000000001"/>
    <n v="0.89100000000000001"/>
    <n v="79.352530000000002"/>
    <n v="1.1154082000000001"/>
  </r>
  <r>
    <x v="13"/>
    <m/>
    <x v="7"/>
    <s v="1994"/>
    <s v="IDS"/>
    <s v=""/>
    <s v="1994"/>
    <s v=""/>
    <s v="current"/>
    <s v=""/>
    <x v="2"/>
    <n v="3222898.3"/>
    <n v="1511430.7"/>
    <n v="0.22009889999999999"/>
    <n v="0.43942300000000001"/>
    <m/>
    <n v="0.72931279999999998"/>
    <n v="2.6923913000000002"/>
    <n v="1.6014143999999999"/>
    <n v="1.6812583000000001"/>
    <n v="3.0970681999999998"/>
    <n v="4.3835918999999999"/>
    <n v="14680.1"/>
    <n v="13772.7"/>
    <n v="8191.9"/>
    <n v="9912.2000000000007"/>
    <n v="11348.5"/>
    <n v="12580"/>
    <n v="13772.7"/>
    <n v="14976.5"/>
    <n v="16529.5"/>
    <n v="18572.2"/>
    <n v="22055.8"/>
    <m/>
    <m/>
    <n v="6343.2"/>
    <x v="400"/>
    <x v="400"/>
    <n v="11999.1"/>
    <n v="13147.8"/>
    <n v="14341"/>
    <n v="15756.1"/>
    <n v="17526"/>
    <n v="20110.599999999999"/>
    <n v="27806"/>
    <n v="14680.1"/>
    <n v="1450.6"/>
    <n v="2816.1"/>
    <n v="5379.7"/>
    <n v="6986.1"/>
    <n v="8691.1"/>
    <n v="9151.1"/>
    <n v="10951.5"/>
    <n v="12434.5"/>
    <n v="14835.3"/>
    <n v="19671.900000000001"/>
    <n v="9235.7000000000007"/>
    <n v="144.30000000000001"/>
    <n v="340.4"/>
    <n v="680.6"/>
    <n v="1269.5"/>
    <n v="1794.7"/>
    <n v="3095.1"/>
    <n v="4150.1000000000004"/>
    <n v="5271.1"/>
    <n v="7322.6"/>
    <n v="9076.2000000000007"/>
    <n v="3313.7"/>
    <n v="32.9"/>
    <n v="64.3"/>
    <n v="131.30000000000001"/>
    <n v="209.8"/>
    <n v="271.8"/>
    <n v="377.6"/>
    <n v="597.29999999999995"/>
    <n v="820.9"/>
    <n v="1072.8"/>
    <n v="1087"/>
    <n v="466.5"/>
    <n v="281"/>
    <n v="305.89999999999998"/>
    <n v="307"/>
    <n v="321"/>
    <n v="343.7"/>
    <n v="348.1"/>
    <n v="499.9"/>
    <n v="573.29999999999995"/>
    <n v="849.1"/>
    <n v="3074.6"/>
    <n v="690.3"/>
    <n v="460.9"/>
    <n v="657.6"/>
    <n v="825.4"/>
    <n v="898.6"/>
    <n v="954.5"/>
    <n v="1283.5"/>
    <n v="1405.4"/>
    <n v="1671"/>
    <n v="2131.5"/>
    <n v="6034.9"/>
    <n v="1632.2"/>
    <n v="4938.3"/>
    <n v="6919.9"/>
    <n v="6314.8"/>
    <n v="6081.2"/>
    <n v="5779.1"/>
    <n v="5488.9"/>
    <n v="4526"/>
    <n v="4491.7"/>
    <n v="3697.1"/>
    <n v="4205.6000000000004"/>
    <n v="5244.3"/>
    <n v="-964.9"/>
    <n v="-1975.8"/>
    <n v="-2983.2"/>
    <n v="-3767.1"/>
    <n v="-4687.2"/>
    <n v="-5403.3"/>
    <n v="-6374"/>
    <n v="-7736.4"/>
    <n v="-9798"/>
    <n v="-15344.3"/>
    <n v="-5902.5"/>
    <m/>
    <m/>
    <m/>
    <m/>
    <m/>
    <m/>
    <m/>
    <m/>
    <m/>
    <m/>
    <m/>
    <n v="0.308"/>
    <n v="0.68100000000000005"/>
    <m/>
    <n v="8.7999999999999995E-2"/>
    <n v="0.22600000000000001"/>
    <m/>
    <n v="0.27600000000000002"/>
    <n v="0.7"/>
    <m/>
    <n v="4.8000000000000001E-2"/>
    <n v="0.22500000000000001"/>
    <m/>
    <m/>
    <m/>
    <m/>
    <m/>
    <m/>
    <m/>
    <n v="0.22600000000000001"/>
    <m/>
    <n v="0.12"/>
    <n v="0.66700000000000004"/>
    <m/>
    <n v="0.32800000000000001"/>
    <n v="14553.8"/>
    <m/>
    <n v="1"/>
    <n v="0.04"/>
    <n v="0.252"/>
    <m/>
    <m/>
    <m/>
    <n v="0.09"/>
    <n v="3.5000000000000003E-2"/>
    <n v="4.1000000000000002E-2"/>
    <n v="8.9999999999999993E-3"/>
    <n v="0.218"/>
    <n v="6.4000000000000001E-2"/>
    <n v="2.8000000000000001E-2"/>
    <n v="0.42399999999999999"/>
    <n v="7.5999999999999998E-2"/>
    <n v="1.4999999999999999E-2"/>
    <n v="12123"/>
    <n v="8090.5"/>
    <n v="11167.8"/>
    <n v="8021.2"/>
    <n v="17656"/>
    <n v="13559"/>
    <n v="11306.5"/>
    <n v="15549.3"/>
    <n v="11681.4"/>
    <n v="9044.7000000000007"/>
    <n v="0.127"/>
    <n v="0.29199999999999998"/>
    <n v="2.9000000000000001E-2"/>
    <n v="0.14599999999999999"/>
    <n v="1.6E-2"/>
    <n v="4.2000000000000003E-2"/>
    <n v="5.1999999999999998E-2"/>
    <n v="8.9999999999999993E-3"/>
    <n v="2.8000000000000001E-2"/>
    <n v="0.14499999999999999"/>
    <n v="0.32800000000000001"/>
    <n v="0.99299999999999999"/>
    <n v="0.35499999999999998"/>
    <n v="1"/>
    <n v="0.11"/>
    <n v="0.46400000000000002"/>
    <n v="0.98899999999999999"/>
    <n v="8.6999999999999994E-2"/>
    <n v="0.41099999999999998"/>
    <n v="0.99199999999999999"/>
    <m/>
    <m/>
    <m/>
    <m/>
    <m/>
    <m/>
    <m/>
    <m/>
    <m/>
    <m/>
    <m/>
    <m/>
    <m/>
    <m/>
    <m/>
    <m/>
    <m/>
    <m/>
    <m/>
    <m/>
    <m/>
    <m/>
    <m/>
    <m/>
    <m/>
    <m/>
    <m/>
    <m/>
    <n v="79.352530000000002"/>
    <n v="1.1154082000000001"/>
  </r>
  <r>
    <x v="13"/>
    <n v="5"/>
    <x v="0"/>
    <s v="1995"/>
    <s v="IDS"/>
    <s v=""/>
    <s v="1995"/>
    <s v=""/>
    <s v="current"/>
    <s v=""/>
    <x v="0"/>
    <n v="658551.30000000005"/>
    <n v="456408.1"/>
    <n v="0.20977229999999999"/>
    <n v="0.82224960000000002"/>
    <m/>
    <n v="0.72835450000000002"/>
    <n v="2.4404146"/>
    <n v="1.6916736000000001"/>
    <n v="1.4426037"/>
    <n v="2.7434268999999998"/>
    <n v="3.6034451000000001"/>
    <n v="11941.5"/>
    <n v="10675.7"/>
    <n v="7400.3"/>
    <n v="8252.5"/>
    <n v="9006.6"/>
    <n v="9792.2000000000007"/>
    <n v="10675.7"/>
    <n v="11697.6"/>
    <n v="13012.7"/>
    <n v="14608.5"/>
    <n v="18059.8"/>
    <m/>
    <m/>
    <n v="6560"/>
    <x v="401"/>
    <x v="401"/>
    <n v="9412.5"/>
    <n v="10197.299999999999"/>
    <n v="11211"/>
    <n v="12346.3"/>
    <n v="13724.1"/>
    <n v="15928.2"/>
    <n v="23638.6"/>
    <n v="11941.5"/>
    <n v="31.9"/>
    <n v="11.7"/>
    <n v="6.7"/>
    <n v="49.7"/>
    <n v="156.9"/>
    <n v="273.2"/>
    <n v="541.4"/>
    <n v="963.8"/>
    <n v="2523.1"/>
    <n v="2896.3"/>
    <n v="744"/>
    <n v="0"/>
    <n v="0.1"/>
    <n v="11.9"/>
    <n v="6.7"/>
    <n v="25.5"/>
    <n v="31.7"/>
    <n v="29.4"/>
    <n v="20.2"/>
    <n v="363.9"/>
    <n v="760.5"/>
    <n v="124.7"/>
    <n v="25.9"/>
    <n v="22.2"/>
    <n v="2"/>
    <n v="14.3"/>
    <n v="6.1"/>
    <n v="56.9"/>
    <n v="95.2"/>
    <n v="112.5"/>
    <n v="169.7"/>
    <n v="409.8"/>
    <n v="91.4"/>
    <n v="103.8"/>
    <n v="175.3"/>
    <n v="270.39999999999998"/>
    <n v="232.8"/>
    <n v="372.9"/>
    <n v="377.5"/>
    <n v="393.2"/>
    <n v="703.2"/>
    <n v="1251.5"/>
    <n v="3281.6"/>
    <n v="715"/>
    <n v="25"/>
    <n v="52"/>
    <n v="129.6"/>
    <n v="104.9"/>
    <n v="97.7"/>
    <n v="271.7"/>
    <n v="445.5"/>
    <n v="634.1"/>
    <n v="1592.9"/>
    <n v="2915.7"/>
    <n v="625.5"/>
    <n v="6662.7"/>
    <n v="8322.4"/>
    <n v="9226.6"/>
    <n v="10629"/>
    <n v="11593.7"/>
    <n v="12789.2"/>
    <n v="14379.8"/>
    <n v="15370.6"/>
    <n v="15541.7"/>
    <n v="24590.1"/>
    <n v="12901.8"/>
    <n v="-289.39999999999998"/>
    <n v="-721.4"/>
    <n v="-1027.4000000000001"/>
    <n v="-1624.9"/>
    <n v="-2055.5"/>
    <n v="-2589.1999999999998"/>
    <n v="-3538.2"/>
    <n v="-4080.2"/>
    <n v="-5514.5"/>
    <n v="-11215.3"/>
    <n v="-3260.9"/>
    <m/>
    <m/>
    <m/>
    <m/>
    <m/>
    <m/>
    <m/>
    <m/>
    <m/>
    <m/>
    <m/>
    <n v="0.89800000000000002"/>
    <n v="0.90200000000000002"/>
    <m/>
    <n v="0.182"/>
    <n v="0.125"/>
    <m/>
    <n v="0.89200000000000002"/>
    <n v="0.89"/>
    <m/>
    <n v="5.2999999999999999E-2"/>
    <n v="9.9000000000000005E-2"/>
    <m/>
    <m/>
    <m/>
    <m/>
    <m/>
    <m/>
    <m/>
    <n v="0.13800000000000001"/>
    <m/>
    <n v="0.26600000000000001"/>
    <n v="0.90400000000000003"/>
    <m/>
    <n v="0.90300000000000002"/>
    <m/>
    <m/>
    <m/>
    <m/>
    <m/>
    <m/>
    <m/>
    <m/>
    <m/>
    <m/>
    <m/>
    <m/>
    <m/>
    <m/>
    <m/>
    <m/>
    <m/>
    <m/>
    <m/>
    <m/>
    <m/>
    <m/>
    <m/>
    <m/>
    <m/>
    <m/>
    <m/>
    <m/>
    <m/>
    <m/>
    <m/>
    <m/>
    <m/>
    <m/>
    <m/>
    <m/>
    <m/>
    <m/>
    <m/>
    <m/>
    <m/>
    <m/>
    <m/>
    <m/>
    <m/>
    <m/>
    <m/>
    <m/>
    <m/>
    <m/>
    <m/>
    <m/>
    <m/>
    <m/>
    <m/>
    <m/>
    <m/>
    <m/>
    <m/>
    <m/>
    <m/>
    <m/>
    <m/>
    <m/>
    <m/>
    <m/>
    <m/>
    <m/>
    <m/>
    <m/>
    <m/>
    <m/>
    <m/>
    <m/>
    <m/>
    <m/>
    <n v="79.98039"/>
    <n v="1.1015762"/>
  </r>
  <r>
    <x v="13"/>
    <n v="5"/>
    <x v="0"/>
    <s v="1995"/>
    <s v="IDS"/>
    <s v=""/>
    <s v="1995"/>
    <s v=""/>
    <s v="current"/>
    <s v=""/>
    <x v="1"/>
    <n v="5053075.7"/>
    <n v="2290099.6"/>
    <n v="0.22193280000000001"/>
    <n v="0.47997079999999998"/>
    <m/>
    <n v="0.74754730000000003"/>
    <n v="2.6379768000000001"/>
    <n v="1.6094738"/>
    <n v="1.6390305000000001"/>
    <n v="3.0578487999999999"/>
    <n v="4.2707797999999997"/>
    <n v="14622.5"/>
    <n v="13532"/>
    <n v="8256.1"/>
    <n v="9891.7000000000007"/>
    <n v="11142.3"/>
    <n v="12337.3"/>
    <n v="13532"/>
    <n v="14829.6"/>
    <n v="16341.8"/>
    <n v="18355.400000000001"/>
    <n v="21779.4"/>
    <m/>
    <m/>
    <n v="6656.7"/>
    <x v="402"/>
    <x v="402"/>
    <n v="11725.7"/>
    <n v="12925.4"/>
    <n v="14158.3"/>
    <n v="15549.4"/>
    <n v="17326.2"/>
    <n v="19826"/>
    <n v="28429.3"/>
    <n v="14622.5"/>
    <n v="1055.4000000000001"/>
    <n v="2187.1999999999998"/>
    <n v="4299"/>
    <n v="5960.5"/>
    <n v="7703.4"/>
    <n v="8879.4"/>
    <n v="10799"/>
    <n v="11673.1"/>
    <n v="13997"/>
    <n v="18616.7"/>
    <n v="8515.5"/>
    <n v="75.7"/>
    <n v="266.2"/>
    <n v="629.6"/>
    <n v="947.4"/>
    <n v="2042.6"/>
    <n v="2676.5"/>
    <n v="3729.2"/>
    <n v="5209.6000000000004"/>
    <n v="6444.3"/>
    <n v="8843.5"/>
    <n v="3085.8"/>
    <n v="70.8"/>
    <n v="57.4"/>
    <n v="104.6"/>
    <n v="114.2"/>
    <n v="209.8"/>
    <n v="269"/>
    <n v="347.3"/>
    <n v="608.79999999999995"/>
    <n v="787.8"/>
    <n v="984.8"/>
    <n v="355.4"/>
    <n v="221.1"/>
    <n v="250.9"/>
    <n v="308"/>
    <n v="319.7"/>
    <n v="315.10000000000002"/>
    <n v="387.9"/>
    <n v="462"/>
    <n v="662.7"/>
    <n v="939"/>
    <n v="3876.5"/>
    <n v="773.9"/>
    <n v="476.8"/>
    <n v="534.4"/>
    <n v="678.6"/>
    <n v="806.8"/>
    <n v="793.6"/>
    <n v="1152.0999999999999"/>
    <n v="1258.5999999999999"/>
    <n v="1783.3"/>
    <n v="2332.1"/>
    <n v="5964.8"/>
    <n v="1577.6"/>
    <n v="5638"/>
    <n v="7599.4"/>
    <n v="7163.7"/>
    <n v="7039"/>
    <n v="6159.6"/>
    <n v="6012.6"/>
    <n v="5197.7"/>
    <n v="4940.5"/>
    <n v="4886.3"/>
    <n v="5581"/>
    <n v="6021.8"/>
    <n v="-881.6"/>
    <n v="-1771.5"/>
    <n v="-2659.7"/>
    <n v="-3461.7"/>
    <n v="-4298.8"/>
    <n v="-5219.2"/>
    <n v="-6244.4"/>
    <n v="-7551.9"/>
    <n v="-9560.5"/>
    <n v="-15438"/>
    <n v="-5707.4"/>
    <m/>
    <m/>
    <m/>
    <m/>
    <m/>
    <m/>
    <m/>
    <m/>
    <m/>
    <m/>
    <m/>
    <n v="0.35799999999999998"/>
    <n v="0.73399999999999999"/>
    <m/>
    <n v="9.2999999999999999E-2"/>
    <n v="0.19500000000000001"/>
    <m/>
    <n v="0.32700000000000001"/>
    <n v="0.755"/>
    <m/>
    <n v="4.1000000000000002E-2"/>
    <n v="0.215"/>
    <m/>
    <m/>
    <m/>
    <m/>
    <m/>
    <m/>
    <m/>
    <n v="0.19400000000000001"/>
    <m/>
    <n v="0.126"/>
    <n v="0.71899999999999997"/>
    <m/>
    <n v="0.376"/>
    <m/>
    <n v="1"/>
    <m/>
    <m/>
    <m/>
    <n v="4.1000000000000002E-2"/>
    <n v="0.32700000000000001"/>
    <n v="14622.5"/>
    <m/>
    <m/>
    <m/>
    <m/>
    <m/>
    <m/>
    <m/>
    <m/>
    <m/>
    <m/>
    <m/>
    <m/>
    <m/>
    <m/>
    <m/>
    <m/>
    <m/>
    <m/>
    <m/>
    <m/>
    <m/>
    <m/>
    <m/>
    <m/>
    <m/>
    <m/>
    <m/>
    <m/>
    <m/>
    <m/>
    <m/>
    <m/>
    <m/>
    <m/>
    <m/>
    <m/>
    <m/>
    <m/>
    <m/>
    <m/>
    <n v="0.23200000000000001"/>
    <n v="9.4E-2"/>
    <n v="0.223"/>
    <n v="0.16600000000000001"/>
    <n v="0.155"/>
    <n v="8.2000000000000003E-2"/>
    <n v="4.8000000000000001E-2"/>
    <n v="14566.4"/>
    <n v="12849.4"/>
    <n v="14762.2"/>
    <n v="16455.3"/>
    <n v="15874.1"/>
    <n v="12297.4"/>
    <n v="11332.9"/>
    <n v="1.9E-2"/>
    <n v="0.13400000000000001"/>
    <n v="2.9000000000000001E-2"/>
    <n v="3.2000000000000001E-2"/>
    <n v="3.6999999999999998E-2"/>
    <n v="3.5000000000000003E-2"/>
    <n v="8.4000000000000005E-2"/>
    <n v="0.18"/>
    <n v="0.33600000000000002"/>
    <n v="0.185"/>
    <n v="0.161"/>
    <n v="0.44800000000000001"/>
    <n v="0.89300000000000002"/>
    <n v="0.89"/>
    <n v="79.98039"/>
    <n v="1.1015762"/>
  </r>
  <r>
    <x v="13"/>
    <n v="5"/>
    <x v="0"/>
    <s v="1995"/>
    <s v="IDS"/>
    <s v=""/>
    <s v="1995"/>
    <s v=""/>
    <s v="current"/>
    <s v=""/>
    <x v="2"/>
    <n v="3221971.2"/>
    <n v="1531575.6"/>
    <n v="0.22876779999999999"/>
    <n v="0.44013570000000002"/>
    <m/>
    <n v="0.77023949999999997"/>
    <n v="2.7096393999999999"/>
    <n v="1.5993731"/>
    <n v="1.6941885000000001"/>
    <n v="3.2016575"/>
    <n v="4.6206987000000002"/>
    <n v="15190.9"/>
    <n v="14100.9"/>
    <n v="8323.1"/>
    <n v="10155.6"/>
    <n v="11514.7"/>
    <n v="12848.9"/>
    <n v="14100.9"/>
    <n v="15464.8"/>
    <n v="17155.5"/>
    <n v="19156.5"/>
    <n v="22552.6"/>
    <m/>
    <m/>
    <n v="6469"/>
    <x v="403"/>
    <x v="403"/>
    <n v="12162.6"/>
    <n v="13475.3"/>
    <n v="14785"/>
    <n v="16255.9"/>
    <n v="18083"/>
    <n v="20641.099999999999"/>
    <n v="29891.3"/>
    <n v="15190.9"/>
    <n v="1442.6"/>
    <n v="3132"/>
    <n v="5512.9"/>
    <n v="7290.1"/>
    <n v="9220.9"/>
    <n v="10479"/>
    <n v="11689.5"/>
    <n v="12735.1"/>
    <n v="15449.5"/>
    <n v="20879.2"/>
    <n v="9780.5"/>
    <n v="107.2"/>
    <n v="393.2"/>
    <n v="738.3"/>
    <n v="1413.7"/>
    <n v="2340.8000000000002"/>
    <n v="2839.6"/>
    <n v="4283.8"/>
    <n v="5704.7"/>
    <n v="7170.9"/>
    <n v="9565.4"/>
    <n v="3454.3"/>
    <n v="77.5"/>
    <n v="99.9"/>
    <n v="125.6"/>
    <n v="197"/>
    <n v="274.8"/>
    <n v="378.5"/>
    <n v="456.8"/>
    <n v="908"/>
    <n v="953.7"/>
    <n v="1104.2"/>
    <n v="457.5"/>
    <n v="249.9"/>
    <n v="250.8"/>
    <n v="327.3"/>
    <n v="295.8"/>
    <n v="333.1"/>
    <n v="392.2"/>
    <n v="491.1"/>
    <n v="747.8"/>
    <n v="908.5"/>
    <n v="4383.3"/>
    <n v="837.8"/>
    <n v="548.9"/>
    <n v="617.4"/>
    <n v="781"/>
    <n v="927.2"/>
    <n v="898.5"/>
    <n v="1138.9000000000001"/>
    <n v="1481.1"/>
    <n v="1964.3"/>
    <n v="2459.4"/>
    <n v="6144.1"/>
    <n v="1695.6"/>
    <n v="5028.7"/>
    <n v="6846.4"/>
    <n v="6369.5"/>
    <n v="5943.8"/>
    <n v="5261.9"/>
    <n v="5321"/>
    <n v="4691.3"/>
    <n v="4162.2"/>
    <n v="4091.8"/>
    <n v="4093.4"/>
    <n v="5180.8999999999996"/>
    <n v="-986.5"/>
    <n v="-2025.5"/>
    <n v="-2992.5"/>
    <n v="-3905"/>
    <n v="-4854.7"/>
    <n v="-5764.2"/>
    <n v="-6837.6"/>
    <n v="-8139.1"/>
    <n v="-10392.700000000001"/>
    <n v="-16278.2"/>
    <n v="-6215.8"/>
    <m/>
    <m/>
    <m/>
    <m/>
    <m/>
    <m/>
    <m/>
    <m/>
    <m/>
    <m/>
    <m/>
    <n v="0.29699999999999999"/>
    <n v="0.68"/>
    <m/>
    <n v="9.1999999999999998E-2"/>
    <n v="0.223"/>
    <m/>
    <n v="0.26500000000000001"/>
    <n v="0.70199999999999996"/>
    <m/>
    <n v="4.7E-2"/>
    <n v="0.23799999999999999"/>
    <m/>
    <m/>
    <m/>
    <m/>
    <m/>
    <m/>
    <m/>
    <n v="0.223"/>
    <m/>
    <n v="0.11799999999999999"/>
    <n v="0.66600000000000004"/>
    <m/>
    <n v="0.314"/>
    <n v="15063.3"/>
    <m/>
    <n v="1"/>
    <n v="3.9E-2"/>
    <n v="0.23499999999999999"/>
    <m/>
    <m/>
    <m/>
    <n v="9.1999999999999998E-2"/>
    <n v="3.6999999999999998E-2"/>
    <n v="4.1000000000000002E-2"/>
    <n v="0.01"/>
    <n v="0.21299999999999999"/>
    <n v="6.5000000000000002E-2"/>
    <n v="2.7E-2"/>
    <n v="0.43099999999999999"/>
    <n v="7.3999999999999996E-2"/>
    <n v="0.01"/>
    <n v="12782"/>
    <n v="8249.9"/>
    <n v="12061.8"/>
    <n v="9463.9"/>
    <n v="18502.8"/>
    <n v="13933.2"/>
    <n v="11593.7"/>
    <n v="15890.5"/>
    <n v="11906.1"/>
    <n v="10191.4"/>
    <n v="0.127"/>
    <n v="0.30199999999999999"/>
    <n v="3.5999999999999997E-2"/>
    <n v="9.5000000000000001E-2"/>
    <n v="1.4999999999999999E-2"/>
    <n v="3.5000000000000003E-2"/>
    <n v="3.5000000000000003E-2"/>
    <n v="1.0999999999999999E-2"/>
    <n v="2.7E-2"/>
    <n v="5.6000000000000001E-2"/>
    <n v="0.316"/>
    <n v="0.98899999999999999"/>
    <n v="0.32700000000000001"/>
    <n v="1"/>
    <n v="0.112"/>
    <n v="0.42"/>
    <n v="0.99"/>
    <n v="7.6999999999999999E-2"/>
    <n v="0.33200000000000002"/>
    <n v="1"/>
    <m/>
    <m/>
    <m/>
    <m/>
    <m/>
    <m/>
    <m/>
    <m/>
    <m/>
    <m/>
    <m/>
    <m/>
    <m/>
    <m/>
    <m/>
    <m/>
    <m/>
    <m/>
    <m/>
    <m/>
    <m/>
    <m/>
    <m/>
    <m/>
    <m/>
    <m/>
    <m/>
    <m/>
    <n v="79.98039"/>
    <n v="1.1015762"/>
  </r>
  <r>
    <x v="13"/>
    <m/>
    <x v="7"/>
    <s v="1996"/>
    <s v="IDS"/>
    <s v=""/>
    <s v="1996"/>
    <s v=""/>
    <s v="current"/>
    <s v=""/>
    <x v="0"/>
    <n v="669603.6"/>
    <n v="459889.8"/>
    <n v="0.221557"/>
    <n v="0.83880929999999998"/>
    <m/>
    <n v="0.78264710000000004"/>
    <n v="2.4733679"/>
    <n v="1.6461277000000001"/>
    <n v="1.502537"/>
    <n v="2.9152692999999998"/>
    <n v="3.9654647999999999"/>
    <n v="12398.1"/>
    <n v="11074.9"/>
    <n v="7370.8"/>
    <n v="8381.7999999999993"/>
    <n v="9287.2000000000007"/>
    <n v="10030.299999999999"/>
    <n v="11074.9"/>
    <n v="12152.7"/>
    <n v="13399.4"/>
    <n v="14858"/>
    <n v="18230.7"/>
    <m/>
    <m/>
    <n v="6506.4"/>
    <x v="404"/>
    <x v="404"/>
    <n v="9667.7000000000007"/>
    <n v="10557.7"/>
    <n v="11634.9"/>
    <n v="12772.6"/>
    <n v="14036.2"/>
    <n v="16288.3"/>
    <n v="25800.9"/>
    <n v="12398.1"/>
    <n v="1.8"/>
    <n v="33.4"/>
    <n v="53.9"/>
    <n v="145.4"/>
    <n v="86.2"/>
    <n v="318.89999999999998"/>
    <n v="482.8"/>
    <n v="1386.1"/>
    <n v="2374"/>
    <n v="2758.6"/>
    <n v="763.5"/>
    <n v="0"/>
    <n v="0.2"/>
    <n v="0.7"/>
    <n v="8.6999999999999993"/>
    <n v="30.1"/>
    <n v="20.8"/>
    <n v="58.7"/>
    <n v="70"/>
    <n v="424.2"/>
    <n v="615.79999999999995"/>
    <n v="122.7"/>
    <n v="2"/>
    <n v="16.7"/>
    <n v="23.4"/>
    <n v="16.7"/>
    <n v="34.700000000000003"/>
    <n v="40"/>
    <n v="29.8"/>
    <n v="44"/>
    <n v="231.4"/>
    <n v="382.9"/>
    <n v="82"/>
    <n v="105"/>
    <n v="111.2"/>
    <n v="228.6"/>
    <n v="320.7"/>
    <n v="273.10000000000002"/>
    <n v="369.2"/>
    <n v="510.3"/>
    <n v="697"/>
    <n v="936.5"/>
    <n v="4497.3999999999996"/>
    <n v="803.1"/>
    <n v="30.5"/>
    <n v="47.1"/>
    <n v="79.599999999999994"/>
    <n v="103.9"/>
    <n v="135.6"/>
    <n v="590.20000000000005"/>
    <n v="376.4"/>
    <n v="829.1"/>
    <n v="1335.5"/>
    <n v="3019.1"/>
    <n v="653.79999999999995"/>
    <n v="6673.3"/>
    <n v="8473.9"/>
    <n v="9711"/>
    <n v="10531.4"/>
    <n v="12290.6"/>
    <n v="12862.7"/>
    <n v="14491.6"/>
    <n v="15219.6"/>
    <n v="16781.900000000001"/>
    <n v="27002.5"/>
    <n v="13395.3"/>
    <n v="-359.9"/>
    <n v="-751.3"/>
    <n v="-1236.4000000000001"/>
    <n v="-1459.1"/>
    <n v="-2292.5"/>
    <n v="-2567"/>
    <n v="-3177"/>
    <n v="-4209.7"/>
    <n v="-5795.3"/>
    <n v="-12475.5"/>
    <n v="-3427.6"/>
    <m/>
    <m/>
    <m/>
    <m/>
    <m/>
    <m/>
    <m/>
    <m/>
    <m/>
    <m/>
    <m/>
    <n v="0.9"/>
    <n v="0.90700000000000003"/>
    <m/>
    <n v="0.188"/>
    <n v="0.13600000000000001"/>
    <m/>
    <n v="0.89"/>
    <n v="0.89900000000000002"/>
    <m/>
    <n v="6.2E-2"/>
    <n v="0.11700000000000001"/>
    <m/>
    <m/>
    <m/>
    <m/>
    <m/>
    <m/>
    <m/>
    <n v="0.15"/>
    <m/>
    <n v="0.24399999999999999"/>
    <n v="0.90500000000000003"/>
    <m/>
    <n v="0.90700000000000003"/>
    <m/>
    <m/>
    <m/>
    <m/>
    <m/>
    <m/>
    <m/>
    <m/>
    <m/>
    <m/>
    <m/>
    <m/>
    <m/>
    <m/>
    <m/>
    <m/>
    <m/>
    <m/>
    <m/>
    <m/>
    <m/>
    <m/>
    <m/>
    <m/>
    <m/>
    <m/>
    <m/>
    <m/>
    <m/>
    <m/>
    <m/>
    <m/>
    <m/>
    <m/>
    <m/>
    <m/>
    <m/>
    <m/>
    <m/>
    <m/>
    <m/>
    <m/>
    <m/>
    <m/>
    <m/>
    <m/>
    <m/>
    <m/>
    <m/>
    <m/>
    <m/>
    <m/>
    <m/>
    <m/>
    <m/>
    <m/>
    <m/>
    <m/>
    <m/>
    <m/>
    <m/>
    <m/>
    <m/>
    <m/>
    <m/>
    <m/>
    <m/>
    <m/>
    <m/>
    <m/>
    <m/>
    <m/>
    <m/>
    <m/>
    <m/>
    <m/>
    <n v="80.483630000000005"/>
    <n v="1.0927719"/>
  </r>
  <r>
    <x v="13"/>
    <m/>
    <x v="7"/>
    <s v="1996"/>
    <s v="IDS"/>
    <s v=""/>
    <s v="1996"/>
    <s v=""/>
    <s v="current"/>
    <s v=""/>
    <x v="1"/>
    <n v="5063367"/>
    <n v="2310000"/>
    <n v="0.22606270000000001"/>
    <n v="0.48162690000000002"/>
    <m/>
    <n v="0.75967070000000003"/>
    <n v="2.7011411000000001"/>
    <n v="1.6148627"/>
    <n v="1.6726753999999999"/>
    <n v="3.1395241"/>
    <n v="4.3695367999999997"/>
    <n v="14893.8"/>
    <n v="13779.5"/>
    <n v="8238"/>
    <n v="9869.9"/>
    <n v="11299.5"/>
    <n v="12549.1"/>
    <n v="13779.5"/>
    <n v="15115.7"/>
    <n v="16714.900000000001"/>
    <n v="18841.599999999999"/>
    <n v="22252"/>
    <m/>
    <m/>
    <n v="6651.3"/>
    <x v="405"/>
    <x v="405"/>
    <n v="11927"/>
    <n v="13163.8"/>
    <n v="14435.4"/>
    <n v="15898.2"/>
    <n v="17742.2"/>
    <n v="20388.8"/>
    <n v="29063.1"/>
    <n v="14893.8"/>
    <n v="1218.5"/>
    <n v="2224.1"/>
    <n v="4551.7"/>
    <n v="6116"/>
    <n v="7446.5"/>
    <n v="9553.2000000000007"/>
    <n v="10598"/>
    <n v="12965.3"/>
    <n v="14781.9"/>
    <n v="19674.8"/>
    <n v="8912"/>
    <n v="89.3"/>
    <n v="279.3"/>
    <n v="573.20000000000005"/>
    <n v="941.5"/>
    <n v="1883.5"/>
    <n v="2787.2"/>
    <n v="3861.9"/>
    <n v="5515.9"/>
    <n v="7039.5"/>
    <n v="9611.6"/>
    <n v="3257.8"/>
    <n v="29.9"/>
    <n v="98.6"/>
    <n v="84.2"/>
    <n v="162.6"/>
    <n v="183.1"/>
    <n v="331.3"/>
    <n v="465"/>
    <n v="529.5"/>
    <n v="947.6"/>
    <n v="1025.8"/>
    <n v="385.7"/>
    <n v="210.6"/>
    <n v="292.3"/>
    <n v="282.10000000000002"/>
    <n v="333.4"/>
    <n v="350.3"/>
    <n v="444.3"/>
    <n v="451.5"/>
    <n v="561.9"/>
    <n v="913.7"/>
    <n v="4239.8"/>
    <n v="807.8"/>
    <n v="427"/>
    <n v="472.2"/>
    <n v="805.1"/>
    <n v="784.3"/>
    <n v="931.8"/>
    <n v="1141.3"/>
    <n v="1414.9"/>
    <n v="1341.1"/>
    <n v="2084.4"/>
    <n v="4770"/>
    <n v="1417"/>
    <n v="5528"/>
    <n v="7415.9"/>
    <n v="7025.6"/>
    <n v="7049.7"/>
    <n v="6763.2"/>
    <n v="5549.7"/>
    <n v="5535.7"/>
    <n v="4794"/>
    <n v="4641.3"/>
    <n v="5728.9"/>
    <n v="6003.3"/>
    <n v="-859.2"/>
    <n v="-1682.2"/>
    <n v="-2742.9"/>
    <n v="-3460.4"/>
    <n v="-4394.5"/>
    <n v="-5371.6"/>
    <n v="-6428.9"/>
    <n v="-7965.5"/>
    <n v="-10019.6"/>
    <n v="-15987.9"/>
    <n v="-5890.5"/>
    <m/>
    <m/>
    <m/>
    <m/>
    <m/>
    <m/>
    <m/>
    <m/>
    <m/>
    <m/>
    <m/>
    <n v="0.35799999999999998"/>
    <n v="0.74299999999999999"/>
    <m/>
    <n v="0.10199999999999999"/>
    <n v="0.192"/>
    <m/>
    <n v="0.33300000000000002"/>
    <n v="0.75"/>
    <m/>
    <n v="4.5999999999999999E-2"/>
    <n v="0.20899999999999999"/>
    <m/>
    <m/>
    <m/>
    <m/>
    <m/>
    <m/>
    <m/>
    <n v="0.193"/>
    <m/>
    <n v="0.13"/>
    <n v="0.72799999999999998"/>
    <m/>
    <n v="0.373"/>
    <m/>
    <n v="1"/>
    <m/>
    <m/>
    <m/>
    <n v="4.5999999999999999E-2"/>
    <n v="0.33300000000000002"/>
    <n v="14893.8"/>
    <m/>
    <m/>
    <m/>
    <m/>
    <m/>
    <m/>
    <m/>
    <m/>
    <m/>
    <m/>
    <m/>
    <m/>
    <m/>
    <m/>
    <m/>
    <m/>
    <m/>
    <m/>
    <m/>
    <m/>
    <m/>
    <m/>
    <m/>
    <m/>
    <m/>
    <m/>
    <m/>
    <m/>
    <m/>
    <m/>
    <m/>
    <m/>
    <m/>
    <m/>
    <m/>
    <m/>
    <m/>
    <m/>
    <m/>
    <m/>
    <n v="0.22900000000000001"/>
    <n v="9.6000000000000002E-2"/>
    <n v="0.218"/>
    <n v="0.16300000000000001"/>
    <n v="0.161"/>
    <n v="8.2000000000000003E-2"/>
    <n v="0.05"/>
    <n v="14685.8"/>
    <n v="13056.3"/>
    <n v="14978.7"/>
    <n v="16708"/>
    <n v="16379.6"/>
    <n v="12843.1"/>
    <n v="11675"/>
    <n v="2.1999999999999999E-2"/>
    <n v="0.153"/>
    <n v="3.5000000000000003E-2"/>
    <n v="3.4000000000000002E-2"/>
    <n v="2.9000000000000001E-2"/>
    <n v="0.04"/>
    <n v="9.7000000000000003E-2"/>
    <n v="0.182"/>
    <n v="0.35499999999999998"/>
    <n v="0.19400000000000001"/>
    <n v="0.17599999999999999"/>
    <n v="0.42699999999999999"/>
    <n v="0.89400000000000002"/>
    <n v="0.88300000000000001"/>
    <n v="80.483630000000005"/>
    <n v="1.0927719"/>
  </r>
  <r>
    <x v="13"/>
    <m/>
    <x v="7"/>
    <s v="1996"/>
    <s v="IDS"/>
    <s v=""/>
    <s v="1996"/>
    <s v=""/>
    <s v="current"/>
    <s v=""/>
    <x v="2"/>
    <n v="3231760"/>
    <n v="1552901.5"/>
    <n v="0.23169029999999999"/>
    <n v="0.43934220000000002"/>
    <m/>
    <n v="0.7759414"/>
    <n v="2.8063088999999999"/>
    <n v="1.6025532"/>
    <n v="1.7511486999999999"/>
    <n v="3.2867831000000001"/>
    <n v="4.6932356999999998"/>
    <n v="15485.7"/>
    <n v="14444.7"/>
    <n v="8248.7000000000007"/>
    <n v="10155.200000000001"/>
    <n v="11746.5"/>
    <n v="13109.8"/>
    <n v="14444.7"/>
    <n v="15881.4"/>
    <n v="17567.3"/>
    <n v="19715.3"/>
    <n v="23148.400000000001"/>
    <m/>
    <m/>
    <n v="6457.4"/>
    <x v="406"/>
    <x v="406"/>
    <n v="12408.3"/>
    <n v="13774"/>
    <n v="15146.2"/>
    <n v="16698.5"/>
    <n v="18618.900000000001"/>
    <n v="21267.8"/>
    <n v="30306.1"/>
    <n v="15485.7"/>
    <n v="1605.2"/>
    <n v="3056.7"/>
    <n v="5644.2"/>
    <n v="7604.1"/>
    <n v="9541.6"/>
    <n v="10923.1"/>
    <n v="12330.6"/>
    <n v="14299.8"/>
    <n v="16132.3"/>
    <n v="21793.4"/>
    <n v="10291.9"/>
    <n v="108.5"/>
    <n v="388.6"/>
    <n v="708.2"/>
    <n v="1354.7"/>
    <n v="2088.9"/>
    <n v="3248"/>
    <n v="4414.3999999999996"/>
    <n v="6123.8"/>
    <n v="7429.8"/>
    <n v="10548.2"/>
    <n v="3640.7"/>
    <n v="37.9"/>
    <n v="133.80000000000001"/>
    <n v="149.4"/>
    <n v="222.2"/>
    <n v="253.5"/>
    <n v="459"/>
    <n v="662.1"/>
    <n v="796.8"/>
    <n v="1083.5999999999999"/>
    <n v="1238.0999999999999"/>
    <n v="503.6"/>
    <n v="246.7"/>
    <n v="282.10000000000002"/>
    <n v="314.2"/>
    <n v="297.2"/>
    <n v="360.9"/>
    <n v="433"/>
    <n v="478.1"/>
    <n v="696.8"/>
    <n v="938.5"/>
    <n v="4648.1000000000004"/>
    <n v="869.4"/>
    <n v="463.5"/>
    <n v="589.6"/>
    <n v="903.5"/>
    <n v="881.5"/>
    <n v="1031.0999999999999"/>
    <n v="1211.2"/>
    <n v="1240.0999999999999"/>
    <n v="1548.1"/>
    <n v="2188.1999999999998"/>
    <n v="5016.2"/>
    <n v="1507.1"/>
    <n v="4941"/>
    <n v="6707.6"/>
    <n v="6287.9"/>
    <n v="6056.1"/>
    <n v="5566.9"/>
    <n v="4782.3999999999996"/>
    <n v="4691"/>
    <n v="3869.6"/>
    <n v="4167.7"/>
    <n v="3842.1"/>
    <n v="5091.5"/>
    <n v="-945.2"/>
    <n v="-1924.4"/>
    <n v="-3049.8"/>
    <n v="-4007.5"/>
    <n v="-5068.8"/>
    <n v="-5910.4"/>
    <n v="-7117.8"/>
    <n v="-8715.9"/>
    <n v="-10672.3"/>
    <n v="-16779.900000000001"/>
    <n v="-6418.4"/>
    <m/>
    <m/>
    <m/>
    <m/>
    <m/>
    <m/>
    <m/>
    <m/>
    <m/>
    <m/>
    <m/>
    <n v="0.29599999999999999"/>
    <n v="0.69399999999999995"/>
    <m/>
    <n v="0.10100000000000001"/>
    <n v="0.217"/>
    <m/>
    <n v="0.27200000000000002"/>
    <n v="0.69699999999999995"/>
    <m/>
    <n v="5.0999999999999997E-2"/>
    <n v="0.23300000000000001"/>
    <m/>
    <m/>
    <m/>
    <m/>
    <m/>
    <m/>
    <m/>
    <n v="0.216"/>
    <m/>
    <n v="0.126"/>
    <n v="0.68100000000000005"/>
    <m/>
    <n v="0.31"/>
    <n v="15310.5"/>
    <m/>
    <n v="1"/>
    <n v="4.2999999999999997E-2"/>
    <n v="0.24299999999999999"/>
    <m/>
    <m/>
    <m/>
    <n v="9.8000000000000004E-2"/>
    <n v="3.7999999999999999E-2"/>
    <n v="3.9E-2"/>
    <n v="8.9999999999999993E-3"/>
    <n v="0.216"/>
    <n v="6.2E-2"/>
    <n v="2.8000000000000001E-2"/>
    <n v="0.432"/>
    <n v="6.9000000000000006E-2"/>
    <n v="8.9999999999999993E-3"/>
    <n v="13083.7"/>
    <n v="8489.7000000000007"/>
    <n v="12290.9"/>
    <n v="8954.6"/>
    <n v="18805"/>
    <n v="14471.1"/>
    <n v="12568.5"/>
    <n v="16073.4"/>
    <n v="11855.1"/>
    <n v="8358.5"/>
    <n v="0.156"/>
    <n v="0.27400000000000002"/>
    <n v="4.1000000000000002E-2"/>
    <n v="5.8000000000000003E-2"/>
    <n v="1.4E-2"/>
    <n v="3.5000000000000003E-2"/>
    <n v="2.8000000000000001E-2"/>
    <n v="0.01"/>
    <n v="4.3999999999999997E-2"/>
    <n v="0.161"/>
    <n v="0.32200000000000001"/>
    <n v="0.99"/>
    <n v="0.3"/>
    <n v="1"/>
    <n v="0.13300000000000001"/>
    <n v="0.43"/>
    <n v="0.99099999999999999"/>
    <n v="8.7999999999999995E-2"/>
    <n v="0.32600000000000001"/>
    <n v="0.97499999999999998"/>
    <m/>
    <m/>
    <m/>
    <m/>
    <m/>
    <m/>
    <m/>
    <m/>
    <m/>
    <m/>
    <m/>
    <m/>
    <m/>
    <m/>
    <m/>
    <m/>
    <m/>
    <m/>
    <m/>
    <m/>
    <m/>
    <m/>
    <m/>
    <m/>
    <m/>
    <m/>
    <m/>
    <m/>
    <n v="80.483630000000005"/>
    <n v="1.0927719"/>
  </r>
  <r>
    <x v="13"/>
    <m/>
    <x v="7"/>
    <s v="1997"/>
    <s v="IDS"/>
    <s v=""/>
    <s v="1997"/>
    <s v=""/>
    <s v="current"/>
    <s v=""/>
    <x v="0"/>
    <n v="679189.8"/>
    <n v="469039.1"/>
    <n v="0.2204528"/>
    <n v="0.85361960000000003"/>
    <m/>
    <n v="0.77137230000000001"/>
    <n v="2.4643518000000002"/>
    <n v="1.6880766"/>
    <n v="1.4598578"/>
    <n v="2.8961991999999999"/>
    <n v="3.9056967999999999"/>
    <n v="12482.4"/>
    <n v="11044.7"/>
    <n v="7565.6"/>
    <n v="8502.2000000000007"/>
    <n v="9355.6"/>
    <n v="10056"/>
    <n v="11044.7"/>
    <n v="12105"/>
    <n v="13461.2"/>
    <n v="15141.3"/>
    <n v="18644.3"/>
    <m/>
    <m/>
    <n v="6575.6"/>
    <x v="407"/>
    <x v="407"/>
    <n v="9706.2000000000007"/>
    <n v="10570.3"/>
    <n v="11609.3"/>
    <n v="12790.7"/>
    <n v="14309.9"/>
    <n v="16616.400000000001"/>
    <n v="25682.3"/>
    <n v="12482.4"/>
    <n v="10.3"/>
    <n v="11.4"/>
    <n v="45.6"/>
    <n v="83.7"/>
    <n v="104.7"/>
    <n v="181.5"/>
    <n v="563.1"/>
    <n v="1043.0999999999999"/>
    <n v="2099.6999999999998"/>
    <n v="3218.8"/>
    <n v="735.5"/>
    <n v="0.1"/>
    <n v="0.3"/>
    <n v="1.9"/>
    <n v="7.5"/>
    <n v="24.6"/>
    <n v="31.6"/>
    <n v="38.799999999999997"/>
    <n v="34.799999999999997"/>
    <n v="129.69999999999999"/>
    <n v="440.2"/>
    <n v="70.900000000000006"/>
    <n v="19"/>
    <n v="14.5"/>
    <n v="22.4"/>
    <n v="22"/>
    <n v="33.9"/>
    <n v="46.2"/>
    <n v="50"/>
    <n v="138"/>
    <n v="212.9"/>
    <n v="517.6"/>
    <n v="107.5"/>
    <n v="111.4"/>
    <n v="217.1"/>
    <n v="169.7"/>
    <n v="212.1"/>
    <n v="194"/>
    <n v="280.89999999999998"/>
    <n v="428.4"/>
    <n v="481.4"/>
    <n v="1140.8"/>
    <n v="4178.8"/>
    <n v="741.1"/>
    <n v="36.4"/>
    <n v="77.8"/>
    <n v="57.2"/>
    <n v="50.3"/>
    <n v="156.80000000000001"/>
    <n v="206.4"/>
    <n v="411.2"/>
    <n v="622.79999999999995"/>
    <n v="1487.9"/>
    <n v="4788.8"/>
    <n v="789"/>
    <n v="6954.9"/>
    <n v="8453.1"/>
    <n v="9846.7000000000007"/>
    <n v="10834.2"/>
    <n v="12021.4"/>
    <n v="13528.5"/>
    <n v="14464.6"/>
    <n v="16005.4"/>
    <n v="16875.2"/>
    <n v="23646.7"/>
    <n v="13257.2"/>
    <n v="-581.6"/>
    <n v="-744.9"/>
    <n v="-1160.3"/>
    <n v="-1503.7"/>
    <n v="-1965"/>
    <n v="-2665.7"/>
    <n v="-3165.5"/>
    <n v="-4015.6"/>
    <n v="-5329.8"/>
    <n v="-11108.5"/>
    <n v="-3221.3"/>
    <m/>
    <m/>
    <m/>
    <m/>
    <m/>
    <m/>
    <m/>
    <m/>
    <m/>
    <m/>
    <m/>
    <n v="0.90200000000000002"/>
    <n v="0.91600000000000004"/>
    <m/>
    <n v="0.20100000000000001"/>
    <n v="0.14399999999999999"/>
    <m/>
    <n v="0.88900000000000001"/>
    <n v="0.91400000000000003"/>
    <m/>
    <n v="6.8000000000000005E-2"/>
    <n v="0.127"/>
    <m/>
    <m/>
    <m/>
    <m/>
    <m/>
    <m/>
    <m/>
    <n v="0.154"/>
    <m/>
    <n v="0.23599999999999999"/>
    <n v="0.91800000000000004"/>
    <m/>
    <n v="0.90300000000000002"/>
    <m/>
    <m/>
    <m/>
    <m/>
    <m/>
    <m/>
    <m/>
    <m/>
    <m/>
    <m/>
    <m/>
    <m/>
    <m/>
    <m/>
    <m/>
    <m/>
    <m/>
    <m/>
    <m/>
    <m/>
    <m/>
    <m/>
    <m/>
    <m/>
    <m/>
    <m/>
    <m/>
    <m/>
    <m/>
    <m/>
    <m/>
    <m/>
    <m/>
    <m/>
    <m/>
    <m/>
    <m/>
    <m/>
    <m/>
    <m/>
    <m/>
    <m/>
    <m/>
    <m/>
    <m/>
    <m/>
    <m/>
    <m/>
    <m/>
    <m/>
    <m/>
    <m/>
    <m/>
    <m/>
    <m/>
    <m/>
    <m/>
    <m/>
    <m/>
    <m/>
    <m/>
    <m/>
    <m/>
    <m/>
    <m/>
    <m/>
    <m/>
    <m/>
    <m/>
    <m/>
    <m/>
    <m/>
    <m/>
    <m/>
    <m/>
    <m/>
    <n v="81.443439999999995"/>
    <n v="1.0868964000000001"/>
  </r>
  <r>
    <x v="13"/>
    <m/>
    <x v="7"/>
    <s v="1997"/>
    <s v="IDS"/>
    <s v=""/>
    <s v="1997"/>
    <s v=""/>
    <s v="current"/>
    <s v=""/>
    <x v="1"/>
    <n v="5076539.3"/>
    <n v="2326000.4"/>
    <n v="0.2368692"/>
    <n v="0.4851162"/>
    <m/>
    <n v="0.80364460000000004"/>
    <n v="2.7940974999999999"/>
    <n v="1.6636055999999999"/>
    <n v="1.6795431999999999"/>
    <n v="3.2952976999999999"/>
    <n v="4.6712682000000001"/>
    <n v="15553.9"/>
    <n v="14221.7"/>
    <n v="8467.6"/>
    <n v="10093"/>
    <n v="11530.3"/>
    <n v="12820.2"/>
    <n v="14221.7"/>
    <n v="15787.6"/>
    <n v="17455.3"/>
    <n v="19795.599999999999"/>
    <n v="23659.3"/>
    <m/>
    <m/>
    <n v="6715.2"/>
    <x v="408"/>
    <x v="408"/>
    <n v="12162.5"/>
    <n v="13512.5"/>
    <n v="15012.2"/>
    <n v="16584.900000000001"/>
    <n v="18542.900000000001"/>
    <n v="21506.2"/>
    <n v="31368.5"/>
    <n v="15553.9"/>
    <n v="1215.2"/>
    <n v="2495.6999999999998"/>
    <n v="4783.1000000000004"/>
    <n v="6367.4"/>
    <n v="7909.7"/>
    <n v="9637"/>
    <n v="11462.1"/>
    <n v="13152.2"/>
    <n v="15231.6"/>
    <n v="20841.5"/>
    <n v="9307.9"/>
    <n v="102.6"/>
    <n v="276.3"/>
    <n v="590.5"/>
    <n v="960.3"/>
    <n v="1914.6"/>
    <n v="2730.8"/>
    <n v="4146.1000000000004"/>
    <n v="5665.3"/>
    <n v="7185"/>
    <n v="10066.4"/>
    <n v="3363"/>
    <n v="47.5"/>
    <n v="80.3"/>
    <n v="88.1"/>
    <n v="155.19999999999999"/>
    <n v="263.2"/>
    <n v="404.8"/>
    <n v="410.2"/>
    <n v="643.4"/>
    <n v="1015.5"/>
    <n v="1182.7"/>
    <n v="429"/>
    <n v="213.4"/>
    <n v="246.7"/>
    <n v="255.9"/>
    <n v="300.5"/>
    <n v="307.8"/>
    <n v="398"/>
    <n v="424.3"/>
    <n v="562.29999999999995"/>
    <n v="981.4"/>
    <n v="4698.5"/>
    <n v="838.4"/>
    <n v="436.5"/>
    <n v="438"/>
    <n v="559.4"/>
    <n v="850.9"/>
    <n v="950"/>
    <n v="1255.3"/>
    <n v="1249.9000000000001"/>
    <n v="1678.1"/>
    <n v="2361.4"/>
    <n v="5910.8"/>
    <n v="1568.5"/>
    <n v="5567"/>
    <n v="7488"/>
    <n v="7122.1"/>
    <n v="6983.6"/>
    <n v="6488.1"/>
    <n v="5883.2"/>
    <n v="5336.6"/>
    <n v="4699.2"/>
    <n v="4698.3999999999996"/>
    <n v="5020.1000000000004"/>
    <n v="5928.8"/>
    <n v="-870.5"/>
    <n v="-1694.5"/>
    <n v="-2574.4"/>
    <n v="-3455.5"/>
    <n v="-4321"/>
    <n v="-5296.9"/>
    <n v="-6444.2"/>
    <n v="-7857.8"/>
    <n v="-9967"/>
    <n v="-16351.4"/>
    <n v="-5882"/>
    <m/>
    <m/>
    <m/>
    <m/>
    <m/>
    <m/>
    <m/>
    <m/>
    <m/>
    <m/>
    <m/>
    <n v="0.35499999999999998"/>
    <n v="0.747"/>
    <m/>
    <n v="0.10299999999999999"/>
    <n v="0.20799999999999999"/>
    <m/>
    <n v="0.32600000000000001"/>
    <n v="0.76400000000000001"/>
    <m/>
    <n v="4.9000000000000002E-2"/>
    <n v="0.223"/>
    <m/>
    <m/>
    <m/>
    <m/>
    <m/>
    <m/>
    <m/>
    <n v="0.20599999999999999"/>
    <m/>
    <n v="0.121"/>
    <n v="0.74299999999999999"/>
    <m/>
    <n v="0.36099999999999999"/>
    <m/>
    <n v="1"/>
    <m/>
    <m/>
    <m/>
    <n v="4.9000000000000002E-2"/>
    <n v="0.32600000000000001"/>
    <n v="15553.9"/>
    <m/>
    <m/>
    <m/>
    <m/>
    <m/>
    <m/>
    <m/>
    <m/>
    <m/>
    <m/>
    <m/>
    <m/>
    <m/>
    <m/>
    <m/>
    <m/>
    <m/>
    <m/>
    <m/>
    <m/>
    <m/>
    <m/>
    <m/>
    <m/>
    <m/>
    <m/>
    <m/>
    <m/>
    <m/>
    <m/>
    <m/>
    <m/>
    <m/>
    <m/>
    <m/>
    <m/>
    <m/>
    <m/>
    <m/>
    <m/>
    <n v="0.22700000000000001"/>
    <n v="9.9000000000000005E-2"/>
    <n v="0.21099999999999999"/>
    <n v="0.161"/>
    <n v="0.16800000000000001"/>
    <n v="8.2000000000000003E-2"/>
    <n v="5.0999999999999997E-2"/>
    <n v="15242.2"/>
    <n v="13542.8"/>
    <n v="15673.3"/>
    <n v="17589"/>
    <n v="17496.7"/>
    <n v="12912.8"/>
    <n v="11791.2"/>
    <n v="2.7E-2"/>
    <n v="0.13600000000000001"/>
    <n v="0.04"/>
    <n v="0.03"/>
    <n v="3.9E-2"/>
    <n v="3.5999999999999997E-2"/>
    <n v="0.11899999999999999"/>
    <n v="0.183"/>
    <n v="0.33600000000000002"/>
    <n v="0.184"/>
    <n v="0.16500000000000001"/>
    <n v="0.40100000000000002"/>
    <n v="0.88500000000000001"/>
    <n v="0.89400000000000002"/>
    <n v="81.443439999999995"/>
    <n v="1.0868964000000001"/>
  </r>
  <r>
    <x v="13"/>
    <m/>
    <x v="7"/>
    <s v="1997"/>
    <s v="IDS"/>
    <s v=""/>
    <s v="1997"/>
    <s v=""/>
    <s v="current"/>
    <s v=""/>
    <x v="2"/>
    <n v="3244347.1"/>
    <n v="1562010.7"/>
    <n v="0.24201829999999999"/>
    <n v="0.4392316"/>
    <m/>
    <n v="0.82058909999999996"/>
    <n v="2.8768748999999998"/>
    <n v="1.6312498"/>
    <n v="1.7636018"/>
    <n v="3.4443811000000002"/>
    <n v="5.0245502000000002"/>
    <n v="16307.7"/>
    <n v="15108.6"/>
    <n v="8566.9"/>
    <n v="10490"/>
    <n v="12059.1"/>
    <n v="13542.2"/>
    <n v="15108.6"/>
    <n v="16673.599999999999"/>
    <n v="18407.400000000001"/>
    <n v="20765.7"/>
    <n v="24645.9"/>
    <m/>
    <m/>
    <n v="6570.2"/>
    <x v="409"/>
    <x v="409"/>
    <n v="12794"/>
    <n v="14322.3"/>
    <n v="15901.2"/>
    <n v="17500.8"/>
    <n v="19582.599999999999"/>
    <n v="22549.7"/>
    <n v="33012.300000000003"/>
    <n v="16307.7"/>
    <n v="1643.1"/>
    <n v="3625.4"/>
    <n v="6547.5"/>
    <n v="7900.8"/>
    <n v="9966.6"/>
    <n v="11485.4"/>
    <n v="13057.4"/>
    <n v="14231.7"/>
    <n v="17056.3"/>
    <n v="22628.2"/>
    <n v="10812.5"/>
    <n v="128.4"/>
    <n v="395.8"/>
    <n v="815.9"/>
    <n v="1286.8"/>
    <n v="2221.1"/>
    <n v="3498.4"/>
    <n v="4585.3999999999996"/>
    <n v="6504.3"/>
    <n v="7760.7"/>
    <n v="10736.2"/>
    <n v="3792.3"/>
    <n v="56.3"/>
    <n v="101"/>
    <n v="148.30000000000001"/>
    <n v="238"/>
    <n v="451"/>
    <n v="426.9"/>
    <n v="628.20000000000005"/>
    <n v="898.3"/>
    <n v="1372"/>
    <n v="1255.9000000000001"/>
    <n v="557.5"/>
    <n v="240.5"/>
    <n v="262.60000000000002"/>
    <n v="290"/>
    <n v="274.5"/>
    <n v="317.89999999999998"/>
    <n v="432.1"/>
    <n v="438.9"/>
    <n v="616.1"/>
    <n v="977.9"/>
    <n v="5268.8"/>
    <n v="911.5"/>
    <n v="470.1"/>
    <n v="558"/>
    <n v="705.4"/>
    <n v="824.4"/>
    <n v="1174.9000000000001"/>
    <n v="1250.3"/>
    <n v="1243.0999999999999"/>
    <n v="1883.2"/>
    <n v="2280.1999999999998"/>
    <n v="6406"/>
    <n v="1679.1"/>
    <n v="4962.7"/>
    <n v="6603.4"/>
    <n v="5832.2"/>
    <n v="6284"/>
    <n v="5182.1000000000004"/>
    <n v="4787.1000000000004"/>
    <n v="4687.1000000000004"/>
    <n v="4003.6"/>
    <n v="3858"/>
    <n v="4071.9"/>
    <n v="5027.3999999999996"/>
    <n v="-930.9"/>
    <n v="-1985.1"/>
    <n v="-3034.6"/>
    <n v="-4014.5"/>
    <n v="-4991.2"/>
    <n v="-5979"/>
    <n v="-7139.5"/>
    <n v="-8554.6"/>
    <n v="-10755.3"/>
    <n v="-17354.7"/>
    <n v="-6472.4"/>
    <m/>
    <m/>
    <m/>
    <m/>
    <m/>
    <m/>
    <m/>
    <m/>
    <m/>
    <m/>
    <m/>
    <n v="0.28799999999999998"/>
    <n v="0.69"/>
    <m/>
    <n v="9.9000000000000005E-2"/>
    <n v="0.23300000000000001"/>
    <m/>
    <n v="0.26"/>
    <n v="0.70499999999999996"/>
    <m/>
    <n v="5.1999999999999998E-2"/>
    <n v="0.246"/>
    <m/>
    <m/>
    <m/>
    <m/>
    <m/>
    <m/>
    <m/>
    <n v="0.23"/>
    <m/>
    <n v="0.115"/>
    <n v="0.68700000000000006"/>
    <m/>
    <n v="0.29399999999999998"/>
    <n v="16081.8"/>
    <m/>
    <n v="1"/>
    <n v="4.4999999999999998E-2"/>
    <n v="0.23200000000000001"/>
    <m/>
    <m/>
    <m/>
    <n v="9.9000000000000005E-2"/>
    <n v="3.6999999999999998E-2"/>
    <n v="4.1000000000000002E-2"/>
    <n v="0.01"/>
    <n v="0.217"/>
    <n v="6.5000000000000002E-2"/>
    <n v="2.8000000000000001E-2"/>
    <n v="0.42399999999999999"/>
    <n v="7.0999999999999994E-2"/>
    <n v="8.0000000000000002E-3"/>
    <n v="13600.9"/>
    <n v="8876.2000000000007"/>
    <n v="12067.7"/>
    <n v="9218.2999999999993"/>
    <n v="20007.599999999999"/>
    <n v="15598.1"/>
    <n v="12701.2"/>
    <n v="16936.599999999999"/>
    <n v="11955.8"/>
    <n v="9353.7999999999993"/>
    <n v="0.13600000000000001"/>
    <n v="0.28199999999999997"/>
    <n v="3.9E-2"/>
    <n v="0.14699999999999999"/>
    <n v="1.6E-2"/>
    <n v="3.5000000000000003E-2"/>
    <n v="5.6000000000000001E-2"/>
    <n v="1.2999999999999999E-2"/>
    <n v="5.8000000000000003E-2"/>
    <n v="0.13800000000000001"/>
    <n v="0.28999999999999998"/>
    <n v="0.997"/>
    <n v="0.25900000000000001"/>
    <n v="0.99399999999999999"/>
    <n v="0.10199999999999999"/>
    <n v="0.39700000000000002"/>
    <n v="0.98199999999999998"/>
    <n v="7.6999999999999999E-2"/>
    <n v="0.42199999999999999"/>
    <n v="1"/>
    <m/>
    <m/>
    <m/>
    <m/>
    <m/>
    <m/>
    <m/>
    <m/>
    <m/>
    <m/>
    <m/>
    <m/>
    <m/>
    <m/>
    <m/>
    <m/>
    <m/>
    <m/>
    <m/>
    <m/>
    <m/>
    <m/>
    <m/>
    <m/>
    <m/>
    <m/>
    <m/>
    <m/>
    <n v="81.443439999999995"/>
    <n v="1.0868964000000001"/>
  </r>
  <r>
    <x v="13"/>
    <m/>
    <x v="7"/>
    <s v="1998"/>
    <s v="IDS"/>
    <s v=""/>
    <s v="1998"/>
    <s v=""/>
    <s v="current"/>
    <s v=""/>
    <x v="0"/>
    <n v="687363.5"/>
    <n v="475266.8"/>
    <n v="0.2312476"/>
    <n v="0.83452939999999998"/>
    <m/>
    <n v="0.81692589999999998"/>
    <n v="2.4983681999999998"/>
    <n v="1.7276621000000001"/>
    <n v="1.4460976999999999"/>
    <n v="3.0098457999999999"/>
    <n v="4.1205806000000003"/>
    <n v="12969.7"/>
    <n v="11254.4"/>
    <n v="7782.6"/>
    <n v="8678.6"/>
    <n v="9506.1"/>
    <n v="10230.4"/>
    <n v="11254.4"/>
    <n v="12501.4"/>
    <n v="13954.3"/>
    <n v="15830.1"/>
    <n v="19443.8"/>
    <m/>
    <m/>
    <n v="6737.4"/>
    <x v="410"/>
    <x v="410"/>
    <n v="9840.4"/>
    <n v="10726.1"/>
    <n v="11845.2"/>
    <n v="13245.5"/>
    <n v="14778.7"/>
    <n v="17420.3"/>
    <n v="27762"/>
    <n v="12969.7"/>
    <n v="38.4"/>
    <n v="6.8"/>
    <n v="3.2"/>
    <n v="39.6"/>
    <n v="147"/>
    <n v="184.4"/>
    <n v="590.1"/>
    <n v="759.2"/>
    <n v="2762.7"/>
    <n v="3668"/>
    <n v="819.2"/>
    <n v="0"/>
    <n v="2.7"/>
    <n v="13.5"/>
    <n v="1.5"/>
    <n v="27.8"/>
    <n v="55.4"/>
    <n v="32"/>
    <n v="109.4"/>
    <n v="257.7"/>
    <n v="659.7"/>
    <n v="115.8"/>
    <n v="2.7"/>
    <n v="0"/>
    <n v="25.3"/>
    <n v="11.3"/>
    <n v="48.8"/>
    <n v="23.8"/>
    <n v="58.2"/>
    <n v="80.8"/>
    <n v="324.5"/>
    <n v="605.70000000000005"/>
    <n v="118"/>
    <n v="66.8"/>
    <n v="268.7"/>
    <n v="238.6"/>
    <n v="235.8"/>
    <n v="213"/>
    <n v="366.2"/>
    <n v="838.5"/>
    <n v="661.4"/>
    <n v="1344.5"/>
    <n v="6254.2"/>
    <n v="1047.4000000000001"/>
    <n v="26.3"/>
    <n v="44.2"/>
    <n v="54.3"/>
    <n v="55.5"/>
    <n v="187"/>
    <n v="229"/>
    <n v="430.1"/>
    <n v="587"/>
    <n v="1205.4000000000001"/>
    <n v="4352.5"/>
    <n v="716"/>
    <n v="6913.3"/>
    <n v="8825.5"/>
    <n v="9941.4"/>
    <n v="10899"/>
    <n v="11972.9"/>
    <n v="13704.6"/>
    <n v="14552.9"/>
    <n v="16695.3"/>
    <n v="16919.599999999999"/>
    <n v="23270.799999999999"/>
    <n v="13363.2"/>
    <n v="-310.10000000000002"/>
    <n v="-873.7"/>
    <n v="-1144.8"/>
    <n v="-1402.4"/>
    <n v="-1870.5"/>
    <n v="-2718.1"/>
    <n v="-3256.2"/>
    <n v="-4114.3999999999996"/>
    <n v="-5394"/>
    <n v="-11048.9"/>
    <n v="-3209.9"/>
    <m/>
    <m/>
    <m/>
    <m/>
    <m/>
    <m/>
    <m/>
    <m/>
    <m/>
    <m/>
    <m/>
    <n v="0.89800000000000002"/>
    <n v="0.89600000000000002"/>
    <m/>
    <n v="0.216"/>
    <n v="0.14199999999999999"/>
    <m/>
    <n v="0.88100000000000001"/>
    <n v="0.89400000000000002"/>
    <m/>
    <n v="7.9000000000000001E-2"/>
    <n v="0.11899999999999999"/>
    <m/>
    <m/>
    <m/>
    <m/>
    <m/>
    <m/>
    <m/>
    <n v="0.14499999999999999"/>
    <m/>
    <n v="0.23400000000000001"/>
    <n v="0.89800000000000002"/>
    <m/>
    <n v="0.89800000000000002"/>
    <m/>
    <m/>
    <m/>
    <m/>
    <m/>
    <m/>
    <m/>
    <m/>
    <m/>
    <m/>
    <m/>
    <m/>
    <m/>
    <m/>
    <m/>
    <m/>
    <m/>
    <m/>
    <m/>
    <m/>
    <m/>
    <m/>
    <m/>
    <m/>
    <m/>
    <m/>
    <m/>
    <m/>
    <m/>
    <m/>
    <m/>
    <m/>
    <m/>
    <m/>
    <m/>
    <m/>
    <m/>
    <m/>
    <m/>
    <m/>
    <m/>
    <m/>
    <m/>
    <m/>
    <m/>
    <m/>
    <m/>
    <m/>
    <m/>
    <m/>
    <m/>
    <m/>
    <m/>
    <m/>
    <m/>
    <m/>
    <m/>
    <m/>
    <m/>
    <m/>
    <m/>
    <m/>
    <m/>
    <m/>
    <m/>
    <m/>
    <m/>
    <m/>
    <m/>
    <m/>
    <m/>
    <m/>
    <m/>
    <m/>
    <m/>
    <m/>
    <n v="82.583219999999997"/>
    <n v="1.0947165999999999"/>
  </r>
  <r>
    <x v="13"/>
    <m/>
    <x v="7"/>
    <s v="1998"/>
    <s v="IDS"/>
    <s v=""/>
    <s v="1998"/>
    <s v=""/>
    <s v="current"/>
    <s v=""/>
    <x v="1"/>
    <n v="5086139"/>
    <n v="2355000"/>
    <n v="0.24397179999999999"/>
    <n v="0.47949910000000001"/>
    <m/>
    <n v="0.83692140000000004"/>
    <n v="2.877669"/>
    <n v="1.6665515"/>
    <n v="1.7267207"/>
    <n v="3.4198719999999998"/>
    <n v="4.8774021000000003"/>
    <n v="16215.8"/>
    <n v="14758.8"/>
    <n v="8547.2999999999993"/>
    <n v="10287.700000000001"/>
    <n v="11884.3"/>
    <n v="13326.3"/>
    <n v="14758.8"/>
    <n v="16398"/>
    <n v="18160.099999999999"/>
    <n v="20670.2"/>
    <n v="24596.3"/>
    <m/>
    <m/>
    <n v="6879.4"/>
    <x v="411"/>
    <x v="411"/>
    <n v="12623.2"/>
    <n v="14029.5"/>
    <n v="15571.9"/>
    <n v="17287.900000000001"/>
    <n v="19300"/>
    <n v="22336"/>
    <n v="33553.599999999999"/>
    <n v="16215.8"/>
    <n v="1236.0999999999999"/>
    <n v="2359.4"/>
    <n v="5146.1000000000004"/>
    <n v="7356.8"/>
    <n v="8529.4"/>
    <n v="10182.1"/>
    <n v="12273.2"/>
    <n v="13905.5"/>
    <n v="16076.6"/>
    <n v="22709.4"/>
    <n v="9976.2999999999993"/>
    <n v="87.8"/>
    <n v="227.8"/>
    <n v="629.79999999999995"/>
    <n v="1193.9000000000001"/>
    <n v="2173"/>
    <n v="3364.6"/>
    <n v="4523.2"/>
    <n v="5985.8"/>
    <n v="7376.2"/>
    <n v="10084.700000000001"/>
    <n v="3564.2"/>
    <n v="57"/>
    <n v="43.2"/>
    <n v="115.7"/>
    <n v="240.4"/>
    <n v="261.60000000000002"/>
    <n v="366.7"/>
    <n v="480.1"/>
    <n v="609.4"/>
    <n v="1045.0999999999999"/>
    <n v="1146.0999999999999"/>
    <n v="436.4"/>
    <n v="275.7"/>
    <n v="278"/>
    <n v="237"/>
    <n v="366.7"/>
    <n v="434.8"/>
    <n v="459.8"/>
    <n v="614.1"/>
    <n v="747.6"/>
    <n v="1099.5"/>
    <n v="5547.1"/>
    <n v="1005.8"/>
    <n v="412.2"/>
    <n v="415.3"/>
    <n v="638.9"/>
    <n v="795.4"/>
    <n v="889"/>
    <n v="1023.5"/>
    <n v="1301.7"/>
    <n v="1658"/>
    <n v="2241"/>
    <n v="6554"/>
    <n v="1592.6"/>
    <n v="5656.3"/>
    <n v="7730.2"/>
    <n v="7090.7"/>
    <n v="6416.2"/>
    <n v="6302.8"/>
    <n v="5770.3"/>
    <n v="4920.8999999999996"/>
    <n v="4664.3999999999996"/>
    <n v="4831.2"/>
    <n v="4812.6000000000004"/>
    <n v="5819.8"/>
    <n v="-845.8"/>
    <n v="-1590.7"/>
    <n v="-2732.4"/>
    <n v="-3746.2"/>
    <n v="-4561.1000000000004"/>
    <n v="-5595.1"/>
    <n v="-6825.3"/>
    <n v="-8270.7000000000007"/>
    <n v="-10333.6"/>
    <n v="-17300.3"/>
    <n v="-6179.3"/>
    <m/>
    <m/>
    <m/>
    <m/>
    <m/>
    <m/>
    <m/>
    <m/>
    <m/>
    <m/>
    <m/>
    <n v="0.34599999999999997"/>
    <n v="0.73299999999999998"/>
    <m/>
    <n v="0.115"/>
    <n v="0.19700000000000001"/>
    <m/>
    <n v="0.312"/>
    <n v="0.76600000000000001"/>
    <m/>
    <n v="5.0999999999999997E-2"/>
    <n v="0.222"/>
    <m/>
    <m/>
    <m/>
    <m/>
    <m/>
    <m/>
    <m/>
    <n v="0.19700000000000001"/>
    <m/>
    <n v="0.123"/>
    <n v="0.73199999999999998"/>
    <m/>
    <n v="0.34899999999999998"/>
    <m/>
    <n v="1"/>
    <m/>
    <m/>
    <m/>
    <n v="5.0999999999999997E-2"/>
    <n v="0.312"/>
    <n v="16215.8"/>
    <m/>
    <m/>
    <m/>
    <m/>
    <m/>
    <m/>
    <m/>
    <m/>
    <m/>
    <m/>
    <m/>
    <m/>
    <m/>
    <m/>
    <m/>
    <m/>
    <m/>
    <m/>
    <m/>
    <m/>
    <m/>
    <m/>
    <m/>
    <m/>
    <m/>
    <m/>
    <m/>
    <m/>
    <m/>
    <m/>
    <m/>
    <m/>
    <m/>
    <m/>
    <m/>
    <m/>
    <m/>
    <m/>
    <m/>
    <m/>
    <n v="0.22600000000000001"/>
    <n v="9.9000000000000005E-2"/>
    <n v="0.20799999999999999"/>
    <n v="0.159"/>
    <n v="0.17299999999999999"/>
    <n v="8.3000000000000004E-2"/>
    <n v="5.1999999999999998E-2"/>
    <n v="15832"/>
    <n v="14143.7"/>
    <n v="16490.099999999999"/>
    <n v="18336.7"/>
    <n v="18158.2"/>
    <n v="13519.9"/>
    <n v="12084.8"/>
    <n v="2.8000000000000001E-2"/>
    <n v="0.13900000000000001"/>
    <n v="3.7999999999999999E-2"/>
    <n v="3.5999999999999997E-2"/>
    <n v="3.6999999999999998E-2"/>
    <n v="5.3999999999999999E-2"/>
    <n v="0.11899999999999999"/>
    <n v="0.16700000000000001"/>
    <n v="0.308"/>
    <n v="0.16"/>
    <n v="0.157"/>
    <n v="0.38300000000000001"/>
    <n v="0.877"/>
    <n v="0.88700000000000001"/>
    <n v="82.583219999999997"/>
    <n v="1.0947165999999999"/>
  </r>
  <r>
    <x v="13"/>
    <m/>
    <x v="7"/>
    <s v="1998"/>
    <s v="IDS"/>
    <s v=""/>
    <s v="1998"/>
    <s v=""/>
    <s v="current"/>
    <s v=""/>
    <x v="2"/>
    <n v="3249754.7"/>
    <n v="1583830.4"/>
    <n v="0.24700369999999999"/>
    <n v="0.43181340000000001"/>
    <m/>
    <n v="0.84443809999999997"/>
    <n v="2.9504066999999998"/>
    <n v="1.6374683999999999"/>
    <n v="1.8018098"/>
    <n v="3.5417253"/>
    <n v="5.2096933999999999"/>
    <n v="17038.099999999999"/>
    <n v="15749.8"/>
    <n v="8741.1"/>
    <n v="10854.2"/>
    <n v="12595.2"/>
    <n v="14074.5"/>
    <n v="15749.8"/>
    <n v="17431.8"/>
    <n v="19215"/>
    <n v="21648.1"/>
    <n v="25789.8"/>
    <m/>
    <m/>
    <n v="6748.9"/>
    <x v="412"/>
    <x v="412"/>
    <n v="13321.2"/>
    <n v="14887.4"/>
    <n v="16577.900000000001"/>
    <n v="18259.599999999999"/>
    <n v="20402.099999999999"/>
    <n v="23481"/>
    <n v="35159.699999999997"/>
    <n v="17038.099999999999"/>
    <n v="1648.5"/>
    <n v="3853.7"/>
    <n v="7115.4"/>
    <n v="9182.7000000000007"/>
    <n v="10831.6"/>
    <n v="11820.5"/>
    <n v="13867.3"/>
    <n v="15482.6"/>
    <n v="17558.3"/>
    <n v="25130"/>
    <n v="11646.9"/>
    <n v="113.9"/>
    <n v="404.3"/>
    <n v="855.9"/>
    <n v="1589.1"/>
    <n v="2637.1"/>
    <n v="4050.4"/>
    <n v="5142.7"/>
    <n v="6926"/>
    <n v="7849.3"/>
    <n v="10996.8"/>
    <n v="4055.7"/>
    <n v="73.2"/>
    <n v="79.599999999999994"/>
    <n v="212.3"/>
    <n v="314.10000000000002"/>
    <n v="366.3"/>
    <n v="462.5"/>
    <n v="594.29999999999995"/>
    <n v="786.4"/>
    <n v="1581.2"/>
    <n v="1151.4000000000001"/>
    <n v="562"/>
    <n v="301.10000000000002"/>
    <n v="264.39999999999998"/>
    <n v="306"/>
    <n v="361.6"/>
    <n v="409.3"/>
    <n v="517.29999999999995"/>
    <n v="608.4"/>
    <n v="858.3"/>
    <n v="1127.9000000000001"/>
    <n v="5735.3"/>
    <n v="1048.8"/>
    <n v="452"/>
    <n v="588.6"/>
    <n v="765"/>
    <n v="732.2"/>
    <n v="1049.0999999999999"/>
    <n v="1144.2"/>
    <n v="1366.5"/>
    <n v="1586"/>
    <n v="2395.3000000000002"/>
    <n v="6974.3"/>
    <n v="1704.9"/>
    <n v="5099.1000000000004"/>
    <n v="6590.1"/>
    <n v="5841.7"/>
    <n v="5414.2"/>
    <n v="4861.3"/>
    <n v="4920.8999999999996"/>
    <n v="4212.5"/>
    <n v="3840.5"/>
    <n v="4035.7"/>
    <n v="3772.5"/>
    <n v="4858.8"/>
    <n v="-938.9"/>
    <n v="-1972.5"/>
    <n v="-3337.7"/>
    <n v="-4272.8"/>
    <n v="-5267.3"/>
    <n v="-6337.8"/>
    <n v="-7532.1"/>
    <n v="-9077.7999999999993"/>
    <n v="-11066.7"/>
    <n v="-18600.599999999999"/>
    <n v="-6839.1"/>
    <m/>
    <m/>
    <m/>
    <m/>
    <m/>
    <m/>
    <m/>
    <m/>
    <m/>
    <m/>
    <m/>
    <n v="0.27400000000000002"/>
    <n v="0.68"/>
    <m/>
    <n v="0.106"/>
    <n v="0.22600000000000001"/>
    <m/>
    <n v="0.24199999999999999"/>
    <n v="0.71"/>
    <m/>
    <n v="5.2999999999999999E-2"/>
    <n v="0.252"/>
    <m/>
    <m/>
    <m/>
    <m/>
    <m/>
    <m/>
    <m/>
    <n v="0.22500000000000001"/>
    <m/>
    <n v="0.113"/>
    <n v="0.67900000000000005"/>
    <m/>
    <n v="0.27700000000000002"/>
    <n v="16763.7"/>
    <m/>
    <n v="1"/>
    <n v="4.5999999999999999E-2"/>
    <n v="0.216"/>
    <m/>
    <m/>
    <m/>
    <n v="0.1"/>
    <n v="3.9E-2"/>
    <n v="4.5999999999999999E-2"/>
    <n v="0.01"/>
    <n v="0.23300000000000001"/>
    <n v="5.7000000000000002E-2"/>
    <n v="2.4E-2"/>
    <n v="0.41799999999999998"/>
    <n v="6.3E-2"/>
    <n v="8.0000000000000002E-3"/>
    <n v="14349"/>
    <n v="9297.6"/>
    <n v="12378.8"/>
    <n v="8619.1"/>
    <n v="20705.5"/>
    <n v="16282.8"/>
    <n v="13460.3"/>
    <n v="17667.400000000001"/>
    <n v="11890.7"/>
    <n v="9048.2999999999993"/>
    <n v="0.13300000000000001"/>
    <n v="0.26"/>
    <n v="0.06"/>
    <n v="0.192"/>
    <n v="1.9E-2"/>
    <n v="4.8000000000000001E-2"/>
    <n v="6.0999999999999999E-2"/>
    <n v="1.0999999999999999E-2"/>
    <n v="5.8000000000000003E-2"/>
    <n v="8.5999999999999993E-2"/>
    <n v="0.247"/>
    <n v="0.98499999999999999"/>
    <n v="0.318"/>
    <n v="1"/>
    <n v="9.1999999999999998E-2"/>
    <n v="0.39400000000000002"/>
    <n v="0.98399999999999999"/>
    <n v="6.5000000000000002E-2"/>
    <n v="0.38700000000000001"/>
    <n v="1"/>
    <m/>
    <m/>
    <m/>
    <m/>
    <m/>
    <m/>
    <m/>
    <m/>
    <m/>
    <m/>
    <m/>
    <m/>
    <m/>
    <m/>
    <m/>
    <m/>
    <m/>
    <m/>
    <m/>
    <m/>
    <m/>
    <m/>
    <m/>
    <m/>
    <m/>
    <m/>
    <m/>
    <m/>
    <n v="82.583219999999997"/>
    <n v="1.0947165999999999"/>
  </r>
  <r>
    <x v="13"/>
    <m/>
    <x v="7"/>
    <s v="1999"/>
    <s v="IDS"/>
    <s v=""/>
    <s v="1999"/>
    <s v=""/>
    <s v="current"/>
    <s v=""/>
    <x v="0"/>
    <n v="698396.6"/>
    <n v="485531.3"/>
    <n v="0.24120340000000001"/>
    <n v="0.85377709999999996"/>
    <m/>
    <n v="0.87283599999999995"/>
    <n v="2.4778948999999999"/>
    <n v="1.7543367000000001"/>
    <n v="1.4124398"/>
    <n v="3.1036111000000002"/>
    <n v="4.3707877999999996"/>
    <n v="13534.4"/>
    <n v="11495"/>
    <n v="8138.4"/>
    <n v="8951.7999999999993"/>
    <n v="9802.2000000000007"/>
    <n v="10582.1"/>
    <n v="11495"/>
    <n v="12692.3"/>
    <n v="14325.9"/>
    <n v="16160.8"/>
    <n v="20166.099999999999"/>
    <m/>
    <m/>
    <n v="7027.2"/>
    <x v="413"/>
    <x v="413"/>
    <n v="10180.799999999999"/>
    <n v="11029.9"/>
    <n v="12073.9"/>
    <n v="13394.7"/>
    <n v="15218.5"/>
    <n v="17793.8"/>
    <n v="30714.400000000001"/>
    <n v="13534.4"/>
    <n v="8.1999999999999993"/>
    <n v="10.3"/>
    <n v="18.899999999999999"/>
    <n v="48.8"/>
    <n v="15.9"/>
    <n v="276.60000000000002"/>
    <n v="474.7"/>
    <n v="1181.7"/>
    <n v="2717.9"/>
    <n v="3981.6"/>
    <n v="872.2"/>
    <n v="1.4"/>
    <n v="0"/>
    <n v="8.6"/>
    <n v="0.7"/>
    <n v="64.3"/>
    <n v="43"/>
    <n v="14.8"/>
    <n v="116.7"/>
    <n v="227.4"/>
    <n v="651.5"/>
    <n v="112.6"/>
    <n v="2"/>
    <n v="22.1"/>
    <n v="20.5"/>
    <n v="7.8"/>
    <n v="40.299999999999997"/>
    <n v="11.8"/>
    <n v="48"/>
    <n v="174.7"/>
    <n v="179.2"/>
    <n v="671.8"/>
    <n v="117.6"/>
    <n v="127.2"/>
    <n v="145.69999999999999"/>
    <n v="146.30000000000001"/>
    <n v="242.4"/>
    <n v="374.1"/>
    <n v="400.2"/>
    <n v="678.3"/>
    <n v="668.3"/>
    <n v="1376.5"/>
    <n v="8673.7000000000007"/>
    <n v="1281.4000000000001"/>
    <n v="60.1"/>
    <n v="58.4"/>
    <n v="30.6"/>
    <n v="16.7"/>
    <n v="106.1"/>
    <n v="212.8"/>
    <n v="206.5"/>
    <n v="762.3"/>
    <n v="1097.3"/>
    <n v="4871.5"/>
    <n v="740.9"/>
    <n v="7207"/>
    <n v="9385.2000000000007"/>
    <n v="10427.4"/>
    <n v="11301.3"/>
    <n v="12434.4"/>
    <n v="13847.6"/>
    <n v="15432.1"/>
    <n v="16763.599999999999"/>
    <n v="17843.5"/>
    <n v="24289"/>
    <n v="13887.4"/>
    <n v="-378.8"/>
    <n v="-1019.4"/>
    <n v="-1273.5"/>
    <n v="-1437"/>
    <n v="-2005.3"/>
    <n v="-2718.1"/>
    <n v="-3459.7"/>
    <n v="-4448.8"/>
    <n v="-5648"/>
    <n v="-12424.8"/>
    <n v="-3477.7"/>
    <m/>
    <m/>
    <m/>
    <m/>
    <m/>
    <m/>
    <m/>
    <m/>
    <m/>
    <m/>
    <m/>
    <n v="0.90500000000000003"/>
    <n v="0.89800000000000002"/>
    <m/>
    <n v="0.23200000000000001"/>
    <n v="0.13200000000000001"/>
    <m/>
    <n v="0.89400000000000002"/>
    <n v="0.89100000000000001"/>
    <m/>
    <n v="7.0000000000000007E-2"/>
    <n v="0.13200000000000001"/>
    <m/>
    <m/>
    <m/>
    <m/>
    <m/>
    <m/>
    <m/>
    <n v="0.13"/>
    <m/>
    <n v="0.221"/>
    <n v="0.89800000000000002"/>
    <m/>
    <n v="0.90400000000000003"/>
    <m/>
    <m/>
    <m/>
    <m/>
    <m/>
    <m/>
    <m/>
    <m/>
    <m/>
    <m/>
    <m/>
    <m/>
    <m/>
    <m/>
    <m/>
    <m/>
    <m/>
    <m/>
    <m/>
    <m/>
    <m/>
    <m/>
    <m/>
    <m/>
    <m/>
    <m/>
    <m/>
    <m/>
    <m/>
    <m/>
    <m/>
    <m/>
    <m/>
    <m/>
    <m/>
    <m/>
    <m/>
    <m/>
    <m/>
    <m/>
    <m/>
    <m/>
    <m/>
    <m/>
    <m/>
    <m/>
    <m/>
    <m/>
    <m/>
    <m/>
    <m/>
    <m/>
    <m/>
    <m/>
    <m/>
    <m/>
    <m/>
    <m/>
    <m/>
    <m/>
    <m/>
    <m/>
    <m/>
    <m/>
    <m/>
    <m/>
    <m/>
    <m/>
    <m/>
    <m/>
    <m/>
    <m/>
    <m/>
    <m/>
    <m/>
    <m/>
    <n v="83.543030000000002"/>
    <n v="1.0868504000000001"/>
  </r>
  <r>
    <x v="13"/>
    <m/>
    <x v="7"/>
    <s v="1999"/>
    <s v="IDS"/>
    <s v=""/>
    <s v="1999"/>
    <s v=""/>
    <s v="current"/>
    <s v=""/>
    <x v="1"/>
    <n v="5096662"/>
    <n v="2365117.5"/>
    <n v="0.25120140000000002"/>
    <n v="0.4797806"/>
    <m/>
    <n v="0.87918499999999999"/>
    <n v="2.8594710000000001"/>
    <n v="1.6636149"/>
    <n v="1.7188299"/>
    <n v="3.5073878999999999"/>
    <n v="5.1050035999999999"/>
    <n v="16983.2"/>
    <n v="15324.4"/>
    <n v="8915.6"/>
    <n v="10716.9"/>
    <n v="12296.9"/>
    <n v="13779"/>
    <n v="15324.4"/>
    <n v="17001.3"/>
    <n v="18921.599999999999"/>
    <n v="21349.9"/>
    <n v="25493.9"/>
    <m/>
    <m/>
    <n v="7158.8"/>
    <x v="414"/>
    <x v="414"/>
    <n v="13024.7"/>
    <n v="14576.8"/>
    <n v="16141.2"/>
    <n v="17932.5"/>
    <n v="20006.599999999999"/>
    <n v="23082.7"/>
    <n v="36545.699999999997"/>
    <n v="16983.2"/>
    <n v="1149.8"/>
    <n v="2797.1"/>
    <n v="5585.8"/>
    <n v="7569.2"/>
    <n v="9119.4"/>
    <n v="10571.4"/>
    <n v="12781.1"/>
    <n v="14338.3"/>
    <n v="16935.5"/>
    <n v="24738.9"/>
    <n v="10556.9"/>
    <n v="150.69999999999999"/>
    <n v="233.7"/>
    <n v="612.29999999999995"/>
    <n v="1170.5"/>
    <n v="2462.8000000000002"/>
    <n v="3336.3"/>
    <n v="4893.3"/>
    <n v="6409.1"/>
    <n v="7708.5"/>
    <n v="10892"/>
    <n v="3785.9"/>
    <n v="29.3"/>
    <n v="47.9"/>
    <n v="116"/>
    <n v="189.9"/>
    <n v="321.2"/>
    <n v="301.8"/>
    <n v="498"/>
    <n v="622.1"/>
    <n v="1177.7"/>
    <n v="1082.7"/>
    <n v="438.5"/>
    <n v="279.5"/>
    <n v="256"/>
    <n v="315.2"/>
    <n v="441.5"/>
    <n v="377.4"/>
    <n v="585.9"/>
    <n v="579.20000000000005"/>
    <n v="786.8"/>
    <n v="1090.3"/>
    <n v="7018.3"/>
    <n v="1172.7"/>
    <n v="450.7"/>
    <n v="388.3"/>
    <n v="540.6"/>
    <n v="826.2"/>
    <n v="1158.3"/>
    <n v="1259.5999999999999"/>
    <n v="1271.4000000000001"/>
    <n v="1655"/>
    <n v="2325.6"/>
    <n v="6496.6"/>
    <n v="1636.8"/>
    <n v="6041"/>
    <n v="7876"/>
    <n v="7287.2"/>
    <n v="6613.2"/>
    <n v="5883.9"/>
    <n v="5788.6"/>
    <n v="4876.1000000000004"/>
    <n v="4524.7"/>
    <n v="4285.7"/>
    <n v="4753.8"/>
    <n v="5793.2"/>
    <n v="-977.8"/>
    <n v="-1756.9"/>
    <n v="-2914.8"/>
    <n v="-3785.9"/>
    <n v="-4746.3"/>
    <n v="-5702.5"/>
    <n v="-6966.5"/>
    <n v="-8329.2999999999993"/>
    <n v="-10440.700000000001"/>
    <n v="-18436.7"/>
    <n v="-6404.5"/>
    <m/>
    <m/>
    <m/>
    <m/>
    <m/>
    <m/>
    <m/>
    <m/>
    <m/>
    <m/>
    <m/>
    <n v="0.33300000000000002"/>
    <n v="0.74399999999999999"/>
    <m/>
    <n v="0.115"/>
    <n v="0.19400000000000001"/>
    <m/>
    <n v="0.30199999999999999"/>
    <n v="0.77400000000000002"/>
    <m/>
    <n v="5.0999999999999997E-2"/>
    <n v="0.215"/>
    <m/>
    <m/>
    <m/>
    <m/>
    <m/>
    <m/>
    <m/>
    <n v="0.19500000000000001"/>
    <m/>
    <n v="0.11"/>
    <n v="0.745"/>
    <m/>
    <n v="0.33100000000000002"/>
    <m/>
    <n v="1"/>
    <m/>
    <m/>
    <m/>
    <n v="5.0999999999999997E-2"/>
    <n v="0.30199999999999999"/>
    <n v="16983.2"/>
    <m/>
    <m/>
    <m/>
    <m/>
    <m/>
    <m/>
    <m/>
    <m/>
    <m/>
    <m/>
    <m/>
    <m/>
    <m/>
    <m/>
    <m/>
    <m/>
    <m/>
    <m/>
    <m/>
    <m/>
    <m/>
    <m/>
    <m/>
    <m/>
    <m/>
    <m/>
    <m/>
    <m/>
    <m/>
    <m/>
    <m/>
    <m/>
    <m/>
    <m/>
    <m/>
    <m/>
    <m/>
    <m/>
    <m/>
    <m/>
    <n v="0.22600000000000001"/>
    <n v="9.8000000000000004E-2"/>
    <n v="0.20300000000000001"/>
    <n v="0.156"/>
    <n v="0.18"/>
    <n v="8.3000000000000004E-2"/>
    <n v="5.3999999999999999E-2"/>
    <n v="16639.5"/>
    <n v="14859.8"/>
    <n v="17099.2"/>
    <n v="19715.5"/>
    <n v="18694.8"/>
    <n v="14167.6"/>
    <n v="12565.1"/>
    <n v="3.3000000000000002E-2"/>
    <n v="0.12"/>
    <n v="3.5000000000000003E-2"/>
    <n v="3.7999999999999999E-2"/>
    <n v="5.2999999999999999E-2"/>
    <n v="3.5999999999999997E-2"/>
    <n v="0.122"/>
    <n v="0.151"/>
    <n v="0.27900000000000003"/>
    <n v="0.151"/>
    <n v="0.13"/>
    <n v="0.372"/>
    <n v="0.89100000000000001"/>
    <n v="0.89800000000000002"/>
    <n v="83.543030000000002"/>
    <n v="1.0868504000000001"/>
  </r>
  <r>
    <x v="13"/>
    <m/>
    <x v="7"/>
    <s v="1999"/>
    <s v="IDS"/>
    <s v=""/>
    <s v="1999"/>
    <s v=""/>
    <s v="current"/>
    <s v=""/>
    <x v="2"/>
    <n v="3245159.2"/>
    <n v="1583180.4"/>
    <n v="0.2537818"/>
    <n v="0.42883090000000001"/>
    <m/>
    <n v="0.88581540000000003"/>
    <n v="2.9424747"/>
    <n v="1.6451431000000001"/>
    <n v="1.7885829"/>
    <n v="3.6227670000000001"/>
    <n v="5.4530846000000004"/>
    <n v="17847.599999999999"/>
    <n v="16273.6"/>
    <n v="9098.6"/>
    <n v="11332"/>
    <n v="12971"/>
    <n v="14616.7"/>
    <n v="16273.6"/>
    <n v="17994.2"/>
    <n v="19846.3"/>
    <n v="22352.799999999999"/>
    <n v="26772.400000000001"/>
    <m/>
    <m/>
    <n v="7031.8"/>
    <x v="415"/>
    <x v="415"/>
    <n v="13793.8"/>
    <n v="15440"/>
    <n v="17130.599999999999"/>
    <n v="18943.5"/>
    <n v="21072.2"/>
    <n v="24279.599999999999"/>
    <n v="38345"/>
    <n v="17847.599999999999"/>
    <n v="1710.5"/>
    <n v="4514.2"/>
    <n v="7659.2"/>
    <n v="9724.2000000000007"/>
    <n v="11014.1"/>
    <n v="12437.6"/>
    <n v="14253.1"/>
    <n v="16223.6"/>
    <n v="17998.599999999999"/>
    <n v="27262"/>
    <n v="12277.9"/>
    <n v="207.4"/>
    <n v="448.1"/>
    <n v="872.6"/>
    <n v="1651.1"/>
    <n v="2894"/>
    <n v="3952.6"/>
    <n v="5817.8"/>
    <n v="6819.1"/>
    <n v="8613"/>
    <n v="11968.8"/>
    <n v="4323.6000000000004"/>
    <n v="35.5"/>
    <n v="78.7"/>
    <n v="192.1"/>
    <n v="339.5"/>
    <n v="336.2"/>
    <n v="543"/>
    <n v="601"/>
    <n v="830.6"/>
    <n v="1650.9"/>
    <n v="1090.9000000000001"/>
    <n v="569.79999999999995"/>
    <n v="308.10000000000002"/>
    <n v="311.7"/>
    <n v="309.2"/>
    <n v="374"/>
    <n v="474.3"/>
    <n v="628.79999999999995"/>
    <n v="464.7"/>
    <n v="871.1"/>
    <n v="1095.5"/>
    <n v="7589.6"/>
    <n v="1242"/>
    <n v="538"/>
    <n v="524.79999999999995"/>
    <n v="724.1"/>
    <n v="974.4"/>
    <n v="1188.2"/>
    <n v="1221.7"/>
    <n v="1376.7"/>
    <n v="1653.2"/>
    <n v="2595.6999999999998"/>
    <n v="6610.6"/>
    <n v="1740.3"/>
    <n v="5320.4"/>
    <n v="6594.7"/>
    <n v="5911.2"/>
    <n v="5092.3"/>
    <n v="4880.3999999999996"/>
    <n v="4783.6000000000004"/>
    <n v="4075.2"/>
    <n v="3711.9"/>
    <n v="3491.1"/>
    <n v="3265.2"/>
    <n v="4712.8"/>
    <n v="-1119.5999999999999"/>
    <n v="-2217.6999999999998"/>
    <n v="-3460.7"/>
    <n v="-4361.7"/>
    <n v="-5347.1"/>
    <n v="-6436.7"/>
    <n v="-7645.1"/>
    <n v="-9037.2000000000007"/>
    <n v="-11165.1"/>
    <n v="-19442"/>
    <n v="-7021.9"/>
    <m/>
    <m/>
    <m/>
    <m/>
    <m/>
    <m/>
    <m/>
    <m/>
    <m/>
    <m/>
    <m/>
    <n v="0.25700000000000001"/>
    <n v="0.68200000000000005"/>
    <m/>
    <n v="0.104"/>
    <n v="0.22600000000000001"/>
    <m/>
    <n v="0.22800000000000001"/>
    <n v="0.71099999999999997"/>
    <m/>
    <n v="5.3999999999999999E-2"/>
    <n v="0.23699999999999999"/>
    <m/>
    <m/>
    <m/>
    <m/>
    <m/>
    <m/>
    <m/>
    <n v="0.22700000000000001"/>
    <m/>
    <n v="0.1"/>
    <n v="0.68300000000000005"/>
    <m/>
    <n v="0.25600000000000001"/>
    <n v="17576.3"/>
    <m/>
    <n v="1"/>
    <n v="4.8000000000000001E-2"/>
    <n v="0.20200000000000001"/>
    <m/>
    <m/>
    <m/>
    <n v="0.10100000000000001"/>
    <n v="3.6999999999999998E-2"/>
    <n v="4.8000000000000001E-2"/>
    <n v="8.9999999999999993E-3"/>
    <n v="0.23300000000000001"/>
    <n v="6.5000000000000002E-2"/>
    <n v="2.1999999999999999E-2"/>
    <n v="0.41199999999999998"/>
    <n v="6.4000000000000001E-2"/>
    <n v="8.9999999999999993E-3"/>
    <n v="14755"/>
    <n v="9501.7000000000007"/>
    <n v="12850.4"/>
    <n v="8498.9"/>
    <n v="22017.3"/>
    <n v="16546.5"/>
    <n v="12531.9"/>
    <n v="18594.2"/>
    <n v="12572.7"/>
    <n v="9796.7000000000007"/>
    <n v="0.112"/>
    <n v="0.307"/>
    <n v="7.2999999999999995E-2"/>
    <n v="0.35099999999999998"/>
    <n v="1.6E-2"/>
    <n v="5.5E-2"/>
    <n v="9.2999999999999999E-2"/>
    <n v="1.0999999999999999E-2"/>
    <n v="6.0999999999999999E-2"/>
    <n v="0.106"/>
    <n v="0.23899999999999999"/>
    <n v="0.99099999999999999"/>
    <n v="0.30199999999999999"/>
    <n v="1"/>
    <n v="9.1999999999999998E-2"/>
    <n v="0.38100000000000001"/>
    <n v="0.98599999999999999"/>
    <n v="4.9000000000000002E-2"/>
    <n v="0.32900000000000001"/>
    <n v="1"/>
    <m/>
    <m/>
    <m/>
    <m/>
    <m/>
    <m/>
    <m/>
    <m/>
    <m/>
    <m/>
    <m/>
    <m/>
    <m/>
    <m/>
    <m/>
    <m/>
    <m/>
    <m/>
    <m/>
    <m/>
    <m/>
    <m/>
    <m/>
    <m/>
    <m/>
    <m/>
    <m/>
    <m/>
    <n v="83.543030000000002"/>
    <n v="1.0868504000000001"/>
  </r>
  <r>
    <x v="13"/>
    <n v="7"/>
    <x v="1"/>
    <s v="2000"/>
    <s v="IDS"/>
    <s v=""/>
    <s v="2000"/>
    <s v=""/>
    <s v="current"/>
    <s v=""/>
    <x v="0"/>
    <n v="706535.5"/>
    <n v="486857.1"/>
    <n v="0.24013180000000001"/>
    <n v="0.83988090000000004"/>
    <m/>
    <n v="0.86191050000000002"/>
    <n v="2.5071729999999999"/>
    <n v="1.7347965999999999"/>
    <n v="1.4452259000000001"/>
    <n v="3.1143394"/>
    <n v="4.3407007999999996"/>
    <n v="13970.5"/>
    <n v="11877.3"/>
    <n v="8218.2999999999993"/>
    <n v="9195.7000000000007"/>
    <n v="10157.700000000001"/>
    <n v="10986.9"/>
    <n v="11877.3"/>
    <n v="12987.6"/>
    <n v="14828.7"/>
    <n v="17026"/>
    <n v="20604.7"/>
    <m/>
    <m/>
    <n v="7202.8"/>
    <x v="416"/>
    <x v="416"/>
    <n v="10581.2"/>
    <n v="11431.9"/>
    <n v="12407.9"/>
    <n v="13900.3"/>
    <n v="15962.7"/>
    <n v="18620.599999999999"/>
    <n v="31265.200000000001"/>
    <n v="13970.5"/>
    <n v="3.5"/>
    <n v="10.3"/>
    <n v="5.6"/>
    <n v="110.9"/>
    <n v="51"/>
    <n v="168.3"/>
    <n v="432.3"/>
    <n v="1546.7"/>
    <n v="2618.1999999999998"/>
    <n v="4725.3"/>
    <n v="964.6"/>
    <n v="0.4"/>
    <n v="0.7"/>
    <n v="7.5"/>
    <n v="0.5"/>
    <n v="12.6"/>
    <n v="58.3"/>
    <n v="33.200000000000003"/>
    <n v="26.4"/>
    <n v="244.1"/>
    <n v="827.9"/>
    <n v="120.5"/>
    <n v="0.6"/>
    <n v="38.5"/>
    <n v="33.799999999999997"/>
    <n v="10.4"/>
    <n v="41.9"/>
    <n v="25.2"/>
    <n v="44.7"/>
    <n v="176.6"/>
    <n v="362.2"/>
    <n v="528.79999999999995"/>
    <n v="126"/>
    <n v="136.80000000000001"/>
    <n v="134.4"/>
    <n v="181.2"/>
    <n v="343.9"/>
    <n v="437.9"/>
    <n v="718.4"/>
    <n v="731.7"/>
    <n v="1088.9000000000001"/>
    <n v="1432.2"/>
    <n v="8336.5"/>
    <n v="1346.5"/>
    <n v="39.799999999999997"/>
    <n v="75.900000000000006"/>
    <n v="34.799999999999997"/>
    <n v="94.2"/>
    <n v="318.5"/>
    <n v="141.1"/>
    <n v="427.7"/>
    <n v="752.7"/>
    <n v="1027.4000000000001"/>
    <n v="5276.4"/>
    <n v="814.1"/>
    <n v="7392"/>
    <n v="9549"/>
    <n v="10718.3"/>
    <n v="11643.5"/>
    <n v="12638"/>
    <n v="14069.4"/>
    <n v="15866.2"/>
    <n v="17098.7"/>
    <n v="19013.900000000001"/>
    <n v="24164.5"/>
    <n v="14207.5"/>
    <n v="-370.4"/>
    <n v="-993.6"/>
    <n v="-1306.3"/>
    <n v="-1622.3"/>
    <n v="-2068"/>
    <n v="-2772.9"/>
    <n v="-3635.5"/>
    <n v="-4727.3"/>
    <n v="-6077.4"/>
    <n v="-12594.2"/>
    <n v="-3608.7"/>
    <m/>
    <m/>
    <m/>
    <m/>
    <m/>
    <m/>
    <m/>
    <m/>
    <m/>
    <m/>
    <m/>
    <n v="0.90100000000000002"/>
    <n v="0.88900000000000001"/>
    <m/>
    <n v="0.253"/>
    <n v="0.14099999999999999"/>
    <m/>
    <n v="0.88600000000000001"/>
    <n v="0.88400000000000001"/>
    <m/>
    <n v="8.7999999999999995E-2"/>
    <n v="0.122"/>
    <m/>
    <m/>
    <m/>
    <m/>
    <m/>
    <m/>
    <m/>
    <n v="0.13600000000000001"/>
    <m/>
    <n v="0.222"/>
    <n v="0.88700000000000001"/>
    <m/>
    <n v="0.9"/>
    <m/>
    <m/>
    <m/>
    <m/>
    <m/>
    <m/>
    <m/>
    <m/>
    <m/>
    <m/>
    <m/>
    <m/>
    <m/>
    <m/>
    <m/>
    <m/>
    <m/>
    <m/>
    <m/>
    <m/>
    <m/>
    <m/>
    <m/>
    <m/>
    <m/>
    <m/>
    <m/>
    <m/>
    <m/>
    <m/>
    <m/>
    <m/>
    <m/>
    <m/>
    <m/>
    <m/>
    <m/>
    <m/>
    <m/>
    <m/>
    <m/>
    <m/>
    <m/>
    <m/>
    <m/>
    <m/>
    <m/>
    <m/>
    <m/>
    <m/>
    <m/>
    <m/>
    <m/>
    <m/>
    <m/>
    <m/>
    <m/>
    <m/>
    <m/>
    <m/>
    <m/>
    <m/>
    <m/>
    <m/>
    <m/>
    <m/>
    <m/>
    <m/>
    <m/>
    <m/>
    <m/>
    <m/>
    <m/>
    <m/>
    <m/>
    <m/>
    <n v="86.084500000000006"/>
    <n v="1.0809637999999999"/>
  </r>
  <r>
    <x v="13"/>
    <n v="7"/>
    <x v="1"/>
    <s v="2000"/>
    <s v="IDS"/>
    <s v=""/>
    <s v="2000"/>
    <s v=""/>
    <s v="current"/>
    <s v=""/>
    <x v="1"/>
    <n v="5105187"/>
    <n v="2373000"/>
    <n v="0.25512550000000001"/>
    <n v="0.4756399"/>
    <m/>
    <n v="0.89606319999999995"/>
    <n v="2.9367391"/>
    <n v="1.6622402000000001"/>
    <n v="1.7667356999999999"/>
    <n v="3.5762714999999998"/>
    <n v="5.1947171000000001"/>
    <n v="17774.099999999999"/>
    <n v="16122.7"/>
    <n v="9125.7000000000007"/>
    <n v="11017.6"/>
    <n v="12670.1"/>
    <n v="14356.5"/>
    <n v="16122.7"/>
    <n v="17907.599999999999"/>
    <n v="19856.5"/>
    <n v="22404.3"/>
    <n v="26799.8"/>
    <m/>
    <m/>
    <n v="7397.4"/>
    <x v="417"/>
    <x v="417"/>
    <n v="13507.6"/>
    <n v="15193.6"/>
    <n v="17048.900000000001"/>
    <n v="18863.5"/>
    <n v="21047.7"/>
    <n v="24288.6"/>
    <n v="38427.4"/>
    <n v="17774.099999999999"/>
    <n v="1218.4000000000001"/>
    <n v="3064.3"/>
    <n v="5511.3"/>
    <n v="8075.2"/>
    <n v="9877.5"/>
    <n v="11448.1"/>
    <n v="13289.6"/>
    <n v="15197.9"/>
    <n v="18243.3"/>
    <n v="24711.8"/>
    <n v="11062.7"/>
    <n v="106.8"/>
    <n v="279.7"/>
    <n v="516"/>
    <n v="1266.5"/>
    <n v="2478.6"/>
    <n v="3503.3"/>
    <n v="5421.9"/>
    <n v="6905.7"/>
    <n v="8578.4"/>
    <n v="11126.4"/>
    <n v="4017.8"/>
    <n v="54.8"/>
    <n v="78.8"/>
    <n v="145.1"/>
    <n v="176.3"/>
    <n v="305.89999999999998"/>
    <n v="467.6"/>
    <n v="651.29999999999995"/>
    <n v="690.3"/>
    <n v="1170.7"/>
    <n v="1178.7"/>
    <n v="491.9"/>
    <n v="264.60000000000002"/>
    <n v="294.39999999999998"/>
    <n v="434.5"/>
    <n v="380"/>
    <n v="484.3"/>
    <n v="633.4"/>
    <n v="570.6"/>
    <n v="799.2"/>
    <n v="1256.9000000000001"/>
    <n v="8264.6"/>
    <n v="1338"/>
    <n v="412.7"/>
    <n v="370"/>
    <n v="662.6"/>
    <n v="915"/>
    <n v="1080.4000000000001"/>
    <n v="1162.2"/>
    <n v="1379.3"/>
    <n v="1893.9"/>
    <n v="2163.9"/>
    <n v="6856.2"/>
    <n v="1689.4"/>
    <n v="6266.7"/>
    <n v="7848"/>
    <n v="7463.3"/>
    <n v="6706"/>
    <n v="5933.9"/>
    <n v="5962.7"/>
    <n v="4818.2"/>
    <n v="4435.7"/>
    <n v="3965.2"/>
    <n v="5085.6000000000004"/>
    <n v="5848.6"/>
    <n v="-930.2"/>
    <n v="-1795.9"/>
    <n v="-2892.4"/>
    <n v="-4011.4"/>
    <n v="-4967"/>
    <n v="-6128.5"/>
    <n v="-7267.5"/>
    <n v="-8875"/>
    <n v="-11089.9"/>
    <n v="-18795.900000000001"/>
    <n v="-6674.6"/>
    <m/>
    <m/>
    <m/>
    <m/>
    <m/>
    <m/>
    <m/>
    <m/>
    <m/>
    <m/>
    <m/>
    <n v="0.33300000000000002"/>
    <n v="0.73699999999999999"/>
    <m/>
    <n v="0.125"/>
    <n v="0.19500000000000001"/>
    <m/>
    <n v="0.30499999999999999"/>
    <n v="0.75600000000000001"/>
    <m/>
    <n v="5.5E-2"/>
    <n v="0.20899999999999999"/>
    <m/>
    <m/>
    <m/>
    <m/>
    <m/>
    <m/>
    <m/>
    <n v="0.192"/>
    <m/>
    <n v="0.113"/>
    <n v="0.73799999999999999"/>
    <m/>
    <n v="0.32900000000000001"/>
    <m/>
    <n v="1"/>
    <m/>
    <m/>
    <m/>
    <n v="5.5E-2"/>
    <n v="0.30499999999999999"/>
    <n v="17774.099999999999"/>
    <m/>
    <m/>
    <m/>
    <m/>
    <m/>
    <m/>
    <m/>
    <m/>
    <m/>
    <m/>
    <m/>
    <m/>
    <m/>
    <m/>
    <m/>
    <m/>
    <m/>
    <m/>
    <m/>
    <m/>
    <m/>
    <m/>
    <m/>
    <m/>
    <m/>
    <m/>
    <m/>
    <m/>
    <m/>
    <m/>
    <m/>
    <m/>
    <m/>
    <m/>
    <m/>
    <m/>
    <m/>
    <m/>
    <m/>
    <m/>
    <n v="0.222"/>
    <n v="0.10199999999999999"/>
    <n v="0.19900000000000001"/>
    <n v="0.152"/>
    <n v="0.186"/>
    <n v="8.3000000000000004E-2"/>
    <n v="5.5E-2"/>
    <n v="17286.400000000001"/>
    <n v="15630.9"/>
    <n v="18108.400000000001"/>
    <n v="20164"/>
    <n v="20036.900000000001"/>
    <n v="14787.2"/>
    <n v="12745.8"/>
    <n v="3.2000000000000001E-2"/>
    <n v="0.129"/>
    <n v="3.6999999999999998E-2"/>
    <n v="4.2000000000000003E-2"/>
    <n v="0.05"/>
    <n v="5.8999999999999997E-2"/>
    <n v="0.13200000000000001"/>
    <n v="0.17299999999999999"/>
    <n v="0.27200000000000002"/>
    <n v="0.151"/>
    <n v="0.14199999999999999"/>
    <n v="0.34799999999999998"/>
    <n v="0.87"/>
    <n v="0.91"/>
    <n v="86.084500000000006"/>
    <n v="1.0809637999999999"/>
  </r>
  <r>
    <x v="13"/>
    <n v="7"/>
    <x v="1"/>
    <s v="2000"/>
    <s v="IDS"/>
    <s v=""/>
    <s v="2000"/>
    <s v=""/>
    <s v="current"/>
    <s v=""/>
    <x v="2"/>
    <n v="3265575.3"/>
    <n v="1597436.4"/>
    <n v="0.25580229999999998"/>
    <n v="0.4202533"/>
    <m/>
    <n v="0.89531419999999995"/>
    <n v="3.0247473999999999"/>
    <n v="1.6402042999999999"/>
    <n v="1.8441285000000001"/>
    <n v="3.6864908999999999"/>
    <n v="5.5454020999999996"/>
    <n v="18766.3"/>
    <n v="17250.900000000001"/>
    <n v="9354.5"/>
    <n v="11721.2"/>
    <n v="13624.4"/>
    <n v="15411.1"/>
    <n v="17250.900000000001"/>
    <n v="19007.2"/>
    <n v="21029.1"/>
    <n v="23548.9"/>
    <n v="28295"/>
    <m/>
    <m/>
    <n v="7280.5"/>
    <x v="418"/>
    <x v="418"/>
    <n v="14501"/>
    <n v="16334.3"/>
    <n v="18101"/>
    <n v="19988.599999999999"/>
    <n v="22229.8"/>
    <n v="25567.7"/>
    <n v="40373.300000000003"/>
    <n v="18766.3"/>
    <n v="1795.6"/>
    <n v="5054.6000000000004"/>
    <n v="7789.6"/>
    <n v="10653.1"/>
    <n v="12353.8"/>
    <n v="13322.7"/>
    <n v="15406.8"/>
    <n v="16588.7"/>
    <n v="19648.900000000001"/>
    <n v="27039.200000000001"/>
    <n v="12963.6"/>
    <n v="138.80000000000001"/>
    <n v="440.6"/>
    <n v="972.7"/>
    <n v="1901.8"/>
    <n v="2794.4"/>
    <n v="4795.1000000000004"/>
    <n v="5905.1"/>
    <n v="8160.7"/>
    <n v="9314.2000000000007"/>
    <n v="11980.2"/>
    <n v="4639.6000000000004"/>
    <n v="63.6"/>
    <n v="107"/>
    <n v="246"/>
    <n v="261.2"/>
    <n v="514.20000000000005"/>
    <n v="721.4"/>
    <n v="738.8"/>
    <n v="892.8"/>
    <n v="1504"/>
    <n v="1357"/>
    <n v="640.5"/>
    <n v="295.7"/>
    <n v="339.6"/>
    <n v="355.1"/>
    <n v="420.2"/>
    <n v="474.8"/>
    <n v="565.9"/>
    <n v="603.4"/>
    <n v="829.2"/>
    <n v="1317.7"/>
    <n v="8793.6"/>
    <n v="1398.6"/>
    <n v="474.2"/>
    <n v="520.9"/>
    <n v="753.1"/>
    <n v="939.9"/>
    <n v="1186.8"/>
    <n v="1277.2"/>
    <n v="1459.4"/>
    <n v="1761.7"/>
    <n v="2405"/>
    <n v="7390.1"/>
    <n v="1816.2"/>
    <n v="5550.3"/>
    <n v="6435.1"/>
    <n v="6146.4"/>
    <n v="5019.6000000000004"/>
    <n v="4839.7"/>
    <n v="4265.6000000000004"/>
    <n v="3948.9"/>
    <n v="3525.9"/>
    <n v="3342.9"/>
    <n v="3823"/>
    <n v="4689.7"/>
    <n v="-1042.2"/>
    <n v="-2291.1999999999998"/>
    <n v="-3556.8"/>
    <n v="-4694.8"/>
    <n v="-5829.4"/>
    <n v="-6846.8"/>
    <n v="-8073.8"/>
    <n v="-9529.2000000000007"/>
    <n v="-11964.9"/>
    <n v="-20010"/>
    <n v="-7382.5"/>
    <m/>
    <m/>
    <m/>
    <m/>
    <m/>
    <m/>
    <m/>
    <m/>
    <m/>
    <m/>
    <m/>
    <n v="0.25"/>
    <n v="0.67800000000000005"/>
    <m/>
    <n v="0.111"/>
    <n v="0.224"/>
    <m/>
    <n v="0.22500000000000001"/>
    <n v="0.69299999999999995"/>
    <m/>
    <n v="5.7000000000000002E-2"/>
    <n v="0.23599999999999999"/>
    <m/>
    <m/>
    <m/>
    <m/>
    <m/>
    <m/>
    <m/>
    <n v="0.222"/>
    <m/>
    <n v="0.10199999999999999"/>
    <n v="0.67900000000000005"/>
    <m/>
    <n v="0.247"/>
    <n v="18436.099999999999"/>
    <m/>
    <n v="1"/>
    <n v="4.9000000000000002E-2"/>
    <n v="0.20599999999999999"/>
    <m/>
    <m/>
    <m/>
    <n v="0.104"/>
    <n v="3.5000000000000003E-2"/>
    <n v="4.4999999999999998E-2"/>
    <n v="8.0000000000000002E-3"/>
    <n v="0.245"/>
    <n v="6.3E-2"/>
    <n v="2.1000000000000001E-2"/>
    <n v="0.40600000000000003"/>
    <n v="6.3E-2"/>
    <n v="0.01"/>
    <n v="15511.8"/>
    <n v="9533.5"/>
    <n v="12991.2"/>
    <n v="8720.7000000000007"/>
    <n v="22930.9"/>
    <n v="17635.8"/>
    <n v="14076.6"/>
    <n v="19392.599999999999"/>
    <n v="13428.2"/>
    <n v="9029.7999999999993"/>
    <n v="0.13200000000000001"/>
    <n v="0.36"/>
    <n v="7.0999999999999994E-2"/>
    <n v="0.26700000000000002"/>
    <n v="1.2999999999999999E-2"/>
    <n v="5.6000000000000001E-2"/>
    <n v="1.7999999999999999E-2"/>
    <n v="1.2999999999999999E-2"/>
    <n v="0.05"/>
    <n v="0.217"/>
    <n v="0.25"/>
    <n v="0.98099999999999998"/>
    <n v="0.34499999999999997"/>
    <n v="1"/>
    <n v="9.1999999999999998E-2"/>
    <n v="0.36599999999999999"/>
    <n v="0.96299999999999997"/>
    <n v="6.7000000000000004E-2"/>
    <n v="0.30299999999999999"/>
    <n v="0.99399999999999999"/>
    <m/>
    <m/>
    <m/>
    <m/>
    <m/>
    <m/>
    <m/>
    <m/>
    <m/>
    <m/>
    <m/>
    <m/>
    <m/>
    <m/>
    <m/>
    <m/>
    <m/>
    <m/>
    <m/>
    <m/>
    <m/>
    <m/>
    <m/>
    <m/>
    <m/>
    <m/>
    <m/>
    <m/>
    <n v="86.084500000000006"/>
    <n v="1.0809637999999999"/>
  </r>
  <r>
    <x v="13"/>
    <m/>
    <x v="7"/>
    <s v="2001"/>
    <s v="IDS"/>
    <s v=""/>
    <s v="2001"/>
    <s v=""/>
    <s v="current"/>
    <s v=""/>
    <x v="0"/>
    <n v="716641.8"/>
    <n v="495732.7"/>
    <n v="0.2326163"/>
    <n v="0.85187369999999996"/>
    <m/>
    <n v="0.83363940000000003"/>
    <n v="2.4612924999999999"/>
    <n v="1.6691803999999999"/>
    <n v="1.4745515"/>
    <n v="3.0267222"/>
    <n v="4.1479799000000002"/>
    <n v="14650.6"/>
    <n v="12822.7"/>
    <n v="8696"/>
    <n v="9778"/>
    <n v="10717"/>
    <n v="11726"/>
    <n v="12822.7"/>
    <n v="14077.1"/>
    <n v="15388.1"/>
    <n v="17631"/>
    <n v="21403.4"/>
    <m/>
    <m/>
    <n v="7727.4"/>
    <x v="419"/>
    <x v="419"/>
    <n v="11220.6"/>
    <n v="12275.7"/>
    <n v="13399.5"/>
    <n v="14725.5"/>
    <n v="16403.099999999999"/>
    <n v="19392.400000000001"/>
    <n v="32053.1"/>
    <n v="14650.6"/>
    <n v="2.8"/>
    <n v="1.1000000000000001"/>
    <n v="5.8"/>
    <n v="77.3"/>
    <n v="80.7"/>
    <n v="94.4"/>
    <n v="542.4"/>
    <n v="1252.8"/>
    <n v="2203.9"/>
    <n v="3795.7"/>
    <n v="802.6"/>
    <n v="0"/>
    <n v="0.8"/>
    <n v="1.2"/>
    <n v="6.2"/>
    <n v="29.8"/>
    <n v="37"/>
    <n v="54.7"/>
    <n v="132"/>
    <n v="189"/>
    <n v="689.9"/>
    <n v="113.5"/>
    <n v="9.3000000000000007"/>
    <n v="5.9"/>
    <n v="21.2"/>
    <n v="13.1"/>
    <n v="34"/>
    <n v="45.9"/>
    <n v="58.4"/>
    <n v="88.4"/>
    <n v="284.89999999999998"/>
    <n v="750.4"/>
    <n v="130.5"/>
    <n v="114"/>
    <n v="175.8"/>
    <n v="205.5"/>
    <n v="479.1"/>
    <n v="491.1"/>
    <n v="721.4"/>
    <n v="635.70000000000005"/>
    <n v="843.6"/>
    <n v="1488.7"/>
    <n v="7646.8"/>
    <n v="1273.5"/>
    <n v="85.3"/>
    <n v="16.3"/>
    <n v="125.1"/>
    <n v="61.3"/>
    <n v="195.5"/>
    <n v="216.4"/>
    <n v="522.29999999999995"/>
    <n v="640.6"/>
    <n v="1260.4000000000001"/>
    <n v="5341"/>
    <n v="841.5"/>
    <n v="7929.6"/>
    <n v="10057"/>
    <n v="11168.6"/>
    <n v="12147.9"/>
    <n v="13580.6"/>
    <n v="15075.9"/>
    <n v="16243.6"/>
    <n v="17798.599999999999"/>
    <n v="19971.900000000001"/>
    <n v="24887.599999999999"/>
    <n v="14874.5"/>
    <n v="-413.5"/>
    <n v="-987.4"/>
    <n v="-1295.5"/>
    <n v="-1564.5"/>
    <n v="-2136"/>
    <n v="-2791.4"/>
    <n v="-3331.5"/>
    <n v="-4352.8"/>
    <n v="-6006.5"/>
    <n v="-11058.3"/>
    <n v="-3385.4"/>
    <m/>
    <m/>
    <m/>
    <m/>
    <m/>
    <m/>
    <m/>
    <m/>
    <m/>
    <m/>
    <m/>
    <n v="0.91500000000000004"/>
    <n v="0.89800000000000002"/>
    <m/>
    <n v="0.252"/>
    <n v="0.14000000000000001"/>
    <m/>
    <n v="0.90200000000000002"/>
    <n v="0.89200000000000002"/>
    <m/>
    <n v="8.6999999999999994E-2"/>
    <n v="0.111"/>
    <m/>
    <m/>
    <m/>
    <m/>
    <m/>
    <m/>
    <m/>
    <n v="0.128"/>
    <m/>
    <n v="0.19"/>
    <n v="0.89800000000000002"/>
    <m/>
    <n v="0.90900000000000003"/>
    <m/>
    <m/>
    <m/>
    <m/>
    <m/>
    <m/>
    <m/>
    <m/>
    <m/>
    <m/>
    <m/>
    <m/>
    <m/>
    <m/>
    <m/>
    <m/>
    <m/>
    <m/>
    <m/>
    <m/>
    <m/>
    <m/>
    <m/>
    <m/>
    <m/>
    <m/>
    <m/>
    <m/>
    <m/>
    <m/>
    <m/>
    <m/>
    <m/>
    <m/>
    <m/>
    <m/>
    <m/>
    <m/>
    <m/>
    <m/>
    <m/>
    <m/>
    <m/>
    <m/>
    <m/>
    <m/>
    <m/>
    <m/>
    <m/>
    <m/>
    <m/>
    <m/>
    <m/>
    <m/>
    <m/>
    <m/>
    <m/>
    <m/>
    <m/>
    <m/>
    <m/>
    <m/>
    <m/>
    <m/>
    <m/>
    <m/>
    <m/>
    <m/>
    <m/>
    <m/>
    <m/>
    <m/>
    <m/>
    <m/>
    <m/>
    <m/>
    <n v="88.304130000000001"/>
    <n v="1.1049530000000001"/>
  </r>
  <r>
    <x v="13"/>
    <m/>
    <x v="7"/>
    <s v="2001"/>
    <s v="IDS"/>
    <s v=""/>
    <s v="2001"/>
    <s v=""/>
    <s v="current"/>
    <s v=""/>
    <x v="1"/>
    <n v="5120011"/>
    <n v="2381500"/>
    <n v="0.26141199999999998"/>
    <n v="0.48091529999999999"/>
    <m/>
    <n v="0.92208619999999997"/>
    <n v="3.0098501999999998"/>
    <n v="1.6831231"/>
    <n v="1.7882532"/>
    <n v="3.7120318000000001"/>
    <n v="5.488067"/>
    <n v="18960.8"/>
    <n v="17065.3"/>
    <n v="9543"/>
    <n v="11627.5"/>
    <n v="13490"/>
    <n v="15270.1"/>
    <n v="17065.3"/>
    <n v="18966.7"/>
    <n v="21195.5"/>
    <n v="23996"/>
    <n v="28723"/>
    <m/>
    <m/>
    <n v="7592.4"/>
    <x v="420"/>
    <x v="420"/>
    <n v="14358.8"/>
    <n v="16193"/>
    <n v="18011.900000000001"/>
    <n v="20055"/>
    <n v="22462"/>
    <n v="26045.8"/>
    <n v="41667.599999999999"/>
    <n v="18960.8"/>
    <n v="1365.4"/>
    <n v="3056"/>
    <n v="5785.4"/>
    <n v="8034.5"/>
    <n v="9886.7999999999993"/>
    <n v="12078.1"/>
    <n v="14368.3"/>
    <n v="15592.5"/>
    <n v="18890.400000000001"/>
    <n v="28140.3"/>
    <n v="11718.3"/>
    <n v="111.1"/>
    <n v="314.7"/>
    <n v="681.4"/>
    <n v="1248.8"/>
    <n v="2805.6"/>
    <n v="4046.3"/>
    <n v="5729.7"/>
    <n v="7346.8"/>
    <n v="8980"/>
    <n v="11932.4"/>
    <n v="4319"/>
    <n v="50.6"/>
    <n v="58.2"/>
    <n v="135.9"/>
    <n v="186.3"/>
    <n v="312.8"/>
    <n v="488"/>
    <n v="594.1"/>
    <n v="845.9"/>
    <n v="1411"/>
    <n v="1240"/>
    <n v="532.20000000000005"/>
    <n v="299.39999999999998"/>
    <n v="318.8"/>
    <n v="420"/>
    <n v="421"/>
    <n v="512.4"/>
    <n v="568.6"/>
    <n v="514.6"/>
    <n v="905.5"/>
    <n v="1185.5"/>
    <n v="9227.1"/>
    <n v="1437.1"/>
    <n v="489.3"/>
    <n v="503.6"/>
    <n v="613.20000000000005"/>
    <n v="1000.7"/>
    <n v="1111.4000000000001"/>
    <n v="1415.9"/>
    <n v="1355.5"/>
    <n v="1531.6"/>
    <n v="2582.4"/>
    <n v="6150.6"/>
    <n v="1675.2"/>
    <n v="6146.6"/>
    <n v="8147.3"/>
    <n v="7828.2"/>
    <n v="7376.1"/>
    <n v="6568.2"/>
    <n v="5576.8"/>
    <n v="4964.2"/>
    <n v="4873.5"/>
    <n v="4143.3999999999996"/>
    <n v="4616.7"/>
    <n v="6024.2"/>
    <n v="-870.3"/>
    <n v="-1749.4"/>
    <n v="-2876.1"/>
    <n v="-3908.5"/>
    <n v="-5004.1000000000004"/>
    <n v="-6161.7"/>
    <n v="-7471.5"/>
    <n v="-8633.7999999999993"/>
    <n v="-11146.9"/>
    <n v="-19639.599999999999"/>
    <n v="-6745.3"/>
    <m/>
    <m/>
    <m/>
    <m/>
    <m/>
    <m/>
    <m/>
    <m/>
    <m/>
    <m/>
    <m/>
    <n v="0.34100000000000003"/>
    <n v="0.72799999999999998"/>
    <m/>
    <n v="0.129"/>
    <n v="0.20699999999999999"/>
    <m/>
    <n v="0.309"/>
    <n v="0.752"/>
    <m/>
    <n v="6.0999999999999999E-2"/>
    <n v="0.22"/>
    <m/>
    <m/>
    <m/>
    <m/>
    <m/>
    <m/>
    <m/>
    <n v="0.20499999999999999"/>
    <m/>
    <n v="0.105"/>
    <n v="0.73499999999999999"/>
    <m/>
    <n v="0.33100000000000002"/>
    <m/>
    <n v="1"/>
    <m/>
    <m/>
    <m/>
    <n v="6.0999999999999999E-2"/>
    <n v="0.309"/>
    <n v="18960.8"/>
    <m/>
    <m/>
    <m/>
    <m/>
    <m/>
    <m/>
    <m/>
    <m/>
    <m/>
    <m/>
    <m/>
    <m/>
    <m/>
    <m/>
    <m/>
    <m/>
    <m/>
    <m/>
    <m/>
    <m/>
    <m/>
    <m/>
    <m/>
    <m/>
    <m/>
    <m/>
    <m/>
    <m/>
    <m/>
    <m/>
    <m/>
    <m/>
    <m/>
    <m/>
    <m/>
    <m/>
    <m/>
    <m/>
    <m/>
    <m/>
    <n v="0.22"/>
    <n v="0.1"/>
    <n v="0.19800000000000001"/>
    <n v="0.151"/>
    <n v="0.191"/>
    <n v="8.3000000000000004E-2"/>
    <n v="5.7000000000000002E-2"/>
    <n v="18321.8"/>
    <n v="16345.6"/>
    <n v="19274.7"/>
    <n v="21254.5"/>
    <n v="22093.4"/>
    <n v="15644.9"/>
    <n v="13188.1"/>
    <n v="3.9E-2"/>
    <n v="0.15"/>
    <n v="4.3999999999999997E-2"/>
    <n v="4.2000000000000003E-2"/>
    <n v="5.3999999999999999E-2"/>
    <n v="6.0999999999999999E-2"/>
    <n v="0.126"/>
    <n v="0.16900000000000001"/>
    <n v="0.28699999999999998"/>
    <n v="0.14199999999999999"/>
    <n v="0.14399999999999999"/>
    <n v="0.35299999999999998"/>
    <n v="0.89200000000000002"/>
    <n v="0.91700000000000004"/>
    <n v="88.304130000000001"/>
    <n v="1.1049530000000001"/>
  </r>
  <r>
    <x v="13"/>
    <m/>
    <x v="7"/>
    <s v="2001"/>
    <s v="IDS"/>
    <s v=""/>
    <s v="2001"/>
    <s v=""/>
    <s v="current"/>
    <s v=""/>
    <x v="2"/>
    <n v="3275213.9"/>
    <n v="1598831.8"/>
    <n v="0.26488089999999997"/>
    <n v="0.42705979999999999"/>
    <m/>
    <n v="0.93440570000000001"/>
    <n v="3.0701710000000002"/>
    <n v="1.6505444"/>
    <n v="1.8600958999999999"/>
    <n v="3.8694833000000002"/>
    <n v="5.9944917999999996"/>
    <n v="20124"/>
    <n v="18266.7"/>
    <n v="9820.2999999999993"/>
    <n v="12380"/>
    <n v="14467.5"/>
    <n v="16440"/>
    <n v="18266.7"/>
    <n v="20276.3"/>
    <n v="22536.2"/>
    <n v="25407.8"/>
    <n v="30150"/>
    <m/>
    <m/>
    <n v="7407.2"/>
    <x v="421"/>
    <x v="421"/>
    <n v="15486.4"/>
    <n v="17357.5"/>
    <n v="19244.400000000001"/>
    <n v="21395.200000000001"/>
    <n v="23907"/>
    <n v="27457"/>
    <n v="44402.400000000001"/>
    <n v="20124"/>
    <n v="1930.3"/>
    <n v="4859.6000000000004"/>
    <n v="8497"/>
    <n v="10377.700000000001"/>
    <n v="12773.4"/>
    <n v="14410.9"/>
    <n v="16147.1"/>
    <n v="17473.099999999999"/>
    <n v="20484.2"/>
    <n v="31263"/>
    <n v="13818.4"/>
    <n v="153.69999999999999"/>
    <n v="492.9"/>
    <n v="1017.1"/>
    <n v="2102.4"/>
    <n v="3278.6"/>
    <n v="5037.6000000000004"/>
    <n v="6839.6"/>
    <n v="7997.7"/>
    <n v="9889.7999999999993"/>
    <n v="12875.8"/>
    <n v="4967.3"/>
    <n v="63"/>
    <n v="109.9"/>
    <n v="157.1"/>
    <n v="373.2"/>
    <n v="501.4"/>
    <n v="674.4"/>
    <n v="599.4"/>
    <n v="1419.3"/>
    <n v="1580.5"/>
    <n v="1350.2"/>
    <n v="682.6"/>
    <n v="315.60000000000002"/>
    <n v="381.5"/>
    <n v="396.5"/>
    <n v="408.4"/>
    <n v="491"/>
    <n v="435"/>
    <n v="770.6"/>
    <n v="901.5"/>
    <n v="1315.5"/>
    <n v="10139.5"/>
    <n v="1554.5"/>
    <n v="562.9"/>
    <n v="632.29999999999995"/>
    <n v="743.3"/>
    <n v="1055.2"/>
    <n v="1456.6"/>
    <n v="1271.9000000000001"/>
    <n v="1214.3"/>
    <n v="1922"/>
    <n v="2710"/>
    <n v="6326.8"/>
    <n v="1788.9"/>
    <n v="5348"/>
    <n v="6884.3"/>
    <n v="6164.4"/>
    <n v="5850.8"/>
    <n v="4711.3"/>
    <n v="4393"/>
    <n v="3906.3"/>
    <n v="3829.7"/>
    <n v="3440"/>
    <n v="3617.1"/>
    <n v="4814.3"/>
    <n v="-966.7"/>
    <n v="-2197"/>
    <n v="-3513.1"/>
    <n v="-4681.1000000000004"/>
    <n v="-5854.6"/>
    <n v="-6978.4"/>
    <n v="-8082.1"/>
    <n v="-9636.2999999999993"/>
    <n v="-11963"/>
    <n v="-21170"/>
    <n v="-7502"/>
    <m/>
    <m/>
    <m/>
    <m/>
    <m/>
    <m/>
    <m/>
    <m/>
    <m/>
    <m/>
    <m/>
    <n v="0.25900000000000001"/>
    <n v="0.65900000000000003"/>
    <m/>
    <n v="0.114"/>
    <n v="0.245"/>
    <m/>
    <n v="0.22800000000000001"/>
    <n v="0.68500000000000005"/>
    <m/>
    <n v="6.3E-2"/>
    <n v="0.255"/>
    <m/>
    <m/>
    <m/>
    <m/>
    <m/>
    <m/>
    <m/>
    <n v="0.24399999999999999"/>
    <m/>
    <n v="9.6000000000000002E-2"/>
    <n v="0.66400000000000003"/>
    <m/>
    <n v="0.25"/>
    <n v="19719.599999999999"/>
    <m/>
    <n v="1"/>
    <n v="5.6000000000000001E-2"/>
    <n v="0.20699999999999999"/>
    <m/>
    <m/>
    <m/>
    <n v="0.104"/>
    <n v="3.4000000000000002E-2"/>
    <n v="4.2999999999999997E-2"/>
    <n v="8.9999999999999993E-3"/>
    <n v="0.25"/>
    <n v="5.8999999999999997E-2"/>
    <n v="2.4E-2"/>
    <n v="0.41399999999999998"/>
    <n v="5.6000000000000001E-2"/>
    <n v="8.0000000000000002E-3"/>
    <n v="16330.7"/>
    <n v="10092.799999999999"/>
    <n v="13647.3"/>
    <n v="9512.1"/>
    <n v="24954.7"/>
    <n v="19007.400000000001"/>
    <n v="14542"/>
    <n v="20427.900000000001"/>
    <n v="13848.2"/>
    <n v="10161.4"/>
    <n v="0.161"/>
    <n v="0.39300000000000002"/>
    <n v="0.08"/>
    <n v="0.32100000000000001"/>
    <n v="1.4999999999999999E-2"/>
    <n v="4.8000000000000001E-2"/>
    <n v="6.4000000000000001E-2"/>
    <n v="1.7000000000000001E-2"/>
    <n v="5.8000000000000003E-2"/>
    <n v="0.14000000000000001"/>
    <n v="0.28999999999999998"/>
    <n v="0.98"/>
    <n v="0.34799999999999998"/>
    <n v="0.97399999999999998"/>
    <n v="9.0999999999999998E-2"/>
    <n v="0.35299999999999998"/>
    <n v="0.97799999999999998"/>
    <n v="5.8999999999999997E-2"/>
    <n v="0.36199999999999999"/>
    <n v="1"/>
    <m/>
    <m/>
    <m/>
    <m/>
    <m/>
    <m/>
    <m/>
    <m/>
    <m/>
    <m/>
    <m/>
    <m/>
    <m/>
    <m/>
    <m/>
    <m/>
    <m/>
    <m/>
    <m/>
    <m/>
    <m/>
    <m/>
    <m/>
    <m/>
    <m/>
    <m/>
    <m/>
    <m/>
    <n v="88.304130000000001"/>
    <n v="1.1049530000000001"/>
  </r>
  <r>
    <x v="13"/>
    <m/>
    <x v="7"/>
    <s v="2002"/>
    <s v="IDS"/>
    <s v=""/>
    <s v="2002"/>
    <s v=""/>
    <s v="current"/>
    <s v=""/>
    <x v="0"/>
    <n v="723633.8"/>
    <n v="506305.3"/>
    <n v="0.2171399"/>
    <n v="0.82759300000000002"/>
    <m/>
    <n v="0.7603451"/>
    <n v="2.4150178000000002"/>
    <n v="1.6442835"/>
    <n v="1.4687357000000001"/>
    <n v="2.8299821000000001"/>
    <n v="3.7677136999999998"/>
    <n v="14979.6"/>
    <n v="13435.7"/>
    <n v="9147.7999999999993"/>
    <n v="10239.6"/>
    <n v="11076"/>
    <n v="12158"/>
    <n v="13435.7"/>
    <n v="14661.9"/>
    <n v="16119.9"/>
    <n v="18188.900000000001"/>
    <n v="22092.1"/>
    <m/>
    <m/>
    <n v="8092.6"/>
    <x v="422"/>
    <x v="422"/>
    <n v="11612.9"/>
    <n v="12781.7"/>
    <n v="14047.2"/>
    <n v="15371.1"/>
    <n v="17114.5"/>
    <n v="19966"/>
    <n v="30490.6"/>
    <n v="14979.6"/>
    <n v="9.6999999999999993"/>
    <n v="3.9"/>
    <n v="6.5"/>
    <n v="43.3"/>
    <n v="84.8"/>
    <n v="85.4"/>
    <n v="587.4"/>
    <n v="1302.7"/>
    <n v="1822.9"/>
    <n v="3546"/>
    <n v="747.6"/>
    <n v="0.6"/>
    <n v="0.4"/>
    <n v="0"/>
    <n v="0"/>
    <n v="46.9"/>
    <n v="59.5"/>
    <n v="128.30000000000001"/>
    <n v="147.80000000000001"/>
    <n v="185.2"/>
    <n v="1152.4000000000001"/>
    <n v="171.9"/>
    <n v="13.2"/>
    <n v="4"/>
    <n v="9.6999999999999993"/>
    <n v="35"/>
    <n v="68.900000000000006"/>
    <n v="74.599999999999994"/>
    <n v="109.9"/>
    <n v="122"/>
    <n v="301.39999999999998"/>
    <n v="486.4"/>
    <n v="122.3"/>
    <n v="140.69999999999999"/>
    <n v="202.7"/>
    <n v="270.10000000000002"/>
    <n v="195.7"/>
    <n v="437.2"/>
    <n v="774.4"/>
    <n v="718.2"/>
    <n v="907.7"/>
    <n v="1673"/>
    <n v="5958.1"/>
    <n v="1126.2"/>
    <n v="85.4"/>
    <n v="34.700000000000003"/>
    <n v="65.599999999999994"/>
    <n v="156"/>
    <n v="310.2"/>
    <n v="232.1"/>
    <n v="490.5"/>
    <n v="724.2"/>
    <n v="1217.4000000000001"/>
    <n v="5154.3999999999996"/>
    <n v="845.7"/>
    <n v="8256.6"/>
    <n v="10523.8"/>
    <n v="11652.6"/>
    <n v="12987.5"/>
    <n v="13997.7"/>
    <n v="15650.8"/>
    <n v="16809.599999999999"/>
    <n v="18330.3"/>
    <n v="20534.5"/>
    <n v="25063.9"/>
    <n v="15374.5"/>
    <n v="-413.6"/>
    <n v="-1032.7"/>
    <n v="-1345.8"/>
    <n v="-1804.7"/>
    <n v="-2164"/>
    <n v="-2829.5"/>
    <n v="-3472.7"/>
    <n v="-4420.3"/>
    <n v="-5768.3"/>
    <n v="-10870.6"/>
    <n v="-3408.7"/>
    <m/>
    <m/>
    <m/>
    <m/>
    <m/>
    <m/>
    <m/>
    <m/>
    <m/>
    <m/>
    <m/>
    <n v="0.91200000000000003"/>
    <n v="0.89300000000000002"/>
    <m/>
    <n v="0.252"/>
    <n v="0.13400000000000001"/>
    <m/>
    <n v="0.89600000000000002"/>
    <n v="0.88900000000000001"/>
    <m/>
    <n v="8.6999999999999994E-2"/>
    <n v="0.105"/>
    <m/>
    <m/>
    <m/>
    <m/>
    <m/>
    <m/>
    <m/>
    <n v="0.126"/>
    <m/>
    <n v="0.154"/>
    <n v="0.89"/>
    <m/>
    <n v="0.90700000000000003"/>
    <m/>
    <m/>
    <m/>
    <m/>
    <m/>
    <m/>
    <m/>
    <m/>
    <m/>
    <m/>
    <m/>
    <m/>
    <m/>
    <m/>
    <m/>
    <m/>
    <m/>
    <m/>
    <m/>
    <m/>
    <m/>
    <m/>
    <m/>
    <m/>
    <m/>
    <m/>
    <m/>
    <m/>
    <m/>
    <m/>
    <m/>
    <m/>
    <m/>
    <m/>
    <m/>
    <m/>
    <m/>
    <m/>
    <m/>
    <m/>
    <m/>
    <m/>
    <m/>
    <m/>
    <m/>
    <m/>
    <m/>
    <m/>
    <m/>
    <m/>
    <m/>
    <m/>
    <m/>
    <m/>
    <m/>
    <m/>
    <m/>
    <m/>
    <m/>
    <m/>
    <m/>
    <m/>
    <m/>
    <m/>
    <m/>
    <m/>
    <m/>
    <m/>
    <m/>
    <m/>
    <m/>
    <m/>
    <m/>
    <m/>
    <m/>
    <m/>
    <n v="89.691580000000002"/>
    <n v="1.0948935"/>
  </r>
  <r>
    <x v="13"/>
    <m/>
    <x v="7"/>
    <s v="2002"/>
    <s v="IDS"/>
    <s v=""/>
    <s v="2002"/>
    <s v=""/>
    <s v="current"/>
    <s v=""/>
    <x v="1"/>
    <n v="5131826"/>
    <n v="2397500"/>
    <n v="0.25941019999999998"/>
    <n v="0.47810219999999998"/>
    <m/>
    <n v="0.91013759999999999"/>
    <n v="2.9909218000000002"/>
    <n v="1.6852704999999999"/>
    <n v="1.7747428000000001"/>
    <n v="3.684949"/>
    <n v="5.4305443999999996"/>
    <n v="19663.900000000001"/>
    <n v="17770.5"/>
    <n v="10013"/>
    <n v="12143"/>
    <n v="13984.5"/>
    <n v="15868.1"/>
    <n v="17770.5"/>
    <n v="19812.900000000001"/>
    <n v="22073.8"/>
    <n v="24873.9"/>
    <n v="29948.1"/>
    <m/>
    <m/>
    <n v="7877.7"/>
    <x v="423"/>
    <x v="423"/>
    <n v="14929.9"/>
    <n v="16775.3"/>
    <n v="18755.8"/>
    <n v="20878"/>
    <n v="23365.1"/>
    <n v="27106.7"/>
    <n v="42780.2"/>
    <n v="19663.900000000001"/>
    <n v="1387.2"/>
    <n v="3329.2"/>
    <n v="6398.4"/>
    <n v="8083.9"/>
    <n v="10155.9"/>
    <n v="12684.6"/>
    <n v="14489.8"/>
    <n v="16158.7"/>
    <n v="19231.8"/>
    <n v="29217"/>
    <n v="12111.2"/>
    <n v="142.19999999999999"/>
    <n v="294.60000000000002"/>
    <n v="872"/>
    <n v="1465.3"/>
    <n v="2809.5"/>
    <n v="4394.5"/>
    <n v="5633.7"/>
    <n v="7391.3"/>
    <n v="9376.1"/>
    <n v="12409.1"/>
    <n v="4477.8"/>
    <n v="37.799999999999997"/>
    <n v="84.8"/>
    <n v="201.1"/>
    <n v="221.5"/>
    <n v="240.4"/>
    <n v="433.8"/>
    <n v="592.70000000000005"/>
    <n v="945.7"/>
    <n v="1107.5999999999999"/>
    <n v="1313.2"/>
    <n v="517.79999999999995"/>
    <n v="348.2"/>
    <n v="298.89999999999998"/>
    <n v="370.4"/>
    <n v="491.4"/>
    <n v="470.8"/>
    <n v="518.20000000000005"/>
    <n v="809.8"/>
    <n v="847"/>
    <n v="1438.9"/>
    <n v="9403.4"/>
    <n v="1499.1"/>
    <n v="459.5"/>
    <n v="406.3"/>
    <n v="682.3"/>
    <n v="1000.7"/>
    <n v="1303.8"/>
    <n v="1256.2"/>
    <n v="1350"/>
    <n v="1915.2"/>
    <n v="2526.3000000000002"/>
    <n v="6014.5"/>
    <n v="1691.1"/>
    <n v="6368.6"/>
    <n v="8528.2000000000007"/>
    <n v="7603.9"/>
    <n v="7615.7"/>
    <n v="6804.3"/>
    <n v="5694.9"/>
    <n v="5408.1"/>
    <n v="4984.3"/>
    <n v="4513.7"/>
    <n v="4591.3999999999996"/>
    <n v="6211.8"/>
    <n v="-865.9"/>
    <n v="-1854.2"/>
    <n v="-3019.4"/>
    <n v="-3948.6"/>
    <n v="-5009.3"/>
    <n v="-6226.4"/>
    <n v="-7406.2"/>
    <n v="-8877"/>
    <n v="-11087.7"/>
    <n v="-20168.5"/>
    <n v="-6844.8"/>
    <m/>
    <m/>
    <m/>
    <m/>
    <m/>
    <m/>
    <m/>
    <m/>
    <m/>
    <m/>
    <m/>
    <n v="0.33400000000000002"/>
    <n v="0.73599999999999999"/>
    <m/>
    <n v="0.129"/>
    <n v="0.20899999999999999"/>
    <m/>
    <n v="0.30199999999999999"/>
    <n v="0.76400000000000001"/>
    <m/>
    <n v="6.4000000000000001E-2"/>
    <n v="0.21299999999999999"/>
    <m/>
    <m/>
    <m/>
    <m/>
    <m/>
    <m/>
    <m/>
    <n v="0.20899999999999999"/>
    <m/>
    <n v="9.4E-2"/>
    <n v="0.749"/>
    <m/>
    <n v="0.31900000000000001"/>
    <m/>
    <n v="1"/>
    <m/>
    <m/>
    <m/>
    <n v="6.4000000000000001E-2"/>
    <n v="0.30199999999999999"/>
    <n v="19663.900000000001"/>
    <m/>
    <m/>
    <m/>
    <m/>
    <m/>
    <m/>
    <m/>
    <m/>
    <m/>
    <m/>
    <m/>
    <m/>
    <m/>
    <m/>
    <m/>
    <m/>
    <m/>
    <m/>
    <m/>
    <m/>
    <m/>
    <m/>
    <m/>
    <m/>
    <m/>
    <m/>
    <m/>
    <m/>
    <m/>
    <m/>
    <m/>
    <m/>
    <m/>
    <m/>
    <m/>
    <m/>
    <m/>
    <m/>
    <m/>
    <m/>
    <n v="0.217"/>
    <n v="9.9000000000000005E-2"/>
    <n v="0.19600000000000001"/>
    <n v="0.152"/>
    <n v="0.19400000000000001"/>
    <n v="8.2000000000000003E-2"/>
    <n v="5.8999999999999997E-2"/>
    <n v="19049.900000000001"/>
    <n v="17405.5"/>
    <n v="19840.599999999999"/>
    <n v="22336.7"/>
    <n v="22635.599999999999"/>
    <n v="15847.1"/>
    <n v="13779.9"/>
    <n v="4.4999999999999998E-2"/>
    <n v="0.16"/>
    <n v="4.7E-2"/>
    <n v="5.5E-2"/>
    <n v="4.3999999999999997E-2"/>
    <n v="6.8000000000000005E-2"/>
    <n v="0.114"/>
    <n v="0.156"/>
    <n v="0.28299999999999997"/>
    <n v="0.14899999999999999"/>
    <n v="0.14000000000000001"/>
    <n v="0.32600000000000001"/>
    <n v="0.88300000000000001"/>
    <n v="0.91500000000000004"/>
    <n v="89.691580000000002"/>
    <n v="1.0948935"/>
  </r>
  <r>
    <x v="13"/>
    <m/>
    <x v="7"/>
    <s v="2002"/>
    <s v="IDS"/>
    <s v=""/>
    <s v="2002"/>
    <s v=""/>
    <s v="current"/>
    <s v=""/>
    <x v="2"/>
    <n v="3292566.9"/>
    <n v="1608300.1"/>
    <n v="0.26403949999999998"/>
    <n v="0.42482550000000002"/>
    <m/>
    <n v="0.92748189999999997"/>
    <n v="3.1146354000000001"/>
    <n v="1.6576869000000001"/>
    <n v="1.8789046"/>
    <n v="3.8645231999999998"/>
    <n v="5.9550615999999996"/>
    <n v="20901.5"/>
    <n v="19079.900000000001"/>
    <n v="10154.799999999999"/>
    <n v="12874.3"/>
    <n v="15016.5"/>
    <n v="17011"/>
    <n v="19079.900000000001"/>
    <n v="21123.4"/>
    <n v="23465.3"/>
    <n v="26528.1"/>
    <n v="31628.5"/>
    <m/>
    <m/>
    <n v="7670.5"/>
    <x v="424"/>
    <x v="424"/>
    <n v="16032.7"/>
    <n v="18061.3"/>
    <n v="20121.099999999999"/>
    <n v="22272.400000000001"/>
    <n v="24879.9"/>
    <n v="28781.4"/>
    <n v="45678.3"/>
    <n v="20901.5"/>
    <n v="1935.4"/>
    <n v="5335.2"/>
    <n v="8839.4"/>
    <n v="10698.4"/>
    <n v="13478.8"/>
    <n v="15124.2"/>
    <n v="16242.7"/>
    <n v="18098.599999999999"/>
    <n v="20623.7"/>
    <n v="32660.7"/>
    <n v="14300.9"/>
    <n v="195.3"/>
    <n v="581.70000000000005"/>
    <n v="1191.0999999999999"/>
    <n v="2216.8000000000002"/>
    <n v="3537.3"/>
    <n v="5064.8999999999996"/>
    <n v="6725.7"/>
    <n v="8086.7"/>
    <n v="10331.799999999999"/>
    <n v="13559.1"/>
    <n v="5148"/>
    <n v="43.8"/>
    <n v="121"/>
    <n v="270.2"/>
    <n v="303.10000000000002"/>
    <n v="429.7"/>
    <n v="547.9"/>
    <n v="953.9"/>
    <n v="1255.0999999999999"/>
    <n v="1413.6"/>
    <n v="1287.5999999999999"/>
    <n v="662.5"/>
    <n v="363.8"/>
    <n v="346.3"/>
    <n v="374.2"/>
    <n v="464.5"/>
    <n v="439.2"/>
    <n v="620.4"/>
    <n v="661.7"/>
    <n v="1013.9"/>
    <n v="1604.1"/>
    <n v="10534.5"/>
    <n v="1641.9"/>
    <n v="502"/>
    <n v="604.1"/>
    <n v="982.1"/>
    <n v="1085.8"/>
    <n v="1320.1"/>
    <n v="1137.4000000000001"/>
    <n v="1737.5"/>
    <n v="1752.7"/>
    <n v="3083.7"/>
    <n v="6172.9"/>
    <n v="1837.4"/>
    <n v="5602.3"/>
    <n v="6870.1"/>
    <n v="5999"/>
    <n v="5866.6"/>
    <n v="4778.3999999999996"/>
    <n v="4607.6000000000004"/>
    <n v="4186.6000000000004"/>
    <n v="4342.5"/>
    <n v="3844.5"/>
    <n v="3439.9"/>
    <n v="4954"/>
    <n v="-972.2"/>
    <n v="-2261.6"/>
    <n v="-3706.3"/>
    <n v="-4602.5"/>
    <n v="-5922.2"/>
    <n v="-6981.4"/>
    <n v="-8235.6"/>
    <n v="-9669.7000000000007"/>
    <n v="-12120"/>
    <n v="-21976.5"/>
    <n v="-7643.2"/>
    <m/>
    <m/>
    <m/>
    <m/>
    <m/>
    <m/>
    <m/>
    <m/>
    <m/>
    <m/>
    <m/>
    <n v="0.25"/>
    <n v="0.67"/>
    <m/>
    <n v="0.115"/>
    <n v="0.247"/>
    <m/>
    <n v="0.221"/>
    <n v="0.69599999999999995"/>
    <m/>
    <n v="6.5000000000000002E-2"/>
    <n v="0.248"/>
    <m/>
    <m/>
    <m/>
    <m/>
    <m/>
    <m/>
    <m/>
    <n v="0.24299999999999999"/>
    <m/>
    <n v="9.0999999999999998E-2"/>
    <n v="0.68400000000000005"/>
    <m/>
    <n v="0.23599999999999999"/>
    <n v="20463.8"/>
    <m/>
    <n v="1"/>
    <n v="0.06"/>
    <n v="0.19900000000000001"/>
    <m/>
    <m/>
    <m/>
    <n v="0.10299999999999999"/>
    <n v="3.5000000000000003E-2"/>
    <n v="0.04"/>
    <n v="6.0000000000000001E-3"/>
    <n v="0.248"/>
    <n v="6.5000000000000002E-2"/>
    <n v="2.1000000000000001E-2"/>
    <n v="0.41299999999999998"/>
    <n v="5.8999999999999997E-2"/>
    <n v="8.9999999999999993E-3"/>
    <n v="17362.7"/>
    <n v="10298.200000000001"/>
    <n v="14346.5"/>
    <n v="9675.7000000000007"/>
    <n v="25383.5"/>
    <n v="18986.900000000001"/>
    <n v="15235.4"/>
    <n v="21548.9"/>
    <n v="14192.2"/>
    <n v="9307.2999999999993"/>
    <n v="0.14299999999999999"/>
    <n v="0.378"/>
    <n v="9.6000000000000002E-2"/>
    <n v="0.35399999999999998"/>
    <n v="1.7999999999999999E-2"/>
    <n v="8.2000000000000003E-2"/>
    <n v="6.6000000000000003E-2"/>
    <n v="1.2E-2"/>
    <n v="0.1"/>
    <n v="0.443"/>
    <n v="0.247"/>
    <n v="0.98899999999999999"/>
    <n v="0.29399999999999998"/>
    <n v="1"/>
    <n v="9.4E-2"/>
    <n v="0.372"/>
    <n v="0.96299999999999997"/>
    <n v="5.7000000000000002E-2"/>
    <n v="0.34899999999999998"/>
    <n v="1"/>
    <m/>
    <m/>
    <m/>
    <m/>
    <m/>
    <m/>
    <m/>
    <m/>
    <m/>
    <m/>
    <m/>
    <m/>
    <m/>
    <m/>
    <m/>
    <m/>
    <m/>
    <m/>
    <m/>
    <m/>
    <m/>
    <m/>
    <m/>
    <m/>
    <m/>
    <m/>
    <m/>
    <m/>
    <n v="89.691580000000002"/>
    <n v="1.0948935"/>
  </r>
  <r>
    <x v="13"/>
    <m/>
    <x v="7"/>
    <s v="2003"/>
    <s v="IDS"/>
    <s v=""/>
    <s v="2003"/>
    <s v=""/>
    <s v="current"/>
    <s v=""/>
    <x v="0"/>
    <n v="739318.6"/>
    <n v="512100.6"/>
    <n v="0.2230559"/>
    <n v="0.82737709999999998"/>
    <m/>
    <n v="0.77751369999999997"/>
    <n v="2.5181439999999999"/>
    <n v="1.7414221000000001"/>
    <n v="1.4460272999999999"/>
    <n v="2.9325095999999999"/>
    <n v="3.9479077999999999"/>
    <n v="15442.6"/>
    <n v="13540.6"/>
    <n v="9364"/>
    <n v="10439"/>
    <n v="11500.4"/>
    <n v="12477"/>
    <n v="13540.6"/>
    <n v="14987.1"/>
    <n v="16625"/>
    <n v="18900"/>
    <n v="23579.9"/>
    <m/>
    <m/>
    <n v="8070.3"/>
    <x v="425"/>
    <x v="425"/>
    <n v="11991.3"/>
    <n v="13028"/>
    <n v="14277.7"/>
    <n v="15798.1"/>
    <n v="17675.2"/>
    <n v="20901.5"/>
    <n v="31860.799999999999"/>
    <n v="15442.6"/>
    <n v="8.1999999999999993"/>
    <n v="2"/>
    <n v="46.3"/>
    <n v="111.8"/>
    <n v="186.2"/>
    <n v="135.4"/>
    <n v="401.8"/>
    <n v="1177.5999999999999"/>
    <n v="2794.9"/>
    <n v="3564.3"/>
    <n v="841.5"/>
    <n v="10.7"/>
    <n v="0.1"/>
    <n v="2"/>
    <n v="5.8"/>
    <n v="26.8"/>
    <n v="48.9"/>
    <n v="53.4"/>
    <n v="113.5"/>
    <n v="287.8"/>
    <n v="976.8"/>
    <n v="152.19999999999999"/>
    <n v="2.8"/>
    <n v="2.8"/>
    <n v="36.200000000000003"/>
    <n v="32.6"/>
    <n v="20.8"/>
    <n v="27.4"/>
    <n v="42.8"/>
    <n v="69.2"/>
    <n v="132.80000000000001"/>
    <n v="797.4"/>
    <n v="116.2"/>
    <n v="132.1"/>
    <n v="191.3"/>
    <n v="332.9"/>
    <n v="263.39999999999998"/>
    <n v="407"/>
    <n v="469.6"/>
    <n v="871.6"/>
    <n v="1018.3"/>
    <n v="1344.9"/>
    <n v="6163"/>
    <n v="1117"/>
    <n v="104.6"/>
    <n v="37.1"/>
    <n v="116.3"/>
    <n v="226.7"/>
    <n v="101.6"/>
    <n v="312.60000000000002"/>
    <n v="242.5"/>
    <n v="682.8"/>
    <n v="1241.5"/>
    <n v="4838.6000000000004"/>
    <n v="788.6"/>
    <n v="8250"/>
    <n v="10693.5"/>
    <n v="11813.9"/>
    <n v="13331.9"/>
    <n v="14577.7"/>
    <n v="16159.3"/>
    <n v="17837.2"/>
    <n v="19281"/>
    <n v="21192.400000000001"/>
    <n v="26738"/>
    <n v="15980.2"/>
    <n v="-438.1"/>
    <n v="-1004.8"/>
    <n v="-1353.2"/>
    <n v="-1980.9"/>
    <n v="-2292"/>
    <n v="-2875.4"/>
    <n v="-3651.2"/>
    <n v="-4667.1000000000004"/>
    <n v="-6092.8"/>
    <n v="-11217.3"/>
    <n v="-3553.1"/>
    <m/>
    <m/>
    <m/>
    <m/>
    <m/>
    <m/>
    <m/>
    <m/>
    <m/>
    <m/>
    <m/>
    <n v="0.91"/>
    <n v="0.89800000000000002"/>
    <m/>
    <n v="0.248"/>
    <n v="0.151"/>
    <m/>
    <n v="0.89600000000000002"/>
    <n v="0.89300000000000002"/>
    <m/>
    <n v="8.7999999999999995E-2"/>
    <n v="0.13600000000000001"/>
    <m/>
    <m/>
    <m/>
    <m/>
    <m/>
    <m/>
    <m/>
    <n v="0.13200000000000001"/>
    <m/>
    <n v="0.15"/>
    <n v="0.89600000000000002"/>
    <m/>
    <n v="0.90100000000000002"/>
    <m/>
    <m/>
    <m/>
    <m/>
    <m/>
    <m/>
    <m/>
    <m/>
    <m/>
    <m/>
    <m/>
    <m/>
    <m/>
    <m/>
    <m/>
    <m/>
    <m/>
    <m/>
    <m/>
    <m/>
    <m/>
    <m/>
    <m/>
    <m/>
    <m/>
    <m/>
    <m/>
    <m/>
    <m/>
    <m/>
    <m/>
    <m/>
    <m/>
    <m/>
    <m/>
    <m/>
    <m/>
    <m/>
    <m/>
    <m/>
    <m/>
    <m/>
    <m/>
    <m/>
    <m/>
    <m/>
    <m/>
    <m/>
    <m/>
    <m/>
    <m/>
    <m/>
    <m/>
    <m/>
    <m/>
    <m/>
    <m/>
    <m/>
    <m/>
    <m/>
    <m/>
    <m/>
    <m/>
    <m/>
    <m/>
    <m/>
    <m/>
    <m/>
    <m/>
    <m/>
    <m/>
    <m/>
    <m/>
    <m/>
    <m/>
    <m/>
    <n v="90.478570000000005"/>
    <n v="1.1012917"/>
  </r>
  <r>
    <x v="13"/>
    <m/>
    <x v="7"/>
    <s v="2003"/>
    <s v="IDS"/>
    <s v=""/>
    <s v="2003"/>
    <s v=""/>
    <s v="current"/>
    <s v=""/>
    <x v="1"/>
    <n v="5145170.5"/>
    <n v="2404999.4"/>
    <n v="0.26296969999999997"/>
    <n v="0.47861559999999997"/>
    <m/>
    <n v="0.93067040000000001"/>
    <n v="3.0001353000000002"/>
    <n v="1.69712"/>
    <n v="1.7677803000000001"/>
    <n v="3.7160833000000002"/>
    <n v="5.4703264000000003"/>
    <n v="20425"/>
    <n v="18291.400000000001"/>
    <n v="10347.1"/>
    <n v="12459"/>
    <n v="14389"/>
    <n v="16373"/>
    <n v="18291.400000000001"/>
    <n v="20429"/>
    <n v="22682.9"/>
    <n v="25718"/>
    <n v="31042.7"/>
    <m/>
    <m/>
    <n v="8268.2999999999993"/>
    <x v="426"/>
    <x v="426"/>
    <n v="15419.2"/>
    <n v="17332.5"/>
    <n v="19334.599999999999"/>
    <n v="21507.8"/>
    <n v="24104.5"/>
    <n v="28156.400000000001"/>
    <n v="45230.3"/>
    <n v="20425"/>
    <n v="1419.7"/>
    <n v="3676"/>
    <n v="5750"/>
    <n v="8753.5"/>
    <n v="10469.299999999999"/>
    <n v="12701.4"/>
    <n v="14959.2"/>
    <n v="16889.3"/>
    <n v="20047"/>
    <n v="28057.4"/>
    <n v="12271.1"/>
    <n v="156.69999999999999"/>
    <n v="311.2"/>
    <n v="748.5"/>
    <n v="1656.5"/>
    <n v="2992"/>
    <n v="4258.6000000000004"/>
    <n v="6067.6"/>
    <n v="7432"/>
    <n v="9496.2000000000007"/>
    <n v="12509.2"/>
    <n v="4562.5"/>
    <n v="46.9"/>
    <n v="87.3"/>
    <n v="154"/>
    <n v="186.8"/>
    <n v="290.60000000000002"/>
    <n v="508.4"/>
    <n v="492.8"/>
    <n v="857.1"/>
    <n v="1128.5999999999999"/>
    <n v="1394.2"/>
    <n v="514.6"/>
    <n v="296.8"/>
    <n v="345.3"/>
    <n v="380.9"/>
    <n v="473.1"/>
    <n v="554"/>
    <n v="607.79999999999995"/>
    <n v="645.5"/>
    <n v="831.1"/>
    <n v="1448"/>
    <n v="11473.5"/>
    <n v="1705.4"/>
    <n v="460.2"/>
    <n v="422.2"/>
    <n v="691.9"/>
    <n v="801.6"/>
    <n v="1192"/>
    <n v="1251.5"/>
    <n v="1577.8"/>
    <n v="2013.8"/>
    <n v="2513"/>
    <n v="6043.9"/>
    <n v="1696.7"/>
    <n v="6827.8"/>
    <n v="8594.4"/>
    <n v="8578.7000000000007"/>
    <n v="7592.2"/>
    <n v="6926.4"/>
    <n v="6071.7"/>
    <n v="5349.5"/>
    <n v="5081.8999999999996"/>
    <n v="4943.6000000000004"/>
    <n v="4956.3"/>
    <n v="6491.8"/>
    <n v="-940.2"/>
    <n v="-1956.4"/>
    <n v="-2872.1"/>
    <n v="-4044.6"/>
    <n v="-5091.8999999999996"/>
    <n v="-6064.7"/>
    <n v="-7584.5"/>
    <n v="-9000.9"/>
    <n v="-11419.9"/>
    <n v="-19204"/>
    <n v="-6817.3"/>
    <m/>
    <m/>
    <m/>
    <m/>
    <m/>
    <m/>
    <m/>
    <m/>
    <m/>
    <m/>
    <m/>
    <n v="0.34"/>
    <n v="0.72399999999999998"/>
    <m/>
    <n v="0.127"/>
    <n v="0.20200000000000001"/>
    <m/>
    <n v="0.308"/>
    <n v="0.75"/>
    <m/>
    <n v="5.6000000000000001E-2"/>
    <n v="0.22900000000000001"/>
    <m/>
    <m/>
    <m/>
    <m/>
    <m/>
    <m/>
    <m/>
    <n v="0.21"/>
    <m/>
    <n v="8.1000000000000003E-2"/>
    <n v="0.73699999999999999"/>
    <m/>
    <n v="0.32200000000000001"/>
    <m/>
    <n v="1"/>
    <m/>
    <m/>
    <m/>
    <n v="5.6000000000000001E-2"/>
    <n v="0.308"/>
    <n v="20425"/>
    <m/>
    <m/>
    <m/>
    <m/>
    <m/>
    <m/>
    <m/>
    <m/>
    <m/>
    <m/>
    <m/>
    <m/>
    <m/>
    <m/>
    <m/>
    <m/>
    <m/>
    <m/>
    <m/>
    <m/>
    <m/>
    <m/>
    <m/>
    <m/>
    <m/>
    <m/>
    <m/>
    <m/>
    <m/>
    <m/>
    <m/>
    <m/>
    <m/>
    <m/>
    <m/>
    <m/>
    <m/>
    <m/>
    <m/>
    <m/>
    <n v="0.215"/>
    <n v="9.8000000000000004E-2"/>
    <n v="0.19700000000000001"/>
    <n v="0.14599999999999999"/>
    <n v="0.2"/>
    <n v="8.3000000000000004E-2"/>
    <n v="6.0999999999999999E-2"/>
    <n v="19578.400000000001"/>
    <n v="17877"/>
    <n v="20775.900000000001"/>
    <n v="22346.5"/>
    <n v="24411.8"/>
    <n v="16291.9"/>
    <n v="14281.4"/>
    <n v="0.04"/>
    <n v="0.127"/>
    <n v="4.3999999999999997E-2"/>
    <n v="4.2999999999999997E-2"/>
    <n v="3.6999999999999998E-2"/>
    <n v="5.6000000000000001E-2"/>
    <n v="0.13200000000000001"/>
    <n v="0.17599999999999999"/>
    <n v="0.29199999999999998"/>
    <n v="0.16200000000000001"/>
    <n v="0.14399999999999999"/>
    <n v="0.3"/>
    <n v="0.88200000000000001"/>
    <n v="0.91500000000000004"/>
    <n v="90.478570000000005"/>
    <n v="1.1012917"/>
  </r>
  <r>
    <x v="13"/>
    <m/>
    <x v="7"/>
    <s v="2003"/>
    <s v="IDS"/>
    <s v=""/>
    <s v="2003"/>
    <s v=""/>
    <s v="current"/>
    <s v=""/>
    <x v="2"/>
    <n v="3298876.7"/>
    <n v="1615849.1"/>
    <n v="0.26694030000000002"/>
    <n v="0.42298789999999997"/>
    <m/>
    <n v="0.94808910000000002"/>
    <n v="3.0739337999999998"/>
    <n v="1.6678177000000001"/>
    <n v="1.8430873999999999"/>
    <n v="3.8700947999999999"/>
    <n v="5.9355443000000001"/>
    <n v="21825.7"/>
    <n v="19663.900000000001"/>
    <n v="10669"/>
    <n v="13312.7"/>
    <n v="15636.3"/>
    <n v="17695.2"/>
    <n v="19663.900000000001"/>
    <n v="21793"/>
    <n v="24139.9"/>
    <n v="27578.9"/>
    <n v="32795.800000000003"/>
    <m/>
    <m/>
    <n v="8225.7999999999993"/>
    <x v="427"/>
    <x v="427"/>
    <n v="16660.099999999999"/>
    <n v="18670.3"/>
    <n v="20751.599999999999"/>
    <n v="22933.5"/>
    <n v="25731.3"/>
    <n v="29876.1"/>
    <n v="48824.6"/>
    <n v="21825.7"/>
    <n v="2270.1999999999998"/>
    <n v="5285.3"/>
    <n v="9152.2999999999993"/>
    <n v="11535.3"/>
    <n v="13270.7"/>
    <n v="15376"/>
    <n v="16743.599999999999"/>
    <n v="19091.3"/>
    <n v="22078.799999999999"/>
    <n v="30912.7"/>
    <n v="14569.4"/>
    <n v="233.6"/>
    <n v="524"/>
    <n v="1327.1"/>
    <n v="2265.3000000000002"/>
    <n v="3652.8"/>
    <n v="5250.6"/>
    <n v="6812.6"/>
    <n v="8532.5"/>
    <n v="10413.700000000001"/>
    <n v="13543.7"/>
    <n v="5254.7"/>
    <n v="59.6"/>
    <n v="152.80000000000001"/>
    <n v="230.8"/>
    <n v="269.2"/>
    <n v="543"/>
    <n v="553.1"/>
    <n v="820.5"/>
    <n v="1080.0999999999999"/>
    <n v="1418.1"/>
    <n v="1415.5"/>
    <n v="654.20000000000005"/>
    <n v="322.5"/>
    <n v="379.4"/>
    <n v="387.2"/>
    <n v="501.3"/>
    <n v="517.79999999999995"/>
    <n v="662.3"/>
    <n v="695.9"/>
    <n v="926.1"/>
    <n v="1614.4"/>
    <n v="13119"/>
    <n v="1911.8"/>
    <n v="515.5"/>
    <n v="586.79999999999995"/>
    <n v="820.8"/>
    <n v="1101.2"/>
    <n v="1250.7"/>
    <n v="1440.8"/>
    <n v="1637.3"/>
    <n v="2045.4"/>
    <n v="2814.7"/>
    <n v="6695"/>
    <n v="1890.4"/>
    <n v="5921.1"/>
    <n v="7484.7"/>
    <n v="6201.1"/>
    <n v="5836.5"/>
    <n v="5162.7"/>
    <n v="4567"/>
    <n v="4482.2"/>
    <n v="3933.9"/>
    <n v="3949.3"/>
    <n v="3969.4"/>
    <n v="5151.1000000000004"/>
    <n v="-1097.2"/>
    <n v="-2303.3000000000002"/>
    <n v="-3617"/>
    <n v="-4848.7"/>
    <n v="-5727.4"/>
    <n v="-7098.4"/>
    <n v="-8258.7000000000007"/>
    <n v="-9877.7999999999993"/>
    <n v="-12412.9"/>
    <n v="-20830.599999999999"/>
    <n v="-7605.9"/>
    <m/>
    <m/>
    <m/>
    <m/>
    <m/>
    <m/>
    <m/>
    <m/>
    <m/>
    <m/>
    <m/>
    <n v="0.253"/>
    <n v="0.64600000000000002"/>
    <m/>
    <n v="0.11"/>
    <n v="0.23"/>
    <m/>
    <n v="0.221"/>
    <n v="0.67500000000000004"/>
    <m/>
    <n v="5.3999999999999999E-2"/>
    <n v="0.26100000000000001"/>
    <m/>
    <m/>
    <m/>
    <m/>
    <m/>
    <m/>
    <m/>
    <n v="0.245"/>
    <m/>
    <n v="7.2999999999999995E-2"/>
    <n v="0.66"/>
    <m/>
    <n v="0.23499999999999999"/>
    <n v="21296.1"/>
    <m/>
    <n v="1"/>
    <n v="0.05"/>
    <n v="0.20399999999999999"/>
    <m/>
    <m/>
    <m/>
    <n v="0.105"/>
    <n v="3.3000000000000002E-2"/>
    <n v="0.04"/>
    <n v="7.0000000000000001E-3"/>
    <n v="0.25800000000000001"/>
    <n v="6.7000000000000004E-2"/>
    <n v="2.1000000000000001E-2"/>
    <n v="0.4"/>
    <n v="6.2E-2"/>
    <n v="8.0000000000000002E-3"/>
    <n v="18320.3"/>
    <n v="11046.8"/>
    <n v="14694.8"/>
    <n v="9314.9"/>
    <n v="26332.5"/>
    <n v="19901.099999999999"/>
    <n v="15714.8"/>
    <n v="22272.5"/>
    <n v="14855.6"/>
    <n v="10747"/>
    <n v="0.13200000000000001"/>
    <n v="0.32100000000000001"/>
    <n v="7.6999999999999999E-2"/>
    <n v="0.443"/>
    <n v="1.2E-2"/>
    <n v="4.3999999999999997E-2"/>
    <n v="7.5999999999999998E-2"/>
    <n v="1.4999999999999999E-2"/>
    <n v="6.3E-2"/>
    <n v="0.28599999999999998"/>
    <n v="0.248"/>
    <n v="0.98799999999999999"/>
    <n v="0.28999999999999998"/>
    <n v="0.997"/>
    <n v="8.3000000000000004E-2"/>
    <n v="0.36"/>
    <n v="0.98499999999999999"/>
    <n v="6.7000000000000004E-2"/>
    <n v="0.434"/>
    <n v="0.95799999999999996"/>
    <m/>
    <m/>
    <m/>
    <m/>
    <m/>
    <m/>
    <m/>
    <m/>
    <m/>
    <m/>
    <m/>
    <m/>
    <m/>
    <m/>
    <m/>
    <m/>
    <m/>
    <m/>
    <m/>
    <m/>
    <m/>
    <m/>
    <m/>
    <m/>
    <m/>
    <m/>
    <m/>
    <m/>
    <n v="90.478570000000005"/>
    <n v="1.1012917"/>
  </r>
  <r>
    <x v="13"/>
    <m/>
    <x v="7"/>
    <s v="2004"/>
    <s v="IDS"/>
    <s v=""/>
    <s v="2004"/>
    <s v=""/>
    <s v="current"/>
    <s v=""/>
    <x v="0"/>
    <n v="751614"/>
    <n v="516111.4"/>
    <n v="0.24364160000000001"/>
    <n v="0.83013630000000005"/>
    <m/>
    <n v="0.87926689999999996"/>
    <n v="2.6284041999999999"/>
    <n v="1.7609619000000001"/>
    <n v="1.4925957000000001"/>
    <n v="3.1978458000000001"/>
    <n v="4.4653809999999998"/>
    <n v="16477.400000000001"/>
    <n v="14151.3"/>
    <n v="9481"/>
    <n v="10796.8"/>
    <n v="11919"/>
    <n v="13053"/>
    <n v="14151.3"/>
    <n v="15470.1"/>
    <n v="17327.7"/>
    <n v="19830.8"/>
    <n v="24919.9"/>
    <m/>
    <m/>
    <n v="8353.7999999999993"/>
    <x v="428"/>
    <x v="428"/>
    <n v="12493.2"/>
    <n v="13528.3"/>
    <n v="14796.2"/>
    <n v="16287.7"/>
    <n v="18518.2"/>
    <n v="21956.7"/>
    <n v="37302.9"/>
    <n v="16477.400000000001"/>
    <n v="16.100000000000001"/>
    <n v="10.6"/>
    <n v="70.400000000000006"/>
    <n v="204"/>
    <n v="113.4"/>
    <n v="93.5"/>
    <n v="617"/>
    <n v="1193.8"/>
    <n v="3032"/>
    <n v="4605.8999999999996"/>
    <n v="995.2"/>
    <n v="12.6"/>
    <n v="1.5"/>
    <n v="16.100000000000001"/>
    <n v="39.4"/>
    <n v="45.1"/>
    <n v="31"/>
    <n v="110.9"/>
    <n v="159.69999999999999"/>
    <n v="212.9"/>
    <n v="896.4"/>
    <n v="152.5"/>
    <n v="28.6"/>
    <n v="0"/>
    <n v="13"/>
    <n v="38"/>
    <n v="21.4"/>
    <n v="32.299999999999997"/>
    <n v="21"/>
    <n v="143.6"/>
    <n v="259.60000000000002"/>
    <n v="711.9"/>
    <n v="126.9"/>
    <n v="185.4"/>
    <n v="209.2"/>
    <n v="276.39999999999998"/>
    <n v="382.5"/>
    <n v="366.8"/>
    <n v="693.3"/>
    <n v="1006.5"/>
    <n v="984"/>
    <n v="1891.6"/>
    <n v="8512.9"/>
    <n v="1450.1"/>
    <n v="43.5"/>
    <n v="47.2"/>
    <n v="63.8"/>
    <n v="184.4"/>
    <n v="228.7"/>
    <n v="379.5"/>
    <n v="266.39999999999998"/>
    <n v="551.20000000000005"/>
    <n v="922.8"/>
    <n v="6237"/>
    <n v="892"/>
    <n v="8586"/>
    <n v="10996.6"/>
    <n v="12558.1"/>
    <n v="13669.3"/>
    <n v="15211.4"/>
    <n v="16676.099999999999"/>
    <n v="18030.5"/>
    <n v="20522.2"/>
    <n v="22240.7"/>
    <n v="28513.7"/>
    <n v="16696.400000000001"/>
    <n v="-518.4"/>
    <n v="-1087.8"/>
    <n v="-1597.2"/>
    <n v="-2024.4"/>
    <n v="-2458.4"/>
    <n v="-3109.5"/>
    <n v="-3764.6"/>
    <n v="-5036.2"/>
    <n v="-6603.1"/>
    <n v="-12174.8"/>
    <n v="-3835.7"/>
    <m/>
    <m/>
    <m/>
    <m/>
    <m/>
    <m/>
    <m/>
    <m/>
    <m/>
    <m/>
    <m/>
    <n v="0.90100000000000002"/>
    <n v="0.89300000000000002"/>
    <m/>
    <n v="0.26100000000000001"/>
    <n v="0.16"/>
    <m/>
    <n v="0.88700000000000001"/>
    <n v="0.88800000000000001"/>
    <m/>
    <n v="0.109"/>
    <n v="0.122"/>
    <m/>
    <m/>
    <m/>
    <m/>
    <m/>
    <m/>
    <m/>
    <n v="0.125"/>
    <m/>
    <n v="0.13200000000000001"/>
    <n v="0.88900000000000001"/>
    <m/>
    <n v="0.88900000000000001"/>
    <m/>
    <m/>
    <m/>
    <m/>
    <m/>
    <m/>
    <m/>
    <m/>
    <m/>
    <m/>
    <m/>
    <m/>
    <m/>
    <m/>
    <m/>
    <m/>
    <m/>
    <m/>
    <m/>
    <m/>
    <m/>
    <m/>
    <m/>
    <m/>
    <m/>
    <m/>
    <m/>
    <m/>
    <m/>
    <m/>
    <m/>
    <m/>
    <m/>
    <m/>
    <m/>
    <m/>
    <m/>
    <m/>
    <m/>
    <m/>
    <m/>
    <m/>
    <m/>
    <m/>
    <m/>
    <m/>
    <m/>
    <m/>
    <m/>
    <m/>
    <m/>
    <m/>
    <m/>
    <m/>
    <m/>
    <m/>
    <m/>
    <m/>
    <m/>
    <m/>
    <m/>
    <m/>
    <m/>
    <m/>
    <m/>
    <m/>
    <m/>
    <m/>
    <m/>
    <m/>
    <m/>
    <m/>
    <m/>
    <m/>
    <m/>
    <m/>
    <n v="90.647880000000001"/>
    <n v="1.0728879"/>
  </r>
  <r>
    <x v="13"/>
    <m/>
    <x v="7"/>
    <s v="2004"/>
    <s v="IDS"/>
    <s v=""/>
    <s v="2004"/>
    <s v=""/>
    <s v="current"/>
    <s v=""/>
    <x v="1"/>
    <n v="5160765.5999999996"/>
    <n v="2414999.4"/>
    <n v="0.26725759999999998"/>
    <n v="0.47904400000000003"/>
    <m/>
    <n v="0.94747800000000004"/>
    <n v="3.1106256999999999"/>
    <n v="1.7183762"/>
    <n v="1.8102123000000001"/>
    <n v="3.8220360000000002"/>
    <n v="5.6491388999999996"/>
    <n v="21512.799999999999"/>
    <n v="19267.900000000001"/>
    <n v="10644"/>
    <n v="13054.6"/>
    <n v="15141.6"/>
    <n v="17179.2"/>
    <n v="19267.900000000001"/>
    <n v="21344.5"/>
    <n v="24056.5"/>
    <n v="27561.5"/>
    <n v="33109.5"/>
    <m/>
    <m/>
    <n v="8478"/>
    <x v="429"/>
    <x v="429"/>
    <n v="16127.9"/>
    <n v="18288.7"/>
    <n v="20282.8"/>
    <n v="22604.5"/>
    <n v="25673.8"/>
    <n v="29879.3"/>
    <n v="47893.4"/>
    <n v="21512.799999999999"/>
    <n v="1207.9000000000001"/>
    <n v="3140.9"/>
    <n v="6355.4"/>
    <n v="9193.4"/>
    <n v="11139.5"/>
    <n v="13762.2"/>
    <n v="15785.9"/>
    <n v="18387.3"/>
    <n v="20872"/>
    <n v="28529.7"/>
    <n v="12834.2"/>
    <n v="128.6"/>
    <n v="354.4"/>
    <n v="660.8"/>
    <n v="1673.4"/>
    <n v="2954.9"/>
    <n v="4524.3999999999996"/>
    <n v="6151.4"/>
    <n v="8040.1"/>
    <n v="10018.6"/>
    <n v="13415.8"/>
    <n v="4790.3999999999996"/>
    <n v="32.799999999999997"/>
    <n v="91.9"/>
    <n v="141.80000000000001"/>
    <n v="181.6"/>
    <n v="319.89999999999998"/>
    <n v="621.6"/>
    <n v="648.70000000000005"/>
    <n v="936.7"/>
    <n v="1184.7"/>
    <n v="1496.4"/>
    <n v="565.4"/>
    <n v="308.10000000000002"/>
    <n v="339.3"/>
    <n v="453.2"/>
    <n v="525.70000000000005"/>
    <n v="613.70000000000005"/>
    <n v="578.70000000000005"/>
    <n v="783.4"/>
    <n v="937.9"/>
    <n v="1934.3"/>
    <n v="12832.4"/>
    <n v="1929.7"/>
    <n v="365"/>
    <n v="583"/>
    <n v="709.3"/>
    <n v="1023.9"/>
    <n v="1293.0999999999999"/>
    <n v="1144"/>
    <n v="1496.4"/>
    <n v="1932.8"/>
    <n v="2676.6"/>
    <n v="5981.7"/>
    <n v="1720"/>
    <n v="7369.5"/>
    <n v="9281.9"/>
    <n v="8856.1"/>
    <n v="7682.5"/>
    <n v="7187.9"/>
    <n v="6091.1"/>
    <n v="5450.6"/>
    <n v="4995.8999999999996"/>
    <n v="5018.3"/>
    <n v="5407"/>
    <n v="6734.5"/>
    <n v="-934.8"/>
    <n v="-1921"/>
    <n v="-3104.7"/>
    <n v="-4152.6000000000004"/>
    <n v="-5220.3999999999996"/>
    <n v="-6439.4"/>
    <n v="-7711.9"/>
    <n v="-9556.7999999999993"/>
    <n v="-11825.1"/>
    <n v="-19769.599999999999"/>
    <n v="-7061.4"/>
    <m/>
    <m/>
    <m/>
    <m/>
    <m/>
    <m/>
    <m/>
    <m/>
    <m/>
    <m/>
    <m/>
    <n v="0.33500000000000002"/>
    <n v="0.74"/>
    <m/>
    <n v="0.13700000000000001"/>
    <n v="0.20499999999999999"/>
    <m/>
    <n v="0.307"/>
    <n v="0.76100000000000001"/>
    <m/>
    <n v="6.7000000000000004E-2"/>
    <n v="0.20799999999999999"/>
    <m/>
    <m/>
    <m/>
    <m/>
    <m/>
    <m/>
    <m/>
    <n v="0.20599999999999999"/>
    <m/>
    <n v="7.4999999999999997E-2"/>
    <n v="0.75700000000000001"/>
    <m/>
    <n v="0.311"/>
    <m/>
    <n v="1"/>
    <m/>
    <m/>
    <m/>
    <n v="6.7000000000000004E-2"/>
    <n v="0.307"/>
    <n v="21512.799999999999"/>
    <m/>
    <m/>
    <m/>
    <m/>
    <m/>
    <m/>
    <m/>
    <m/>
    <m/>
    <m/>
    <m/>
    <m/>
    <m/>
    <m/>
    <m/>
    <m/>
    <m/>
    <m/>
    <m/>
    <m/>
    <m/>
    <m/>
    <m/>
    <m/>
    <m/>
    <m/>
    <m/>
    <m/>
    <m/>
    <m/>
    <m/>
    <m/>
    <m/>
    <m/>
    <m/>
    <m/>
    <m/>
    <m/>
    <m/>
    <m/>
    <n v="0.215"/>
    <n v="9.9000000000000005E-2"/>
    <n v="0.192"/>
    <n v="0.14499999999999999"/>
    <n v="0.20399999999999999"/>
    <n v="8.3000000000000004E-2"/>
    <n v="6.2E-2"/>
    <n v="20774.7"/>
    <n v="19371.099999999999"/>
    <n v="22135.200000000001"/>
    <n v="23861.7"/>
    <n v="24665.8"/>
    <n v="17226.400000000001"/>
    <n v="15472"/>
    <n v="0.04"/>
    <n v="0.16700000000000001"/>
    <n v="4.9000000000000002E-2"/>
    <n v="4.5999999999999999E-2"/>
    <n v="4.8000000000000001E-2"/>
    <n v="7.0000000000000007E-2"/>
    <n v="0.16300000000000001"/>
    <n v="0.16200000000000001"/>
    <n v="0.318"/>
    <n v="0.14399999999999999"/>
    <n v="0.13600000000000001"/>
    <n v="0.315"/>
    <n v="0.876"/>
    <n v="0.90200000000000002"/>
    <n v="90.647880000000001"/>
    <n v="1.0728879"/>
  </r>
  <r>
    <x v="13"/>
    <m/>
    <x v="7"/>
    <s v="2004"/>
    <s v="IDS"/>
    <s v=""/>
    <s v="2004"/>
    <s v=""/>
    <s v="current"/>
    <s v=""/>
    <x v="2"/>
    <n v="3300622.5"/>
    <n v="1619494.3"/>
    <n v="0.27066249999999997"/>
    <n v="0.42377520000000002"/>
    <m/>
    <n v="0.96065429999999996"/>
    <n v="3.1759314000000001"/>
    <n v="1.6769004000000001"/>
    <n v="1.8939296999999999"/>
    <n v="3.9772215000000002"/>
    <n v="6.1496234000000003"/>
    <n v="22907.4"/>
    <n v="20660.5"/>
    <n v="10908.8"/>
    <n v="13919.9"/>
    <n v="16286.7"/>
    <n v="18609.599999999999"/>
    <n v="20660.5"/>
    <n v="22861.5"/>
    <n v="25610.7"/>
    <n v="28954.6"/>
    <n v="34645.599999999999"/>
    <m/>
    <m/>
    <n v="8350.2999999999993"/>
    <x v="430"/>
    <x v="430"/>
    <n v="17461"/>
    <n v="19577.599999999999"/>
    <n v="21693.200000000001"/>
    <n v="24268.5"/>
    <n v="27293.7"/>
    <n v="31481.200000000001"/>
    <n v="51351.199999999997"/>
    <n v="22907.4"/>
    <n v="1812.7"/>
    <n v="5271"/>
    <n v="9466.2999999999993"/>
    <n v="12751.7"/>
    <n v="14168.1"/>
    <n v="15956.3"/>
    <n v="17808"/>
    <n v="20614.400000000001"/>
    <n v="22556.5"/>
    <n v="31277.1"/>
    <n v="15164.4"/>
    <n v="167.8"/>
    <n v="595.6"/>
    <n v="1186.5"/>
    <n v="2258.4"/>
    <n v="3751.3"/>
    <n v="5322"/>
    <n v="7180.5"/>
    <n v="9074"/>
    <n v="11162"/>
    <n v="14364.8"/>
    <n v="5504.8"/>
    <n v="49.8"/>
    <n v="137"/>
    <n v="203.6"/>
    <n v="327.7"/>
    <n v="494.5"/>
    <n v="780"/>
    <n v="877.7"/>
    <n v="1207.9000000000001"/>
    <n v="1507.4"/>
    <n v="1644.5"/>
    <n v="722.8"/>
    <n v="347.1"/>
    <n v="369.3"/>
    <n v="424.9"/>
    <n v="509.2"/>
    <n v="551.20000000000005"/>
    <n v="697.7"/>
    <n v="731.5"/>
    <n v="995.8"/>
    <n v="2173.5"/>
    <n v="14957.4"/>
    <n v="2174.5"/>
    <n v="435.7"/>
    <n v="698.4"/>
    <n v="1084.0999999999999"/>
    <n v="1150.2"/>
    <n v="1277.0999999999999"/>
    <n v="1303.5999999999999"/>
    <n v="1751.6"/>
    <n v="1850.2"/>
    <n v="2670.6"/>
    <n v="6415.8"/>
    <n v="1863.2"/>
    <n v="6570.7"/>
    <n v="7699.8"/>
    <n v="6504"/>
    <n v="5471.7"/>
    <n v="5308.3"/>
    <n v="4798.8999999999996"/>
    <n v="4522.8999999999996"/>
    <n v="3983.3"/>
    <n v="4017.5"/>
    <n v="3797.4"/>
    <n v="5268"/>
    <n v="-1034.8"/>
    <n v="-2294.6999999999998"/>
    <n v="-3702.8"/>
    <n v="-5007.8999999999996"/>
    <n v="-5972.8"/>
    <n v="-7165.3"/>
    <n v="-8603.6"/>
    <n v="-10431.9"/>
    <n v="-12606.4"/>
    <n v="-21105.8"/>
    <n v="-7790.4"/>
    <m/>
    <m/>
    <m/>
    <m/>
    <m/>
    <m/>
    <m/>
    <m/>
    <m/>
    <m/>
    <m/>
    <n v="0.251"/>
    <n v="0.66600000000000004"/>
    <m/>
    <n v="0.12"/>
    <n v="0.23599999999999999"/>
    <m/>
    <n v="0.224"/>
    <n v="0.68400000000000005"/>
    <m/>
    <n v="6.6000000000000003E-2"/>
    <n v="0.23799999999999999"/>
    <m/>
    <m/>
    <m/>
    <m/>
    <m/>
    <m/>
    <m/>
    <n v="0.23799999999999999"/>
    <m/>
    <n v="7.2999999999999995E-2"/>
    <n v="0.68100000000000005"/>
    <m/>
    <n v="0.22800000000000001"/>
    <n v="22407.4"/>
    <m/>
    <n v="1"/>
    <n v="5.8999999999999997E-2"/>
    <n v="0.20300000000000001"/>
    <m/>
    <m/>
    <m/>
    <n v="0.106"/>
    <n v="3.5000000000000003E-2"/>
    <n v="0.04"/>
    <n v="8.9999999999999993E-3"/>
    <n v="0.25600000000000001"/>
    <n v="6.4000000000000001E-2"/>
    <n v="2.1999999999999999E-2"/>
    <n v="0.40100000000000002"/>
    <n v="5.7000000000000002E-2"/>
    <n v="0.01"/>
    <n v="19091.099999999999"/>
    <n v="11023.9"/>
    <n v="15600.6"/>
    <n v="9800.2999999999993"/>
    <n v="28385"/>
    <n v="20156.2"/>
    <n v="15909.7"/>
    <n v="23280.5"/>
    <n v="16392.900000000001"/>
    <n v="11091.5"/>
    <n v="0.14499999999999999"/>
    <n v="0.39100000000000001"/>
    <n v="0.06"/>
    <n v="0.48199999999999998"/>
    <n v="2.1000000000000001E-2"/>
    <n v="5.5E-2"/>
    <n v="9.2999999999999999E-2"/>
    <n v="1.2999999999999999E-2"/>
    <n v="8.1000000000000003E-2"/>
    <n v="0.22800000000000001"/>
    <n v="0.26500000000000001"/>
    <n v="0.98199999999999998"/>
    <n v="0.28899999999999998"/>
    <n v="1"/>
    <n v="8.5999999999999993E-2"/>
    <n v="0.36899999999999999"/>
    <n v="0.98599999999999999"/>
    <n v="5.0999999999999997E-2"/>
    <n v="0.39900000000000002"/>
    <n v="1"/>
    <m/>
    <m/>
    <m/>
    <m/>
    <m/>
    <m/>
    <m/>
    <m/>
    <m/>
    <m/>
    <m/>
    <m/>
    <m/>
    <m/>
    <m/>
    <m/>
    <m/>
    <m/>
    <m/>
    <m/>
    <m/>
    <m/>
    <m/>
    <m/>
    <m/>
    <m/>
    <m/>
    <m/>
    <n v="90.647880000000001"/>
    <n v="1.0728879"/>
  </r>
  <r>
    <x v="13"/>
    <n v="9"/>
    <x v="2"/>
    <s v="2005"/>
    <s v="IDS"/>
    <s v=""/>
    <s v="2005"/>
    <s v=""/>
    <s v="current"/>
    <s v=""/>
    <x v="0"/>
    <n v="773894.2"/>
    <n v="527123.19999999995"/>
    <n v="0.2325622"/>
    <n v="0.81992929999999997"/>
    <m/>
    <n v="0.81448010000000004"/>
    <n v="2.6370714999999998"/>
    <n v="1.7679005000000001"/>
    <n v="1.4916402"/>
    <n v="3.0655299"/>
    <n v="4.1044552999999997"/>
    <n v="16787.599999999999"/>
    <n v="14693.7"/>
    <n v="9850.7000000000007"/>
    <n v="11001.9"/>
    <n v="12248"/>
    <n v="13439"/>
    <n v="14693.7"/>
    <n v="16182.1"/>
    <n v="18241.2"/>
    <n v="20694.5"/>
    <n v="25977"/>
    <m/>
    <m/>
    <n v="8639.1"/>
    <x v="431"/>
    <x v="431"/>
    <n v="12857.7"/>
    <n v="14059.8"/>
    <n v="15402.9"/>
    <n v="17136.400000000001"/>
    <n v="19352.3"/>
    <n v="22970.2"/>
    <n v="35458.800000000003"/>
    <n v="16787.599999999999"/>
    <n v="1.3"/>
    <n v="94.4"/>
    <n v="74.099999999999994"/>
    <n v="53.6"/>
    <n v="79.7"/>
    <n v="340.6"/>
    <n v="567.79999999999995"/>
    <n v="1654"/>
    <n v="2618.5"/>
    <n v="5135.8999999999996"/>
    <n v="1061.5"/>
    <n v="0"/>
    <n v="1.5"/>
    <n v="3.7"/>
    <n v="28.5"/>
    <n v="27.1"/>
    <n v="97.4"/>
    <n v="115.1"/>
    <n v="179.6"/>
    <n v="225.4"/>
    <n v="1088.5"/>
    <n v="176.6"/>
    <n v="1.6"/>
    <n v="6"/>
    <n v="21.7"/>
    <n v="5.0999999999999996"/>
    <n v="36.6"/>
    <n v="12.9"/>
    <n v="70.5"/>
    <n v="64.7"/>
    <n v="446.3"/>
    <n v="906.7"/>
    <n v="157.1"/>
    <n v="194.6"/>
    <n v="175.1"/>
    <n v="262"/>
    <n v="330.6"/>
    <n v="498.4"/>
    <n v="807.5"/>
    <n v="817"/>
    <n v="1137.5999999999999"/>
    <n v="2056.3000000000002"/>
    <n v="7755.7"/>
    <n v="1403"/>
    <n v="17.7"/>
    <n v="41.2"/>
    <n v="93.2"/>
    <n v="242.6"/>
    <n v="144.1"/>
    <n v="221.8"/>
    <n v="447.1"/>
    <n v="418.2"/>
    <n v="1361.9"/>
    <n v="4250.8999999999996"/>
    <n v="723.5"/>
    <n v="8912.7000000000007"/>
    <n v="11197.8"/>
    <n v="12729.1"/>
    <n v="14244.3"/>
    <n v="15939.6"/>
    <n v="17079.8"/>
    <n v="19418.400000000001"/>
    <n v="21405.1"/>
    <n v="23109.4"/>
    <n v="28999.9"/>
    <n v="17299.599999999999"/>
    <n v="-488.7"/>
    <n v="-1095"/>
    <n v="-1565.9"/>
    <n v="-2047"/>
    <n v="-2665.7"/>
    <n v="-3157.1"/>
    <n v="-4299.5"/>
    <n v="-5506.9"/>
    <n v="-6847.6"/>
    <n v="-12678.9"/>
    <n v="-4033.6"/>
    <m/>
    <m/>
    <m/>
    <m/>
    <m/>
    <m/>
    <m/>
    <m/>
    <m/>
    <m/>
    <m/>
    <n v="0.90100000000000002"/>
    <n v="0.89600000000000002"/>
    <m/>
    <n v="0.27800000000000002"/>
    <n v="0.161"/>
    <m/>
    <n v="0.88500000000000001"/>
    <n v="0.89200000000000002"/>
    <m/>
    <n v="0.11600000000000001"/>
    <n v="0.11899999999999999"/>
    <m/>
    <m/>
    <m/>
    <m/>
    <m/>
    <m/>
    <m/>
    <n v="0.11899999999999999"/>
    <m/>
    <n v="0.11600000000000001"/>
    <n v="0.89200000000000002"/>
    <m/>
    <n v="0.88500000000000001"/>
    <m/>
    <m/>
    <m/>
    <m/>
    <m/>
    <m/>
    <m/>
    <m/>
    <m/>
    <m/>
    <m/>
    <m/>
    <m/>
    <m/>
    <m/>
    <m/>
    <m/>
    <m/>
    <m/>
    <m/>
    <m/>
    <m/>
    <m/>
    <m/>
    <m/>
    <m/>
    <m/>
    <m/>
    <m/>
    <m/>
    <m/>
    <m/>
    <m/>
    <m/>
    <m/>
    <m/>
    <m/>
    <m/>
    <m/>
    <m/>
    <m/>
    <m/>
    <m/>
    <m/>
    <m/>
    <m/>
    <m/>
    <m/>
    <m/>
    <m/>
    <m/>
    <m/>
    <m/>
    <m/>
    <m/>
    <m/>
    <m/>
    <m/>
    <m/>
    <m/>
    <m/>
    <m/>
    <m/>
    <m/>
    <m/>
    <m/>
    <m/>
    <m/>
    <m/>
    <m/>
    <m/>
    <m/>
    <m/>
    <m/>
    <m/>
    <m/>
    <n v="91.213399999999993"/>
    <n v="1.0734467999999999"/>
  </r>
  <r>
    <x v="13"/>
    <n v="9"/>
    <x v="2"/>
    <s v="2005"/>
    <s v="IDS"/>
    <s v=""/>
    <s v="2005"/>
    <s v=""/>
    <s v="current"/>
    <s v=""/>
    <x v="1"/>
    <n v="5179227.5999999996"/>
    <n v="2434999.5"/>
    <n v="0.266287"/>
    <n v="0.48128409999999999"/>
    <m/>
    <n v="0.94656479999999998"/>
    <n v="3.1028327999999998"/>
    <n v="1.694534"/>
    <n v="1.8310831999999999"/>
    <n v="3.8204115999999999"/>
    <n v="5.6522579000000004"/>
    <n v="22265.200000000001"/>
    <n v="20005.5"/>
    <n v="10925.5"/>
    <n v="13532.6"/>
    <n v="15747.5"/>
    <n v="17845.2"/>
    <n v="20005.5"/>
    <n v="22062"/>
    <n v="24679.5"/>
    <n v="28140.5"/>
    <n v="33900"/>
    <m/>
    <m/>
    <n v="8802.5"/>
    <x v="432"/>
    <x v="432"/>
    <n v="16826.8"/>
    <n v="18961.7"/>
    <n v="21032.1"/>
    <n v="23308.9"/>
    <n v="26299.7"/>
    <n v="30743.599999999999"/>
    <n v="49754"/>
    <n v="22265.200000000001"/>
    <n v="1394.8"/>
    <n v="3574.7"/>
    <n v="6627"/>
    <n v="9285.9"/>
    <n v="11948.6"/>
    <n v="13997.4"/>
    <n v="16205.2"/>
    <n v="18443.099999999999"/>
    <n v="21388.3"/>
    <n v="32251.599999999999"/>
    <n v="13510.7"/>
    <n v="91.5"/>
    <n v="330.6"/>
    <n v="825.3"/>
    <n v="2200.9"/>
    <n v="2891.2"/>
    <n v="4646.2"/>
    <n v="6425.6"/>
    <n v="8159.2"/>
    <n v="10476.9"/>
    <n v="13530"/>
    <n v="4957.2"/>
    <n v="33.1"/>
    <n v="90.6"/>
    <n v="192.9"/>
    <n v="228.4"/>
    <n v="265.5"/>
    <n v="660.2"/>
    <n v="758.7"/>
    <n v="883.6"/>
    <n v="1274.5"/>
    <n v="1433.7"/>
    <n v="582.1"/>
    <n v="347.4"/>
    <n v="383.9"/>
    <n v="552.70000000000005"/>
    <n v="575.29999999999995"/>
    <n v="668.6"/>
    <n v="674.4"/>
    <n v="758.6"/>
    <n v="1144.4000000000001"/>
    <n v="1875"/>
    <n v="12278.6"/>
    <n v="1925.8"/>
    <n v="281.60000000000002"/>
    <n v="472.4"/>
    <n v="727.7"/>
    <n v="805.4"/>
    <n v="1068.7"/>
    <n v="1384.4"/>
    <n v="1624"/>
    <n v="1832.7"/>
    <n v="2646.6"/>
    <n v="6911.5"/>
    <n v="1775.4"/>
    <n v="7620.8"/>
    <n v="9449"/>
    <n v="8952.4"/>
    <n v="8105.6"/>
    <n v="7632"/>
    <n v="6259"/>
    <n v="5518.8"/>
    <n v="5600.2"/>
    <n v="5393.1"/>
    <n v="5809.2"/>
    <n v="7034.1"/>
    <n v="-967"/>
    <n v="-2033.3"/>
    <n v="-3212.4"/>
    <n v="-4374.7"/>
    <n v="-5512.7"/>
    <n v="-6589.4"/>
    <n v="-7982"/>
    <n v="-9763.5"/>
    <n v="-12310.8"/>
    <n v="-22460.6"/>
    <n v="-7520.1"/>
    <m/>
    <m/>
    <m/>
    <m/>
    <m/>
    <m/>
    <m/>
    <m/>
    <m/>
    <m/>
    <m/>
    <n v="0.33500000000000002"/>
    <n v="0.73499999999999999"/>
    <m/>
    <n v="0.13900000000000001"/>
    <n v="0.20499999999999999"/>
    <m/>
    <n v="0.30499999999999999"/>
    <n v="0.76"/>
    <m/>
    <n v="6.6000000000000003E-2"/>
    <n v="0.20699999999999999"/>
    <m/>
    <m/>
    <m/>
    <m/>
    <m/>
    <m/>
    <m/>
    <n v="0.20699999999999999"/>
    <m/>
    <n v="6.6000000000000003E-2"/>
    <n v="0.76"/>
    <m/>
    <n v="0.30499999999999999"/>
    <m/>
    <n v="1"/>
    <m/>
    <m/>
    <m/>
    <n v="6.6000000000000003E-2"/>
    <n v="0.30499999999999999"/>
    <n v="22265.200000000001"/>
    <m/>
    <m/>
    <m/>
    <m/>
    <m/>
    <m/>
    <m/>
    <m/>
    <m/>
    <m/>
    <m/>
    <m/>
    <m/>
    <m/>
    <m/>
    <m/>
    <m/>
    <m/>
    <m/>
    <m/>
    <m/>
    <m/>
    <m/>
    <m/>
    <m/>
    <m/>
    <m/>
    <m/>
    <m/>
    <m/>
    <m/>
    <m/>
    <m/>
    <m/>
    <m/>
    <m/>
    <m/>
    <m/>
    <m/>
    <m/>
    <n v="0.21299999999999999"/>
    <n v="9.9000000000000005E-2"/>
    <n v="0.19"/>
    <n v="0.14199999999999999"/>
    <n v="0.20699999999999999"/>
    <n v="8.5999999999999993E-2"/>
    <n v="6.4000000000000001E-2"/>
    <n v="22213"/>
    <n v="19163.099999999999"/>
    <n v="23212"/>
    <n v="25161.3"/>
    <n v="24892.1"/>
    <n v="17508.3"/>
    <n v="15816.9"/>
    <n v="3.5000000000000003E-2"/>
    <n v="0.156"/>
    <n v="4.7E-2"/>
    <n v="4.4999999999999998E-2"/>
    <n v="5.1999999999999998E-2"/>
    <n v="8.1000000000000003E-2"/>
    <n v="0.16300000000000001"/>
    <n v="0.153"/>
    <n v="0.29499999999999998"/>
    <n v="0.13500000000000001"/>
    <n v="0.14000000000000001"/>
    <n v="0.316"/>
    <n v="0.877"/>
    <n v="0.89600000000000002"/>
    <n v="91.213399999999993"/>
    <n v="1.0734467999999999"/>
  </r>
  <r>
    <x v="13"/>
    <n v="9"/>
    <x v="2"/>
    <s v="2005"/>
    <s v="IDS"/>
    <s v=""/>
    <s v="2005"/>
    <s v=""/>
    <s v="current"/>
    <s v=""/>
    <x v="2"/>
    <n v="3302171.5"/>
    <n v="1629599.8"/>
    <n v="0.266374"/>
    <n v="0.42180810000000002"/>
    <m/>
    <n v="0.94117660000000003"/>
    <n v="3.1768689999999999"/>
    <n v="1.6807785"/>
    <n v="1.8901176"/>
    <n v="3.9255672000000001"/>
    <n v="6.0462369999999996"/>
    <n v="23566.400000000001"/>
    <n v="21348.5"/>
    <n v="11294.8"/>
    <n v="14508"/>
    <n v="17068.900000000001"/>
    <n v="19303.099999999999"/>
    <n v="21348.5"/>
    <n v="23557"/>
    <n v="26176.400000000001"/>
    <n v="29805.3"/>
    <n v="35882.1"/>
    <m/>
    <m/>
    <n v="8644.6"/>
    <x v="433"/>
    <x v="433"/>
    <n v="18163.8"/>
    <n v="20326.599999999999"/>
    <n v="22417.7"/>
    <n v="24884.799999999999"/>
    <n v="27901.7"/>
    <n v="32395.8"/>
    <n v="52267.3"/>
    <n v="23566.400000000001"/>
    <n v="2090.4"/>
    <n v="5906.9"/>
    <n v="9735.7999999999993"/>
    <n v="12432.1"/>
    <n v="14843.9"/>
    <n v="16541.599999999999"/>
    <n v="19008.5"/>
    <n v="20280.400000000001"/>
    <n v="23566.400000000001"/>
    <n v="34644"/>
    <n v="15900.2"/>
    <n v="157"/>
    <n v="514.1"/>
    <n v="1609.5"/>
    <n v="2504.4"/>
    <n v="3965.6"/>
    <n v="5402.5"/>
    <n v="7591.4"/>
    <n v="9437"/>
    <n v="11270.9"/>
    <n v="14563.5"/>
    <n v="5699.3"/>
    <n v="48"/>
    <n v="149.80000000000001"/>
    <n v="256.60000000000002"/>
    <n v="378.5"/>
    <n v="472.8"/>
    <n v="811.2"/>
    <n v="1003.8"/>
    <n v="1068.5999999999999"/>
    <n v="1504.6"/>
    <n v="1625.1"/>
    <n v="731.6"/>
    <n v="398"/>
    <n v="452.1"/>
    <n v="542.20000000000005"/>
    <n v="564.1"/>
    <n v="683.2"/>
    <n v="647.9"/>
    <n v="822.5"/>
    <n v="1187.2"/>
    <n v="1951.5"/>
    <n v="13193.5"/>
    <n v="2042.3"/>
    <n v="356.5"/>
    <n v="681.1"/>
    <n v="863"/>
    <n v="1102.5999999999999"/>
    <n v="1209.9000000000001"/>
    <n v="1434.4"/>
    <n v="1580.2"/>
    <n v="1862.6"/>
    <n v="2962.6"/>
    <n v="7565.4"/>
    <n v="1960.8"/>
    <n v="6673.6"/>
    <n v="7674.4"/>
    <n v="6712.4"/>
    <n v="6182.1"/>
    <n v="5478.1"/>
    <n v="4938.2"/>
    <n v="3823.5"/>
    <n v="4603.6000000000004"/>
    <n v="4421.3"/>
    <n v="4460.8"/>
    <n v="5497.4"/>
    <n v="-1079.2"/>
    <n v="-2455.8000000000002"/>
    <n v="-3916.4"/>
    <n v="-5000.1000000000004"/>
    <n v="-6326.8"/>
    <n v="-7358"/>
    <n v="-8945.1"/>
    <n v="-10537.7"/>
    <n v="-13281.6"/>
    <n v="-23784.9"/>
    <n v="-8265.2000000000007"/>
    <m/>
    <m/>
    <m/>
    <m/>
    <m/>
    <m/>
    <m/>
    <m/>
    <m/>
    <m/>
    <m/>
    <n v="0.25"/>
    <n v="0.65600000000000003"/>
    <m/>
    <n v="0.122"/>
    <n v="0.23499999999999999"/>
    <m/>
    <n v="0.219"/>
    <n v="0.68200000000000005"/>
    <m/>
    <n v="6.5000000000000002E-2"/>
    <n v="0.24299999999999999"/>
    <m/>
    <m/>
    <m/>
    <m/>
    <m/>
    <m/>
    <m/>
    <n v="0.24299999999999999"/>
    <m/>
    <n v="6.5000000000000002E-2"/>
    <n v="0.68200000000000005"/>
    <m/>
    <n v="0.219"/>
    <n v="23285.9"/>
    <m/>
    <n v="1"/>
    <n v="5.7000000000000002E-2"/>
    <n v="0.19700000000000001"/>
    <m/>
    <m/>
    <m/>
    <n v="0.108"/>
    <n v="3.5999999999999997E-2"/>
    <n v="0.04"/>
    <n v="7.0000000000000001E-3"/>
    <n v="0.255"/>
    <n v="6.4000000000000001E-2"/>
    <n v="1.9E-2"/>
    <n v="0.41099999999999998"/>
    <n v="5.2999999999999999E-2"/>
    <n v="8.0000000000000002E-3"/>
    <n v="19005.3"/>
    <n v="11008.6"/>
    <n v="15728.9"/>
    <n v="10647.4"/>
    <n v="28829.3"/>
    <n v="20635.5"/>
    <n v="16645.2"/>
    <n v="24878.3"/>
    <n v="16122.4"/>
    <n v="10838"/>
    <n v="0.156"/>
    <n v="0.42399999999999999"/>
    <n v="6.6000000000000003E-2"/>
    <n v="0.31"/>
    <n v="0.02"/>
    <n v="4.7E-2"/>
    <n v="6.4000000000000001E-2"/>
    <n v="8.9999999999999993E-3"/>
    <n v="8.1000000000000003E-2"/>
    <n v="0.316"/>
    <n v="0.27500000000000002"/>
    <n v="0.98"/>
    <n v="0.31"/>
    <n v="1"/>
    <n v="8.7999999999999995E-2"/>
    <n v="0.38800000000000001"/>
    <n v="0.95799999999999996"/>
    <n v="5.2999999999999999E-2"/>
    <n v="0.35199999999999998"/>
    <n v="0.97199999999999998"/>
    <m/>
    <m/>
    <m/>
    <m/>
    <m/>
    <m/>
    <m/>
    <m/>
    <m/>
    <m/>
    <m/>
    <m/>
    <m/>
    <m/>
    <m/>
    <m/>
    <m/>
    <m/>
    <m/>
    <m/>
    <m/>
    <m/>
    <m/>
    <m/>
    <m/>
    <m/>
    <m/>
    <m/>
    <n v="91.213399999999993"/>
    <n v="1.0734467999999999"/>
  </r>
  <r>
    <x v="13"/>
    <m/>
    <x v="7"/>
    <s v="2006"/>
    <s v="IDS"/>
    <s v=""/>
    <s v="2006"/>
    <s v=""/>
    <s v="current"/>
    <s v=""/>
    <x v="0"/>
    <n v="774405.3"/>
    <n v="524146.2"/>
    <n v="0.22520599999999999"/>
    <n v="0.81313780000000002"/>
    <m/>
    <n v="0.78784319999999997"/>
    <n v="2.5353699000000001"/>
    <n v="1.6993867"/>
    <n v="1.4919323"/>
    <n v="2.9475159999999998"/>
    <n v="3.8884083"/>
    <n v="17121.3"/>
    <n v="15164"/>
    <n v="10164"/>
    <n v="11348"/>
    <n v="12432"/>
    <n v="13886.9"/>
    <n v="15164"/>
    <n v="16868.7"/>
    <n v="18611.8"/>
    <n v="21317.1"/>
    <n v="25769.5"/>
    <m/>
    <m/>
    <n v="9086.7000000000007"/>
    <x v="434"/>
    <x v="434"/>
    <n v="13164.8"/>
    <n v="14541"/>
    <n v="15927.9"/>
    <n v="17767"/>
    <n v="19830"/>
    <n v="23113.200000000001"/>
    <n v="35332.800000000003"/>
    <n v="17121.3"/>
    <n v="7"/>
    <n v="40.299999999999997"/>
    <n v="62.5"/>
    <n v="219.9"/>
    <n v="61.2"/>
    <n v="179.7"/>
    <n v="521.20000000000005"/>
    <n v="1568.8"/>
    <n v="2915"/>
    <n v="4972.2"/>
    <n v="1052.8"/>
    <n v="0.4"/>
    <n v="0"/>
    <n v="16"/>
    <n v="9.1999999999999993"/>
    <n v="12"/>
    <n v="123.9"/>
    <n v="244.7"/>
    <n v="126.7"/>
    <n v="296.3"/>
    <n v="1143.7"/>
    <n v="196.4"/>
    <n v="20"/>
    <n v="7.3"/>
    <n v="28.2"/>
    <n v="13.3"/>
    <n v="17.100000000000001"/>
    <n v="7.5"/>
    <n v="40.700000000000003"/>
    <n v="120.3"/>
    <n v="347.3"/>
    <n v="681.7"/>
    <n v="128"/>
    <n v="161.30000000000001"/>
    <n v="236.1"/>
    <n v="331"/>
    <n v="469.9"/>
    <n v="614"/>
    <n v="723.7"/>
    <n v="963.3"/>
    <n v="1504"/>
    <n v="1998.3"/>
    <n v="6828.7"/>
    <n v="1378.3"/>
    <n v="59.1"/>
    <n v="83.8"/>
    <n v="68.3"/>
    <n v="167.4"/>
    <n v="123.6"/>
    <n v="458.1"/>
    <n v="509.7"/>
    <n v="575"/>
    <n v="1151.7"/>
    <n v="4988.5"/>
    <n v="814.8"/>
    <n v="9392"/>
    <n v="11539.6"/>
    <n v="12940.5"/>
    <n v="14444.8"/>
    <n v="16268.6"/>
    <n v="17936.8"/>
    <n v="19884.7"/>
    <n v="21354.2"/>
    <n v="23219.9"/>
    <n v="29476.9"/>
    <n v="17635.8"/>
    <n v="-553"/>
    <n v="-1165"/>
    <n v="-1592.7"/>
    <n v="-2159.6999999999998"/>
    <n v="-2555.6"/>
    <n v="-3501.8"/>
    <n v="-4397.2"/>
    <n v="-5418.9"/>
    <n v="-6815.3"/>
    <n v="-12758.9"/>
    <n v="-4084.9"/>
    <m/>
    <m/>
    <m/>
    <m/>
    <m/>
    <m/>
    <m/>
    <m/>
    <m/>
    <m/>
    <m/>
    <n v="0.90800000000000003"/>
    <n v="0.88900000000000001"/>
    <m/>
    <n v="0.28999999999999998"/>
    <n v="0.14599999999999999"/>
    <m/>
    <n v="0.89500000000000002"/>
    <n v="0.88100000000000001"/>
    <m/>
    <n v="0.107"/>
    <n v="0.106"/>
    <m/>
    <m/>
    <m/>
    <m/>
    <m/>
    <m/>
    <m/>
    <n v="0.106"/>
    <m/>
    <n v="0.10199999999999999"/>
    <n v="0.88"/>
    <m/>
    <n v="0.89500000000000002"/>
    <m/>
    <m/>
    <m/>
    <m/>
    <m/>
    <m/>
    <m/>
    <m/>
    <m/>
    <m/>
    <m/>
    <m/>
    <m/>
    <m/>
    <m/>
    <m/>
    <m/>
    <m/>
    <m/>
    <m/>
    <m/>
    <m/>
    <m/>
    <m/>
    <m/>
    <m/>
    <m/>
    <m/>
    <m/>
    <m/>
    <m/>
    <m/>
    <m/>
    <m/>
    <m/>
    <m/>
    <m/>
    <m/>
    <m/>
    <m/>
    <m/>
    <m/>
    <m/>
    <m/>
    <m/>
    <m/>
    <m/>
    <m/>
    <m/>
    <m/>
    <m/>
    <m/>
    <m/>
    <m/>
    <m/>
    <m/>
    <m/>
    <m/>
    <m/>
    <m/>
    <m/>
    <m/>
    <m/>
    <m/>
    <m/>
    <m/>
    <m/>
    <m/>
    <m/>
    <m/>
    <m/>
    <m/>
    <m/>
    <m/>
    <m/>
    <m/>
    <n v="92.642409999999998"/>
    <n v="1.0532576"/>
  </r>
  <r>
    <x v="13"/>
    <m/>
    <x v="7"/>
    <s v="2006"/>
    <s v="IDS"/>
    <s v=""/>
    <s v="2006"/>
    <s v=""/>
    <s v="current"/>
    <s v=""/>
    <x v="1"/>
    <n v="5199038.5999999996"/>
    <n v="2454999.5"/>
    <n v="0.26840599999999998"/>
    <n v="0.48494779999999998"/>
    <m/>
    <n v="0.95243529999999998"/>
    <n v="3.1664045999999999"/>
    <n v="1.7299675000000001"/>
    <n v="1.8303259999999999"/>
    <n v="3.8579026000000001"/>
    <n v="5.6742509999999999"/>
    <n v="22898.5"/>
    <n v="20490.5"/>
    <n v="11195"/>
    <n v="13777.9"/>
    <n v="16023.7"/>
    <n v="18234.2"/>
    <n v="20490.5"/>
    <n v="22953.1"/>
    <n v="25690.2"/>
    <n v="29208"/>
    <n v="35447.9"/>
    <m/>
    <m/>
    <n v="8979"/>
    <x v="435"/>
    <x v="435"/>
    <n v="17102.2"/>
    <n v="19366.7"/>
    <n v="21716.799999999999"/>
    <n v="24292.400000000001"/>
    <n v="27316.3"/>
    <n v="31898.2"/>
    <n v="50949.1"/>
    <n v="22898.5"/>
    <n v="1277.5"/>
    <n v="3678.6"/>
    <n v="6702.7"/>
    <n v="9666.2000000000007"/>
    <n v="11735.8"/>
    <n v="13960.6"/>
    <n v="16829.599999999999"/>
    <n v="19755.2"/>
    <n v="22953"/>
    <n v="34731"/>
    <n v="14125.1"/>
    <n v="135.6"/>
    <n v="256.8"/>
    <n v="725.5"/>
    <n v="1827.9"/>
    <n v="3218.4"/>
    <n v="4706.6000000000004"/>
    <n v="6847.1"/>
    <n v="8688.7999999999993"/>
    <n v="11023.5"/>
    <n v="14789.5"/>
    <n v="5220.2"/>
    <n v="66.099999999999994"/>
    <n v="81.099999999999994"/>
    <n v="166.3"/>
    <n v="218"/>
    <n v="388.1"/>
    <n v="454.9"/>
    <n v="582.29999999999995"/>
    <n v="779.8"/>
    <n v="1405.4"/>
    <n v="1744.1"/>
    <n v="588.5"/>
    <n v="407.6"/>
    <n v="384.4"/>
    <n v="539.79999999999995"/>
    <n v="676.3"/>
    <n v="697.6"/>
    <n v="858.1"/>
    <n v="853.6"/>
    <n v="1248.5"/>
    <n v="1636.2"/>
    <n v="11474.9"/>
    <n v="1876.3"/>
    <n v="388.2"/>
    <n v="464.9"/>
    <n v="664.2"/>
    <n v="976.9"/>
    <n v="1233.7"/>
    <n v="1369.4"/>
    <n v="1490"/>
    <n v="1946.3"/>
    <n v="2647.6"/>
    <n v="6729.6"/>
    <n v="1790.3"/>
    <n v="7662.2"/>
    <n v="9659.2999999999993"/>
    <n v="9273.5"/>
    <n v="8035.6"/>
    <n v="7486.8"/>
    <n v="6930.8"/>
    <n v="5911.4"/>
    <n v="4848"/>
    <n v="4964.3"/>
    <n v="5274.9"/>
    <n v="7005.2"/>
    <n v="-958.9"/>
    <n v="-2029.3"/>
    <n v="-3155.3"/>
    <n v="-4298.8"/>
    <n v="-5393.8"/>
    <n v="-6563.5"/>
    <n v="-8221.7000000000007"/>
    <n v="-9950.2999999999993"/>
    <n v="-12731.9"/>
    <n v="-23794.9"/>
    <n v="-7707.1"/>
    <m/>
    <m/>
    <m/>
    <m/>
    <m/>
    <m/>
    <m/>
    <m/>
    <m/>
    <m/>
    <m/>
    <n v="0.33900000000000002"/>
    <n v="0.72799999999999998"/>
    <m/>
    <n v="0.14299999999999999"/>
    <n v="0.20200000000000001"/>
    <m/>
    <n v="0.31"/>
    <n v="0.748"/>
    <m/>
    <n v="6.8000000000000005E-2"/>
    <n v="0.20300000000000001"/>
    <m/>
    <m/>
    <m/>
    <m/>
    <m/>
    <m/>
    <m/>
    <n v="0.20300000000000001"/>
    <m/>
    <n v="6.7000000000000004E-2"/>
    <n v="0.747"/>
    <m/>
    <n v="0.309"/>
    <m/>
    <n v="1"/>
    <m/>
    <m/>
    <m/>
    <n v="6.8000000000000005E-2"/>
    <n v="0.31"/>
    <n v="22898.5"/>
    <m/>
    <m/>
    <m/>
    <m/>
    <m/>
    <m/>
    <m/>
    <m/>
    <m/>
    <m/>
    <m/>
    <m/>
    <m/>
    <m/>
    <m/>
    <m/>
    <m/>
    <m/>
    <m/>
    <m/>
    <m/>
    <m/>
    <m/>
    <m/>
    <m/>
    <m/>
    <m/>
    <m/>
    <m/>
    <m/>
    <m/>
    <m/>
    <m/>
    <m/>
    <m/>
    <m/>
    <m/>
    <m/>
    <m/>
    <m/>
    <n v="0.21299999999999999"/>
    <n v="9.7000000000000003E-2"/>
    <n v="0.187"/>
    <n v="0.14299999999999999"/>
    <n v="0.21099999999999999"/>
    <n v="8.4000000000000005E-2"/>
    <n v="6.5000000000000002E-2"/>
    <n v="22391.200000000001"/>
    <n v="20099.3"/>
    <n v="23673.1"/>
    <n v="26115.1"/>
    <n v="25908.7"/>
    <n v="18224.5"/>
    <n v="15695.2"/>
    <n v="3.7999999999999999E-2"/>
    <n v="0.16500000000000001"/>
    <n v="5.0999999999999997E-2"/>
    <n v="5.2999999999999999E-2"/>
    <n v="5.2999999999999999E-2"/>
    <n v="7.9000000000000001E-2"/>
    <n v="0.14499999999999999"/>
    <n v="0.16400000000000001"/>
    <n v="0.28499999999999998"/>
    <n v="0.14499999999999999"/>
    <n v="0.151"/>
    <n v="0.31"/>
    <n v="0.877"/>
    <n v="0.91700000000000004"/>
    <n v="92.642409999999998"/>
    <n v="1.0532576"/>
  </r>
  <r>
    <x v="13"/>
    <m/>
    <x v="7"/>
    <s v="2006"/>
    <s v="IDS"/>
    <s v=""/>
    <s v="2006"/>
    <s v=""/>
    <s v="current"/>
    <s v=""/>
    <x v="2"/>
    <n v="3317954.4"/>
    <n v="1651233.2"/>
    <n v="0.27029389999999998"/>
    <n v="0.42679339999999999"/>
    <m/>
    <n v="0.95668509999999995"/>
    <n v="3.2710401"/>
    <n v="1.6901626999999999"/>
    <n v="1.9353404000000001"/>
    <n v="4.0179349999999996"/>
    <n v="6.1760235999999997"/>
    <n v="24416.1"/>
    <n v="22191"/>
    <n v="11466.2"/>
    <n v="14686"/>
    <n v="17358.099999999999"/>
    <n v="19797"/>
    <n v="22191"/>
    <n v="24661"/>
    <n v="27376.3"/>
    <n v="31025.5"/>
    <n v="37506.400000000001"/>
    <m/>
    <m/>
    <n v="8777.7999999999993"/>
    <x v="436"/>
    <x v="436"/>
    <n v="18625.099999999999"/>
    <n v="21002.7"/>
    <n v="23431.4"/>
    <n v="25980.9"/>
    <n v="29061.4"/>
    <n v="33875.699999999997"/>
    <n v="54211.9"/>
    <n v="24416.1"/>
    <n v="1974.8"/>
    <n v="5630.6"/>
    <n v="10059.6"/>
    <n v="13173.2"/>
    <n v="15000.8"/>
    <n v="17125.099999999999"/>
    <n v="19722.599999999999"/>
    <n v="21821.8"/>
    <n v="24614.9"/>
    <n v="37976.5"/>
    <n v="16704.099999999999"/>
    <n v="199.5"/>
    <n v="507.9"/>
    <n v="1459.1"/>
    <n v="2621.8"/>
    <n v="3864.6"/>
    <n v="5772.8"/>
    <n v="8142.5"/>
    <n v="9682"/>
    <n v="11969.4"/>
    <n v="16129"/>
    <n v="6031.9"/>
    <n v="73.3"/>
    <n v="126.3"/>
    <n v="178.9"/>
    <n v="438.1"/>
    <n v="542.20000000000005"/>
    <n v="551.29999999999995"/>
    <n v="845.9"/>
    <n v="1104.7"/>
    <n v="1897.2"/>
    <n v="1916.7"/>
    <n v="767.2"/>
    <n v="465.9"/>
    <n v="441.6"/>
    <n v="584.20000000000005"/>
    <n v="566.4"/>
    <n v="663.9"/>
    <n v="967"/>
    <n v="842"/>
    <n v="1143.7"/>
    <n v="2020.2"/>
    <n v="12963.1"/>
    <n v="2064.6"/>
    <n v="457.9"/>
    <n v="615.9"/>
    <n v="996.1"/>
    <n v="1060.7"/>
    <n v="1412.9"/>
    <n v="1251.4000000000001"/>
    <n v="1659.5"/>
    <n v="2156.8000000000002"/>
    <n v="3213.8"/>
    <n v="6708.2"/>
    <n v="1952.9"/>
    <n v="6669.4"/>
    <n v="8264.9"/>
    <n v="6570.3"/>
    <n v="5834.3"/>
    <n v="5811.5"/>
    <n v="5294.7"/>
    <n v="3942.2"/>
    <n v="3987.3"/>
    <n v="3876.8"/>
    <n v="4130.3999999999996"/>
    <n v="5438.6"/>
    <n v="-1064.0999999999999"/>
    <n v="-2441.4"/>
    <n v="-3730.4"/>
    <n v="-5069.3"/>
    <n v="-6293.2"/>
    <n v="-7531"/>
    <n v="-9173.7999999999993"/>
    <n v="-10834.9"/>
    <n v="-13716.6"/>
    <n v="-25612"/>
    <n v="-8543.2999999999993"/>
    <m/>
    <m/>
    <m/>
    <m/>
    <m/>
    <m/>
    <m/>
    <m/>
    <m/>
    <m/>
    <m/>
    <n v="0.251"/>
    <n v="0.65800000000000003"/>
    <m/>
    <n v="0.125"/>
    <n v="0.23599999999999999"/>
    <m/>
    <n v="0.222"/>
    <n v="0.67900000000000005"/>
    <m/>
    <n v="6.9000000000000006E-2"/>
    <n v="0.23499999999999999"/>
    <m/>
    <m/>
    <m/>
    <m/>
    <m/>
    <m/>
    <m/>
    <n v="0.23499999999999999"/>
    <m/>
    <n v="6.8000000000000005E-2"/>
    <n v="0.67900000000000005"/>
    <m/>
    <n v="0.221"/>
    <n v="23951.8"/>
    <m/>
    <n v="1"/>
    <n v="6.0999999999999999E-2"/>
    <n v="0.20200000000000001"/>
    <m/>
    <m/>
    <m/>
    <n v="0.108"/>
    <n v="3.7999999999999999E-2"/>
    <n v="4.2999999999999997E-2"/>
    <n v="6.0000000000000001E-3"/>
    <n v="0.24299999999999999"/>
    <n v="7.1999999999999995E-2"/>
    <n v="2.1999999999999999E-2"/>
    <n v="0.40400000000000003"/>
    <n v="5.6000000000000001E-2"/>
    <n v="7.0000000000000001E-3"/>
    <n v="20137.900000000001"/>
    <n v="11885.3"/>
    <n v="15529.8"/>
    <n v="10545.5"/>
    <n v="30572.2"/>
    <n v="22222.5"/>
    <n v="16852.5"/>
    <n v="25230"/>
    <n v="16168.8"/>
    <n v="12308.7"/>
    <n v="0.14899999999999999"/>
    <n v="0.41599999999999998"/>
    <n v="6.5000000000000002E-2"/>
    <n v="0.504"/>
    <n v="2.1000000000000001E-2"/>
    <n v="3.7999999999999999E-2"/>
    <n v="9.6000000000000002E-2"/>
    <n v="1.6E-2"/>
    <n v="7.5999999999999998E-2"/>
    <n v="0.28000000000000003"/>
    <n v="0.254"/>
    <n v="0.96799999999999997"/>
    <n v="0.32700000000000001"/>
    <n v="1"/>
    <n v="7.1999999999999995E-2"/>
    <n v="0.34300000000000003"/>
    <n v="0.95699999999999996"/>
    <n v="6.0999999999999999E-2"/>
    <n v="0.4"/>
    <n v="0.98199999999999998"/>
    <m/>
    <m/>
    <m/>
    <m/>
    <m/>
    <m/>
    <m/>
    <m/>
    <m/>
    <m/>
    <m/>
    <m/>
    <m/>
    <m/>
    <m/>
    <m/>
    <m/>
    <m/>
    <m/>
    <m/>
    <m/>
    <m/>
    <m/>
    <m/>
    <m/>
    <m/>
    <m/>
    <m/>
    <n v="92.642409999999998"/>
    <n v="1.0532576"/>
  </r>
  <r>
    <x v="13"/>
    <n v="10"/>
    <x v="2"/>
    <s v="2007"/>
    <s v="IDS"/>
    <s v=""/>
    <s v="2007"/>
    <s v=""/>
    <s v="current"/>
    <s v=""/>
    <x v="0"/>
    <n v="805491.19999999995"/>
    <n v="557890.9"/>
    <n v="0.25139109999999998"/>
    <n v="0.81787900000000002"/>
    <m/>
    <n v="0.91048399999999996"/>
    <n v="2.6321248000000002"/>
    <n v="1.7488146"/>
    <n v="1.5050908999999999"/>
    <n v="3.2631212999999999"/>
    <n v="4.5233449999999999"/>
    <n v="18501.900000000001"/>
    <n v="15817"/>
    <n v="10509"/>
    <n v="11830"/>
    <n v="13033"/>
    <n v="14138"/>
    <n v="15817"/>
    <n v="17596.400000000001"/>
    <n v="19712"/>
    <n v="22621.8"/>
    <n v="27661"/>
    <m/>
    <m/>
    <n v="9378.9"/>
    <x v="437"/>
    <x v="437"/>
    <n v="13566.3"/>
    <n v="14941"/>
    <n v="16660.7"/>
    <n v="18658.2"/>
    <n v="21137.9"/>
    <n v="24697.1"/>
    <n v="42424"/>
    <n v="18501.900000000001"/>
    <n v="43.3"/>
    <n v="9.1"/>
    <n v="87.1"/>
    <n v="88.7"/>
    <n v="191.3"/>
    <n v="251.1"/>
    <n v="825.7"/>
    <n v="2212.6"/>
    <n v="2869.4"/>
    <n v="6161"/>
    <n v="1272.4000000000001"/>
    <n v="1.8"/>
    <n v="0"/>
    <n v="1"/>
    <n v="10.199999999999999"/>
    <n v="22.7"/>
    <n v="17.2"/>
    <n v="226.5"/>
    <n v="108.2"/>
    <n v="239.6"/>
    <n v="1011.7"/>
    <n v="163.80000000000001"/>
    <n v="14"/>
    <n v="0.7"/>
    <n v="4.7"/>
    <n v="7.5"/>
    <n v="46.2"/>
    <n v="87"/>
    <n v="41.1"/>
    <n v="94.1"/>
    <n v="250.7"/>
    <n v="539.70000000000005"/>
    <n v="108.4"/>
    <n v="135.4"/>
    <n v="261.2"/>
    <n v="277.89999999999998"/>
    <n v="508.6"/>
    <n v="607.20000000000005"/>
    <n v="860.5"/>
    <n v="1267.7"/>
    <n v="1835"/>
    <n v="2718.3"/>
    <n v="12951.1"/>
    <n v="2140.4"/>
    <n v="54.3"/>
    <n v="117.7"/>
    <n v="74.7"/>
    <n v="314.10000000000002"/>
    <n v="243.9"/>
    <n v="310"/>
    <n v="479.2"/>
    <n v="1063.5999999999999"/>
    <n v="1361.5"/>
    <n v="5085.8"/>
    <n v="909.5"/>
    <n v="9781.9"/>
    <n v="11982.1"/>
    <n v="13830.8"/>
    <n v="14922.7"/>
    <n v="16695.3"/>
    <n v="18963.400000000001"/>
    <n v="20355.599999999999"/>
    <n v="21556.3"/>
    <n v="24854.400000000001"/>
    <n v="31680.6"/>
    <n v="18453"/>
    <n v="-651.79999999999995"/>
    <n v="-1180.2"/>
    <n v="-1817"/>
    <n v="-2285.4"/>
    <n v="-2865.7"/>
    <n v="-3828.5"/>
    <n v="-4537.7"/>
    <n v="-5731.9"/>
    <n v="-7596.9"/>
    <n v="-15005.9"/>
    <n v="-4545.5"/>
    <m/>
    <m/>
    <m/>
    <m/>
    <m/>
    <m/>
    <m/>
    <m/>
    <m/>
    <m/>
    <m/>
    <n v="0.89900000000000002"/>
    <n v="0.877"/>
    <m/>
    <n v="0.309"/>
    <n v="0.156"/>
    <m/>
    <n v="0.88"/>
    <n v="0.873"/>
    <m/>
    <n v="0.13100000000000001"/>
    <n v="0.112"/>
    <m/>
    <m/>
    <m/>
    <m/>
    <m/>
    <m/>
    <m/>
    <n v="0.106"/>
    <m/>
    <n v="9.6000000000000002E-2"/>
    <n v="0.86699999999999999"/>
    <m/>
    <n v="0.88"/>
    <m/>
    <m/>
    <m/>
    <m/>
    <m/>
    <m/>
    <m/>
    <m/>
    <m/>
    <m/>
    <m/>
    <m/>
    <m/>
    <m/>
    <m/>
    <m/>
    <m/>
    <m/>
    <m/>
    <m/>
    <m/>
    <m/>
    <m/>
    <m/>
    <m/>
    <m/>
    <m/>
    <m/>
    <m/>
    <m/>
    <m/>
    <m/>
    <m/>
    <m/>
    <m/>
    <m/>
    <m/>
    <m/>
    <m/>
    <m/>
    <m/>
    <m/>
    <m/>
    <m/>
    <m/>
    <m/>
    <m/>
    <m/>
    <m/>
    <m/>
    <m/>
    <m/>
    <m/>
    <m/>
    <m/>
    <m/>
    <m/>
    <m/>
    <m/>
    <m/>
    <m/>
    <m/>
    <m/>
    <m/>
    <m/>
    <m/>
    <m/>
    <m/>
    <m/>
    <m/>
    <m/>
    <m/>
    <m/>
    <m/>
    <m/>
    <m/>
    <n v="94.968350000000001"/>
    <n v="1.0270490000000001"/>
  </r>
  <r>
    <x v="13"/>
    <n v="10"/>
    <x v="2"/>
    <s v="2007"/>
    <s v="IDS"/>
    <s v=""/>
    <s v="2007"/>
    <s v=""/>
    <s v="current"/>
    <s v=""/>
    <x v="1"/>
    <n v="5222055.7"/>
    <n v="2483499.5"/>
    <n v="0.2704529"/>
    <n v="0.47454760000000001"/>
    <m/>
    <n v="0.96011380000000002"/>
    <n v="3.2095349999999998"/>
    <n v="1.7204918"/>
    <n v="1.8654752999999999"/>
    <n v="3.9418136000000001"/>
    <n v="5.8009294000000002"/>
    <n v="24231.9"/>
    <n v="21838"/>
    <n v="11706.4"/>
    <n v="14260"/>
    <n v="16950.099999999999"/>
    <n v="19464"/>
    <n v="21838"/>
    <n v="24221.5"/>
    <n v="27304"/>
    <n v="31045.599999999999"/>
    <n v="37572.1"/>
    <m/>
    <m/>
    <n v="9275.1"/>
    <x v="438"/>
    <x v="438"/>
    <n v="18184.5"/>
    <n v="20691.099999999999"/>
    <n v="23046.9"/>
    <n v="25772.1"/>
    <n v="29049.5"/>
    <n v="33938.6"/>
    <n v="53804.2"/>
    <n v="24231.9"/>
    <n v="1498.1"/>
    <n v="3737.7"/>
    <n v="7532.5"/>
    <n v="10711.2"/>
    <n v="12935.6"/>
    <n v="14826.5"/>
    <n v="17540.2"/>
    <n v="20725.2"/>
    <n v="24051.200000000001"/>
    <n v="33920"/>
    <n v="14746.2"/>
    <n v="149.19999999999999"/>
    <n v="317.3"/>
    <n v="898.8"/>
    <n v="1905.2"/>
    <n v="3625.7"/>
    <n v="5149.3999999999996"/>
    <n v="7238.3"/>
    <n v="9199.2000000000007"/>
    <n v="10723.8"/>
    <n v="15388.8"/>
    <n v="5458.9"/>
    <n v="30.1"/>
    <n v="104.5"/>
    <n v="167.2"/>
    <n v="216.7"/>
    <n v="453.8"/>
    <n v="525.29999999999995"/>
    <n v="616.70000000000005"/>
    <n v="1020.7"/>
    <n v="1643.1"/>
    <n v="1491.5"/>
    <n v="626.9"/>
    <n v="391"/>
    <n v="460.4"/>
    <n v="602.5"/>
    <n v="613.5"/>
    <n v="708.3"/>
    <n v="961.7"/>
    <n v="1017.6"/>
    <n v="1143.2"/>
    <n v="2135.4"/>
    <n v="12508.5"/>
    <n v="2053.5"/>
    <n v="326.2"/>
    <n v="486.3"/>
    <n v="792.5"/>
    <n v="879.4"/>
    <n v="1339.6"/>
    <n v="1435.5"/>
    <n v="1727"/>
    <n v="2101"/>
    <n v="3068.8"/>
    <n v="8533.5"/>
    <n v="2068.5"/>
    <n v="7854.9"/>
    <n v="9960.5"/>
    <n v="8894.5"/>
    <n v="8400.7999999999993"/>
    <n v="7223.9"/>
    <n v="6967.7"/>
    <n v="6049.3"/>
    <n v="5140.8"/>
    <n v="5403"/>
    <n v="5935.7"/>
    <n v="7183.2"/>
    <n v="-974.5"/>
    <n v="-2082.3000000000002"/>
    <n v="-3292.7"/>
    <n v="-4542.2"/>
    <n v="-5595.8"/>
    <n v="-6819.2"/>
    <n v="-8417"/>
    <n v="-10280.5"/>
    <n v="-13086.9"/>
    <n v="-23973.8"/>
    <n v="-7905.3"/>
    <m/>
    <m/>
    <m/>
    <m/>
    <m/>
    <m/>
    <m/>
    <m/>
    <m/>
    <m/>
    <m/>
    <n v="0.33300000000000002"/>
    <n v="0.71899999999999997"/>
    <m/>
    <n v="0.156"/>
    <n v="0.20599999999999999"/>
    <m/>
    <n v="0.3"/>
    <n v="0.745"/>
    <m/>
    <n v="7.6999999999999999E-2"/>
    <n v="0.20499999999999999"/>
    <m/>
    <m/>
    <m/>
    <m/>
    <m/>
    <m/>
    <m/>
    <n v="0.20399999999999999"/>
    <m/>
    <n v="6.5000000000000002E-2"/>
    <n v="0.747"/>
    <m/>
    <n v="0.29499999999999998"/>
    <m/>
    <n v="1"/>
    <m/>
    <m/>
    <m/>
    <n v="7.6999999999999999E-2"/>
    <n v="0.3"/>
    <n v="24231.9"/>
    <m/>
    <m/>
    <m/>
    <m/>
    <m/>
    <m/>
    <m/>
    <m/>
    <m/>
    <m/>
    <m/>
    <m/>
    <m/>
    <m/>
    <m/>
    <m/>
    <m/>
    <m/>
    <m/>
    <m/>
    <m/>
    <m/>
    <m/>
    <m/>
    <m/>
    <m/>
    <m/>
    <m/>
    <m/>
    <m/>
    <m/>
    <m/>
    <m/>
    <m/>
    <m/>
    <m/>
    <m/>
    <m/>
    <m/>
    <m/>
    <n v="0.20899999999999999"/>
    <n v="9.8000000000000004E-2"/>
    <n v="0.185"/>
    <n v="0.14299999999999999"/>
    <n v="0.21"/>
    <n v="8.6999999999999994E-2"/>
    <n v="6.8000000000000005E-2"/>
    <n v="23249.4"/>
    <n v="21250.3"/>
    <n v="24885.5"/>
    <n v="27185.599999999999"/>
    <n v="28208.799999999999"/>
    <n v="19479.900000000001"/>
    <n v="17249.599999999999"/>
    <n v="5.2999999999999999E-2"/>
    <n v="0.16800000000000001"/>
    <n v="5.5E-2"/>
    <n v="4.8000000000000001E-2"/>
    <n v="6.0999999999999999E-2"/>
    <n v="8.6999999999999994E-2"/>
    <n v="0.188"/>
    <n v="0.16"/>
    <n v="0.27700000000000002"/>
    <n v="0.13400000000000001"/>
    <n v="0.13400000000000001"/>
    <n v="0.28399999999999997"/>
    <n v="0.85499999999999998"/>
    <n v="0.91200000000000003"/>
    <n v="94.968350000000001"/>
    <n v="1.0270490000000001"/>
  </r>
  <r>
    <x v="13"/>
    <n v="10"/>
    <x v="2"/>
    <s v="2007"/>
    <s v="IDS"/>
    <s v=""/>
    <s v="2007"/>
    <s v=""/>
    <s v="current"/>
    <s v=""/>
    <x v="2"/>
    <n v="3322584.2"/>
    <n v="1648984.9"/>
    <n v="0.2717099"/>
    <n v="0.41417579999999998"/>
    <m/>
    <n v="0.96325799999999995"/>
    <n v="3.3213628000000002"/>
    <n v="1.7050128"/>
    <n v="1.9479987000000001"/>
    <n v="4.0835618"/>
    <n v="6.2903159000000004"/>
    <n v="25944.5"/>
    <n v="23487.8"/>
    <n v="12057.4"/>
    <n v="15518"/>
    <n v="18499"/>
    <n v="21148.1"/>
    <n v="23487.8"/>
    <n v="26186"/>
    <n v="29103.8"/>
    <n v="33138.6"/>
    <n v="40047"/>
    <m/>
    <m/>
    <n v="9180"/>
    <x v="439"/>
    <x v="439"/>
    <n v="19868.7"/>
    <n v="22339.200000000001"/>
    <n v="24821.4"/>
    <n v="27618.7"/>
    <n v="30948"/>
    <n v="36078"/>
    <n v="57745.1"/>
    <n v="25944.5"/>
    <n v="2335.4"/>
    <n v="6458.7"/>
    <n v="11500.3"/>
    <n v="14505"/>
    <n v="16220.5"/>
    <n v="18008.2"/>
    <n v="20537.900000000001"/>
    <n v="22679.9"/>
    <n v="26421.8"/>
    <n v="37959.5"/>
    <n v="17659.599999999999"/>
    <n v="204.4"/>
    <n v="644.70000000000005"/>
    <n v="1566.6"/>
    <n v="2894.7"/>
    <n v="4719.3"/>
    <n v="6092.3"/>
    <n v="8874"/>
    <n v="10026"/>
    <n v="12386.9"/>
    <n v="16796.599999999999"/>
    <n v="6418.9"/>
    <n v="38.700000000000003"/>
    <n v="191.8"/>
    <n v="244.3"/>
    <n v="430.4"/>
    <n v="458.3"/>
    <n v="703.3"/>
    <n v="1064.8"/>
    <n v="1432.3"/>
    <n v="2075.6"/>
    <n v="1587.7"/>
    <n v="822.7"/>
    <n v="440.5"/>
    <n v="589.79999999999995"/>
    <n v="567.4"/>
    <n v="545.9"/>
    <n v="743.8"/>
    <n v="798.5"/>
    <n v="1048.0999999999999"/>
    <n v="1222.7"/>
    <n v="2213.9"/>
    <n v="14190"/>
    <n v="2234"/>
    <n v="454.8"/>
    <n v="650.29999999999995"/>
    <n v="945.2"/>
    <n v="1198.2"/>
    <n v="1429.1"/>
    <n v="1502.5"/>
    <n v="1646.8"/>
    <n v="2657.3"/>
    <n v="3138.6"/>
    <n v="8942.9"/>
    <n v="2255.4"/>
    <n v="6785.3"/>
    <n v="7708"/>
    <n v="6280.2"/>
    <n v="5626.1"/>
    <n v="5139.3999999999996"/>
    <n v="5582.9"/>
    <n v="3691.6"/>
    <n v="4099.8"/>
    <n v="4243.8999999999996"/>
    <n v="4472.7"/>
    <n v="5363"/>
    <n v="-1079.4000000000001"/>
    <n v="-2447.5"/>
    <n v="-4000.9"/>
    <n v="-5331.4"/>
    <n v="-6371.1"/>
    <n v="-7866.4"/>
    <n v="-9244.5"/>
    <n v="-11170"/>
    <n v="-14402.7"/>
    <n v="-26204.3"/>
    <n v="-8809"/>
    <m/>
    <m/>
    <m/>
    <m/>
    <m/>
    <m/>
    <m/>
    <m/>
    <m/>
    <m/>
    <m/>
    <n v="0.23699999999999999"/>
    <n v="0.63400000000000001"/>
    <m/>
    <n v="0.13100000000000001"/>
    <n v="0.23799999999999999"/>
    <m/>
    <n v="0.20599999999999999"/>
    <n v="0.66100000000000003"/>
    <m/>
    <n v="7.2999999999999995E-2"/>
    <n v="0.24"/>
    <m/>
    <m/>
    <m/>
    <m/>
    <m/>
    <m/>
    <m/>
    <n v="0.23400000000000001"/>
    <m/>
    <n v="6.4000000000000001E-2"/>
    <n v="0.66400000000000003"/>
    <m/>
    <n v="0.2"/>
    <n v="25331.1"/>
    <m/>
    <n v="1"/>
    <n v="6.7000000000000004E-2"/>
    <n v="0.189"/>
    <m/>
    <m/>
    <m/>
    <n v="0.111"/>
    <n v="3.4000000000000002E-2"/>
    <n v="4.1000000000000002E-2"/>
    <n v="6.0000000000000001E-3"/>
    <n v="0.25"/>
    <n v="7.1999999999999995E-2"/>
    <n v="1.7000000000000001E-2"/>
    <n v="0.40200000000000002"/>
    <n v="5.8999999999999997E-2"/>
    <n v="7.0000000000000001E-3"/>
    <n v="21323.5"/>
    <n v="12396.7"/>
    <n v="16617.5"/>
    <n v="9777.5"/>
    <n v="32581.1"/>
    <n v="24353.9"/>
    <n v="17131.3"/>
    <n v="26041.9"/>
    <n v="17399.5"/>
    <n v="15248.7"/>
    <n v="0.14899999999999999"/>
    <n v="0.47199999999999998"/>
    <n v="0.127"/>
    <n v="0.53500000000000003"/>
    <n v="1.6E-2"/>
    <n v="4.2999999999999997E-2"/>
    <n v="0.14899999999999999"/>
    <n v="1.2999999999999999E-2"/>
    <n v="0.123"/>
    <n v="0.46100000000000002"/>
    <n v="0.248"/>
    <n v="0.97"/>
    <n v="0.378"/>
    <n v="1"/>
    <n v="0.06"/>
    <n v="0.32600000000000001"/>
    <n v="0.94899999999999995"/>
    <n v="5.7000000000000002E-2"/>
    <n v="0.36899999999999999"/>
    <n v="0.95899999999999996"/>
    <m/>
    <m/>
    <m/>
    <m/>
    <m/>
    <m/>
    <m/>
    <m/>
    <m/>
    <m/>
    <m/>
    <m/>
    <m/>
    <m/>
    <m/>
    <m/>
    <m/>
    <m/>
    <m/>
    <m/>
    <m/>
    <m/>
    <m/>
    <m/>
    <m/>
    <m/>
    <m/>
    <m/>
    <n v="94.968350000000001"/>
    <n v="1.0270490000000001"/>
  </r>
  <r>
    <x v="13"/>
    <m/>
    <x v="7"/>
    <s v="2008"/>
    <s v="IDS"/>
    <s v=""/>
    <s v="2008"/>
    <s v=""/>
    <s v="current"/>
    <s v=""/>
    <x v="0"/>
    <n v="815230.5"/>
    <n v="567370"/>
    <n v="0.26008379999999998"/>
    <n v="0.83056059999999998"/>
    <m/>
    <n v="0.95665199999999995"/>
    <n v="2.6660992999999999"/>
    <n v="1.7827377"/>
    <n v="1.4955084000000001"/>
    <n v="3.3802414999999999"/>
    <n v="4.6969801999999996"/>
    <n v="19951.3"/>
    <n v="16781.099999999999"/>
    <n v="11221"/>
    <n v="12604"/>
    <n v="13836.7"/>
    <n v="15164"/>
    <n v="16781.099999999999"/>
    <n v="18548.5"/>
    <n v="20920.5"/>
    <n v="24072"/>
    <n v="29916.3"/>
    <m/>
    <m/>
    <n v="10119.799999999999"/>
    <x v="440"/>
    <x v="440"/>
    <n v="14462.1"/>
    <n v="15904.4"/>
    <n v="17664.5"/>
    <n v="19707.099999999999"/>
    <n v="22330.7"/>
    <n v="26735.8"/>
    <n v="47532.5"/>
    <n v="19951.3"/>
    <n v="6.3"/>
    <n v="54.3"/>
    <n v="37.6"/>
    <n v="77.5"/>
    <n v="178.8"/>
    <n v="528.9"/>
    <n v="619.29999999999995"/>
    <n v="1727.9"/>
    <n v="3704.6"/>
    <n v="6097.3"/>
    <n v="1302.5999999999999"/>
    <n v="0.5"/>
    <n v="3.1"/>
    <n v="2"/>
    <n v="4.0999999999999996"/>
    <n v="44.1"/>
    <n v="157.9"/>
    <n v="67.3"/>
    <n v="206.6"/>
    <n v="422.6"/>
    <n v="764.3"/>
    <n v="167.2"/>
    <n v="10.4"/>
    <n v="11.1"/>
    <n v="5.0999999999999996"/>
    <n v="20.5"/>
    <n v="86.5"/>
    <n v="28.3"/>
    <n v="128"/>
    <n v="65.8"/>
    <n v="371.3"/>
    <n v="425.2"/>
    <n v="115.2"/>
    <n v="197"/>
    <n v="235.9"/>
    <n v="410.1"/>
    <n v="606"/>
    <n v="842.4"/>
    <n v="786.3"/>
    <n v="1002.8"/>
    <n v="1778.3"/>
    <n v="2289.8000000000002"/>
    <n v="16749.099999999999"/>
    <n v="2488.9"/>
    <n v="22.2"/>
    <n v="21.4"/>
    <n v="109.6"/>
    <n v="185.1"/>
    <n v="347.7"/>
    <n v="280.39999999999998"/>
    <n v="449.2"/>
    <n v="762.8"/>
    <n v="1399.7"/>
    <n v="6288.9"/>
    <n v="986.3"/>
    <n v="10622.7"/>
    <n v="12843.7"/>
    <n v="14509.4"/>
    <n v="15981.8"/>
    <n v="17173.099999999999"/>
    <n v="19437.900000000001"/>
    <n v="21829.7"/>
    <n v="23661.7"/>
    <n v="26198.6"/>
    <n v="33519.599999999999"/>
    <n v="19573"/>
    <n v="-739.3"/>
    <n v="-1318"/>
    <n v="-1821"/>
    <n v="-2412.9"/>
    <n v="-2768.2"/>
    <n v="-3555.2"/>
    <n v="-4389.2"/>
    <n v="-5872.3"/>
    <n v="-7650.9"/>
    <n v="-16311.8"/>
    <n v="-4681.8"/>
    <m/>
    <m/>
    <m/>
    <m/>
    <m/>
    <m/>
    <m/>
    <m/>
    <m/>
    <m/>
    <m/>
    <n v="0.90100000000000002"/>
    <n v="0.88300000000000001"/>
    <m/>
    <n v="0.30499999999999999"/>
    <n v="0.153"/>
    <m/>
    <n v="0.88600000000000001"/>
    <n v="0.876"/>
    <m/>
    <n v="0.13"/>
    <n v="0.10100000000000001"/>
    <m/>
    <m/>
    <m/>
    <m/>
    <m/>
    <m/>
    <m/>
    <n v="9.8000000000000004E-2"/>
    <m/>
    <n v="7.3999999999999996E-2"/>
    <n v="0.871"/>
    <m/>
    <n v="0.88300000000000001"/>
    <m/>
    <m/>
    <m/>
    <m/>
    <m/>
    <m/>
    <m/>
    <m/>
    <m/>
    <m/>
    <m/>
    <m/>
    <m/>
    <m/>
    <m/>
    <m/>
    <m/>
    <m/>
    <m/>
    <m/>
    <m/>
    <m/>
    <m/>
    <m/>
    <m/>
    <m/>
    <m/>
    <m/>
    <m/>
    <m/>
    <m/>
    <m/>
    <m/>
    <m/>
    <m/>
    <m/>
    <m/>
    <m/>
    <m/>
    <m/>
    <m/>
    <m/>
    <m/>
    <m/>
    <m/>
    <m/>
    <m/>
    <m/>
    <m/>
    <m/>
    <m/>
    <m/>
    <m/>
    <m/>
    <m/>
    <m/>
    <m/>
    <m/>
    <m/>
    <m/>
    <m/>
    <m/>
    <m/>
    <m/>
    <m/>
    <m/>
    <m/>
    <m/>
    <m/>
    <m/>
    <m/>
    <m/>
    <m/>
    <m/>
    <m/>
    <m/>
    <n v="98.829719999999995"/>
    <n v="1.0027712"/>
  </r>
  <r>
    <x v="13"/>
    <m/>
    <x v="7"/>
    <s v="2008"/>
    <s v="IDS"/>
    <s v=""/>
    <s v="2008"/>
    <s v=""/>
    <s v="current"/>
    <s v=""/>
    <x v="1"/>
    <n v="5247445.8"/>
    <n v="2513499.5"/>
    <n v="0.26575769999999999"/>
    <n v="0.46933000000000002"/>
    <m/>
    <n v="0.93565730000000003"/>
    <n v="3.1867542000000002"/>
    <n v="1.6870849000000001"/>
    <n v="1.8889115000000001"/>
    <n v="3.8888908"/>
    <n v="5.7199358"/>
    <n v="25447.3"/>
    <n v="23159"/>
    <n v="12260.5"/>
    <n v="15119.1"/>
    <n v="18041"/>
    <n v="20639.400000000001"/>
    <n v="23159"/>
    <n v="25814"/>
    <n v="28661.200000000001"/>
    <n v="32414"/>
    <n v="39071.199999999997"/>
    <m/>
    <m/>
    <n v="9719.2000000000007"/>
    <x v="441"/>
    <x v="441"/>
    <n v="19372.400000000001"/>
    <n v="21925.5"/>
    <n v="24480.5"/>
    <n v="27217.7"/>
    <n v="30415.5"/>
    <n v="35450.400000000001"/>
    <n v="55593.2"/>
    <n v="25447.3"/>
    <n v="1702.6"/>
    <n v="4164.1000000000004"/>
    <n v="7637.1"/>
    <n v="11091.5"/>
    <n v="13996.9"/>
    <n v="16165.3"/>
    <n v="18338.400000000001"/>
    <n v="21083.5"/>
    <n v="24556.7"/>
    <n v="37258.699999999997"/>
    <n v="15597.3"/>
    <n v="124.6"/>
    <n v="371.3"/>
    <n v="1170.8"/>
    <n v="2251.6"/>
    <n v="3899.3"/>
    <n v="5634.5"/>
    <n v="7830.1"/>
    <n v="9777.1"/>
    <n v="11494.6"/>
    <n v="15606.4"/>
    <n v="5815.1"/>
    <n v="36.5"/>
    <n v="94.1"/>
    <n v="151"/>
    <n v="214.6"/>
    <n v="341.6"/>
    <n v="663"/>
    <n v="843.9"/>
    <n v="1041.2"/>
    <n v="1876.6"/>
    <n v="1209.5999999999999"/>
    <n v="647.1"/>
    <n v="389.5"/>
    <n v="459.2"/>
    <n v="685.3"/>
    <n v="725.2"/>
    <n v="745.2"/>
    <n v="917.3"/>
    <n v="990.1"/>
    <n v="1290.7"/>
    <n v="2410.6"/>
    <n v="12531.9"/>
    <n v="2114.1"/>
    <n v="382.7"/>
    <n v="410.2"/>
    <n v="825.5"/>
    <n v="1158.5999999999999"/>
    <n v="1345.6"/>
    <n v="1400.4"/>
    <n v="1947.6"/>
    <n v="2300.1"/>
    <n v="2752.8"/>
    <n v="7538.5"/>
    <n v="2005.9"/>
    <n v="8110.9"/>
    <n v="10338.700000000001"/>
    <n v="9528.4"/>
    <n v="8679.4"/>
    <n v="7570.1"/>
    <n v="6866.4"/>
    <n v="5714.1"/>
    <n v="5379.3"/>
    <n v="5631.3"/>
    <n v="6272.4"/>
    <n v="7409.4"/>
    <n v="-1027.5"/>
    <n v="-2145.6"/>
    <n v="-3365.4"/>
    <n v="-4748.6000000000004"/>
    <n v="-5973.2"/>
    <n v="-7166.4"/>
    <n v="-8446.6"/>
    <n v="-10456.5"/>
    <n v="-13272.2"/>
    <n v="-24824.3"/>
    <n v="-8141.4"/>
    <m/>
    <m/>
    <m/>
    <m/>
    <m/>
    <m/>
    <m/>
    <m/>
    <m/>
    <m/>
    <m/>
    <n v="0.33"/>
    <n v="0.73099999999999998"/>
    <m/>
    <n v="0.157"/>
    <n v="0.21299999999999999"/>
    <m/>
    <n v="0.30299999999999999"/>
    <n v="0.746"/>
    <m/>
    <n v="0.08"/>
    <n v="0.20699999999999999"/>
    <m/>
    <m/>
    <m/>
    <m/>
    <m/>
    <m/>
    <m/>
    <n v="0.21099999999999999"/>
    <m/>
    <n v="6.2E-2"/>
    <n v="0.75"/>
    <m/>
    <n v="0.29499999999999998"/>
    <m/>
    <n v="1"/>
    <m/>
    <m/>
    <m/>
    <n v="0.08"/>
    <n v="0.30299999999999999"/>
    <n v="25447.3"/>
    <m/>
    <m/>
    <m/>
    <m/>
    <m/>
    <m/>
    <m/>
    <m/>
    <m/>
    <m/>
    <m/>
    <m/>
    <m/>
    <m/>
    <m/>
    <m/>
    <m/>
    <m/>
    <m/>
    <m/>
    <m/>
    <m/>
    <m/>
    <m/>
    <m/>
    <m/>
    <m/>
    <m/>
    <m/>
    <m/>
    <m/>
    <m/>
    <m/>
    <m/>
    <m/>
    <m/>
    <m/>
    <m/>
    <m/>
    <m/>
    <n v="0.20899999999999999"/>
    <n v="9.6000000000000002E-2"/>
    <n v="0.186"/>
    <n v="0.14099999999999999"/>
    <n v="0.21199999999999999"/>
    <n v="8.5999999999999993E-2"/>
    <n v="6.9000000000000006E-2"/>
    <n v="24852.1"/>
    <n v="21806.7"/>
    <n v="26282.1"/>
    <n v="28484"/>
    <n v="28959.7"/>
    <n v="21055.9"/>
    <n v="18584.400000000001"/>
    <n v="5.3999999999999999E-2"/>
    <n v="0.17899999999999999"/>
    <n v="6.4000000000000001E-2"/>
    <n v="4.3999999999999997E-2"/>
    <n v="6.3E-2"/>
    <n v="7.6999999999999999E-2"/>
    <n v="0.19600000000000001"/>
    <n v="0.157"/>
    <n v="0.28399999999999997"/>
    <n v="0.13200000000000001"/>
    <n v="0.122"/>
    <n v="0.29899999999999999"/>
    <n v="0.86"/>
    <n v="0.91800000000000004"/>
    <n v="98.829719999999995"/>
    <n v="1.0027712"/>
  </r>
  <r>
    <x v="13"/>
    <m/>
    <x v="7"/>
    <s v="2008"/>
    <s v="IDS"/>
    <s v=""/>
    <s v="2008"/>
    <s v=""/>
    <s v="current"/>
    <s v=""/>
    <x v="2"/>
    <n v="3335304"/>
    <n v="1669746.9"/>
    <n v="0.26354109999999997"/>
    <n v="0.40573360000000003"/>
    <m/>
    <n v="0.91851660000000002"/>
    <n v="3.3005822"/>
    <n v="1.661222"/>
    <n v="1.9868399999999999"/>
    <n v="3.9703100999999998"/>
    <n v="6.1000440999999999"/>
    <n v="26986.5"/>
    <n v="24911"/>
    <n v="12538"/>
    <n v="16484"/>
    <n v="19644.8"/>
    <n v="22453.7"/>
    <n v="24911"/>
    <n v="27477"/>
    <n v="30351.5"/>
    <n v="34429"/>
    <n v="41382.699999999997"/>
    <m/>
    <m/>
    <n v="9526.7999999999993"/>
    <x v="442"/>
    <x v="442"/>
    <n v="21036.7"/>
    <n v="23616"/>
    <n v="26202.1"/>
    <n v="28903.7"/>
    <n v="32303.5"/>
    <n v="37486.800000000003"/>
    <n v="58113.9"/>
    <n v="26986.5"/>
    <n v="2548.1"/>
    <n v="7228.4"/>
    <n v="11934.4"/>
    <n v="15152.1"/>
    <n v="17564.7"/>
    <n v="18891.2"/>
    <n v="21581.5"/>
    <n v="22916.3"/>
    <n v="27631.5"/>
    <n v="41389.9"/>
    <n v="18681.400000000001"/>
    <n v="192.5"/>
    <n v="763.1"/>
    <n v="1963.1"/>
    <n v="2976.7"/>
    <n v="4752.8"/>
    <n v="7374.2"/>
    <n v="8329.9"/>
    <n v="10768.2"/>
    <n v="13081.2"/>
    <n v="17592.599999999999"/>
    <n v="6778.4"/>
    <n v="44.9"/>
    <n v="154.9"/>
    <n v="209.4"/>
    <n v="342.4"/>
    <n v="674"/>
    <n v="865.8"/>
    <n v="1098"/>
    <n v="1612.5"/>
    <n v="2054.6999999999998"/>
    <n v="1312.6"/>
    <n v="836.9"/>
    <n v="439.1"/>
    <n v="488.3"/>
    <n v="695.2"/>
    <n v="649.29999999999995"/>
    <n v="781.8"/>
    <n v="820.5"/>
    <n v="1079.4000000000001"/>
    <n v="1517.8"/>
    <n v="2206.3000000000002"/>
    <n v="12640.8"/>
    <n v="2130.9"/>
    <n v="463.9"/>
    <n v="639.79999999999995"/>
    <n v="962.9"/>
    <n v="1451.5"/>
    <n v="1150.5"/>
    <n v="1813.9"/>
    <n v="1806.5"/>
    <n v="2440.8000000000002"/>
    <n v="2994.9"/>
    <n v="7630.7"/>
    <n v="2135"/>
    <n v="6915.7"/>
    <n v="7835.1"/>
    <n v="6635.7"/>
    <n v="5960.1"/>
    <n v="5419.4"/>
    <n v="4408.8999999999996"/>
    <n v="4399.7"/>
    <n v="4347.2"/>
    <n v="4051.5"/>
    <n v="4312"/>
    <n v="5428.7"/>
    <n v="-1077.7"/>
    <n v="-2557.6"/>
    <n v="-4246.8999999999996"/>
    <n v="-5495.4"/>
    <n v="-6727.2"/>
    <n v="-7972.4"/>
    <n v="-9391.2000000000007"/>
    <n v="-11299.3"/>
    <n v="-14533.2"/>
    <n v="-26764.6"/>
    <n v="-9004.9"/>
    <m/>
    <m/>
    <m/>
    <m/>
    <m/>
    <m/>
    <m/>
    <m/>
    <m/>
    <m/>
    <m/>
    <n v="0.23599999999999999"/>
    <n v="0.64500000000000002"/>
    <m/>
    <n v="0.13300000000000001"/>
    <n v="0.249"/>
    <m/>
    <n v="0.20799999999999999"/>
    <n v="0.66400000000000003"/>
    <m/>
    <n v="7.6999999999999999E-2"/>
    <n v="0.24399999999999999"/>
    <m/>
    <m/>
    <m/>
    <m/>
    <m/>
    <m/>
    <m/>
    <n v="0.24199999999999999"/>
    <m/>
    <n v="6.4000000000000001E-2"/>
    <n v="0.67100000000000004"/>
    <m/>
    <n v="0.2"/>
    <n v="26518.3"/>
    <m/>
    <n v="1"/>
    <n v="7.0000000000000007E-2"/>
    <n v="0.191"/>
    <m/>
    <m/>
    <m/>
    <n v="0.114"/>
    <n v="3.5000000000000003E-2"/>
    <n v="3.6999999999999998E-2"/>
    <n v="6.0000000000000001E-3"/>
    <n v="0.24399999999999999"/>
    <n v="7.3999999999999996E-2"/>
    <n v="1.9E-2"/>
    <n v="0.40200000000000002"/>
    <n v="6.0999999999999999E-2"/>
    <n v="7.0000000000000001E-3"/>
    <n v="22311.5"/>
    <n v="13307.6"/>
    <n v="19427.7"/>
    <n v="12217.9"/>
    <n v="33225.300000000003"/>
    <n v="25284.400000000001"/>
    <n v="19556.2"/>
    <n v="27734.7"/>
    <n v="18174.599999999999"/>
    <n v="11638.6"/>
    <n v="0.14000000000000001"/>
    <n v="0.496"/>
    <n v="8.5999999999999993E-2"/>
    <n v="0.49"/>
    <n v="2.1999999999999999E-2"/>
    <n v="6.6000000000000003E-2"/>
    <n v="0.13300000000000001"/>
    <n v="1.6E-2"/>
    <n v="0.13800000000000001"/>
    <n v="0.49199999999999999"/>
    <n v="0.214"/>
    <n v="0.98599999999999999"/>
    <n v="0.30099999999999999"/>
    <n v="1"/>
    <n v="0.06"/>
    <n v="0.35799999999999998"/>
    <n v="0.94499999999999995"/>
    <n v="5.2999999999999999E-2"/>
    <n v="0.441"/>
    <n v="0.96899999999999997"/>
    <m/>
    <m/>
    <m/>
    <m/>
    <m/>
    <m/>
    <m/>
    <m/>
    <m/>
    <m/>
    <m/>
    <m/>
    <m/>
    <m/>
    <m/>
    <m/>
    <m/>
    <m/>
    <m/>
    <m/>
    <m/>
    <m/>
    <m/>
    <m/>
    <m/>
    <m/>
    <m/>
    <m/>
    <n v="98.829719999999995"/>
    <n v="1.0027712"/>
  </r>
  <r>
    <x v="13"/>
    <m/>
    <x v="7"/>
    <s v="2009"/>
    <s v="IDS"/>
    <s v=""/>
    <s v="2009"/>
    <s v=""/>
    <s v="current"/>
    <s v=""/>
    <x v="0"/>
    <n v="828413.4"/>
    <n v="572902.5"/>
    <n v="0.24262980000000001"/>
    <n v="0.82108539999999997"/>
    <m/>
    <n v="0.86084919999999998"/>
    <n v="2.7131932999999999"/>
    <n v="1.7477166"/>
    <n v="1.5524218000000001"/>
    <n v="3.1940301999999998"/>
    <n v="4.3087337999999997"/>
    <n v="20828.099999999999"/>
    <n v="18109"/>
    <n v="11665"/>
    <n v="13331"/>
    <n v="14871"/>
    <n v="16403.5"/>
    <n v="18109"/>
    <n v="20163.900000000001"/>
    <n v="22676.2"/>
    <n v="25491"/>
    <n v="31649.4"/>
    <m/>
    <m/>
    <n v="10569.3"/>
    <x v="443"/>
    <x v="443"/>
    <n v="15688.2"/>
    <n v="17231.7"/>
    <n v="19110.2"/>
    <n v="21348.799999999999"/>
    <n v="24036.2"/>
    <n v="28218.799999999999"/>
    <n v="45540.3"/>
    <n v="20828.099999999999"/>
    <n v="6.5"/>
    <n v="19.2"/>
    <n v="65"/>
    <n v="124.3"/>
    <n v="365.9"/>
    <n v="463.9"/>
    <n v="1103.5"/>
    <n v="1859.1"/>
    <n v="3460.6"/>
    <n v="5054.8999999999996"/>
    <n v="1250.4000000000001"/>
    <n v="1.6"/>
    <n v="0.7"/>
    <n v="7.6"/>
    <n v="0.5"/>
    <n v="27.2"/>
    <n v="91.9"/>
    <n v="188.4"/>
    <n v="181.5"/>
    <n v="423.2"/>
    <n v="1352.7"/>
    <n v="227.2"/>
    <n v="0.1"/>
    <n v="36.5"/>
    <n v="32.700000000000003"/>
    <n v="34"/>
    <n v="53.7"/>
    <n v="1.5"/>
    <n v="171.9"/>
    <n v="77.5"/>
    <n v="181.1"/>
    <n v="522.4"/>
    <n v="110.8"/>
    <n v="282.60000000000002"/>
    <n v="289.7"/>
    <n v="435.1"/>
    <n v="522.20000000000005"/>
    <n v="599.4"/>
    <n v="942.7"/>
    <n v="947.2"/>
    <n v="1905.3"/>
    <n v="2403.1"/>
    <n v="13736.6"/>
    <n v="2203.6"/>
    <n v="47.9"/>
    <n v="83.9"/>
    <n v="116.4"/>
    <n v="74.5"/>
    <n v="171.9"/>
    <n v="347.8"/>
    <n v="328"/>
    <n v="679.4"/>
    <n v="759.5"/>
    <n v="4351.3"/>
    <n v="695.1"/>
    <n v="10966.4"/>
    <n v="13477.5"/>
    <n v="15231.2"/>
    <n v="17183.400000000001"/>
    <n v="18670.599999999999"/>
    <n v="20780.5"/>
    <n v="22832.2"/>
    <n v="24800.400000000001"/>
    <n v="28664.5"/>
    <n v="36384.699999999997"/>
    <n v="20890.8"/>
    <n v="-735.7"/>
    <n v="-1383.9"/>
    <n v="-1767.4"/>
    <n v="-2250.8000000000002"/>
    <n v="-2657"/>
    <n v="-3518.1"/>
    <n v="-4222.3"/>
    <n v="-5467.2"/>
    <n v="-7673.2"/>
    <n v="-15862.2"/>
    <n v="-4549.7"/>
    <m/>
    <m/>
    <m/>
    <m/>
    <m/>
    <m/>
    <m/>
    <m/>
    <m/>
    <m/>
    <m/>
    <n v="0.91100000000000003"/>
    <n v="0.88300000000000001"/>
    <m/>
    <n v="0.252"/>
    <n v="0.151"/>
    <m/>
    <n v="0.9"/>
    <n v="0.871"/>
    <m/>
    <n v="0.105"/>
    <n v="9.9000000000000005E-2"/>
    <m/>
    <m/>
    <m/>
    <m/>
    <m/>
    <m/>
    <m/>
    <n v="9.5000000000000001E-2"/>
    <m/>
    <n v="5.0999999999999997E-2"/>
    <n v="0.86499999999999999"/>
    <m/>
    <n v="0.89400000000000002"/>
    <m/>
    <m/>
    <m/>
    <m/>
    <m/>
    <m/>
    <m/>
    <m/>
    <m/>
    <m/>
    <m/>
    <m/>
    <m/>
    <m/>
    <m/>
    <m/>
    <m/>
    <m/>
    <m/>
    <m/>
    <m/>
    <m/>
    <m/>
    <m/>
    <m/>
    <m/>
    <m/>
    <m/>
    <m/>
    <m/>
    <m/>
    <m/>
    <m/>
    <m/>
    <m/>
    <m/>
    <m/>
    <m/>
    <m/>
    <m/>
    <m/>
    <m/>
    <m/>
    <m/>
    <m/>
    <m/>
    <m/>
    <m/>
    <m/>
    <m/>
    <m/>
    <m/>
    <m/>
    <m/>
    <m/>
    <m/>
    <m/>
    <m/>
    <m/>
    <m/>
    <m/>
    <m/>
    <m/>
    <m/>
    <m/>
    <m/>
    <m/>
    <m/>
    <m/>
    <m/>
    <m/>
    <m/>
    <m/>
    <m/>
    <m/>
    <m/>
    <n v="98.829719999999995"/>
    <n v="0.99319829999999998"/>
  </r>
  <r>
    <x v="13"/>
    <m/>
    <x v="7"/>
    <s v="2009"/>
    <s v="IDS"/>
    <s v=""/>
    <s v="2009"/>
    <s v=""/>
    <s v="current"/>
    <s v=""/>
    <x v="1"/>
    <n v="5271532.5999999996"/>
    <n v="2531499.4"/>
    <n v="0.26017180000000001"/>
    <n v="0.47675909999999999"/>
    <m/>
    <n v="0.91099090000000005"/>
    <n v="3.1034131"/>
    <n v="1.678763"/>
    <n v="1.8486308"/>
    <n v="3.7578317999999999"/>
    <n v="5.5179847999999998"/>
    <n v="25820.6"/>
    <n v="23560.799999999999"/>
    <n v="12745"/>
    <n v="15737.4"/>
    <n v="18442.099999999999"/>
    <n v="21076.7"/>
    <n v="23560.799999999999"/>
    <n v="26044.9"/>
    <n v="28959.599999999999"/>
    <n v="32874.800000000003"/>
    <n v="39553"/>
    <m/>
    <m/>
    <n v="10111.299999999999"/>
    <x v="444"/>
    <x v="444"/>
    <n v="19777.8"/>
    <n v="22295.9"/>
    <n v="24791.3"/>
    <n v="27509.200000000001"/>
    <n v="30803.4"/>
    <n v="35791.5"/>
    <n v="55794"/>
    <n v="25820.6"/>
    <n v="1683.8"/>
    <n v="4582.2"/>
    <n v="8258.2999999999993"/>
    <n v="10598.9"/>
    <n v="13887.3"/>
    <n v="15276.8"/>
    <n v="18357.400000000001"/>
    <n v="20854.5"/>
    <n v="25289.3"/>
    <n v="36566"/>
    <n v="15533.7"/>
    <n v="149.19999999999999"/>
    <n v="339.6"/>
    <n v="821.2"/>
    <n v="2149.1999999999998"/>
    <n v="3400.3"/>
    <n v="5522"/>
    <n v="7046.2"/>
    <n v="9036.2000000000007"/>
    <n v="12326.8"/>
    <n v="16230.3"/>
    <n v="5701.3"/>
    <n v="46.9"/>
    <n v="81.3"/>
    <n v="131.19999999999999"/>
    <n v="288.2"/>
    <n v="369.5"/>
    <n v="415.9"/>
    <n v="634.29999999999995"/>
    <n v="839.6"/>
    <n v="921.2"/>
    <n v="1026.5999999999999"/>
    <n v="475.4"/>
    <n v="398"/>
    <n v="486.1"/>
    <n v="565.5"/>
    <n v="722.5"/>
    <n v="706.1"/>
    <n v="869.8"/>
    <n v="1193.7"/>
    <n v="1347.7"/>
    <n v="2083.1"/>
    <n v="12171.5"/>
    <n v="2053.8000000000002"/>
    <n v="405.3"/>
    <n v="428.7"/>
    <n v="892.5"/>
    <n v="1055.7"/>
    <n v="1186.7"/>
    <n v="1392.6"/>
    <n v="1440.1"/>
    <n v="2041"/>
    <n v="2445.5"/>
    <n v="6368.5"/>
    <n v="1765.3"/>
    <n v="8456.9"/>
    <n v="10494.8"/>
    <n v="9692.9"/>
    <n v="9376.6"/>
    <n v="8345.2999999999993"/>
    <n v="8092.5"/>
    <n v="7060.4"/>
    <n v="6619.4"/>
    <n v="5889.2"/>
    <n v="7117.7"/>
    <n v="8114.5"/>
    <n v="-1029.0999999999999"/>
    <n v="-2152.1"/>
    <n v="-3265.8"/>
    <n v="-4413.3999999999996"/>
    <n v="-5599.2"/>
    <n v="-6778.1"/>
    <n v="-8222.9"/>
    <n v="-9934.9"/>
    <n v="-13163.6"/>
    <n v="-23686.5"/>
    <n v="-7823.4"/>
    <m/>
    <m/>
    <m/>
    <m/>
    <m/>
    <m/>
    <m/>
    <m/>
    <m/>
    <m/>
    <m/>
    <n v="0.34499999999999997"/>
    <n v="0.73099999999999998"/>
    <m/>
    <n v="0.14499999999999999"/>
    <n v="0.21099999999999999"/>
    <m/>
    <n v="0.316"/>
    <n v="0.747"/>
    <m/>
    <n v="7.3999999999999996E-2"/>
    <n v="0.20599999999999999"/>
    <m/>
    <m/>
    <m/>
    <m/>
    <m/>
    <m/>
    <m/>
    <n v="0.224"/>
    <m/>
    <n v="0.05"/>
    <n v="0.75900000000000001"/>
    <m/>
    <n v="0.30299999999999999"/>
    <m/>
    <n v="1"/>
    <m/>
    <m/>
    <m/>
    <n v="7.3999999999999996E-2"/>
    <n v="0.316"/>
    <n v="25820.6"/>
    <m/>
    <m/>
    <m/>
    <m/>
    <m/>
    <m/>
    <m/>
    <m/>
    <m/>
    <m/>
    <m/>
    <m/>
    <m/>
    <m/>
    <m/>
    <m/>
    <m/>
    <m/>
    <m/>
    <m/>
    <m/>
    <m/>
    <m/>
    <m/>
    <m/>
    <m/>
    <m/>
    <m/>
    <m/>
    <m/>
    <m/>
    <m/>
    <m/>
    <m/>
    <m/>
    <m/>
    <m/>
    <m/>
    <m/>
    <m/>
    <n v="0.20799999999999999"/>
    <n v="9.7000000000000003E-2"/>
    <n v="0.184"/>
    <n v="0.14000000000000001"/>
    <n v="0.214"/>
    <n v="8.6999999999999994E-2"/>
    <n v="7.0000000000000007E-2"/>
    <n v="25470.2"/>
    <n v="21614.400000000001"/>
    <n v="26081.1"/>
    <n v="29105"/>
    <n v="29357.7"/>
    <n v="22164.9"/>
    <n v="19168.8"/>
    <n v="4.3999999999999997E-2"/>
    <n v="0.17799999999999999"/>
    <n v="6.0999999999999999E-2"/>
    <n v="4.7E-2"/>
    <n v="6.0999999999999999E-2"/>
    <n v="6.5000000000000002E-2"/>
    <n v="0.154"/>
    <n v="0.155"/>
    <n v="0.32600000000000001"/>
    <n v="0.14099999999999999"/>
    <n v="0.13600000000000001"/>
    <n v="0.309"/>
    <n v="0.875"/>
    <n v="0.93100000000000005"/>
    <n v="98.829719999999995"/>
    <n v="0.99319829999999998"/>
  </r>
  <r>
    <x v="13"/>
    <m/>
    <x v="7"/>
    <s v="2009"/>
    <s v="IDS"/>
    <s v=""/>
    <s v="2009"/>
    <s v=""/>
    <s v="current"/>
    <s v=""/>
    <x v="2"/>
    <n v="3345203.9"/>
    <n v="1679865.3"/>
    <n v="0.26205149999999999"/>
    <n v="0.41553220000000002"/>
    <m/>
    <n v="0.91240960000000004"/>
    <n v="3.2476186999999999"/>
    <n v="1.6702212999999999"/>
    <n v="1.9444242"/>
    <n v="3.9175542000000001"/>
    <n v="6.0001746999999996"/>
    <n v="27172"/>
    <n v="25047.1"/>
    <n v="12881.5"/>
    <n v="16621.3"/>
    <n v="19822.7"/>
    <n v="22478.5"/>
    <n v="25047.1"/>
    <n v="27619"/>
    <n v="30520"/>
    <n v="34605.1"/>
    <n v="41834.199999999997"/>
    <m/>
    <m/>
    <n v="9732.7999999999993"/>
    <x v="445"/>
    <x v="445"/>
    <n v="21159.200000000001"/>
    <n v="23765"/>
    <n v="26344.400000000001"/>
    <n v="29050.3"/>
    <n v="32474.1"/>
    <n v="37718.300000000003"/>
    <n v="58398.5"/>
    <n v="27172"/>
    <n v="2234.3000000000002"/>
    <n v="6686.7"/>
    <n v="12219.3"/>
    <n v="14084.6"/>
    <n v="17495.400000000001"/>
    <n v="18351.099999999999"/>
    <n v="21605.599999999999"/>
    <n v="23009.599999999999"/>
    <n v="28448.799999999999"/>
    <n v="40723.4"/>
    <n v="18482.8"/>
    <n v="194.9"/>
    <n v="582.20000000000005"/>
    <n v="1514.3"/>
    <n v="2738.7"/>
    <n v="4368"/>
    <n v="6530"/>
    <n v="7756.5"/>
    <n v="10940.3"/>
    <n v="13398.9"/>
    <n v="17843.599999999999"/>
    <n v="6585.3"/>
    <n v="59"/>
    <n v="121.2"/>
    <n v="231.6"/>
    <n v="402.4"/>
    <n v="457.2"/>
    <n v="672.2"/>
    <n v="788.3"/>
    <n v="927.6"/>
    <n v="1125.4000000000001"/>
    <n v="1159.2"/>
    <n v="594.29999999999995"/>
    <n v="449.3"/>
    <n v="504.1"/>
    <n v="564.79999999999995"/>
    <n v="658.3"/>
    <n v="666.2"/>
    <n v="911.1"/>
    <n v="1002.6"/>
    <n v="1495.9"/>
    <n v="2020"/>
    <n v="12431.5"/>
    <n v="2070"/>
    <n v="452.8"/>
    <n v="674"/>
    <n v="1217.8"/>
    <n v="1213.9000000000001"/>
    <n v="1345.7"/>
    <n v="1383.7"/>
    <n v="1594.3"/>
    <n v="2332.6999999999998"/>
    <n v="2537.1999999999998"/>
    <n v="6630"/>
    <n v="1938"/>
    <n v="7392"/>
    <n v="8609.7999999999993"/>
    <n v="6553.9"/>
    <n v="7062.2"/>
    <n v="5822.3"/>
    <n v="6030.7"/>
    <n v="5263.3"/>
    <n v="4600.8"/>
    <n v="4268.2"/>
    <n v="5022.6000000000004"/>
    <n v="6062.5"/>
    <n v="-1050"/>
    <n v="-2375.9"/>
    <n v="-3991.1"/>
    <n v="-5000.8999999999996"/>
    <n v="-6389.8"/>
    <n v="-7534.3"/>
    <n v="-8960.2999999999993"/>
    <n v="-10832.8"/>
    <n v="-14080.2"/>
    <n v="-25411.8"/>
    <n v="-8561"/>
    <m/>
    <m/>
    <m/>
    <m/>
    <m/>
    <m/>
    <m/>
    <m/>
    <m/>
    <m/>
    <m/>
    <n v="0.253"/>
    <n v="0.65500000000000003"/>
    <m/>
    <n v="0.13100000000000001"/>
    <n v="0.248"/>
    <m/>
    <n v="0.22500000000000001"/>
    <n v="0.67300000000000004"/>
    <m/>
    <n v="7.5999999999999998E-2"/>
    <n v="0.24299999999999999"/>
    <m/>
    <m/>
    <m/>
    <m/>
    <m/>
    <m/>
    <m/>
    <n v="0.25700000000000001"/>
    <m/>
    <n v="5.6000000000000001E-2"/>
    <n v="0.68799999999999994"/>
    <m/>
    <n v="0.21199999999999999"/>
    <n v="26799.9"/>
    <m/>
    <n v="1"/>
    <n v="6.8000000000000005E-2"/>
    <n v="0.20100000000000001"/>
    <m/>
    <m/>
    <m/>
    <n v="0.112"/>
    <n v="3.7999999999999999E-2"/>
    <n v="3.7999999999999999E-2"/>
    <n v="6.0000000000000001E-3"/>
    <n v="0.23499999999999999"/>
    <n v="7.5999999999999998E-2"/>
    <n v="2.1999999999999999E-2"/>
    <n v="0.4"/>
    <n v="6.5000000000000002E-2"/>
    <n v="8.0000000000000002E-3"/>
    <n v="23237.5"/>
    <n v="13109.7"/>
    <n v="19192.400000000001"/>
    <n v="11345.3"/>
    <n v="33268.800000000003"/>
    <n v="25148.799999999999"/>
    <n v="19599.599999999999"/>
    <n v="28581.3"/>
    <n v="18836.8"/>
    <n v="11964.7"/>
    <n v="0.13"/>
    <n v="0.497"/>
    <n v="7.0000000000000007E-2"/>
    <n v="0.54700000000000004"/>
    <n v="2.4E-2"/>
    <n v="7.0999999999999994E-2"/>
    <n v="0.14099999999999999"/>
    <n v="1.2E-2"/>
    <n v="9.9000000000000005E-2"/>
    <n v="0.34399999999999997"/>
    <n v="0.218"/>
    <n v="0.98099999999999998"/>
    <n v="0.25800000000000001"/>
    <n v="1"/>
    <n v="7.5999999999999998E-2"/>
    <n v="0.36399999999999999"/>
    <n v="0.96199999999999997"/>
    <n v="5.3999999999999999E-2"/>
    <n v="0.41299999999999998"/>
    <n v="0.96899999999999997"/>
    <m/>
    <m/>
    <m/>
    <m/>
    <m/>
    <m/>
    <m/>
    <m/>
    <m/>
    <m/>
    <m/>
    <m/>
    <m/>
    <m/>
    <m/>
    <m/>
    <m/>
    <m/>
    <m/>
    <m/>
    <m/>
    <m/>
    <m/>
    <m/>
    <m/>
    <m/>
    <m/>
    <m/>
    <n v="98.829719999999995"/>
    <n v="0.99319829999999998"/>
  </r>
  <r>
    <x v="13"/>
    <n v="11"/>
    <x v="4"/>
    <s v="2010"/>
    <s v="IDS"/>
    <s v=""/>
    <s v="2010"/>
    <s v=""/>
    <s v="current"/>
    <s v=""/>
    <x v="0"/>
    <n v="854467.1"/>
    <n v="590638.69999999995"/>
    <n v="0.2367754"/>
    <n v="0.81890549999999995"/>
    <m/>
    <n v="0.82924100000000001"/>
    <n v="2.7434634"/>
    <n v="1.7569144000000001"/>
    <n v="1.5615237"/>
    <n v="3.1473086000000001"/>
    <n v="4.2076684000000002"/>
    <n v="20997.599999999999"/>
    <n v="18693"/>
    <n v="11971"/>
    <n v="13481"/>
    <n v="15168.1"/>
    <n v="16621.3"/>
    <n v="18693"/>
    <n v="20579.599999999999"/>
    <n v="22816.2"/>
    <n v="25957"/>
    <n v="32842"/>
    <m/>
    <m/>
    <n v="10570.7"/>
    <x v="446"/>
    <x v="446"/>
    <n v="15962.9"/>
    <n v="17583.099999999999"/>
    <n v="19581.900000000001"/>
    <n v="21627.4"/>
    <n v="24265.4"/>
    <n v="28890.799999999999"/>
    <n v="44478"/>
    <n v="20997.599999999999"/>
    <n v="18.2"/>
    <n v="45.5"/>
    <n v="70"/>
    <n v="234.4"/>
    <n v="365.1"/>
    <n v="397.3"/>
    <n v="820.6"/>
    <n v="1549.3"/>
    <n v="3414.6"/>
    <n v="8407.2000000000007"/>
    <n v="1530"/>
    <n v="4"/>
    <n v="0"/>
    <n v="0"/>
    <n v="10.5"/>
    <n v="60.7"/>
    <n v="119"/>
    <n v="151"/>
    <n v="395.7"/>
    <n v="479.7"/>
    <n v="1028.4000000000001"/>
    <n v="224.7"/>
    <n v="8.4"/>
    <n v="33.4"/>
    <n v="1.6"/>
    <n v="75.2"/>
    <n v="0"/>
    <n v="14.4"/>
    <n v="122.1"/>
    <n v="85.8"/>
    <n v="227.9"/>
    <n v="534.5"/>
    <n v="110.2"/>
    <n v="137.69999999999999"/>
    <n v="251.1"/>
    <n v="455.4"/>
    <n v="467.8"/>
    <n v="490.6"/>
    <n v="881.8"/>
    <n v="1123"/>
    <n v="1578.6"/>
    <n v="2370.4"/>
    <n v="10239"/>
    <n v="1796.8"/>
    <n v="26.6"/>
    <n v="66.8"/>
    <n v="74.8"/>
    <n v="102.1"/>
    <n v="247.1"/>
    <n v="119.1"/>
    <n v="362.2"/>
    <n v="798.6"/>
    <n v="1456"/>
    <n v="3060.7"/>
    <n v="630.70000000000005"/>
    <n v="10960.6"/>
    <n v="13514.7"/>
    <n v="15543.6"/>
    <n v="17256.3"/>
    <n v="19192.5"/>
    <n v="21631.5"/>
    <n v="23444.6"/>
    <n v="25742.6"/>
    <n v="28928.2"/>
    <n v="36825.4"/>
    <n v="21297.7"/>
    <n v="-584.70000000000005"/>
    <n v="-1170.5"/>
    <n v="-1782.9"/>
    <n v="-2183.5"/>
    <n v="-2772.9"/>
    <n v="-3581.2"/>
    <n v="-4396.1000000000004"/>
    <n v="-5885.3"/>
    <n v="-7986.1"/>
    <n v="-15617.3"/>
    <n v="-4592.3"/>
    <m/>
    <m/>
    <m/>
    <m/>
    <m/>
    <m/>
    <m/>
    <m/>
    <m/>
    <m/>
    <m/>
    <n v="0.91800000000000004"/>
    <n v="0.88100000000000001"/>
    <m/>
    <n v="0.25600000000000001"/>
    <n v="0.157"/>
    <m/>
    <n v="0.90100000000000002"/>
    <n v="0.875"/>
    <m/>
    <n v="0.104"/>
    <n v="0.11600000000000001"/>
    <m/>
    <m/>
    <m/>
    <m/>
    <m/>
    <m/>
    <m/>
    <n v="0.11600000000000001"/>
    <m/>
    <n v="5.5E-2"/>
    <n v="0.87"/>
    <m/>
    <n v="0.89400000000000002"/>
    <m/>
    <m/>
    <m/>
    <m/>
    <m/>
    <m/>
    <m/>
    <m/>
    <m/>
    <m/>
    <m/>
    <m/>
    <m/>
    <m/>
    <m/>
    <m/>
    <m/>
    <m/>
    <m/>
    <m/>
    <m/>
    <m/>
    <m/>
    <m/>
    <m/>
    <m/>
    <m/>
    <m/>
    <m/>
    <m/>
    <m/>
    <m/>
    <m/>
    <m/>
    <m/>
    <m/>
    <m/>
    <m/>
    <m/>
    <m/>
    <m/>
    <m/>
    <m/>
    <m/>
    <m/>
    <m/>
    <m/>
    <m/>
    <m/>
    <m/>
    <m/>
    <m/>
    <m/>
    <m/>
    <m/>
    <m/>
    <m/>
    <m/>
    <m/>
    <m/>
    <m/>
    <m/>
    <m/>
    <m/>
    <m/>
    <m/>
    <m/>
    <m/>
    <m/>
    <m/>
    <m/>
    <m/>
    <m/>
    <m/>
    <m/>
    <m/>
    <n v="100"/>
    <n v="0.98838280000000001"/>
  </r>
  <r>
    <x v="13"/>
    <n v="11"/>
    <x v="4"/>
    <s v="2010"/>
    <s v="IDS"/>
    <s v=""/>
    <s v="2010"/>
    <s v=""/>
    <s v="current"/>
    <s v=""/>
    <x v="1"/>
    <n v="5294658.8"/>
    <n v="2550999.5"/>
    <n v="0.26499099999999998"/>
    <n v="0.48458560000000001"/>
    <m/>
    <n v="0.92645739999999999"/>
    <n v="3.2036787000000002"/>
    <n v="1.7192461000000001"/>
    <n v="1.8634206"/>
    <n v="3.8443670000000001"/>
    <n v="5.6010413999999997"/>
    <n v="26558.6"/>
    <n v="24030.3"/>
    <n v="12895.8"/>
    <n v="15874.5"/>
    <n v="18696"/>
    <n v="21363.7"/>
    <n v="24030.3"/>
    <n v="26908.6"/>
    <n v="30127.4"/>
    <n v="34414.400000000001"/>
    <n v="41314"/>
    <m/>
    <m/>
    <n v="10255.200000000001"/>
    <x v="447"/>
    <x v="447"/>
    <n v="20033.2"/>
    <n v="22700.1"/>
    <n v="25457.5"/>
    <n v="28502.3"/>
    <n v="32180.3"/>
    <n v="37389.199999999997"/>
    <n v="57439.8"/>
    <n v="26558.6"/>
    <n v="1708.8"/>
    <n v="4282.2"/>
    <n v="8048.7"/>
    <n v="10558.4"/>
    <n v="13703.7"/>
    <n v="15868.6"/>
    <n v="19048.400000000001"/>
    <n v="22312.5"/>
    <n v="26126.7"/>
    <n v="36282.199999999997"/>
    <n v="15789.2"/>
    <n v="131.19999999999999"/>
    <n v="401.1"/>
    <n v="793.8"/>
    <n v="1752.7"/>
    <n v="3577.5"/>
    <n v="5711.8"/>
    <n v="7557"/>
    <n v="9615"/>
    <n v="12630.2"/>
    <n v="16377"/>
    <n v="5852.7"/>
    <n v="47.9"/>
    <n v="103.3"/>
    <n v="101.8"/>
    <n v="355.6"/>
    <n v="256.2"/>
    <n v="424.7"/>
    <n v="582.79999999999995"/>
    <n v="826.4"/>
    <n v="1072.5999999999999"/>
    <n v="1063"/>
    <n v="483.4"/>
    <n v="391.1"/>
    <n v="497.9"/>
    <n v="565.20000000000005"/>
    <n v="643.70000000000005"/>
    <n v="680.2"/>
    <n v="1014.3"/>
    <n v="1102.4000000000001"/>
    <n v="1447.2"/>
    <n v="2393.4"/>
    <n v="13808.8"/>
    <n v="2250.6"/>
    <n v="433.8"/>
    <n v="478.5"/>
    <n v="772.8"/>
    <n v="908.7"/>
    <n v="1074.9000000000001"/>
    <n v="1778.9"/>
    <n v="1879.6"/>
    <n v="2304.1999999999998"/>
    <n v="2427.9"/>
    <n v="6432.5"/>
    <n v="1847.8"/>
    <n v="8518.4"/>
    <n v="10703.7"/>
    <n v="10253.6"/>
    <n v="10378.1"/>
    <n v="9281.9"/>
    <n v="7870.1"/>
    <n v="7150.9"/>
    <n v="6616.7"/>
    <n v="6676.7"/>
    <n v="7363.8"/>
    <n v="8481.2000000000007"/>
    <n v="-977.2"/>
    <n v="-2054.6999999999998"/>
    <n v="-3236.7"/>
    <n v="-4564"/>
    <n v="-5874.3"/>
    <n v="-7210.9"/>
    <n v="-8818.7999999999993"/>
    <n v="-10941.7"/>
    <n v="-13938.3"/>
    <n v="-23887.4"/>
    <n v="-8146.4"/>
    <m/>
    <m/>
    <m/>
    <m/>
    <m/>
    <m/>
    <m/>
    <m/>
    <m/>
    <m/>
    <m/>
    <n v="0.36"/>
    <n v="0.72799999999999998"/>
    <m/>
    <n v="0.151"/>
    <n v="0.20799999999999999"/>
    <m/>
    <n v="0.32600000000000001"/>
    <n v="0.755"/>
    <m/>
    <n v="7.3999999999999996E-2"/>
    <n v="0.21199999999999999"/>
    <m/>
    <m/>
    <m/>
    <m/>
    <m/>
    <m/>
    <m/>
    <n v="0.224"/>
    <m/>
    <n v="5.0999999999999997E-2"/>
    <n v="0.75900000000000001"/>
    <m/>
    <n v="0.315"/>
    <m/>
    <n v="1"/>
    <m/>
    <m/>
    <m/>
    <n v="7.3999999999999996E-2"/>
    <n v="0.32600000000000001"/>
    <n v="26558.6"/>
    <m/>
    <m/>
    <m/>
    <m/>
    <m/>
    <m/>
    <m/>
    <m/>
    <m/>
    <m/>
    <m/>
    <m/>
    <m/>
    <m/>
    <m/>
    <m/>
    <m/>
    <m/>
    <m/>
    <m/>
    <m/>
    <m/>
    <m/>
    <m/>
    <m/>
    <m/>
    <m/>
    <m/>
    <m/>
    <m/>
    <m/>
    <m/>
    <m/>
    <m/>
    <m/>
    <m/>
    <m/>
    <m/>
    <m/>
    <m/>
    <n v="0.20599999999999999"/>
    <n v="9.4E-2"/>
    <n v="0.184"/>
    <n v="0.13900000000000001"/>
    <n v="0.215"/>
    <n v="8.8999999999999996E-2"/>
    <n v="7.2999999999999995E-2"/>
    <n v="26215.1"/>
    <n v="22750.799999999999"/>
    <n v="26742.9"/>
    <n v="30328.3"/>
    <n v="30147.7"/>
    <n v="22834.9"/>
    <n v="18746.599999999999"/>
    <n v="3.9E-2"/>
    <n v="0.17399999999999999"/>
    <n v="5.8999999999999997E-2"/>
    <n v="5.1999999999999998E-2"/>
    <n v="6.9000000000000006E-2"/>
    <n v="6.0999999999999999E-2"/>
    <n v="0.156"/>
    <n v="0.16200000000000001"/>
    <n v="0.311"/>
    <n v="0.151"/>
    <n v="0.14399999999999999"/>
    <n v="0.32300000000000001"/>
    <n v="0.876"/>
    <n v="0.93200000000000005"/>
    <n v="100"/>
    <n v="0.98838280000000001"/>
  </r>
  <r>
    <x v="13"/>
    <n v="11"/>
    <x v="4"/>
    <s v="2010"/>
    <s v="IDS"/>
    <s v=""/>
    <s v="2010"/>
    <s v=""/>
    <s v="current"/>
    <s v=""/>
    <x v="2"/>
    <n v="3347458.5"/>
    <n v="1687092.4"/>
    <n v="0.26822780000000002"/>
    <n v="0.42157850000000002"/>
    <m/>
    <n v="0.93606880000000003"/>
    <n v="3.3843614"/>
    <n v="1.6951825"/>
    <n v="1.9964584000000001"/>
    <n v="4.0431271999999998"/>
    <n v="6.1710775"/>
    <n v="28090.2"/>
    <n v="25874.5"/>
    <n v="12960.2"/>
    <n v="16789.5"/>
    <n v="20073"/>
    <n v="23035"/>
    <n v="25874.5"/>
    <n v="28826"/>
    <n v="31945"/>
    <n v="36221.5"/>
    <n v="43862"/>
    <m/>
    <m/>
    <n v="9824.2000000000007"/>
    <x v="448"/>
    <x v="448"/>
    <n v="21526.3"/>
    <n v="24425.5"/>
    <n v="27288.799999999999"/>
    <n v="30338.1"/>
    <n v="34049.4"/>
    <n v="39432.199999999997"/>
    <n v="60625.9"/>
    <n v="28090.2"/>
    <n v="2267.1999999999998"/>
    <n v="6327.8"/>
    <n v="12062.4"/>
    <n v="14630.7"/>
    <n v="17185.7"/>
    <n v="19409.400000000001"/>
    <n v="22544.2"/>
    <n v="25270"/>
    <n v="28684.400000000001"/>
    <n v="40188.400000000001"/>
    <n v="18854.8"/>
    <n v="161.4"/>
    <n v="671.6"/>
    <n v="1206.9000000000001"/>
    <n v="2791.6"/>
    <n v="4863.5"/>
    <n v="6552.3"/>
    <n v="9070.5"/>
    <n v="10873.4"/>
    <n v="13938.8"/>
    <n v="17578.8"/>
    <n v="6770.1"/>
    <n v="57.2"/>
    <n v="185.2"/>
    <n v="165.4"/>
    <n v="432.1"/>
    <n v="397.5"/>
    <n v="655.7"/>
    <n v="767.5"/>
    <n v="958"/>
    <n v="1223.2"/>
    <n v="1170.5999999999999"/>
    <n v="601.20000000000005"/>
    <n v="418.2"/>
    <n v="495"/>
    <n v="563.70000000000005"/>
    <n v="598.1"/>
    <n v="867.5"/>
    <n v="997"/>
    <n v="1041"/>
    <n v="1486.5"/>
    <n v="2598.6"/>
    <n v="14851.9"/>
    <n v="2391.5"/>
    <n v="504.1"/>
    <n v="621.5"/>
    <n v="1012.9"/>
    <n v="1106.5999999999999"/>
    <n v="1802.2"/>
    <n v="1740.7"/>
    <n v="1791.7"/>
    <n v="2312.4"/>
    <n v="3002.4"/>
    <n v="7121.2"/>
    <n v="2101.3000000000002"/>
    <n v="7402.2"/>
    <n v="8918"/>
    <n v="7453.2"/>
    <n v="7284.2"/>
    <n v="5949.8"/>
    <n v="6028.3"/>
    <n v="4901.1000000000004"/>
    <n v="5032.6000000000004"/>
    <n v="4986.7"/>
    <n v="5282.8"/>
    <n v="6324"/>
    <n v="-987.9"/>
    <n v="-2295.5"/>
    <n v="-3972"/>
    <n v="-5317.1"/>
    <n v="-6640.7"/>
    <n v="-8094.6"/>
    <n v="-9778"/>
    <n v="-11883.7"/>
    <n v="-15001.9"/>
    <n v="-25567.8"/>
    <n v="-8952.7999999999993"/>
    <m/>
    <m/>
    <m/>
    <m/>
    <m/>
    <m/>
    <m/>
    <m/>
    <m/>
    <m/>
    <m/>
    <n v="0.26700000000000002"/>
    <n v="0.64900000000000002"/>
    <m/>
    <n v="0.13700000000000001"/>
    <n v="0.246"/>
    <m/>
    <n v="0.23200000000000001"/>
    <n v="0.68100000000000005"/>
    <m/>
    <n v="7.8E-2"/>
    <n v="0.246"/>
    <m/>
    <m/>
    <m/>
    <m/>
    <m/>
    <m/>
    <m/>
    <n v="0.253"/>
    <m/>
    <n v="5.8000000000000003E-2"/>
    <n v="0.68799999999999994"/>
    <m/>
    <n v="0.22"/>
    <n v="27719.5"/>
    <m/>
    <n v="1"/>
    <n v="6.8000000000000005E-2"/>
    <n v="0.20899999999999999"/>
    <m/>
    <m/>
    <m/>
    <n v="0.112"/>
    <n v="0.04"/>
    <n v="3.9E-2"/>
    <n v="6.0000000000000001E-3"/>
    <n v="0.23200000000000001"/>
    <n v="7.9000000000000001E-2"/>
    <n v="2.3E-2"/>
    <n v="0.39600000000000002"/>
    <n v="6.3E-2"/>
    <n v="1.0999999999999999E-2"/>
    <n v="24034.799999999999"/>
    <n v="13365"/>
    <n v="19619.7"/>
    <n v="13088.2"/>
    <n v="34352.6"/>
    <n v="27226.1"/>
    <n v="20757.099999999999"/>
    <n v="29613.8"/>
    <n v="19093.099999999999"/>
    <n v="12113.9"/>
    <n v="0.14499999999999999"/>
    <n v="0.44500000000000001"/>
    <n v="7.0999999999999994E-2"/>
    <n v="0.434"/>
    <n v="0.02"/>
    <n v="7.4999999999999997E-2"/>
    <n v="0.184"/>
    <n v="1.2E-2"/>
    <n v="6.5000000000000002E-2"/>
    <n v="0.45"/>
    <n v="0.24399999999999999"/>
    <n v="0.98299999999999998"/>
    <n v="0.26100000000000001"/>
    <n v="0.98899999999999999"/>
    <n v="7.3999999999999996E-2"/>
    <n v="0.35399999999999998"/>
    <n v="0.94399999999999995"/>
    <n v="6.0999999999999999E-2"/>
    <n v="0.39600000000000002"/>
    <n v="0.98399999999999999"/>
    <m/>
    <m/>
    <m/>
    <m/>
    <m/>
    <m/>
    <m/>
    <m/>
    <m/>
    <m/>
    <m/>
    <m/>
    <m/>
    <m/>
    <m/>
    <m/>
    <m/>
    <m/>
    <m/>
    <m/>
    <m/>
    <m/>
    <m/>
    <m/>
    <m/>
    <m/>
    <m/>
    <m/>
    <n v="100"/>
    <n v="0.98838280000000001"/>
  </r>
  <r>
    <x v="13"/>
    <m/>
    <x v="7"/>
    <s v="2011"/>
    <s v="IDS"/>
    <s v=""/>
    <s v="2011"/>
    <s v=""/>
    <s v="current"/>
    <s v=""/>
    <x v="0"/>
    <n v="878596"/>
    <n v="610229.6"/>
    <n v="0.24487390000000001"/>
    <n v="0.80988689999999997"/>
    <n v="4.6223000000000002E-3"/>
    <n v="0.87150660000000002"/>
    <n v="2.7868678999999998"/>
    <n v="1.7744943"/>
    <n v="1.5705138999999999"/>
    <n v="3.2553426000000001"/>
    <n v="4.4236924999999996"/>
    <n v="21992.7"/>
    <n v="19254.5"/>
    <n v="12260"/>
    <n v="14158"/>
    <n v="15599"/>
    <n v="17281"/>
    <n v="19254.5"/>
    <n v="21147.4"/>
    <n v="23612.400000000001"/>
    <n v="26879.3"/>
    <n v="34167"/>
    <m/>
    <m/>
    <n v="10933.4"/>
    <x v="449"/>
    <x v="449"/>
    <n v="16454.8"/>
    <n v="18297.099999999999"/>
    <n v="20189.5"/>
    <n v="22340.3"/>
    <n v="25139"/>
    <n v="30159.7"/>
    <n v="48366"/>
    <n v="21992.7"/>
    <n v="11.2"/>
    <n v="38.200000000000003"/>
    <n v="130"/>
    <n v="334.8"/>
    <n v="371.1"/>
    <n v="607.70000000000005"/>
    <n v="845"/>
    <n v="1625.1"/>
    <n v="3566"/>
    <n v="7280.1"/>
    <n v="1480.2"/>
    <n v="0"/>
    <n v="2.2000000000000002"/>
    <n v="4.5999999999999996"/>
    <n v="5.9"/>
    <n v="75.900000000000006"/>
    <n v="113.3"/>
    <n v="129.4"/>
    <n v="298"/>
    <n v="601.70000000000005"/>
    <n v="1330.5"/>
    <n v="256"/>
    <n v="6.1"/>
    <n v="6.2"/>
    <n v="19"/>
    <n v="38.6"/>
    <n v="5.5"/>
    <n v="20"/>
    <n v="21.6"/>
    <n v="130.19999999999999"/>
    <n v="230.2"/>
    <n v="404.6"/>
    <n v="88.2"/>
    <n v="175.2"/>
    <n v="357.1"/>
    <n v="514.9"/>
    <n v="568.20000000000005"/>
    <n v="699.8"/>
    <n v="910.6"/>
    <n v="1405.4"/>
    <n v="1533.3"/>
    <n v="3043.9"/>
    <n v="14417.1"/>
    <n v="2361"/>
    <n v="59.3"/>
    <n v="83.8"/>
    <n v="114.6"/>
    <n v="258.89999999999998"/>
    <n v="177"/>
    <n v="238.6"/>
    <n v="355.9"/>
    <n v="848.9"/>
    <n v="1464.3"/>
    <n v="5175.7"/>
    <n v="877.2"/>
    <n v="11338.9"/>
    <n v="13949.2"/>
    <n v="16030.4"/>
    <n v="17487.900000000001"/>
    <n v="19945.8"/>
    <n v="21931.3"/>
    <n v="24560.2"/>
    <n v="26816"/>
    <n v="29565.7"/>
    <n v="36794.400000000001"/>
    <n v="21836.3"/>
    <n v="-657.2"/>
    <n v="-1248.0999999999999"/>
    <n v="-1893.5"/>
    <n v="-2239.6"/>
    <n v="-2978.1"/>
    <n v="-3631.8"/>
    <n v="-4977.2"/>
    <n v="-6112.5"/>
    <n v="-8312.1"/>
    <n v="-17036.3"/>
    <n v="-4906.2"/>
    <m/>
    <m/>
    <m/>
    <m/>
    <m/>
    <m/>
    <m/>
    <m/>
    <m/>
    <m/>
    <m/>
    <n v="0.90100000000000002"/>
    <n v="0.876"/>
    <m/>
    <n v="0.253"/>
    <n v="0.16"/>
    <m/>
    <n v="0.88100000000000001"/>
    <n v="0.874"/>
    <m/>
    <n v="0.115"/>
    <n v="0.11"/>
    <m/>
    <m/>
    <m/>
    <m/>
    <m/>
    <m/>
    <m/>
    <n v="0.11700000000000001"/>
    <m/>
    <n v="5.1999999999999998E-2"/>
    <n v="0.87"/>
    <m/>
    <n v="0.872"/>
    <m/>
    <m/>
    <m/>
    <m/>
    <m/>
    <m/>
    <m/>
    <m/>
    <m/>
    <m/>
    <m/>
    <m/>
    <m/>
    <m/>
    <m/>
    <m/>
    <m/>
    <m/>
    <m/>
    <m/>
    <m/>
    <m/>
    <m/>
    <m/>
    <m/>
    <m/>
    <m/>
    <m/>
    <m/>
    <m/>
    <m/>
    <m/>
    <m/>
    <m/>
    <m/>
    <m/>
    <m/>
    <m/>
    <m/>
    <m/>
    <m/>
    <m/>
    <m/>
    <m/>
    <m/>
    <m/>
    <m/>
    <m/>
    <m/>
    <m/>
    <m/>
    <m/>
    <m/>
    <m/>
    <m/>
    <m/>
    <m/>
    <m/>
    <m/>
    <m/>
    <m/>
    <m/>
    <m/>
    <m/>
    <m/>
    <m/>
    <m/>
    <m/>
    <m/>
    <m/>
    <m/>
    <m/>
    <m/>
    <m/>
    <m/>
    <m/>
    <n v="103.41679999999999"/>
    <n v="0.98024630000000001"/>
  </r>
  <r>
    <x v="13"/>
    <m/>
    <x v="7"/>
    <s v="2011"/>
    <s v="IDS"/>
    <s v=""/>
    <s v="2011"/>
    <s v=""/>
    <s v="current"/>
    <s v=""/>
    <x v="1"/>
    <n v="5319812.7"/>
    <n v="2570999.5"/>
    <n v="0.26541870000000001"/>
    <n v="0.48330509999999999"/>
    <n v="2.3949000000000002E-3"/>
    <n v="0.93060860000000001"/>
    <n v="3.1978442"/>
    <n v="1.7107502999999999"/>
    <n v="1.8692641999999999"/>
    <n v="3.8386790999999998"/>
    <n v="5.6391634000000002"/>
    <n v="27601.3"/>
    <n v="24971.5"/>
    <n v="13359"/>
    <n v="16564.2"/>
    <n v="19369.5"/>
    <n v="22215.9"/>
    <n v="24971.5"/>
    <n v="27910.2"/>
    <n v="31309"/>
    <n v="35501.300000000003"/>
    <n v="42720"/>
    <m/>
    <m/>
    <n v="10643.6"/>
    <x v="450"/>
    <x v="450"/>
    <n v="20813.3"/>
    <n v="23615.4"/>
    <n v="26401.1"/>
    <n v="29541.200000000001"/>
    <n v="33296.300000000003"/>
    <n v="38679.5"/>
    <n v="60021"/>
    <n v="27601.3"/>
    <n v="1695.5"/>
    <n v="4458.5"/>
    <n v="8655.9"/>
    <n v="11323.4"/>
    <n v="14183.6"/>
    <n v="16985.3"/>
    <n v="19680.400000000001"/>
    <n v="22643.200000000001"/>
    <n v="26556.3"/>
    <n v="38712.400000000001"/>
    <n v="16486.099999999999"/>
    <n v="120.7"/>
    <n v="434.2"/>
    <n v="851.6"/>
    <n v="1813.5"/>
    <n v="3524.9"/>
    <n v="6154.9"/>
    <n v="7883.7"/>
    <n v="10298.700000000001"/>
    <n v="12641.1"/>
    <n v="17027.8"/>
    <n v="6073.7"/>
    <n v="50.8"/>
    <n v="105.6"/>
    <n v="112"/>
    <n v="214.4"/>
    <n v="460.2"/>
    <n v="498.1"/>
    <n v="830.9"/>
    <n v="751.9"/>
    <n v="1164.8"/>
    <n v="1051"/>
    <n v="523.9"/>
    <n v="404"/>
    <n v="548"/>
    <n v="632.79999999999995"/>
    <n v="786.8"/>
    <n v="868.9"/>
    <n v="866.3"/>
    <n v="1181.5"/>
    <n v="1535.3"/>
    <n v="2852.9"/>
    <n v="14638.8"/>
    <n v="2430.8000000000002"/>
    <n v="346"/>
    <n v="402.8"/>
    <n v="702"/>
    <n v="1095.4000000000001"/>
    <n v="1302.8"/>
    <n v="1429.5"/>
    <n v="2084.1999999999998"/>
    <n v="2302.1999999999998"/>
    <n v="3298.2"/>
    <n v="6266.6"/>
    <n v="1922.5"/>
    <n v="9013.7999999999993"/>
    <n v="11266.5"/>
    <n v="10453.700000000001"/>
    <n v="10311.799999999999"/>
    <n v="9261.2000000000007"/>
    <n v="8001.5"/>
    <n v="7102"/>
    <n v="6993.7"/>
    <n v="6668.7"/>
    <n v="7707.3"/>
    <n v="8678.5"/>
    <n v="-988.2"/>
    <n v="-2147.1"/>
    <n v="-3436.9"/>
    <n v="-4732"/>
    <n v="-5986.2"/>
    <n v="-7534.5"/>
    <n v="-9221.6"/>
    <n v="-11228.7"/>
    <n v="-14502.5"/>
    <n v="-25382.799999999999"/>
    <n v="-8514.1"/>
    <m/>
    <m/>
    <m/>
    <m/>
    <m/>
    <m/>
    <m/>
    <m/>
    <m/>
    <m/>
    <m/>
    <n v="0.35699999999999998"/>
    <n v="0.72"/>
    <m/>
    <n v="0.14699999999999999"/>
    <n v="0.214"/>
    <m/>
    <n v="0.31900000000000001"/>
    <n v="0.75700000000000001"/>
    <m/>
    <n v="7.4999999999999997E-2"/>
    <n v="0.20699999999999999"/>
    <m/>
    <m/>
    <m/>
    <m/>
    <m/>
    <m/>
    <m/>
    <n v="0.222"/>
    <m/>
    <n v="0.05"/>
    <n v="0.77100000000000002"/>
    <m/>
    <n v="0.30399999999999999"/>
    <m/>
    <n v="1"/>
    <m/>
    <m/>
    <m/>
    <n v="7.4999999999999997E-2"/>
    <n v="0.31900000000000001"/>
    <n v="27601.3"/>
    <m/>
    <m/>
    <m/>
    <m/>
    <m/>
    <m/>
    <m/>
    <m/>
    <m/>
    <m/>
    <m/>
    <m/>
    <m/>
    <m/>
    <m/>
    <m/>
    <m/>
    <m/>
    <m/>
    <m/>
    <m/>
    <m/>
    <m/>
    <m/>
    <m/>
    <m/>
    <m/>
    <m/>
    <m/>
    <m/>
    <m/>
    <m/>
    <m/>
    <m/>
    <m/>
    <m/>
    <m/>
    <m/>
    <m/>
    <m/>
    <n v="0.20599999999999999"/>
    <n v="9.6000000000000002E-2"/>
    <n v="0.184"/>
    <n v="0.13400000000000001"/>
    <n v="0.215"/>
    <n v="9.1999999999999998E-2"/>
    <n v="7.2999999999999995E-2"/>
    <n v="27183.7"/>
    <n v="23922.1"/>
    <n v="27706.7"/>
    <n v="31500.6"/>
    <n v="31416.799999999999"/>
    <n v="24335.4"/>
    <n v="19019.900000000001"/>
    <n v="0.04"/>
    <n v="0.159"/>
    <n v="5.7000000000000002E-2"/>
    <n v="5.5E-2"/>
    <n v="7.0000000000000007E-2"/>
    <n v="5.7000000000000002E-2"/>
    <n v="0.189"/>
    <n v="0.154"/>
    <n v="0.28899999999999998"/>
    <n v="0.156"/>
    <n v="0.13800000000000001"/>
    <n v="0.309"/>
    <n v="0.84599999999999997"/>
    <n v="0.92500000000000004"/>
    <n v="103.41679999999999"/>
    <n v="0.98024630000000001"/>
  </r>
  <r>
    <x v="13"/>
    <m/>
    <x v="7"/>
    <s v="2011"/>
    <s v="IDS"/>
    <s v=""/>
    <s v="2011"/>
    <s v=""/>
    <s v="current"/>
    <s v=""/>
    <x v="2"/>
    <n v="3347801.2"/>
    <n v="1686577.7"/>
    <n v="0.26811400000000002"/>
    <n v="0.42131610000000003"/>
    <n v="2.7653E-3"/>
    <n v="0.93834340000000005"/>
    <n v="3.3291243000000001"/>
    <n v="1.6737995000000001"/>
    <n v="1.9889623000000001"/>
    <n v="4.0265938999999999"/>
    <n v="6.1888778000000002"/>
    <n v="29209.599999999999"/>
    <n v="26777.4"/>
    <n v="13463"/>
    <n v="17486.2"/>
    <n v="20964.5"/>
    <n v="23905"/>
    <n v="26777.4"/>
    <n v="29775.200000000001"/>
    <n v="33174.300000000003"/>
    <n v="37481.4"/>
    <n v="44820"/>
    <m/>
    <m/>
    <n v="10251.6"/>
    <x v="451"/>
    <x v="451"/>
    <n v="22450.1"/>
    <n v="25337.9"/>
    <n v="28318.2"/>
    <n v="31433.7"/>
    <n v="35253.9"/>
    <n v="40784.9"/>
    <n v="63445.9"/>
    <n v="29209.599999999999"/>
    <n v="2197.1"/>
    <n v="7045.6"/>
    <n v="12358.3"/>
    <n v="15891.7"/>
    <n v="18474.400000000001"/>
    <n v="20414.2"/>
    <n v="22230.2"/>
    <n v="25269.8"/>
    <n v="30563.1"/>
    <n v="43102.3"/>
    <n v="19746.400000000001"/>
    <n v="155.1"/>
    <n v="757.5"/>
    <n v="1419.2"/>
    <n v="2880.2"/>
    <n v="4787.3"/>
    <n v="7196.5"/>
    <n v="9556.7000000000007"/>
    <n v="11919.7"/>
    <n v="14102.9"/>
    <n v="18691.5"/>
    <n v="7142.5"/>
    <n v="65.5"/>
    <n v="149.5"/>
    <n v="209.4"/>
    <n v="435"/>
    <n v="517.1"/>
    <n v="1039.3"/>
    <n v="666.6"/>
    <n v="1047"/>
    <n v="1415.7"/>
    <n v="1066.0999999999999"/>
    <n v="660.5"/>
    <n v="479.8"/>
    <n v="486.5"/>
    <n v="677.3"/>
    <n v="671.8"/>
    <n v="848.5"/>
    <n v="881.1"/>
    <n v="1207.5"/>
    <n v="1813.9"/>
    <n v="2620.5"/>
    <n v="15619.8"/>
    <n v="2529.3000000000002"/>
    <n v="399.5"/>
    <n v="560.6"/>
    <n v="986.5"/>
    <n v="1325.9"/>
    <n v="1383.8"/>
    <n v="1786.1"/>
    <n v="2120.3000000000002"/>
    <n v="2796.8"/>
    <n v="3194"/>
    <n v="6887"/>
    <n v="2143.1999999999998"/>
    <n v="7941.5"/>
    <n v="9110.2999999999993"/>
    <n v="7731.2"/>
    <n v="6736.5"/>
    <n v="6292.7"/>
    <n v="5444.6"/>
    <n v="5703"/>
    <n v="4741.3999999999996"/>
    <n v="4541.1000000000004"/>
    <n v="5473.5"/>
    <n v="6372.5"/>
    <n v="-988.6"/>
    <n v="-2475.8000000000002"/>
    <n v="-4102.8999999999996"/>
    <n v="-5491.1"/>
    <n v="-6965.8"/>
    <n v="-8443.5"/>
    <n v="-10050.799999999999"/>
    <n v="-12334.6"/>
    <n v="-15652.5"/>
    <n v="-27394.5"/>
    <n v="-9384.7999999999993"/>
    <m/>
    <m/>
    <m/>
    <m/>
    <m/>
    <m/>
    <m/>
    <m/>
    <m/>
    <m/>
    <m/>
    <n v="0.26100000000000001"/>
    <n v="0.64800000000000002"/>
    <m/>
    <n v="0.13200000000000001"/>
    <n v="0.251"/>
    <m/>
    <n v="0.22500000000000001"/>
    <n v="0.68799999999999994"/>
    <m/>
    <n v="7.5999999999999998E-2"/>
    <n v="0.246"/>
    <m/>
    <m/>
    <m/>
    <m/>
    <m/>
    <m/>
    <m/>
    <n v="0.251"/>
    <m/>
    <n v="5.6000000000000001E-2"/>
    <n v="0.70599999999999996"/>
    <m/>
    <n v="0.21"/>
    <n v="28776.2"/>
    <m/>
    <n v="1"/>
    <n v="6.7000000000000004E-2"/>
    <n v="0.20100000000000001"/>
    <m/>
    <m/>
    <m/>
    <n v="0.111"/>
    <n v="4.2000000000000003E-2"/>
    <n v="3.9E-2"/>
    <n v="5.0000000000000001E-3"/>
    <n v="0.23799999999999999"/>
    <n v="7.3999999999999996E-2"/>
    <n v="2.1000000000000001E-2"/>
    <n v="0.39"/>
    <n v="7.0999999999999994E-2"/>
    <n v="7.0000000000000001E-3"/>
    <n v="24251.599999999999"/>
    <n v="12945.1"/>
    <n v="19865.8"/>
    <n v="12364.4"/>
    <n v="35820.6"/>
    <n v="28650.6"/>
    <n v="21225"/>
    <n v="30586.3"/>
    <n v="21765.4"/>
    <n v="13663.6"/>
    <n v="0.13600000000000001"/>
    <n v="0.51400000000000001"/>
    <n v="0.08"/>
    <n v="0.41"/>
    <n v="1.4999999999999999E-2"/>
    <n v="7.2999999999999995E-2"/>
    <n v="0.128"/>
    <n v="1.2E-2"/>
    <n v="8.1000000000000003E-2"/>
    <n v="0.36199999999999999"/>
    <n v="0.251"/>
    <n v="0.98399999999999999"/>
    <n v="0.252"/>
    <n v="1"/>
    <n v="7.0999999999999994E-2"/>
    <n v="0.35699999999999998"/>
    <n v="0.92400000000000004"/>
    <n v="5.1999999999999998E-2"/>
    <n v="0.36199999999999999"/>
    <n v="1"/>
    <m/>
    <m/>
    <m/>
    <m/>
    <m/>
    <m/>
    <m/>
    <m/>
    <m/>
    <m/>
    <m/>
    <m/>
    <m/>
    <m/>
    <m/>
    <m/>
    <m/>
    <m/>
    <m/>
    <m/>
    <m/>
    <m/>
    <m/>
    <m/>
    <m/>
    <m/>
    <m/>
    <m/>
    <n v="103.41679999999999"/>
    <n v="0.98024630000000001"/>
  </r>
  <r>
    <x v="13"/>
    <n v="12"/>
    <x v="5"/>
    <s v="2012"/>
    <s v="IDS"/>
    <s v=""/>
    <s v="2012"/>
    <s v=""/>
    <s v="current"/>
    <s v=""/>
    <x v="0"/>
    <n v="920275.5"/>
    <n v="636884.6"/>
    <n v="0.25306980000000001"/>
    <n v="0.82916829999999997"/>
    <m/>
    <n v="0.92040999999999995"/>
    <n v="2.7265891999999998"/>
    <n v="1.7516738999999999"/>
    <n v="1.5565621000000001"/>
    <n v="3.3477006999999999"/>
    <n v="4.7171443000000002"/>
    <n v="23304.6"/>
    <n v="20103"/>
    <n v="12915"/>
    <n v="15005.5"/>
    <n v="16520"/>
    <n v="18272.3"/>
    <n v="20103"/>
    <n v="21894.9"/>
    <n v="24440.400000000001"/>
    <n v="28051.7"/>
    <n v="35213.9"/>
    <m/>
    <m/>
    <n v="11434.1"/>
    <x v="452"/>
    <x v="452"/>
    <n v="17410.900000000001"/>
    <n v="19225.5"/>
    <n v="20988.2"/>
    <n v="23138.799999999999"/>
    <n v="26078.7"/>
    <n v="31150.2"/>
    <n v="53936.3"/>
    <n v="23304.6"/>
    <n v="9.3000000000000007"/>
    <n v="111.6"/>
    <n v="84.4"/>
    <n v="124.9"/>
    <n v="296.7"/>
    <n v="513.9"/>
    <n v="837.8"/>
    <n v="2262.1999999999998"/>
    <n v="3341.6"/>
    <n v="7118"/>
    <n v="1468.7"/>
    <n v="0.1"/>
    <n v="0"/>
    <n v="34.5"/>
    <n v="11"/>
    <n v="39.700000000000003"/>
    <n v="43.1"/>
    <n v="135.19999999999999"/>
    <n v="349.4"/>
    <n v="378"/>
    <n v="1150.7"/>
    <n v="214"/>
    <n v="16.899999999999999"/>
    <n v="12.3"/>
    <n v="28.6"/>
    <n v="42.8"/>
    <n v="30.3"/>
    <n v="15.1"/>
    <n v="12.4"/>
    <n v="132.30000000000001"/>
    <n v="355.4"/>
    <n v="376.5"/>
    <n v="102.1"/>
    <n v="187.1"/>
    <n v="304.39999999999998"/>
    <n v="442.5"/>
    <n v="594.4"/>
    <n v="563.79999999999995"/>
    <n v="1082.2"/>
    <n v="1347.4"/>
    <n v="2081.6"/>
    <n v="3187"/>
    <n v="19094.8"/>
    <n v="2886.7"/>
    <n v="71.599999999999994"/>
    <n v="141.69999999999999"/>
    <n v="171.8"/>
    <n v="228.9"/>
    <n v="335.9"/>
    <n v="383.7"/>
    <n v="534.4"/>
    <n v="834"/>
    <n v="1453"/>
    <n v="4737.3"/>
    <n v="888.6"/>
    <n v="11785.4"/>
    <n v="14785.9"/>
    <n v="16910.5"/>
    <n v="18861.099999999999"/>
    <n v="20999.5"/>
    <n v="22853.200000000001"/>
    <n v="25216.6"/>
    <n v="26802.6"/>
    <n v="31250.1"/>
    <n v="41011.9"/>
    <n v="23041.5"/>
    <n v="-636.1"/>
    <n v="-1373.6"/>
    <n v="-1899.2"/>
    <n v="-2452.3000000000002"/>
    <n v="-3040.3"/>
    <n v="-3903.2"/>
    <n v="-4944.8999999999996"/>
    <n v="-6383.4"/>
    <n v="-8814.9"/>
    <n v="-19553"/>
    <n v="-5297.1"/>
    <m/>
    <m/>
    <m/>
    <m/>
    <m/>
    <m/>
    <m/>
    <m/>
    <m/>
    <m/>
    <m/>
    <n v="0.90500000000000003"/>
    <n v="0.876"/>
    <m/>
    <n v="0.22500000000000001"/>
    <n v="0.155"/>
    <m/>
    <n v="0.89"/>
    <n v="0.86599999999999999"/>
    <m/>
    <n v="9.4E-2"/>
    <n v="0.114"/>
    <m/>
    <m/>
    <m/>
    <m/>
    <m/>
    <m/>
    <m/>
    <n v="0.121"/>
    <m/>
    <n v="4.4999999999999998E-2"/>
    <n v="0.86599999999999999"/>
    <m/>
    <n v="0.878"/>
    <m/>
    <m/>
    <m/>
    <m/>
    <m/>
    <m/>
    <m/>
    <m/>
    <m/>
    <m/>
    <m/>
    <m/>
    <m/>
    <m/>
    <m/>
    <m/>
    <m/>
    <m/>
    <m/>
    <m/>
    <m/>
    <m/>
    <m/>
    <m/>
    <m/>
    <m/>
    <m/>
    <m/>
    <m/>
    <m/>
    <m/>
    <m/>
    <m/>
    <m/>
    <m/>
    <m/>
    <m/>
    <m/>
    <m/>
    <m/>
    <m/>
    <m/>
    <m/>
    <m/>
    <m/>
    <m/>
    <m/>
    <m/>
    <m/>
    <m/>
    <m/>
    <m/>
    <m/>
    <m/>
    <m/>
    <m/>
    <m/>
    <m/>
    <m/>
    <m/>
    <m/>
    <m/>
    <m/>
    <m/>
    <m/>
    <m/>
    <m/>
    <m/>
    <m/>
    <m/>
    <m/>
    <m/>
    <m/>
    <m/>
    <m/>
    <m/>
    <n v="106.3211"/>
    <n v="0.9895834"/>
  </r>
  <r>
    <x v="13"/>
    <n v="12"/>
    <x v="5"/>
    <s v="2012"/>
    <s v="IDS"/>
    <s v=""/>
    <s v="2012"/>
    <s v=""/>
    <s v="current"/>
    <s v=""/>
    <x v="1"/>
    <n v="5346332.5999999996"/>
    <n v="2594999.4"/>
    <n v="0.26050909999999999"/>
    <n v="0.48551889999999998"/>
    <m/>
    <n v="0.90534490000000001"/>
    <n v="3.1214089999999999"/>
    <n v="1.7252418"/>
    <n v="1.8092588999999999"/>
    <n v="3.7420909"/>
    <n v="5.4506110999999997"/>
    <n v="28391.8"/>
    <n v="25594.5"/>
    <n v="14146.4"/>
    <n v="17318.5"/>
    <n v="20209.599999999999"/>
    <n v="22897.1"/>
    <n v="25594.5"/>
    <n v="28484.799999999999"/>
    <n v="32115.1"/>
    <n v="36768.6"/>
    <n v="44156.7"/>
    <m/>
    <m/>
    <n v="11176.6"/>
    <x v="453"/>
    <x v="453"/>
    <n v="21539"/>
    <n v="24255.5"/>
    <n v="27035.1"/>
    <n v="30254.5"/>
    <n v="34284.9"/>
    <n v="39917.699999999997"/>
    <n v="60919.3"/>
    <n v="28391.8"/>
    <n v="1831.1"/>
    <n v="5006.3999999999996"/>
    <n v="8361.5"/>
    <n v="11582.4"/>
    <n v="14651"/>
    <n v="17719.7"/>
    <n v="19934"/>
    <n v="23204.9"/>
    <n v="28143.9"/>
    <n v="40352.300000000003"/>
    <n v="17075.400000000001"/>
    <n v="96.4"/>
    <n v="418.2"/>
    <n v="855.5"/>
    <n v="1924.4"/>
    <n v="3929.8"/>
    <n v="5881.9"/>
    <n v="7549.7"/>
    <n v="10364.5"/>
    <n v="13584.4"/>
    <n v="18047.099999999999"/>
    <n v="6263.5"/>
    <n v="118.4"/>
    <n v="100.1"/>
    <n v="139.30000000000001"/>
    <n v="266.10000000000002"/>
    <n v="302.39999999999998"/>
    <n v="427.4"/>
    <n v="791.7"/>
    <n v="934.7"/>
    <n v="1323.2"/>
    <n v="1277.2"/>
    <n v="567.9"/>
    <n v="357.7"/>
    <n v="420.4"/>
    <n v="593"/>
    <n v="698.2"/>
    <n v="1004.4"/>
    <n v="983.2"/>
    <n v="1275.5"/>
    <n v="1724.5"/>
    <n v="2565.9"/>
    <n v="14012.2"/>
    <n v="2362.8000000000002"/>
    <n v="389.6"/>
    <n v="501.2"/>
    <n v="865.6"/>
    <n v="880.4"/>
    <n v="1050.4000000000001"/>
    <n v="1668.8"/>
    <n v="1866.7"/>
    <n v="2294.8000000000002"/>
    <n v="3038.9"/>
    <n v="5988.1"/>
    <n v="1854.1"/>
    <n v="9381.2999999999993"/>
    <n v="11575.6"/>
    <n v="11423.6"/>
    <n v="11078"/>
    <n v="9478.2000000000007"/>
    <n v="8057.7"/>
    <n v="8087.5"/>
    <n v="7422.7"/>
    <n v="6538"/>
    <n v="7976.4"/>
    <n v="9102.4"/>
    <n v="-998.6"/>
    <n v="-2251.8000000000002"/>
    <n v="-3435.8"/>
    <n v="-4890.3999999999996"/>
    <n v="-6160.6"/>
    <n v="-7703.7"/>
    <n v="-9250.6"/>
    <n v="-11661.4"/>
    <n v="-15276.6"/>
    <n v="-26734.1"/>
    <n v="-8834.5"/>
    <m/>
    <m/>
    <m/>
    <m/>
    <m/>
    <m/>
    <m/>
    <m/>
    <m/>
    <m/>
    <m/>
    <n v="0.35299999999999998"/>
    <n v="0.73299999999999998"/>
    <m/>
    <n v="0.13700000000000001"/>
    <n v="0.20899999999999999"/>
    <m/>
    <n v="0.32200000000000001"/>
    <n v="0.755"/>
    <m/>
    <n v="6.6000000000000003E-2"/>
    <n v="0.217"/>
    <m/>
    <m/>
    <m/>
    <m/>
    <m/>
    <m/>
    <m/>
    <n v="0.23499999999999999"/>
    <m/>
    <n v="4.4999999999999998E-2"/>
    <n v="0.77300000000000002"/>
    <m/>
    <n v="0.30599999999999999"/>
    <m/>
    <n v="1"/>
    <m/>
    <m/>
    <m/>
    <n v="6.6000000000000003E-2"/>
    <n v="0.32200000000000001"/>
    <n v="28391.8"/>
    <m/>
    <m/>
    <m/>
    <m/>
    <m/>
    <m/>
    <m/>
    <m/>
    <m/>
    <m/>
    <m/>
    <m/>
    <m/>
    <m/>
    <m/>
    <m/>
    <m/>
    <m/>
    <m/>
    <m/>
    <m/>
    <m/>
    <m/>
    <m/>
    <m/>
    <m/>
    <m/>
    <m/>
    <m/>
    <m/>
    <m/>
    <m/>
    <m/>
    <m/>
    <m/>
    <m/>
    <m/>
    <m/>
    <m/>
    <m/>
    <n v="0.20300000000000001"/>
    <n v="9.5000000000000001E-2"/>
    <n v="0.186"/>
    <n v="0.13200000000000001"/>
    <n v="0.21099999999999999"/>
    <n v="9.9000000000000005E-2"/>
    <n v="7.3999999999999996E-2"/>
    <n v="28033.9"/>
    <n v="24532.5"/>
    <n v="28448.6"/>
    <n v="32536.5"/>
    <n v="31986"/>
    <n v="25991.599999999999"/>
    <n v="19701"/>
    <n v="0.03"/>
    <n v="0.152"/>
    <n v="5.3999999999999999E-2"/>
    <n v="0.05"/>
    <n v="6.2E-2"/>
    <n v="0.05"/>
    <n v="0.154"/>
    <n v="0.14499999999999999"/>
    <n v="0.29399999999999998"/>
    <n v="0.154"/>
    <n v="0.13300000000000001"/>
    <n v="0.308"/>
    <n v="0.85599999999999998"/>
    <n v="0.93700000000000006"/>
    <n v="106.3211"/>
    <n v="0.9895834"/>
  </r>
  <r>
    <x v="13"/>
    <n v="12"/>
    <x v="5"/>
    <s v="2012"/>
    <s v="IDS"/>
    <s v=""/>
    <s v="2012"/>
    <s v=""/>
    <s v="current"/>
    <s v=""/>
    <x v="2"/>
    <n v="3340247.7"/>
    <n v="1683493.7"/>
    <n v="0.26066859999999997"/>
    <n v="0.41666969999999998"/>
    <m/>
    <n v="0.89658629999999995"/>
    <n v="3.2776638"/>
    <n v="1.6957663999999999"/>
    <n v="1.9328510000000001"/>
    <n v="3.8865748999999998"/>
    <n v="5.8799272"/>
    <n v="29909.8"/>
    <n v="27518"/>
    <n v="14237"/>
    <n v="18308.400000000001"/>
    <n v="21640.400000000001"/>
    <n v="24587"/>
    <n v="27518"/>
    <n v="30650"/>
    <n v="34236.699999999997"/>
    <n v="38584.699999999997"/>
    <n v="46664.1"/>
    <m/>
    <m/>
    <n v="10711"/>
    <x v="454"/>
    <x v="454"/>
    <n v="23157.5"/>
    <n v="26074.799999999999"/>
    <n v="28980.400000000001"/>
    <n v="32404.3"/>
    <n v="36385.199999999997"/>
    <n v="42126.3"/>
    <n v="62979.9"/>
    <n v="29909.8"/>
    <n v="2450.3000000000002"/>
    <n v="7511.8"/>
    <n v="12910.7"/>
    <n v="16291.1"/>
    <n v="19022.099999999999"/>
    <n v="21151.7"/>
    <n v="23417.5"/>
    <n v="26580.400000000001"/>
    <n v="31397"/>
    <n v="45603.7"/>
    <n v="20626.099999999999"/>
    <n v="145.6"/>
    <n v="634.5"/>
    <n v="1517.9"/>
    <n v="3246.1"/>
    <n v="5165.2"/>
    <n v="6992.8"/>
    <n v="9328.2000000000007"/>
    <n v="12067.5"/>
    <n v="15191"/>
    <n v="19762.400000000001"/>
    <n v="7402.1"/>
    <n v="108.4"/>
    <n v="190.5"/>
    <n v="264.7"/>
    <n v="293.5"/>
    <n v="427.7"/>
    <n v="768.2"/>
    <n v="918.3"/>
    <n v="1335.3"/>
    <n v="1585.7"/>
    <n v="1482.9"/>
    <n v="737.3"/>
    <n v="399.4"/>
    <n v="478.4"/>
    <n v="616.29999999999995"/>
    <n v="693.4"/>
    <n v="935.7"/>
    <n v="960.7"/>
    <n v="1258.8"/>
    <n v="1851.4"/>
    <n v="2654.2"/>
    <n v="12955.8"/>
    <n v="2277.1"/>
    <n v="447"/>
    <n v="706.8"/>
    <n v="948.1"/>
    <n v="953.8"/>
    <n v="1404.3"/>
    <n v="1621"/>
    <n v="2397.1"/>
    <n v="2447.6999999999998"/>
    <n v="3377.4"/>
    <n v="6425.8"/>
    <n v="2071.6999999999998"/>
    <n v="8164.1"/>
    <n v="9284.6"/>
    <n v="7958.5"/>
    <n v="7411.3"/>
    <n v="6236.7"/>
    <n v="6093.6"/>
    <n v="5542.1"/>
    <n v="4849.8999999999996"/>
    <n v="4517"/>
    <n v="5065.3"/>
    <n v="6512.7"/>
    <n v="-1005"/>
    <n v="-2474.1999999999998"/>
    <n v="-4172.8999999999996"/>
    <n v="-5731.7"/>
    <n v="-7116.8"/>
    <n v="-8607.6"/>
    <n v="-10457.799999999999"/>
    <n v="-12747"/>
    <n v="-16596.099999999999"/>
    <n v="-28315.9"/>
    <n v="-9717.2999999999993"/>
    <m/>
    <m/>
    <m/>
    <m/>
    <m/>
    <m/>
    <m/>
    <m/>
    <m/>
    <m/>
    <m/>
    <n v="0.254"/>
    <n v="0.65300000000000002"/>
    <m/>
    <n v="0.126"/>
    <n v="0.247"/>
    <m/>
    <n v="0.223"/>
    <n v="0.67900000000000005"/>
    <m/>
    <n v="7.0999999999999994E-2"/>
    <n v="0.255"/>
    <m/>
    <m/>
    <m/>
    <m/>
    <m/>
    <m/>
    <m/>
    <n v="0.26300000000000001"/>
    <m/>
    <n v="5.2999999999999999E-2"/>
    <n v="0.7"/>
    <m/>
    <n v="0.20799999999999999"/>
    <n v="29539.599999999999"/>
    <m/>
    <n v="1"/>
    <n v="0.06"/>
    <n v="0.19700000000000001"/>
    <m/>
    <m/>
    <m/>
    <n v="0.11"/>
    <n v="4.2999999999999997E-2"/>
    <n v="4.1000000000000002E-2"/>
    <n v="6.0000000000000001E-3"/>
    <n v="0.23899999999999999"/>
    <n v="7.1999999999999995E-2"/>
    <n v="2.1999999999999999E-2"/>
    <n v="0.40300000000000002"/>
    <n v="5.7000000000000002E-2"/>
    <n v="7.0000000000000001E-3"/>
    <n v="24910.3"/>
    <n v="13456.9"/>
    <n v="20735.5"/>
    <n v="13170.1"/>
    <n v="36955.1"/>
    <n v="29231.9"/>
    <n v="20741.7"/>
    <n v="31186.6"/>
    <n v="21455.200000000001"/>
    <n v="13325.3"/>
    <n v="0.122"/>
    <n v="0.496"/>
    <n v="9.7000000000000003E-2"/>
    <n v="0.307"/>
    <n v="1.6E-2"/>
    <n v="6.4000000000000001E-2"/>
    <n v="0.104"/>
    <n v="8.0000000000000002E-3"/>
    <n v="5.5E-2"/>
    <n v="0.38100000000000001"/>
    <n v="0.23899999999999999"/>
    <n v="0.98299999999999998"/>
    <n v="0.26600000000000001"/>
    <n v="1"/>
    <n v="6.7000000000000004E-2"/>
    <n v="0.34599999999999997"/>
    <n v="0.94399999999999995"/>
    <n v="5.7000000000000002E-2"/>
    <n v="0.35899999999999999"/>
    <n v="1"/>
    <m/>
    <m/>
    <m/>
    <m/>
    <m/>
    <m/>
    <m/>
    <m/>
    <m/>
    <m/>
    <m/>
    <m/>
    <m/>
    <m/>
    <m/>
    <m/>
    <m/>
    <m/>
    <m/>
    <m/>
    <m/>
    <m/>
    <m/>
    <m/>
    <m/>
    <m/>
    <m/>
    <m/>
    <n v="106.3211"/>
    <n v="0.9895834"/>
  </r>
  <r>
    <x v="14"/>
    <n v="2"/>
    <x v="6"/>
    <s v="1984"/>
    <s v="ERF"/>
    <s v=""/>
    <s v="1984"/>
    <s v=""/>
    <s v="current"/>
    <s v="break 1996"/>
    <x v="0"/>
    <n v="6913993"/>
    <n v="4630628"/>
    <n v="0.28999999999999998"/>
    <m/>
    <m/>
    <m/>
    <n v="2.9811901999999999"/>
    <n v="1.9759453"/>
    <n v="1.5087412"/>
    <n v="3.7939259999999999"/>
    <n v="5.3856618999999997"/>
    <n v="10028.498849600001"/>
    <n v="8160.7776338000003"/>
    <n v="5408.9976353000002"/>
    <n v="5965.3726286000001"/>
    <n v="6523.2752853000002"/>
    <n v="7254.7204989000002"/>
    <n v="8160.7776338000003"/>
    <n v="9159.4111678999998"/>
    <n v="10559.0563322"/>
    <n v="12623.082289"/>
    <n v="16125.250526600001"/>
    <m/>
    <m/>
    <n v="4626.222933"/>
    <x v="455"/>
    <x v="455"/>
    <n v="6882.4289397000002"/>
    <n v="7705.5339544999997"/>
    <n v="8636.4920020000009"/>
    <n v="9802.5574395999993"/>
    <n v="11580.9103493"/>
    <n v="14226.364978400001"/>
    <n v="24915.272695600001"/>
    <n v="10028.498849600001"/>
    <n v="464.66210539999997"/>
    <n v="389.52376459999999"/>
    <n v="400.6973079"/>
    <n v="662.1020244"/>
    <n v="862.39460640000004"/>
    <n v="1473.1118214999999"/>
    <n v="2127.1111372999999"/>
    <n v="2505.4663857999999"/>
    <n v="3619.2004978999998"/>
    <n v="8936.4882175999992"/>
    <n v="2154.1458885000002"/>
    <m/>
    <m/>
    <m/>
    <m/>
    <m/>
    <m/>
    <m/>
    <m/>
    <m/>
    <m/>
    <m/>
    <m/>
    <m/>
    <m/>
    <m/>
    <m/>
    <m/>
    <m/>
    <m/>
    <m/>
    <m/>
    <m/>
    <n v="202.77351039999999"/>
    <n v="215.3010577"/>
    <n v="294.9874671"/>
    <n v="448.7520237"/>
    <n v="533.20133569999996"/>
    <n v="657.7091408"/>
    <n v="853.82060339999998"/>
    <n v="1078.5000911"/>
    <n v="1585.4324882999999"/>
    <n v="6279.9897474999998"/>
    <n v="1218.2963394000001"/>
    <n v="503.46263920000001"/>
    <n v="180.80787330000001"/>
    <n v="163.69902870000001"/>
    <n v="258.54914109999999"/>
    <n v="278.40092370000002"/>
    <n v="317.87663850000001"/>
    <n v="468.16203080000003"/>
    <n v="518.48295580000001"/>
    <n v="712.67409669999995"/>
    <n v="2855.2377158999998"/>
    <n v="621.87957549999999"/>
    <n v="3585.0344159000001"/>
    <n v="4949.0822515"/>
    <n v="5434.8455827999996"/>
    <n v="5655.4843134000002"/>
    <n v="6280.6105620999997"/>
    <n v="6614.6090323999997"/>
    <n v="7002.0027258999999"/>
    <n v="8445.3224293999992"/>
    <n v="9988.6503066000005"/>
    <n v="13408.905930499999"/>
    <n v="7128.6564173999996"/>
    <n v="-129.70973789999999"/>
    <n v="-44.016189300000001"/>
    <n v="-51.280326500000001"/>
    <n v="-142.458563"/>
    <n v="-249.07347340000001"/>
    <n v="-426.81463120000001"/>
    <n v="-648.53905769999994"/>
    <n v="-966.86151280000001"/>
    <n v="-1679.5924110999999"/>
    <n v="-6565.3489158000002"/>
    <n v="-1094.4793712999999"/>
    <n v="4626.222933"/>
    <n v="5690.6987577"/>
    <n v="6242.9490599000001"/>
    <n v="6882.4289397000002"/>
    <n v="7705.5339544999997"/>
    <n v="8636.4920020000009"/>
    <n v="9802.5574395999993"/>
    <n v="11580.9103493"/>
    <n v="14226.364978400001"/>
    <n v="24915.272695600001"/>
    <n v="10028.498849600001"/>
    <m/>
    <m/>
    <m/>
    <m/>
    <m/>
    <m/>
    <m/>
    <m/>
    <m/>
    <m/>
    <m/>
    <m/>
    <m/>
    <m/>
    <m/>
    <m/>
    <m/>
    <m/>
    <m/>
    <m/>
    <m/>
    <m/>
    <m/>
    <m/>
    <m/>
    <m/>
    <m/>
    <m/>
    <m/>
    <m/>
    <m/>
    <m/>
    <m/>
    <m/>
    <m/>
    <m/>
    <m/>
    <m/>
    <m/>
    <m/>
    <m/>
    <m/>
    <m/>
    <m/>
    <m/>
    <m/>
    <m/>
    <m/>
    <m/>
    <m/>
    <m/>
    <m/>
    <m/>
    <m/>
    <m/>
    <m/>
    <m/>
    <m/>
    <m/>
    <m/>
    <m/>
    <m/>
    <m/>
    <m/>
    <m/>
    <m/>
    <m/>
    <m/>
    <m/>
    <m/>
    <m/>
    <m/>
    <m/>
    <m/>
    <m/>
    <m/>
    <m/>
    <m/>
    <m/>
    <m/>
    <m/>
    <m/>
    <m/>
    <m/>
    <m/>
    <m/>
    <m/>
    <m/>
    <m/>
    <m/>
    <m/>
    <m/>
    <m/>
    <m/>
    <m/>
    <m/>
    <m/>
    <m/>
    <m/>
    <m/>
    <n v="57.869759999999999"/>
    <n v="1.0478866"/>
  </r>
  <r>
    <x v="14"/>
    <n v="2"/>
    <x v="6"/>
    <s v="1984"/>
    <s v="ERF"/>
    <s v=""/>
    <s v="1984"/>
    <s v=""/>
    <s v="current"/>
    <s v="break 1996"/>
    <x v="1"/>
    <n v="53711994"/>
    <n v="20193202"/>
    <n v="0.3"/>
    <m/>
    <m/>
    <m/>
    <n v="3.4581506000000002"/>
    <n v="1.9008529999999999"/>
    <n v="1.8192625"/>
    <n v="4.4574585000000004"/>
    <n v="7.2887938999999999"/>
    <n v="10648.7301711"/>
    <n v="9187.8257061999993"/>
    <n v="5050.3022799"/>
    <n v="6181.9952921000004"/>
    <n v="7120.5916563999999"/>
    <n v="8118.7668915000004"/>
    <n v="9187.8257061999993"/>
    <n v="10380.319719900001"/>
    <n v="11872.8468161"/>
    <n v="13990.340990299999"/>
    <n v="17464.705754899998"/>
    <m/>
    <m/>
    <n v="3465.3515508"/>
    <x v="456"/>
    <x v="456"/>
    <n v="7607.7634998000003"/>
    <n v="8642.9081881000002"/>
    <n v="9761.1577627999995"/>
    <n v="11098.627028700001"/>
    <n v="12851.620726700001"/>
    <n v="15478.896161799999"/>
    <n v="25258.2331185"/>
    <n v="10648.7301711"/>
    <n v="1178.434084"/>
    <n v="2415.4822712"/>
    <n v="3457.2605947000002"/>
    <n v="4582.4357403000004"/>
    <n v="5723.4074272999997"/>
    <n v="7048.9940477"/>
    <n v="8553.5813954999994"/>
    <n v="10076.544830500001"/>
    <n v="12513.422382700001"/>
    <n v="18471.665800700001"/>
    <n v="7391.2171084000001"/>
    <m/>
    <m/>
    <m/>
    <m/>
    <m/>
    <m/>
    <m/>
    <m/>
    <m/>
    <m/>
    <m/>
    <m/>
    <m/>
    <m/>
    <m/>
    <m/>
    <m/>
    <m/>
    <m/>
    <m/>
    <m/>
    <m/>
    <n v="93.186475299999998"/>
    <n v="122.1987061"/>
    <n v="139.95632549999999"/>
    <n v="188.26013710000001"/>
    <n v="220.62493839999999"/>
    <n v="255.6777098"/>
    <n v="315.5813124"/>
    <n v="442.64469609999998"/>
    <n v="638.17122110000003"/>
    <n v="2986.0003105999999"/>
    <n v="536.49410680000005"/>
    <n v="546.45296010000004"/>
    <n v="489.1882852"/>
    <n v="464.97095330000002"/>
    <n v="523.50036390000002"/>
    <n v="604.94760580000002"/>
    <n v="667.79772839999998"/>
    <n v="755.61019680000004"/>
    <n v="941.10090060000005"/>
    <n v="1357.7289998000001"/>
    <n v="6032.0192477999999"/>
    <n v="1233.4565067000001"/>
    <n v="1747.5049701999999"/>
    <n v="2741.3707831000002"/>
    <n v="2730.5358627999999"/>
    <n v="2545.0532877000001"/>
    <n v="2461.8863461999999"/>
    <n v="2309.9508061000001"/>
    <n v="2208.0337049"/>
    <n v="2471.4440201000002"/>
    <n v="2706.7156688"/>
    <n v="3751.0163296999999"/>
    <n v="2578.3982504999999"/>
    <n v="-100.2269388"/>
    <n v="-94.498351099999994"/>
    <n v="-140.97196299999999"/>
    <n v="-231.48602919999999"/>
    <n v="-367.95812969999997"/>
    <n v="-521.26252910000005"/>
    <n v="-734.17958090000002"/>
    <n v="-1080.1137206999999"/>
    <n v="-1737.1421106"/>
    <n v="-5982.4685704000003"/>
    <n v="-1090.8358013"/>
    <n v="3465.3515508"/>
    <n v="5673.7416945000004"/>
    <n v="6651.7517733000004"/>
    <n v="7607.7634998000003"/>
    <n v="8642.9081881000002"/>
    <n v="9761.1577627999995"/>
    <n v="11098.627028700001"/>
    <n v="12851.620726700001"/>
    <n v="15478.896161799999"/>
    <n v="25258.2331185"/>
    <n v="10648.7301711"/>
    <m/>
    <m/>
    <m/>
    <n v="0.13300000000000001"/>
    <n v="0.28842370000000001"/>
    <n v="0.19600509999999999"/>
    <m/>
    <m/>
    <m/>
    <n v="7.5999999999999998E-2"/>
    <n v="0.3396904"/>
    <n v="0.25163360000000001"/>
    <m/>
    <m/>
    <m/>
    <m/>
    <m/>
    <m/>
    <m/>
    <m/>
    <m/>
    <m/>
    <m/>
    <m/>
    <m/>
    <n v="1"/>
    <m/>
    <m/>
    <m/>
    <n v="7.5999999999999998E-2"/>
    <m/>
    <n v="10648.730170999999"/>
    <m/>
    <m/>
    <m/>
    <m/>
    <m/>
    <m/>
    <m/>
    <m/>
    <m/>
    <m/>
    <m/>
    <m/>
    <m/>
    <m/>
    <m/>
    <m/>
    <m/>
    <m/>
    <m/>
    <m/>
    <m/>
    <m/>
    <m/>
    <m/>
    <m/>
    <m/>
    <m/>
    <m/>
    <m/>
    <m/>
    <m/>
    <m/>
    <m/>
    <m/>
    <m/>
    <m/>
    <m/>
    <m/>
    <m/>
    <m/>
    <n v="0.26300000000000001"/>
    <n v="0.109"/>
    <n v="0.22"/>
    <n v="0.113"/>
    <n v="0.16600000000000001"/>
    <n v="7.2999999999999995E-2"/>
    <n v="5.6000000000000001E-2"/>
    <n v="9885.3567934000002"/>
    <n v="10460.3692796"/>
    <n v="10758.416399899999"/>
    <n v="12066.401763"/>
    <n v="11348.908975099999"/>
    <n v="10331.8810115"/>
    <n v="9628.4038173999998"/>
    <n v="7.6999999999999999E-2"/>
    <n v="8.7999999999999995E-2"/>
    <n v="5.8999999999999997E-2"/>
    <n v="7.2999999999999995E-2"/>
    <n v="0.113"/>
    <n v="3.3000000000000002E-2"/>
    <n v="5.6000000000000001E-2"/>
    <m/>
    <m/>
    <m/>
    <m/>
    <m/>
    <m/>
    <m/>
    <n v="57.869759999999999"/>
    <n v="1.0478866"/>
  </r>
  <r>
    <x v="14"/>
    <n v="2"/>
    <x v="6"/>
    <s v="1984"/>
    <s v="ERF"/>
    <s v=""/>
    <s v="1984"/>
    <s v=""/>
    <s v="current"/>
    <s v="break 1996"/>
    <x v="2"/>
    <n v="32679054"/>
    <n v="15561921"/>
    <n v="0.3"/>
    <m/>
    <m/>
    <m/>
    <n v="3.6910799999999999"/>
    <n v="1.8904494000000001"/>
    <n v="1.9524881000000001"/>
    <n v="4.7790414999999999"/>
    <n v="8.2404496999999992"/>
    <n v="11109.7789711"/>
    <n v="9680.4971377000002"/>
    <n v="4958.0314134"/>
    <n v="6346.5246353000002"/>
    <n v="7453.4695011000003"/>
    <n v="8571.4135432000003"/>
    <n v="9680.4971377000002"/>
    <n v="10935.4725825"/>
    <n v="12508.202004799999"/>
    <n v="14621.7242542"/>
    <n v="18300.490375500001"/>
    <m/>
    <m/>
    <n v="3207.1764441"/>
    <x v="457"/>
    <x v="457"/>
    <n v="8008.6223638000001"/>
    <n v="9134.9685542000007"/>
    <n v="10296.7565345"/>
    <n v="11690.291045399999"/>
    <n v="13523.639835800001"/>
    <n v="16194.7592092"/>
    <n v="26428.576013499998"/>
    <n v="11109.7789711"/>
    <n v="1301.7344582000001"/>
    <n v="3324.6718461999999"/>
    <n v="4701.1334041999999"/>
    <n v="6034.2046932000003"/>
    <n v="7339.2647121999998"/>
    <n v="8726.9711384000002"/>
    <n v="10352.4979134"/>
    <n v="12175.4484787"/>
    <n v="14753.8165427"/>
    <n v="21783.1154465"/>
    <n v="9028.0213772999996"/>
    <m/>
    <m/>
    <m/>
    <m/>
    <m/>
    <m/>
    <m/>
    <m/>
    <m/>
    <m/>
    <m/>
    <m/>
    <m/>
    <m/>
    <m/>
    <m/>
    <m/>
    <m/>
    <m/>
    <m/>
    <m/>
    <m/>
    <n v="91.045088899999996"/>
    <n v="88.875704600000006"/>
    <n v="97.159382399999998"/>
    <n v="120.928894"/>
    <n v="144.33207590000001"/>
    <n v="166.60986249999999"/>
    <n v="232.67408900000001"/>
    <n v="305.71483339999997"/>
    <n v="517.74968799999999"/>
    <n v="2473.7972995999999"/>
    <n v="418.20885509999999"/>
    <n v="588.95565380000005"/>
    <n v="664.14153839999994"/>
    <n v="644.56589559999998"/>
    <n v="644.35439829999996"/>
    <n v="745.40966960000003"/>
    <n v="726.99697270000001"/>
    <n v="885.06508050000002"/>
    <n v="1131.2058156000001"/>
    <n v="1646.0267309999999"/>
    <n v="6780.5285517000002"/>
    <n v="1436.2296707999999"/>
    <n v="1328.7012307"/>
    <n v="1760.5294005000001"/>
    <n v="1665.2361510000001"/>
    <n v="1512.4169032"/>
    <n v="1360.5019007000001"/>
    <n v="1272.6562263999999"/>
    <n v="1049.6417263000001"/>
    <n v="1140.9924648000001"/>
    <n v="1210.5962903"/>
    <n v="1585.2775099"/>
    <n v="1408.548996"/>
    <n v="-103.2599876"/>
    <n v="-126.5907442"/>
    <n v="-199.23731749999999"/>
    <n v="-303.28252500000002"/>
    <n v="-454.53980419999999"/>
    <n v="-596.47766549999994"/>
    <n v="-829.58776379999995"/>
    <n v="-1229.7217565999999"/>
    <n v="-1933.4300427999999"/>
    <n v="-6194.1427941000002"/>
    <n v="-1181.229928"/>
    <n v="3207.1764441"/>
    <n v="5711.6277455999998"/>
    <n v="6908.8575156999996"/>
    <n v="8008.6223638000001"/>
    <n v="9134.9685542000007"/>
    <n v="10296.7565345"/>
    <n v="11690.291045399999"/>
    <n v="13523.639835800001"/>
    <n v="16194.7592092"/>
    <n v="26428.576013499998"/>
    <n v="11109.7789711"/>
    <m/>
    <m/>
    <m/>
    <m/>
    <m/>
    <m/>
    <m/>
    <m/>
    <m/>
    <n v="8.1544400000000003E-2"/>
    <m/>
    <m/>
    <m/>
    <m/>
    <m/>
    <m/>
    <m/>
    <m/>
    <m/>
    <m/>
    <m/>
    <m/>
    <m/>
    <m/>
    <n v="11109.778971199999"/>
    <m/>
    <n v="0.86699999999999999"/>
    <n v="7.5999999999999998E-2"/>
    <m/>
    <m/>
    <m/>
    <m/>
    <n v="3.6999999999999998E-2"/>
    <n v="1.4E-2"/>
    <n v="3.7999999999999999E-2"/>
    <n v="1.0999999999999999E-2"/>
    <n v="5.8999999999999997E-2"/>
    <n v="5.3999999999999999E-2"/>
    <n v="3.5999999999999997E-2"/>
    <n v="0.312"/>
    <n v="0.28399999999999997"/>
    <n v="2.1999999999999999E-2"/>
    <n v="10341.211538"/>
    <n v="7259.6090216000002"/>
    <n v="8824.5473607999993"/>
    <n v="5298.3948085000002"/>
    <n v="13795.716678999999"/>
    <n v="11887.817917"/>
    <n v="9708.1478444000004"/>
    <n v="12191.670158000001"/>
    <n v="9378.3253263999995"/>
    <n v="7331.5619655"/>
    <n v="0.114"/>
    <n v="0.33200000000000002"/>
    <n v="0.111"/>
    <n v="0.50800000000000001"/>
    <n v="3.3000000000000002E-2"/>
    <n v="0.121"/>
    <n v="0.113"/>
    <n v="2.1999999999999999E-2"/>
    <n v="9.0999999999999998E-2"/>
    <n v="0.27400000000000002"/>
    <m/>
    <m/>
    <m/>
    <m/>
    <m/>
    <m/>
    <m/>
    <m/>
    <m/>
    <m/>
    <m/>
    <m/>
    <m/>
    <m/>
    <m/>
    <m/>
    <m/>
    <m/>
    <m/>
    <m/>
    <m/>
    <m/>
    <m/>
    <m/>
    <m/>
    <m/>
    <m/>
    <m/>
    <m/>
    <m/>
    <m/>
    <m/>
    <m/>
    <m/>
    <m/>
    <m/>
    <m/>
    <m/>
    <n v="57.869759999999999"/>
    <n v="1.0478866"/>
  </r>
  <r>
    <x v="14"/>
    <n v="3"/>
    <x v="10"/>
    <s v="1989"/>
    <s v="ERF"/>
    <s v=""/>
    <s v="1989"/>
    <s v=""/>
    <s v="current"/>
    <s v="break 1996"/>
    <x v="0"/>
    <n v="7877644"/>
    <n v="5366922"/>
    <n v="0.28999999999999998"/>
    <m/>
    <m/>
    <m/>
    <n v="3.1440944000000002"/>
    <n v="1.9031275999999999"/>
    <n v="1.652067"/>
    <n v="3.9023756000000001"/>
    <n v="5.4598072000000002"/>
    <n v="12877.9962246"/>
    <n v="10817.587714200001"/>
    <n v="6547.9109044999996"/>
    <n v="7421.5760956000004"/>
    <n v="8555.1552044"/>
    <n v="9695.5275177999993"/>
    <n v="10817.587714200001"/>
    <n v="12073.444506899999"/>
    <n v="13875.4158833"/>
    <n v="16122.6375219"/>
    <n v="20587.249769900001"/>
    <m/>
    <m/>
    <n v="5774.0762862000001"/>
    <x v="458"/>
    <x v="458"/>
    <n v="9130.6577820999992"/>
    <n v="10243.118885"/>
    <n v="11449.0603913"/>
    <n v="12900.295657299999"/>
    <n v="14895.7256882"/>
    <n v="18156.0208919"/>
    <n v="31525.343027700001"/>
    <n v="12877.9962246"/>
    <n v="180.98425700000001"/>
    <n v="256.91430109999999"/>
    <n v="311.8476417"/>
    <n v="312.7993409"/>
    <n v="593.51181559999998"/>
    <n v="523.95275630000003"/>
    <n v="650.42575520000003"/>
    <n v="1050.6926179"/>
    <n v="953.44840499999998"/>
    <n v="2880.379359"/>
    <n v="763.2872228"/>
    <n v="45.105823299999997"/>
    <n v="35.198255099999997"/>
    <n v="41.283163299999998"/>
    <n v="46.824567299999998"/>
    <n v="93.370924900000006"/>
    <n v="164.9085293"/>
    <n v="246.4927275"/>
    <n v="377.62364020000001"/>
    <n v="404.45561839999999"/>
    <n v="666.08920360000002"/>
    <n v="211.36370439999999"/>
    <n v="17.287318800000001"/>
    <n v="71.644463799999997"/>
    <n v="94.051639399999999"/>
    <n v="204.12915559999999"/>
    <n v="312.91946710000002"/>
    <n v="447.82556049999999"/>
    <n v="590.10906569999997"/>
    <n v="1038.2853221"/>
    <n v="1244.3969477999999"/>
    <n v="1601.9397064"/>
    <n v="559.76576539999996"/>
    <n v="287.22905270000001"/>
    <n v="457.73255280000001"/>
    <n v="529.88083029999996"/>
    <n v="659.80313990000002"/>
    <n v="667.24277759999995"/>
    <n v="862.03580190000002"/>
    <n v="1183.3106313999999"/>
    <n v="1617.4566804999999"/>
    <n v="2344.0978125000001"/>
    <n v="7657.4087071000004"/>
    <n v="1598.7833891"/>
    <n v="165.2535006"/>
    <n v="141.954734"/>
    <n v="119.6398406"/>
    <n v="102.77594449999999"/>
    <n v="136.7184317"/>
    <n v="141.6722785"/>
    <n v="243.67272940000001"/>
    <n v="481.04731700000002"/>
    <n v="540.45371130000001"/>
    <n v="3507.8079504000002"/>
    <n v="544.29802059999997"/>
    <n v="5211.7088512"/>
    <n v="6021.7571882000002"/>
    <n v="6938.4912783"/>
    <n v="7850.3660805"/>
    <n v="8644.8549542000001"/>
    <n v="9733.5942912999999"/>
    <n v="10733.7097048"/>
    <n v="11504.370943800001"/>
    <n v="14817.6433051"/>
    <n v="22775.045064599999"/>
    <n v="10421.243997699999"/>
    <n v="-133.4925174"/>
    <n v="-28.221527099999999"/>
    <n v="-12.2720068"/>
    <n v="-46.040446600000003"/>
    <n v="-205.49948620000001"/>
    <n v="-424.9288267"/>
    <n v="-747.42495680000002"/>
    <n v="-1173.7508333999999"/>
    <n v="-2148.4749081999998"/>
    <n v="-7563.3269633999998"/>
    <n v="-1220.7458753999999"/>
    <n v="5774.0762862000001"/>
    <n v="6956.9799678999998"/>
    <n v="8022.9223867999999"/>
    <n v="9130.6577820999992"/>
    <n v="10243.118885"/>
    <n v="11449.0603913"/>
    <n v="12900.295657299999"/>
    <n v="14895.7256882"/>
    <n v="18156.0208919"/>
    <n v="31525.343027700001"/>
    <n v="12877.9962246"/>
    <m/>
    <m/>
    <m/>
    <m/>
    <m/>
    <m/>
    <m/>
    <m/>
    <m/>
    <m/>
    <m/>
    <m/>
    <m/>
    <m/>
    <m/>
    <m/>
    <m/>
    <m/>
    <m/>
    <m/>
    <m/>
    <m/>
    <m/>
    <m/>
    <m/>
    <m/>
    <m/>
    <m/>
    <m/>
    <m/>
    <m/>
    <m/>
    <m/>
    <m/>
    <m/>
    <m/>
    <m/>
    <m/>
    <m/>
    <m/>
    <m/>
    <m/>
    <m/>
    <m/>
    <m/>
    <m/>
    <m/>
    <m/>
    <m/>
    <m/>
    <m/>
    <m/>
    <m/>
    <m/>
    <m/>
    <m/>
    <m/>
    <m/>
    <m/>
    <m/>
    <m/>
    <m/>
    <m/>
    <m/>
    <m/>
    <m/>
    <m/>
    <m/>
    <m/>
    <m/>
    <m/>
    <m/>
    <m/>
    <m/>
    <m/>
    <m/>
    <m/>
    <m/>
    <m/>
    <m/>
    <m/>
    <m/>
    <m/>
    <m/>
    <m/>
    <m/>
    <m/>
    <m/>
    <m/>
    <m/>
    <m/>
    <m/>
    <m/>
    <m/>
    <m/>
    <m/>
    <m/>
    <m/>
    <m/>
    <m/>
    <n v="68.946600000000004"/>
    <n v="1.0633048"/>
  </r>
  <r>
    <x v="14"/>
    <n v="3"/>
    <x v="10"/>
    <s v="1989"/>
    <s v="ERF"/>
    <s v=""/>
    <s v="1989"/>
    <s v=""/>
    <s v="current"/>
    <s v="break 1996"/>
    <x v="1"/>
    <n v="57278546"/>
    <n v="21727912"/>
    <n v="0.28999999999999998"/>
    <m/>
    <m/>
    <m/>
    <n v="3.3335213000000001"/>
    <n v="1.8637344"/>
    <n v="1.7886247"/>
    <n v="4.1781402999999999"/>
    <n v="6.3352022000000003"/>
    <n v="13570.1647085"/>
    <n v="11707.792882"/>
    <n v="6545.695729"/>
    <n v="7970.7919248999997"/>
    <n v="9164.3284487000001"/>
    <n v="10386.957609900001"/>
    <n v="11707.792882"/>
    <n v="13179.9984754"/>
    <n v="14878.890354900001"/>
    <n v="17324.887069100001"/>
    <n v="21820.216416399999"/>
    <m/>
    <m/>
    <n v="5083.6799425999998"/>
    <x v="459"/>
    <x v="459"/>
    <n v="9785.3159620000006"/>
    <n v="11042.944895099999"/>
    <n v="12428.3156115"/>
    <n v="14018.368538000001"/>
    <n v="16021.034808599999"/>
    <n v="19312.637825199999"/>
    <n v="32206.140277800001"/>
    <n v="13570.1647085"/>
    <n v="1516.5704086000001"/>
    <n v="2701.7839637000002"/>
    <n v="3904.2561645000001"/>
    <n v="4520.9965098000002"/>
    <n v="5153.6212438000002"/>
    <n v="5804.1341552000004"/>
    <n v="6469.2610799000004"/>
    <n v="7458.3786356999999"/>
    <n v="9122.9410458999992"/>
    <n v="15649.9086415"/>
    <n v="6226.6333800000002"/>
    <n v="269.43772810000002"/>
    <n v="405.6282167"/>
    <n v="622.78829399999995"/>
    <n v="1018.1744667"/>
    <n v="1591.9805778"/>
    <n v="2376.1629591000001"/>
    <n v="3075.1925059999999"/>
    <n v="3564.9227913"/>
    <n v="4325.1333533999996"/>
    <n v="5346.1043682"/>
    <n v="2260.0361063"/>
    <n v="185.3549677"/>
    <n v="200.43317020000001"/>
    <n v="342.513983"/>
    <n v="492.71533290000002"/>
    <n v="687.73499049999998"/>
    <n v="847.38500269999997"/>
    <n v="1100.1005694999999"/>
    <n v="1568.3007835999999"/>
    <n v="1486.0188826999999"/>
    <n v="1688.2476572"/>
    <n v="861.63887160000002"/>
    <n v="181.51973469999999"/>
    <n v="213.07172589999999"/>
    <n v="199.11884559999999"/>
    <n v="245.4975614"/>
    <n v="318.39641979999999"/>
    <n v="346.56181090000001"/>
    <n v="394.80248219999999"/>
    <n v="580.79841499999998"/>
    <n v="823.51900460000002"/>
    <n v="3120.9195479"/>
    <n v="634.71751800000004"/>
    <n v="504.18646139999998"/>
    <n v="477.29996490000002"/>
    <n v="474.1580093"/>
    <n v="573.84046550000005"/>
    <n v="638.34748060000004"/>
    <n v="649.09357450000005"/>
    <n v="891.46715270000004"/>
    <n v="1105.5706914"/>
    <n v="1915.9466517000001"/>
    <n v="8976.5669092999997"/>
    <n v="1595.8508968000001"/>
    <n v="2663.2894851000001"/>
    <n v="3354.3218268000001"/>
    <n v="3165.7284327000002"/>
    <n v="3215.7964597999999"/>
    <n v="3061.8480728"/>
    <n v="2991.0931522999999"/>
    <n v="2932.1405696000002"/>
    <n v="2952.9892168000001"/>
    <n v="3735.4641889999998"/>
    <n v="4877.6743402000002"/>
    <n v="3307.3737405000002"/>
    <n v="-236.678843"/>
    <n v="-105.66627509999999"/>
    <n v="-143.0710393"/>
    <n v="-281.70483400000001"/>
    <n v="-408.98389020000002"/>
    <n v="-586.11504330000002"/>
    <n v="-844.59582190000003"/>
    <n v="-1209.9257252"/>
    <n v="-2096.3853021"/>
    <n v="-7453.2811863999996"/>
    <n v="-1316.0858046999999"/>
    <n v="5083.6799425999998"/>
    <n v="7246.8725930999999"/>
    <n v="8565.4926897000005"/>
    <n v="9785.3159620000006"/>
    <n v="11042.944895099999"/>
    <n v="12428.3156115"/>
    <n v="14018.368538000001"/>
    <n v="16021.034808599999"/>
    <n v="19312.637825199999"/>
    <n v="32206.140277800001"/>
    <n v="13570.1647085"/>
    <m/>
    <m/>
    <m/>
    <n v="0.13400000000000001"/>
    <n v="0.2154837"/>
    <n v="0.16385169999999999"/>
    <m/>
    <m/>
    <m/>
    <n v="6.6000000000000003E-2"/>
    <n v="0.2476941"/>
    <n v="0.17279230000000001"/>
    <m/>
    <m/>
    <m/>
    <m/>
    <m/>
    <m/>
    <m/>
    <m/>
    <m/>
    <m/>
    <m/>
    <m/>
    <m/>
    <n v="1"/>
    <m/>
    <m/>
    <m/>
    <n v="6.6000000000000003E-2"/>
    <m/>
    <n v="13570.1647082"/>
    <m/>
    <m/>
    <m/>
    <m/>
    <m/>
    <m/>
    <m/>
    <m/>
    <m/>
    <m/>
    <m/>
    <m/>
    <m/>
    <m/>
    <m/>
    <m/>
    <m/>
    <m/>
    <m/>
    <m/>
    <m/>
    <m/>
    <m/>
    <m/>
    <m/>
    <m/>
    <m/>
    <m/>
    <m/>
    <m/>
    <m/>
    <m/>
    <m/>
    <m/>
    <m/>
    <m/>
    <m/>
    <m/>
    <m/>
    <m/>
    <n v="0.255"/>
    <n v="0.11600000000000001"/>
    <n v="0.22700000000000001"/>
    <n v="0.121"/>
    <n v="0.14399999999999999"/>
    <n v="0.08"/>
    <n v="5.7000000000000002E-2"/>
    <n v="12514.7074534"/>
    <n v="13465.9037847"/>
    <n v="13367.697673799999"/>
    <n v="15787.7029963"/>
    <n v="14640.719545"/>
    <n v="13456.5273015"/>
    <n v="12075.512004"/>
    <n v="7.2999999999999995E-2"/>
    <n v="8.2000000000000003E-2"/>
    <n v="5.5E-2"/>
    <n v="5.6000000000000001E-2"/>
    <n v="7.0999999999999994E-2"/>
    <n v="3.9E-2"/>
    <n v="9.0999999999999998E-2"/>
    <m/>
    <m/>
    <m/>
    <m/>
    <m/>
    <m/>
    <m/>
    <n v="68.946600000000004"/>
    <n v="1.0633048"/>
  </r>
  <r>
    <x v="14"/>
    <n v="3"/>
    <x v="10"/>
    <s v="1989"/>
    <s v="ERF"/>
    <s v=""/>
    <s v="1989"/>
    <s v=""/>
    <s v="current"/>
    <s v="break 1996"/>
    <x v="2"/>
    <n v="34813022"/>
    <n v="16360136"/>
    <n v="0.28999999999999998"/>
    <m/>
    <m/>
    <m/>
    <n v="3.4391487000000001"/>
    <n v="1.8331526"/>
    <n v="1.8760842"/>
    <n v="4.2697656000000004"/>
    <n v="6.6640522999999998"/>
    <n v="14169.0004675"/>
    <n v="12393.3158396"/>
    <n v="6605.9485008000001"/>
    <n v="8317.9837545999999"/>
    <n v="9663.7766699000003"/>
    <n v="10979.738556"/>
    <n v="12393.3158396"/>
    <n v="13902.2933452"/>
    <n v="15686.395639799999"/>
    <n v="18213.172418099999"/>
    <n v="22718.8392508"/>
    <m/>
    <m/>
    <n v="4989.7565041999997"/>
    <x v="460"/>
    <x v="460"/>
    <n v="10331.8735808"/>
    <n v="11689.7761218"/>
    <n v="13132.2983644"/>
    <n v="14750.853214799999"/>
    <n v="16832.970444400002"/>
    <n v="20206.830308699999"/>
    <n v="33251.998439299998"/>
    <n v="14169.0004675"/>
    <n v="1752.1788099"/>
    <n v="3490.4208202"/>
    <n v="4627.7401321999996"/>
    <n v="5405.1688708000001"/>
    <n v="6222.6693193000001"/>
    <n v="6748.9999808000002"/>
    <n v="7381.9072164999998"/>
    <n v="8573.1529427999994"/>
    <n v="10471.3464105"/>
    <n v="18091.46355"/>
    <n v="7271.5036094999996"/>
    <n v="316.914535"/>
    <n v="614.08059779999996"/>
    <n v="897.25809470000002"/>
    <n v="1425.1591151"/>
    <n v="2077.3607293"/>
    <n v="2765.8199131000001"/>
    <n v="3385.1463868999999"/>
    <n v="3959.7700018"/>
    <n v="4984.2005421000003"/>
    <n v="6007.9763856999998"/>
    <n v="2644.2670785"/>
    <n v="252.86497890000001"/>
    <n v="354.5831306"/>
    <n v="583.63087410000003"/>
    <n v="763.39295519999996"/>
    <n v="967.04184889999999"/>
    <n v="1306.4458427"/>
    <n v="1653.8698039000001"/>
    <n v="1910.158471"/>
    <n v="1927.5514625000001"/>
    <n v="2025.8644942999999"/>
    <n v="1177.8070391000001"/>
    <n v="184.20176939999999"/>
    <n v="203.06970459999999"/>
    <n v="227.2849215"/>
    <n v="227.5720685"/>
    <n v="259.65063579999998"/>
    <n v="333.92819459999998"/>
    <n v="349.5689079"/>
    <n v="471.72759050000002"/>
    <n v="696.87495720000004"/>
    <n v="2809.8027812"/>
    <n v="569.90263560000005"/>
    <n v="612.60798490000002"/>
    <n v="640.78091730000006"/>
    <n v="619.38323409999998"/>
    <n v="667.34085070000003"/>
    <n v="759.70024209999997"/>
    <n v="805.71967370000004"/>
    <n v="1039.4083252"/>
    <n v="1266.3237167"/>
    <n v="2178.8503071999999"/>
    <n v="9514.7058431000005"/>
    <n v="1787.0848914000001"/>
    <n v="2123.0550751999999"/>
    <n v="2376.7828453000002"/>
    <n v="2303.2625165999998"/>
    <n v="2232.9691309"/>
    <n v="1966.5806837"/>
    <n v="1905.2690127000001"/>
    <n v="1969.7251252000001"/>
    <n v="2037.3591716999999"/>
    <n v="2317.3556149999999"/>
    <n v="2783.4803962000001"/>
    <n v="2210.9785302999999"/>
    <n v="-252.06664900000001"/>
    <n v="-149.15528879999999"/>
    <n v="-267.75340019999999"/>
    <n v="-389.72941029999998"/>
    <n v="-563.22733730000004"/>
    <n v="-733.88425319999999"/>
    <n v="-1028.7725508000001"/>
    <n v="-1385.5214501"/>
    <n v="-2369.3489857999998"/>
    <n v="-7981.2950111"/>
    <n v="-1492.5433169"/>
    <n v="4989.7565041999997"/>
    <n v="7530.5627270000005"/>
    <n v="8990.8063729999994"/>
    <n v="10331.8735808"/>
    <n v="11689.7761218"/>
    <n v="13132.2983644"/>
    <n v="14750.853214799999"/>
    <n v="16832.970444400002"/>
    <n v="20206.830308699999"/>
    <n v="33251.998439299998"/>
    <n v="14169.0004675"/>
    <m/>
    <m/>
    <m/>
    <m/>
    <m/>
    <m/>
    <m/>
    <m/>
    <m/>
    <n v="6.4139799999999997E-2"/>
    <m/>
    <m/>
    <m/>
    <m/>
    <m/>
    <m/>
    <m/>
    <m/>
    <m/>
    <m/>
    <m/>
    <m/>
    <m/>
    <m/>
    <n v="14169.0004677"/>
    <m/>
    <n v="0.85299999999999998"/>
    <n v="6.5000000000000002E-2"/>
    <m/>
    <m/>
    <m/>
    <m/>
    <n v="4.4999999999999998E-2"/>
    <n v="1.4E-2"/>
    <n v="4.8000000000000001E-2"/>
    <n v="1.4E-2"/>
    <n v="5.8000000000000003E-2"/>
    <n v="5.2999999999999999E-2"/>
    <n v="0.03"/>
    <n v="0.32"/>
    <n v="0.253"/>
    <n v="1.7999999999999999E-2"/>
    <n v="13346.579668"/>
    <n v="9151.4804311999997"/>
    <n v="10328.033943300001"/>
    <n v="6996.557769"/>
    <n v="17489.548443"/>
    <n v="14763.7012323"/>
    <n v="12191.587196799999"/>
    <n v="15460.152388799999"/>
    <n v="12086.1448461"/>
    <n v="10262.6124289"/>
    <n v="7.6999999999999999E-2"/>
    <n v="0.29199999999999998"/>
    <n v="0.157"/>
    <n v="0.41699999999999998"/>
    <n v="0.02"/>
    <n v="8.5999999999999993E-2"/>
    <n v="6.9000000000000006E-2"/>
    <n v="1.4E-2"/>
    <n v="8.5000000000000006E-2"/>
    <n v="0.17599999999999999"/>
    <m/>
    <m/>
    <m/>
    <m/>
    <m/>
    <m/>
    <m/>
    <m/>
    <m/>
    <m/>
    <m/>
    <m/>
    <m/>
    <m/>
    <m/>
    <m/>
    <m/>
    <m/>
    <m/>
    <m/>
    <m/>
    <m/>
    <m/>
    <m/>
    <m/>
    <m/>
    <m/>
    <m/>
    <m/>
    <m/>
    <m/>
    <m/>
    <m/>
    <m/>
    <m/>
    <m/>
    <m/>
    <m/>
    <n v="68.946600000000004"/>
    <n v="1.0633048"/>
  </r>
  <r>
    <x v="14"/>
    <n v="5"/>
    <x v="0"/>
    <s v="1996"/>
    <s v="ERFS"/>
    <s v=""/>
    <s v="1996"/>
    <s v=""/>
    <s v="current"/>
    <s v=""/>
    <x v="0"/>
    <n v="7903713"/>
    <n v="5562429"/>
    <n v="0.26200000000000001"/>
    <n v="0.66400000000000003"/>
    <m/>
    <m/>
    <n v="3.1615725000000001"/>
    <n v="1.8598022999999999"/>
    <n v="1.6999508999999999"/>
    <n v="3.6732179"/>
    <n v="5.136444"/>
    <n v="16342.7440549"/>
    <n v="14248.006245799999"/>
    <n v="8381.4224173000002"/>
    <n v="9991.8087391999998"/>
    <n v="11449.8055626"/>
    <n v="12746.351890399999"/>
    <n v="14248.006245799999"/>
    <n v="15974.5380774"/>
    <n v="17992.669273700001"/>
    <n v="21025.632157299999"/>
    <n v="26498.474470900001"/>
    <m/>
    <m/>
    <n v="6990.9712093999997"/>
    <x v="461"/>
    <x v="461"/>
    <n v="12117.024448"/>
    <n v="13474.526575100001"/>
    <n v="15087.3840781"/>
    <n v="16957.244411"/>
    <n v="19415.245835400001"/>
    <n v="23516.582662500001"/>
    <n v="35908.731934700001"/>
    <n v="16342.7440549"/>
    <n v="183.69112519999999"/>
    <n v="237.23338140000001"/>
    <n v="259.47401100000002"/>
    <n v="289.95191069999998"/>
    <n v="436.57531999999998"/>
    <n v="434.10413899999998"/>
    <n v="644.97825580000006"/>
    <n v="649.92061790000002"/>
    <n v="818.78465679999999"/>
    <n v="1764.4232744999999"/>
    <n v="572.49027809999995"/>
    <n v="32.949080799999997"/>
    <n v="38.715169899999999"/>
    <n v="70.016796600000006"/>
    <n v="43.657532000000003"/>
    <n v="187.80976029999999"/>
    <n v="178.74876309999999"/>
    <n v="190.28094139999999"/>
    <n v="252.88419479999999"/>
    <n v="302.30781589999998"/>
    <n v="591.43599959999995"/>
    <n v="188.63348730000001"/>
    <n v="7.4135432000000003"/>
    <n v="24.7118106"/>
    <n v="51.894802200000001"/>
    <n v="176.277582"/>
    <n v="200.16566560000001"/>
    <n v="450.57867929999998"/>
    <n v="588.96481849999998"/>
    <n v="591.43599959999995"/>
    <n v="794.89657320000003"/>
    <n v="876.4455481"/>
    <n v="376.44324760000001"/>
    <n v="603.79190489999996"/>
    <n v="858.32355370000005"/>
    <n v="1189.4618152999999"/>
    <n v="1386.3325728"/>
    <n v="1771.8368175999999"/>
    <n v="2261.9543939"/>
    <n v="2731.4787947"/>
    <n v="3283.3758972999999"/>
    <n v="4719.1320913"/>
    <n v="10024.757820000001"/>
    <n v="2884.6920202000001"/>
    <n v="84.843882899999997"/>
    <n v="100.4946963"/>
    <n v="72.487977700000002"/>
    <n v="131.796323"/>
    <n v="93.904880199999994"/>
    <n v="229.81983829999999"/>
    <n v="337.72807769999997"/>
    <n v="211.69784390000001"/>
    <n v="302.30781589999998"/>
    <n v="1228.1769852"/>
    <n v="279.24345940000001"/>
    <n v="6140.0611988000001"/>
    <n v="8009.0978046999999"/>
    <n v="9223.2714305999998"/>
    <n v="10425.912878200001"/>
    <n v="11388.026036200001"/>
    <n v="12522.2981413"/>
    <n v="13880.623995399999"/>
    <n v="16284.2594365"/>
    <n v="19451.489824200002"/>
    <n v="28202.765672900001"/>
    <n v="13555.2518229"/>
    <n v="-63.426980499999999"/>
    <n v="-82.372701899999996"/>
    <n v="-135.09123109999999"/>
    <n v="-336.08062369999999"/>
    <n v="-602.96817780000003"/>
    <n v="-990.94360370000004"/>
    <n v="-1418.4579265"/>
    <n v="-1857.5044276000001"/>
    <n v="-2872.3361149000002"/>
    <n v="-6778.4496385000002"/>
    <n v="-1514.8339877000001"/>
    <n v="6989.3237552999999"/>
    <n v="9187.0274417000001"/>
    <n v="10730.6918752"/>
    <n v="12117.024448"/>
    <n v="13474.526575100001"/>
    <n v="15087.3840781"/>
    <n v="16957.244411"/>
    <n v="19415.245835400001"/>
    <n v="23516.582662500001"/>
    <n v="35908.731934700001"/>
    <n v="16342.7440549"/>
    <m/>
    <m/>
    <m/>
    <m/>
    <m/>
    <m/>
    <m/>
    <m/>
    <m/>
    <m/>
    <m/>
    <m/>
    <m/>
    <m/>
    <m/>
    <m/>
    <m/>
    <m/>
    <m/>
    <m/>
    <m/>
    <m/>
    <m/>
    <m/>
    <m/>
    <m/>
    <m/>
    <m/>
    <m/>
    <m/>
    <m/>
    <m/>
    <m/>
    <m/>
    <m/>
    <m/>
    <m/>
    <m/>
    <m/>
    <m/>
    <m/>
    <m/>
    <m/>
    <m/>
    <m/>
    <m/>
    <m/>
    <m/>
    <m/>
    <m/>
    <m/>
    <m/>
    <m/>
    <m/>
    <m/>
    <m/>
    <m/>
    <m/>
    <m/>
    <m/>
    <m/>
    <m/>
    <m/>
    <m/>
    <m/>
    <m/>
    <m/>
    <m/>
    <m/>
    <m/>
    <m/>
    <m/>
    <m/>
    <m/>
    <m/>
    <m/>
    <m/>
    <m/>
    <m/>
    <m/>
    <m/>
    <m/>
    <m/>
    <m/>
    <m/>
    <m/>
    <m/>
    <m/>
    <m/>
    <m/>
    <m/>
    <m/>
    <m/>
    <m/>
    <m/>
    <m/>
    <m/>
    <m/>
    <m/>
    <m/>
    <n v="81.06026"/>
    <n v="1.0098771"/>
  </r>
  <r>
    <x v="14"/>
    <n v="5"/>
    <x v="0"/>
    <s v="1996"/>
    <s v="ERFS"/>
    <s v=""/>
    <s v="1996"/>
    <s v=""/>
    <s v="current"/>
    <s v=""/>
    <x v="1"/>
    <n v="56418685"/>
    <n v="23085188"/>
    <n v="0.27700000000000002"/>
    <n v="0.47299999999999998"/>
    <m/>
    <m/>
    <n v="3.4398792999999999"/>
    <n v="1.8681015000000001"/>
    <n v="1.8413771999999999"/>
    <n v="4.0750915000000001"/>
    <n v="6.0611971999999996"/>
    <n v="16603.0417929"/>
    <n v="14582.439415500001"/>
    <n v="7919.3115596999996"/>
    <n v="9876.4869565999998"/>
    <n v="11471.2224651"/>
    <n v="12920.158291399999"/>
    <n v="14582.439415500001"/>
    <n v="16396.286311100001"/>
    <n v="18541.271468300001"/>
    <n v="21642.603694500001"/>
    <n v="27241.4762419"/>
    <m/>
    <m/>
    <n v="6164.7730093999999"/>
    <x v="462"/>
    <x v="462"/>
    <n v="12187.041244599999"/>
    <n v="13738.1192211"/>
    <n v="15463.003598699999"/>
    <n v="17424.297630699999"/>
    <n v="19972.909027199999"/>
    <n v="24099.781391799999"/>
    <n v="37365.905031100003"/>
    <n v="16603.0417929"/>
    <n v="1343.4987678"/>
    <n v="3201.0031954000001"/>
    <n v="4570.0375008000001"/>
    <n v="5331.9849932999996"/>
    <n v="6016.5021459999998"/>
    <n v="6718.3175660999996"/>
    <n v="7584.0546629999999"/>
    <n v="8926.7297037999997"/>
    <n v="11009.111607500001"/>
    <n v="17776.029067799998"/>
    <n v="7247.9740393000002"/>
    <n v="238.88083549999999"/>
    <n v="517.30056790000003"/>
    <n v="892.92008850000002"/>
    <n v="1299.0175088000001"/>
    <n v="2171.3444218"/>
    <n v="3039.5526997000002"/>
    <n v="3746.3104819"/>
    <n v="4599.6916735000004"/>
    <n v="5667.2418900000002"/>
    <n v="6664.7753099000001"/>
    <n v="2883.8682932000002"/>
    <n v="84.020155900000006"/>
    <n v="177.9250361"/>
    <n v="208.40293579999999"/>
    <n v="367.38225039999998"/>
    <n v="483.52776010000002"/>
    <n v="606.26308589999996"/>
    <n v="829.49310800000001"/>
    <n v="945.63861770000005"/>
    <n v="1049.4282221000001"/>
    <n v="950.58097980000002"/>
    <n v="570.01909709999995"/>
    <n v="275.1248243"/>
    <n v="388.79915290000002"/>
    <n v="542.83610550000003"/>
    <n v="652.39179899999999"/>
    <n v="863.26591580000002"/>
    <n v="1083.2010298"/>
    <n v="1299.8412358"/>
    <n v="1635.0981325"/>
    <n v="2358.3304551000001"/>
    <n v="5744.6722298000004"/>
    <n v="1484.356088"/>
    <n v="359.14498020000002"/>
    <n v="476.11421689999997"/>
    <n v="475.29048990000001"/>
    <n v="466.22949269999998"/>
    <n v="543.65983249999999"/>
    <n v="579.9038213"/>
    <n v="833.61174310000001"/>
    <n v="1039.5434978000001"/>
    <n v="1436.579921"/>
    <n v="7000.8559335999998"/>
    <n v="1321.2581382999999"/>
    <n v="4041.2047547000002"/>
    <n v="4444.8309939999999"/>
    <n v="4429.1801806000003"/>
    <n v="4657.3525648000004"/>
    <n v="4467.0716235"/>
    <n v="4532.1460580000003"/>
    <n v="4600.5154005000004"/>
    <n v="4805.6234281999996"/>
    <n v="5607.1098175999996"/>
    <n v="6946.4899502999997"/>
    <n v="4853.3995953000003"/>
    <n v="-176.277582"/>
    <n v="-288.30445659999998"/>
    <n v="-424.21941470000002"/>
    <n v="-587.31736450000005"/>
    <n v="-807.25247850000005"/>
    <n v="-1095.5569350999999"/>
    <n v="-1469.5290017"/>
    <n v="-1980.2397533999999"/>
    <n v="-3028.0205215000001"/>
    <n v="-7716.6747130000003"/>
    <n v="-1757.8334583000001"/>
    <n v="6165.5967363999998"/>
    <n v="8918.4924336000004"/>
    <n v="10694.4478863"/>
    <n v="12187.041244599999"/>
    <n v="13738.1192211"/>
    <n v="15463.003598699999"/>
    <n v="17424.297630699999"/>
    <n v="19972.909027199999"/>
    <n v="24099.781391799999"/>
    <n v="37365.905031100003"/>
    <n v="16603.0417929"/>
    <n v="0.40699999999999997"/>
    <n v="0.60299999999999998"/>
    <n v="0.66"/>
    <n v="0.14099999999999999"/>
    <n v="0.223"/>
    <n v="0.183"/>
    <n v="0.35"/>
    <n v="0.625"/>
    <n v="0.70799999999999996"/>
    <n v="7.5999999999999998E-2"/>
    <n v="0.218"/>
    <n v="0.16600000000000001"/>
    <m/>
    <m/>
    <m/>
    <m/>
    <m/>
    <m/>
    <m/>
    <m/>
    <m/>
    <m/>
    <m/>
    <m/>
    <m/>
    <n v="1"/>
    <m/>
    <m/>
    <m/>
    <n v="7.5999999999999998E-2"/>
    <n v="0.35"/>
    <n v="16603.0417929"/>
    <m/>
    <m/>
    <m/>
    <m/>
    <m/>
    <m/>
    <m/>
    <m/>
    <m/>
    <m/>
    <m/>
    <m/>
    <m/>
    <m/>
    <m/>
    <m/>
    <m/>
    <m/>
    <m/>
    <m/>
    <m/>
    <m/>
    <m/>
    <m/>
    <m/>
    <m/>
    <m/>
    <m/>
    <m/>
    <m/>
    <m/>
    <m/>
    <m/>
    <m/>
    <m/>
    <m/>
    <m/>
    <m/>
    <m/>
    <m/>
    <n v="0.2391508"/>
    <n v="9.7498699999999994E-2"/>
    <n v="0.2261408"/>
    <n v="0.14811070000000001"/>
    <n v="0.14900859999999999"/>
    <n v="7.9668799999999998E-2"/>
    <n v="6.0421500000000003E-2"/>
    <n v="15198.5872256"/>
    <n v="15365.8038105"/>
    <n v="15818.029943899999"/>
    <n v="18767.796398499999"/>
    <n v="18953.958704799999"/>
    <n v="16565.974076999999"/>
    <n v="16047.026055099999"/>
    <n v="0.09"/>
    <n v="0.11700000000000001"/>
    <n v="7.0999999999999994E-2"/>
    <n v="7.1999999999999995E-2"/>
    <n v="6.2E-2"/>
    <n v="4.7E-2"/>
    <n v="5.3999999999999999E-2"/>
    <n v="0.29399999999999998"/>
    <n v="0.27"/>
    <n v="0.215"/>
    <n v="0.16700000000000001"/>
    <n v="0.44800000000000001"/>
    <n v="0.80700000000000005"/>
    <n v="0.81599999999999995"/>
    <n v="81.06026"/>
    <n v="1.0098771"/>
  </r>
  <r>
    <x v="14"/>
    <n v="5"/>
    <x v="0"/>
    <s v="1996"/>
    <s v="ERFS"/>
    <s v=""/>
    <s v="1996"/>
    <s v=""/>
    <s v="current"/>
    <s v=""/>
    <x v="2"/>
    <n v="35022395"/>
    <n v="17521137"/>
    <n v="0.28000000000000003"/>
    <n v="0.43"/>
    <m/>
    <m/>
    <n v="3.5317173999999998"/>
    <n v="1.8580421"/>
    <n v="1.9007736"/>
    <n v="4.1885076999999997"/>
    <n v="6.374746"/>
    <n v="17203.538789599999"/>
    <n v="15179.641504200001"/>
    <n v="7986.0334481999998"/>
    <n v="10169.733775299999"/>
    <n v="11836.133534500001"/>
    <n v="13462.994396800001"/>
    <n v="15179.641504200001"/>
    <n v="17042.0882939"/>
    <n v="19333.6968605"/>
    <n v="22530.581420800001"/>
    <n v="28204.413127"/>
    <m/>
    <m/>
    <n v="6079.9291265000002"/>
    <x v="463"/>
    <x v="463"/>
    <n v="12640.091105"/>
    <n v="14327.084039699999"/>
    <n v="16102.2157654"/>
    <n v="18124.465596800001"/>
    <n v="20796.6360461"/>
    <n v="25008.352293700002"/>
    <n v="38758.0036931"/>
    <n v="17203.538789599999"/>
    <n v="1538.7220712999999"/>
    <n v="3881.4017130000002"/>
    <n v="5556.0387424999999"/>
    <n v="6190.3085469999996"/>
    <n v="7097.2319948000004"/>
    <n v="7808.9321391000003"/>
    <n v="8901.1941662000008"/>
    <n v="10350.1299924"/>
    <n v="12650.7995562"/>
    <n v="20897.9544694"/>
    <n v="8487.6832027"/>
    <n v="289.1281836"/>
    <n v="675.45615550000002"/>
    <n v="1112.0314754999999"/>
    <n v="1758.6571853"/>
    <n v="2703.472076"/>
    <n v="3467.8907496000002"/>
    <n v="4407.7632781000002"/>
    <n v="5189.480219"/>
    <n v="6537.9213490000002"/>
    <n v="7813.8745011999999"/>
    <n v="3396.2264989"/>
    <n v="115.32178260000001"/>
    <n v="248.76555970000001"/>
    <n v="334.43316970000001"/>
    <n v="594.73090760000002"/>
    <n v="666.39515830000005"/>
    <n v="942.34370960000001"/>
    <n v="1137.5670130999999"/>
    <n v="1257.8311579000001"/>
    <n v="1313.0208680999999"/>
    <n v="1136.7432861"/>
    <n v="775.12712480000005"/>
    <n v="279.24345940000001"/>
    <n v="369.8534315"/>
    <n v="523.89038400000004"/>
    <n v="652.39179899999999"/>
    <n v="817.13720269999999"/>
    <n v="988.47242270000004"/>
    <n v="1182.8719991"/>
    <n v="1559.3152468000001"/>
    <n v="2198.5274134000001"/>
    <n v="5612.0521797000001"/>
    <n v="1418.4579265"/>
    <n v="425.86686880000002"/>
    <n v="586.49363749999998"/>
    <n v="561.78182690000006"/>
    <n v="512.35820579999995"/>
    <n v="574.96145920000004"/>
    <n v="826.19820000000004"/>
    <n v="794.07284619999996"/>
    <n v="1233.9430743"/>
    <n v="1564.2576088999999"/>
    <n v="7573.3462116999999"/>
    <n v="1465.4103666000001"/>
    <n v="3637.5785154"/>
    <n v="3747.9579359999998"/>
    <n v="3511.5482815999999"/>
    <n v="3668.0564150999999"/>
    <n v="3446.4738471000001"/>
    <n v="3345.9791507999998"/>
    <n v="3360.8062371000001"/>
    <n v="3463.7721145"/>
    <n v="4121.1062755000003"/>
    <n v="4154.0553563000003"/>
    <n v="3645.8157855999998"/>
    <n v="-205.9317547"/>
    <n v="-365.73479639999999"/>
    <n v="-555.19201069999997"/>
    <n v="-737.23568190000003"/>
    <n v="-979.41142549999995"/>
    <n v="-1277.6006063"/>
    <n v="-1659.8099431000001"/>
    <n v="-2257.0120317999999"/>
    <n v="-3377.2807775000001"/>
    <n v="-8429.1985843999992"/>
    <n v="-1984.3583885"/>
    <n v="6079.9291265000002"/>
    <n v="9144.1936368000006"/>
    <n v="11043.7081423"/>
    <n v="12640.091105"/>
    <n v="14327.084039699999"/>
    <n v="16102.2157654"/>
    <n v="18124.465596800001"/>
    <n v="20796.6360461"/>
    <n v="25008.352293700002"/>
    <n v="38758.0036931"/>
    <n v="17203.538789599999"/>
    <m/>
    <m/>
    <m/>
    <m/>
    <m/>
    <m/>
    <n v="0.26811580000000002"/>
    <m/>
    <m/>
    <n v="7.6303099999999999E-2"/>
    <m/>
    <m/>
    <m/>
    <m/>
    <m/>
    <m/>
    <m/>
    <m/>
    <m/>
    <m/>
    <m/>
    <m/>
    <m/>
    <m/>
    <n v="16631.048511500001"/>
    <m/>
    <n v="0.83332130000000004"/>
    <n v="8.1000000000000003E-2"/>
    <n v="0.26100000000000001"/>
    <m/>
    <m/>
    <m/>
    <n v="5.1620399999999997E-2"/>
    <n v="1.4183899999999999E-2"/>
    <n v="5.4552900000000001E-2"/>
    <n v="1.12596E-2"/>
    <n v="8.6253499999999997E-2"/>
    <n v="3.37328E-2"/>
    <n v="3.01464E-2"/>
    <n v="0.36052869999999998"/>
    <n v="0.17135149999999999"/>
    <n v="1.9535199999999999E-2"/>
    <n v="15584.0914705"/>
    <n v="13101.3782355"/>
    <n v="12736.4671662"/>
    <n v="10332.831725"/>
    <n v="20151.6577903"/>
    <n v="19527.2727099"/>
    <n v="16813.092182699998"/>
    <n v="17926.7711122"/>
    <n v="14174.6945412"/>
    <n v="13266.947366300001"/>
    <n v="0.13200000000000001"/>
    <n v="0.17399999999999999"/>
    <n v="0.185"/>
    <n v="0.29099999999999998"/>
    <n v="4.3999999999999997E-2"/>
    <n v="6.9000000000000006E-2"/>
    <n v="4.3999999999999997E-2"/>
    <n v="4.3999999999999997E-2"/>
    <n v="0.10299999999999999"/>
    <n v="0.20699999999999999"/>
    <n v="0.217"/>
    <n v="0.83299999999999996"/>
    <n v="0.44"/>
    <n v="0.80900000000000005"/>
    <n v="0.12"/>
    <n v="0.24399999999999999"/>
    <n v="0.755"/>
    <n v="0.125"/>
    <n v="0.35899999999999999"/>
    <n v="0.67500000000000004"/>
    <m/>
    <m/>
    <m/>
    <m/>
    <m/>
    <m/>
    <m/>
    <m/>
    <m/>
    <m/>
    <m/>
    <m/>
    <m/>
    <m/>
    <m/>
    <m/>
    <m/>
    <m/>
    <m/>
    <m/>
    <m/>
    <m/>
    <m/>
    <m/>
    <m/>
    <m/>
    <m/>
    <m/>
    <n v="81.06026"/>
    <n v="1.0098771"/>
  </r>
  <r>
    <x v="14"/>
    <m/>
    <x v="7"/>
    <s v="1997"/>
    <s v="ERFS"/>
    <s v=""/>
    <s v=""/>
    <s v=""/>
    <s v="current"/>
    <s v=""/>
    <x v="1"/>
    <m/>
    <m/>
    <n v="0.2780000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7.5999999999999998E-2"/>
    <m/>
    <m/>
    <m/>
    <m/>
    <m/>
    <m/>
    <m/>
    <m/>
    <m/>
    <m/>
    <m/>
    <m/>
    <m/>
    <m/>
    <m/>
    <m/>
    <m/>
    <m/>
    <m/>
    <m/>
    <m/>
    <m/>
    <m/>
    <m/>
    <m/>
    <m/>
    <m/>
    <m/>
    <m/>
    <m/>
    <m/>
    <m/>
    <m/>
    <m/>
    <m/>
    <m/>
    <m/>
    <m/>
    <m/>
    <m/>
    <m/>
    <m/>
    <m/>
    <m/>
    <m/>
    <m/>
    <m/>
    <m/>
    <m/>
    <m/>
    <m/>
    <m/>
    <m/>
    <m/>
    <m/>
    <m/>
    <m/>
    <m/>
    <m/>
    <m/>
    <m/>
    <m/>
    <m/>
    <m/>
    <m/>
    <m/>
    <m/>
    <m/>
    <m/>
    <m/>
    <m/>
    <m/>
    <m/>
    <m/>
    <m/>
    <m/>
    <m/>
    <m/>
    <m/>
    <m/>
    <m/>
    <m/>
    <m/>
    <m/>
    <m/>
    <m/>
    <m/>
    <m/>
    <m/>
    <m/>
    <n v="82.023380000000003"/>
    <n v="0.9923457"/>
  </r>
  <r>
    <x v="14"/>
    <m/>
    <x v="7"/>
    <s v="1997"/>
    <s v="ERFS"/>
    <s v=""/>
    <s v=""/>
    <s v=""/>
    <s v="current"/>
    <s v=""/>
    <x v="2"/>
    <m/>
    <m/>
    <n v="0.28100000000000003"/>
    <m/>
    <m/>
    <m/>
    <m/>
    <m/>
    <m/>
    <m/>
    <m/>
    <m/>
    <m/>
    <m/>
    <m/>
    <m/>
    <m/>
    <m/>
    <m/>
    <m/>
    <m/>
    <m/>
    <m/>
    <m/>
    <m/>
    <x v="12"/>
    <x v="12"/>
    <m/>
    <m/>
    <m/>
    <m/>
    <m/>
    <m/>
    <m/>
    <m/>
    <m/>
    <m/>
    <m/>
    <m/>
    <m/>
    <m/>
    <m/>
    <m/>
    <m/>
    <m/>
    <m/>
    <m/>
    <m/>
    <m/>
    <m/>
    <m/>
    <m/>
    <m/>
    <m/>
    <m/>
    <m/>
    <m/>
    <m/>
    <m/>
    <m/>
    <m/>
    <m/>
    <m/>
    <m/>
    <m/>
    <m/>
    <m/>
    <m/>
    <m/>
    <m/>
    <m/>
    <m/>
    <m/>
    <m/>
    <m/>
    <m/>
    <m/>
    <m/>
    <m/>
    <m/>
    <m/>
    <m/>
    <m/>
    <m/>
    <m/>
    <m/>
    <m/>
    <m/>
    <m/>
    <m/>
    <m/>
    <m/>
    <m/>
    <m/>
    <m/>
    <m/>
    <m/>
    <m/>
    <m/>
    <m/>
    <m/>
    <m/>
    <m/>
    <m/>
    <m/>
    <m/>
    <m/>
    <m/>
    <m/>
    <m/>
    <m/>
    <m/>
    <m/>
    <m/>
    <m/>
    <m/>
    <m/>
    <m/>
    <m/>
    <m/>
    <m/>
    <m/>
    <m/>
    <m/>
    <m/>
    <m/>
    <m/>
    <m/>
    <m/>
    <m/>
    <m/>
    <m/>
    <n v="7.5999999999999998E-2"/>
    <m/>
    <m/>
    <m/>
    <m/>
    <m/>
    <m/>
    <m/>
    <m/>
    <m/>
    <m/>
    <m/>
    <m/>
    <m/>
    <m/>
    <m/>
    <m/>
    <m/>
    <m/>
    <m/>
    <m/>
    <m/>
    <m/>
    <m/>
    <m/>
    <m/>
    <m/>
    <m/>
    <m/>
    <m/>
    <m/>
    <m/>
    <m/>
    <m/>
    <m/>
    <m/>
    <m/>
    <m/>
    <m/>
    <m/>
    <m/>
    <m/>
    <m/>
    <m/>
    <m/>
    <m/>
    <m/>
    <m/>
    <m/>
    <m/>
    <m/>
    <m/>
    <m/>
    <m/>
    <m/>
    <m/>
    <m/>
    <m/>
    <m/>
    <m/>
    <m/>
    <m/>
    <m/>
    <m/>
    <m/>
    <m/>
    <m/>
    <m/>
    <m/>
    <m/>
    <m/>
    <m/>
    <m/>
    <m/>
    <m/>
    <m/>
    <m/>
    <m/>
    <m/>
    <m/>
    <m/>
    <m/>
    <m/>
    <m/>
    <m/>
    <m/>
    <m/>
    <m/>
    <m/>
    <m/>
    <m/>
    <n v="82.023380000000003"/>
    <n v="0.9923457"/>
  </r>
  <r>
    <x v="14"/>
    <m/>
    <x v="7"/>
    <s v="1998"/>
    <s v="ERFS"/>
    <s v=""/>
    <s v=""/>
    <s v=""/>
    <s v="current"/>
    <s v=""/>
    <x v="1"/>
    <m/>
    <m/>
    <n v="0.2760000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7.1999999999999995E-2"/>
    <m/>
    <m/>
    <m/>
    <m/>
    <m/>
    <m/>
    <m/>
    <m/>
    <m/>
    <m/>
    <m/>
    <m/>
    <m/>
    <m/>
    <m/>
    <m/>
    <m/>
    <m/>
    <m/>
    <m/>
    <m/>
    <m/>
    <m/>
    <m/>
    <m/>
    <m/>
    <m/>
    <m/>
    <m/>
    <m/>
    <m/>
    <m/>
    <m/>
    <m/>
    <m/>
    <m/>
    <m/>
    <m/>
    <m/>
    <m/>
    <m/>
    <m/>
    <m/>
    <m/>
    <m/>
    <m/>
    <m/>
    <m/>
    <m/>
    <m/>
    <m/>
    <m/>
    <m/>
    <m/>
    <m/>
    <m/>
    <m/>
    <m/>
    <m/>
    <m/>
    <m/>
    <m/>
    <m/>
    <m/>
    <m/>
    <m/>
    <m/>
    <m/>
    <m/>
    <m/>
    <m/>
    <m/>
    <m/>
    <m/>
    <m/>
    <m/>
    <m/>
    <m/>
    <m/>
    <m/>
    <m/>
    <m/>
    <m/>
    <m/>
    <m/>
    <m/>
    <m/>
    <m/>
    <m/>
    <m/>
    <n v="82.546210000000002"/>
    <n v="0.98591139999999999"/>
  </r>
  <r>
    <x v="14"/>
    <m/>
    <x v="7"/>
    <s v="1998"/>
    <s v="ERFS"/>
    <s v=""/>
    <s v=""/>
    <s v=""/>
    <s v="current"/>
    <s v=""/>
    <x v="2"/>
    <m/>
    <m/>
    <n v="0.27900000000000003"/>
    <m/>
    <m/>
    <m/>
    <m/>
    <m/>
    <m/>
    <m/>
    <m/>
    <m/>
    <m/>
    <m/>
    <m/>
    <m/>
    <m/>
    <m/>
    <m/>
    <m/>
    <m/>
    <m/>
    <m/>
    <m/>
    <m/>
    <x v="12"/>
    <x v="12"/>
    <m/>
    <m/>
    <m/>
    <m/>
    <m/>
    <m/>
    <m/>
    <m/>
    <m/>
    <m/>
    <m/>
    <m/>
    <m/>
    <m/>
    <m/>
    <m/>
    <m/>
    <m/>
    <m/>
    <m/>
    <m/>
    <m/>
    <m/>
    <m/>
    <m/>
    <m/>
    <m/>
    <m/>
    <m/>
    <m/>
    <m/>
    <m/>
    <m/>
    <m/>
    <m/>
    <m/>
    <m/>
    <m/>
    <m/>
    <m/>
    <m/>
    <m/>
    <m/>
    <m/>
    <m/>
    <m/>
    <m/>
    <m/>
    <m/>
    <m/>
    <m/>
    <m/>
    <m/>
    <m/>
    <m/>
    <m/>
    <m/>
    <m/>
    <m/>
    <m/>
    <m/>
    <m/>
    <m/>
    <m/>
    <m/>
    <m/>
    <m/>
    <m/>
    <m/>
    <m/>
    <m/>
    <m/>
    <m/>
    <m/>
    <m/>
    <m/>
    <m/>
    <m/>
    <m/>
    <m/>
    <m/>
    <m/>
    <m/>
    <m/>
    <m/>
    <m/>
    <m/>
    <m/>
    <m/>
    <m/>
    <m/>
    <m/>
    <m/>
    <m/>
    <m/>
    <m/>
    <m/>
    <m/>
    <m/>
    <m/>
    <m/>
    <m/>
    <m/>
    <m/>
    <m/>
    <n v="7.0999999999999994E-2"/>
    <m/>
    <m/>
    <m/>
    <m/>
    <m/>
    <m/>
    <m/>
    <m/>
    <m/>
    <m/>
    <m/>
    <m/>
    <m/>
    <m/>
    <m/>
    <m/>
    <m/>
    <m/>
    <m/>
    <m/>
    <m/>
    <m/>
    <m/>
    <m/>
    <m/>
    <m/>
    <m/>
    <m/>
    <m/>
    <m/>
    <m/>
    <m/>
    <m/>
    <m/>
    <m/>
    <m/>
    <m/>
    <m/>
    <m/>
    <m/>
    <m/>
    <m/>
    <m/>
    <m/>
    <m/>
    <m/>
    <m/>
    <m/>
    <m/>
    <m/>
    <m/>
    <m/>
    <m/>
    <m/>
    <m/>
    <m/>
    <m/>
    <m/>
    <m/>
    <m/>
    <m/>
    <m/>
    <m/>
    <m/>
    <m/>
    <m/>
    <m/>
    <m/>
    <m/>
    <m/>
    <m/>
    <m/>
    <m/>
    <m/>
    <m/>
    <m/>
    <m/>
    <m/>
    <m/>
    <m/>
    <m/>
    <m/>
    <m/>
    <m/>
    <m/>
    <m/>
    <m/>
    <m/>
    <m/>
    <m/>
    <n v="82.546210000000002"/>
    <n v="0.98591139999999999"/>
  </r>
  <r>
    <x v="14"/>
    <m/>
    <x v="7"/>
    <s v="1999"/>
    <s v="ERFS"/>
    <s v=""/>
    <s v=""/>
    <s v=""/>
    <s v="current"/>
    <s v=""/>
    <x v="1"/>
    <m/>
    <m/>
    <n v="0.283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7.0999999999999994E-2"/>
    <m/>
    <m/>
    <m/>
    <m/>
    <m/>
    <m/>
    <m/>
    <m/>
    <m/>
    <m/>
    <m/>
    <m/>
    <m/>
    <m/>
    <m/>
    <m/>
    <m/>
    <m/>
    <m/>
    <m/>
    <m/>
    <m/>
    <m/>
    <m/>
    <m/>
    <m/>
    <m/>
    <m/>
    <m/>
    <m/>
    <m/>
    <m/>
    <m/>
    <m/>
    <m/>
    <m/>
    <m/>
    <m/>
    <m/>
    <m/>
    <m/>
    <m/>
    <m/>
    <m/>
    <m/>
    <m/>
    <m/>
    <m/>
    <m/>
    <m/>
    <m/>
    <m/>
    <m/>
    <m/>
    <m/>
    <m/>
    <m/>
    <m/>
    <m/>
    <m/>
    <m/>
    <m/>
    <m/>
    <m/>
    <m/>
    <m/>
    <m/>
    <m/>
    <m/>
    <m/>
    <m/>
    <m/>
    <m/>
    <m/>
    <m/>
    <m/>
    <m/>
    <m/>
    <m/>
    <m/>
    <m/>
    <m/>
    <m/>
    <m/>
    <m/>
    <m/>
    <m/>
    <m/>
    <m/>
    <m/>
    <n v="82.993380000000002"/>
    <n v="0.9712982"/>
  </r>
  <r>
    <x v="14"/>
    <m/>
    <x v="7"/>
    <s v="1999"/>
    <s v="ERFS"/>
    <s v=""/>
    <s v=""/>
    <s v=""/>
    <s v="current"/>
    <s v=""/>
    <x v="2"/>
    <m/>
    <m/>
    <n v="0.284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7.0999999999999994E-2"/>
    <m/>
    <m/>
    <m/>
    <m/>
    <m/>
    <m/>
    <m/>
    <m/>
    <m/>
    <m/>
    <m/>
    <m/>
    <m/>
    <m/>
    <m/>
    <m/>
    <m/>
    <m/>
    <m/>
    <m/>
    <m/>
    <m/>
    <m/>
    <m/>
    <m/>
    <m/>
    <m/>
    <m/>
    <m/>
    <m/>
    <m/>
    <m/>
    <m/>
    <m/>
    <m/>
    <m/>
    <m/>
    <m/>
    <m/>
    <m/>
    <m/>
    <m/>
    <m/>
    <m/>
    <m/>
    <m/>
    <m/>
    <m/>
    <m/>
    <m/>
    <m/>
    <m/>
    <m/>
    <m/>
    <m/>
    <m/>
    <m/>
    <m/>
    <m/>
    <m/>
    <m/>
    <m/>
    <m/>
    <m/>
    <m/>
    <m/>
    <m/>
    <m/>
    <m/>
    <m/>
    <m/>
    <m/>
    <m/>
    <m/>
    <m/>
    <m/>
    <m/>
    <m/>
    <m/>
    <m/>
    <m/>
    <m/>
    <m/>
    <m/>
    <m/>
    <m/>
    <m/>
    <m/>
    <m/>
    <m/>
    <n v="82.993380000000002"/>
    <n v="0.9712982"/>
  </r>
  <r>
    <x v="14"/>
    <n v="7"/>
    <x v="1"/>
    <s v="2000"/>
    <s v="ERFS"/>
    <s v=""/>
    <s v="2000"/>
    <s v=""/>
    <s v="current"/>
    <s v=""/>
    <x v="0"/>
    <n v="8488157"/>
    <n v="6016201"/>
    <n v="0.28399999999999997"/>
    <n v="0.72899999999999998"/>
    <m/>
    <m/>
    <n v="3.266994"/>
    <n v="1.9575720000000001"/>
    <n v="1.6689011"/>
    <n v="3.9622532000000001"/>
    <n v="5.696815"/>
    <n v="18173.231452700002"/>
    <n v="15160.368682800001"/>
    <n v="9084.042829"/>
    <n v="10799.307713599999"/>
    <n v="12277.8660442"/>
    <n v="13631.210038200001"/>
    <n v="15160.368682800001"/>
    <n v="17006.851331099999"/>
    <n v="19313.882601000001"/>
    <n v="23052.302416999999"/>
    <n v="29677.513033899999"/>
    <m/>
    <m/>
    <n v="7728.1259376999997"/>
    <x v="464"/>
    <x v="464"/>
    <n v="12959.6838358"/>
    <n v="14368.773938599999"/>
    <n v="16041.157201100001"/>
    <n v="18093.471635499998"/>
    <n v="20975.974274200002"/>
    <n v="26013.707240299998"/>
    <n v="44025.7037939"/>
    <n v="18173.231452700002"/>
    <n v="6.8610594999999996"/>
    <n v="15.437384"/>
    <n v="49.742681699999999"/>
    <n v="117.49564460000001"/>
    <n v="132.9330286"/>
    <n v="206.68941860000001"/>
    <n v="283.01870600000001"/>
    <n v="411.6635723"/>
    <n v="420.23989669999997"/>
    <n v="866.20876669999996"/>
    <n v="251.28630559999999"/>
    <n v="7.7186919999999999"/>
    <n v="21.440811100000001"/>
    <n v="13.7221191"/>
    <n v="24.871340799999999"/>
    <n v="42.023989700000001"/>
    <n v="84.047979299999994"/>
    <n v="144.0822503"/>
    <n v="245.28287850000001"/>
    <n v="322.46979829999998"/>
    <n v="483.70469750000001"/>
    <n v="138.93645570000001"/>
    <n v="15.437384"/>
    <n v="38.593459899999999"/>
    <n v="75.471654900000004"/>
    <n v="107.20405529999999"/>
    <n v="223.84206739999999"/>
    <n v="423.67042650000002"/>
    <n v="585.76295809999999"/>
    <n v="783.87605229999997"/>
    <n v="819.03898240000001"/>
    <n v="685.24832140000001"/>
    <n v="375.64300969999999"/>
    <n v="544.5966009"/>
    <n v="910.80565369999999"/>
    <n v="1203.2583165999999"/>
    <n v="1313.8929016"/>
    <n v="1568.609737"/>
    <n v="2122.6402947000001"/>
    <n v="2765.0069939999998"/>
    <n v="3964.8347807999999"/>
    <n v="6005.9999934999996"/>
    <n v="19596.043674500001"/>
    <n v="4000.8553434"/>
    <n v="63.464800699999998"/>
    <n v="71.183492700000002"/>
    <n v="84.047979299999994"/>
    <n v="73.756389999999996"/>
    <n v="84.047979299999994"/>
    <n v="114.0651148"/>
    <n v="145.79751519999999"/>
    <n v="184.39097509999999"/>
    <n v="415.09410209999999"/>
    <n v="2114.0639703000002"/>
    <n v="335.3342849"/>
    <n v="7335.3302790999996"/>
    <n v="9269.2914366000005"/>
    <n v="10670.6628473"/>
    <n v="12069.461360699999"/>
    <n v="13388.500056999999"/>
    <n v="14620.0602442"/>
    <n v="16253.8500468"/>
    <n v="18240.126783200001"/>
    <n v="22359.335403599998"/>
    <n v="30935.659826800002"/>
    <n v="15515.4285139"/>
    <n v="-245.28287850000001"/>
    <n v="-378.21590709999998"/>
    <n v="-538.59317380000005"/>
    <n v="-747.85548970000002"/>
    <n v="-1072.0405529"/>
    <n v="-1530.0162771"/>
    <n v="-2084.0468347999999"/>
    <n v="-2854.2007680000002"/>
    <n v="-4328.4709364"/>
    <n v="-10655.225463299999"/>
    <n v="-2444.2524606000002"/>
    <n v="7728.1259376999997"/>
    <n v="9948.5363309000004"/>
    <n v="11558.312425100001"/>
    <n v="12959.6838358"/>
    <n v="14368.773938599999"/>
    <n v="16041.157201100001"/>
    <n v="18093.471635499998"/>
    <n v="20975.974274200002"/>
    <n v="26013.707240299998"/>
    <n v="44025.7037939"/>
    <n v="18173.231452700002"/>
    <m/>
    <m/>
    <m/>
    <m/>
    <m/>
    <m/>
    <m/>
    <m/>
    <m/>
    <m/>
    <m/>
    <m/>
    <m/>
    <m/>
    <m/>
    <m/>
    <m/>
    <m/>
    <m/>
    <m/>
    <m/>
    <m/>
    <m/>
    <m/>
    <m/>
    <m/>
    <m/>
    <m/>
    <m/>
    <m/>
    <m/>
    <m/>
    <m/>
    <m/>
    <m/>
    <m/>
    <m/>
    <m/>
    <m/>
    <m/>
    <m/>
    <m/>
    <m/>
    <m/>
    <m/>
    <m/>
    <m/>
    <m/>
    <m/>
    <m/>
    <m/>
    <m/>
    <m/>
    <m/>
    <m/>
    <m/>
    <m/>
    <m/>
    <m/>
    <m/>
    <m/>
    <m/>
    <m/>
    <m/>
    <m/>
    <m/>
    <m/>
    <m/>
    <m/>
    <m/>
    <m/>
    <m/>
    <m/>
    <m/>
    <m/>
    <m/>
    <m/>
    <m/>
    <m/>
    <m/>
    <m/>
    <m/>
    <m/>
    <m/>
    <m/>
    <m/>
    <m/>
    <m/>
    <m/>
    <m/>
    <m/>
    <m/>
    <m/>
    <m/>
    <m/>
    <m/>
    <m/>
    <m/>
    <m/>
    <m/>
    <n v="84.396770000000004"/>
    <n v="0.94667500000000004"/>
  </r>
  <r>
    <x v="14"/>
    <n v="7"/>
    <x v="1"/>
    <s v="2000"/>
    <s v="ERFS"/>
    <s v=""/>
    <s v="2000"/>
    <s v=""/>
    <s v="current"/>
    <s v=""/>
    <x v="1"/>
    <n v="57673292"/>
    <n v="24235023"/>
    <n v="0.28699999999999998"/>
    <n v="0.49"/>
    <m/>
    <m/>
    <n v="3.5007825000000001"/>
    <n v="1.9170862"/>
    <n v="1.8260955000000001"/>
    <n v="4.2073855"/>
    <n v="6.2842751999999997"/>
    <n v="18606.335835999998"/>
    <n v="16011.997697999999"/>
    <n v="8768.4340902000004"/>
    <n v="10821.606157099999"/>
    <n v="12560.884750200001"/>
    <n v="14251.278294"/>
    <n v="16011.997697999999"/>
    <n v="17999.132066900002"/>
    <n v="20451.960851899999"/>
    <n v="24008.562590199999"/>
    <n v="30696.3803754"/>
    <m/>
    <m/>
    <n v="6981.1280804999997"/>
    <x v="465"/>
    <x v="465"/>
    <n v="13419.3748249"/>
    <n v="15127.77865"/>
    <n v="16974.2612983"/>
    <n v="19168.085085800001"/>
    <n v="22088.323551900001"/>
    <n v="26874.770212399999"/>
    <n v="43871.329954200002"/>
    <n v="18606.335835999998"/>
    <n v="1607.2031969"/>
    <n v="3714.4061077000001"/>
    <n v="5161.2320379000003"/>
    <n v="6004.2847287000004"/>
    <n v="6986.2738750999997"/>
    <n v="7601.1963361999997"/>
    <n v="8840.4752153999998"/>
    <n v="10485.4142398"/>
    <n v="12304.4526499"/>
    <n v="20470.828765599999"/>
    <n v="8318.1770579999993"/>
    <n v="220.4115377"/>
    <n v="557.46108749999996"/>
    <n v="1018.8673415"/>
    <n v="1697.2546033000001"/>
    <n v="2627.7858033000002"/>
    <n v="3656.9447340000002"/>
    <n v="4426.2410348000003"/>
    <n v="5498.2815877000003"/>
    <n v="6513.7183993999997"/>
    <n v="8238.4172409000003"/>
    <n v="3445.9671532000002"/>
    <n v="108.06168769999999"/>
    <n v="180.1028129"/>
    <n v="348.19877159999999"/>
    <n v="455.40282689999998"/>
    <n v="596.05454740000005"/>
    <n v="847.34085300000004"/>
    <n v="998.28416289999996"/>
    <n v="1325.8997558000001"/>
    <n v="1422.8122218000001"/>
    <n v="1204.9735814999999"/>
    <n v="748.71312209999996"/>
    <n v="334.4766525"/>
    <n v="481.98943259999999"/>
    <n v="614.06482870000002"/>
    <n v="714.40782439999998"/>
    <n v="860.2053396"/>
    <n v="1072.0405529"/>
    <n v="1448.5411951000001"/>
    <n v="1871.3539891"/>
    <n v="2932.2453203"/>
    <n v="8940.8182111000006"/>
    <n v="1927.1000979"/>
    <n v="349.05640399999999"/>
    <n v="361.92089069999997"/>
    <n v="378.21590709999998"/>
    <n v="512.00656809999998"/>
    <n v="578.04426609999996"/>
    <n v="724.6994138"/>
    <n v="928.81593499999997"/>
    <n v="1222.1262303000001"/>
    <n v="2151.7997977999999"/>
    <n v="9398.7939353000002"/>
    <n v="1661.2340408"/>
    <n v="4642.3644102999997"/>
    <n v="5127.7843726000001"/>
    <n v="5091.7638100000004"/>
    <n v="5245.2800171999997"/>
    <n v="5071.1806313999996"/>
    <n v="5109.7740912999998"/>
    <n v="5147.5099188000004"/>
    <n v="5141.5064917"/>
    <n v="6493.1352207999998"/>
    <n v="8144.9353047000004"/>
    <n v="5521.4376635999997"/>
    <n v="-281.30344109999999"/>
    <n v="-588.33585540000001"/>
    <n v="-891.93773999999996"/>
    <n v="-1210.1193761"/>
    <n v="-1590.9081805000001"/>
    <n v="-2038.5923154"/>
    <n v="-2621.7823761999998"/>
    <n v="-3456.2587425000002"/>
    <n v="-4943.3933975"/>
    <n v="-12527.437084900001"/>
    <n v="-3015.4356671999999"/>
    <n v="6980.2704480000002"/>
    <n v="9833.6135835999994"/>
    <n v="11721.262589100001"/>
    <n v="13419.3748249"/>
    <n v="15127.77865"/>
    <n v="16974.2612983"/>
    <n v="19168.085085800001"/>
    <n v="22088.323551900001"/>
    <n v="26874.770212399999"/>
    <n v="43871.329954200002"/>
    <n v="18606.335835999998"/>
    <n v="0.38900000000000001"/>
    <n v="0.63300000000000001"/>
    <n v="0.72299999999999998"/>
    <n v="0.13800000000000001"/>
    <n v="0.20899999999999999"/>
    <n v="0.17499999999999999"/>
    <n v="0.33900000000000002"/>
    <n v="0.65700000000000003"/>
    <n v="0.77200000000000002"/>
    <n v="7.1999999999999995E-2"/>
    <n v="0.19800000000000001"/>
    <n v="0.158"/>
    <n v="0.32700000000000001"/>
    <n v="0.66400000000000003"/>
    <n v="0.78300000000000003"/>
    <n v="0.06"/>
    <n v="0.189"/>
    <n v="0.13800000000000001"/>
    <m/>
    <m/>
    <m/>
    <m/>
    <m/>
    <m/>
    <m/>
    <n v="1"/>
    <m/>
    <m/>
    <m/>
    <n v="7.1999999999999995E-2"/>
    <n v="0.33900000000000002"/>
    <n v="18606.335835999998"/>
    <m/>
    <m/>
    <m/>
    <m/>
    <m/>
    <m/>
    <m/>
    <m/>
    <m/>
    <m/>
    <m/>
    <m/>
    <m/>
    <m/>
    <m/>
    <m/>
    <m/>
    <m/>
    <m/>
    <m/>
    <m/>
    <m/>
    <m/>
    <m/>
    <m/>
    <m/>
    <m/>
    <m/>
    <m/>
    <m/>
    <m/>
    <m/>
    <m/>
    <m/>
    <m/>
    <m/>
    <m/>
    <m/>
    <m/>
    <m/>
    <n v="0.23168949999999999"/>
    <n v="9.4121800000000005E-2"/>
    <n v="0.2194026"/>
    <n v="0.1462252"/>
    <n v="0.16138430000000001"/>
    <n v="7.9138100000000003E-2"/>
    <n v="6.8038500000000002E-2"/>
    <n v="16898.789643399999"/>
    <n v="17439.9557145"/>
    <n v="17625.204322000001"/>
    <n v="20459.679543900002"/>
    <n v="21789.009829499999"/>
    <n v="18624.3461173"/>
    <n v="17649.218030399999"/>
    <n v="9.1999999999999998E-2"/>
    <n v="9.8000000000000004E-2"/>
    <n v="6.8000000000000005E-2"/>
    <n v="6.7000000000000004E-2"/>
    <n v="0.06"/>
    <n v="3.5999999999999997E-2"/>
    <n v="0.06"/>
    <n v="0.27100000000000002"/>
    <n v="0.22900000000000001"/>
    <n v="0.192"/>
    <n v="0.159"/>
    <n v="0.42599999999999999"/>
    <n v="0.81399999999999995"/>
    <n v="0.83"/>
    <n v="84.396770000000004"/>
    <n v="0.94667500000000004"/>
  </r>
  <r>
    <x v="14"/>
    <n v="7"/>
    <x v="1"/>
    <s v="2000"/>
    <s v="ERFS"/>
    <s v=""/>
    <s v="2000"/>
    <s v=""/>
    <s v="current"/>
    <s v=""/>
    <x v="2"/>
    <n v="35822839"/>
    <n v="18217400"/>
    <n v="0.28799999999999998"/>
    <n v="0.441"/>
    <m/>
    <m/>
    <n v="3.5499234999999998"/>
    <n v="1.8975512000000001"/>
    <n v="1.8707919"/>
    <n v="4.2797815999999997"/>
    <n v="6.5191952000000004"/>
    <n v="19346.4726338"/>
    <n v="16776.148204100002"/>
    <n v="8967.4048168999998"/>
    <n v="11265.859762300001"/>
    <n v="13143.217178499999"/>
    <n v="14953.6792642"/>
    <n v="16776.148204100002"/>
    <n v="18843.900022599999"/>
    <n v="21385.064949200001"/>
    <n v="25051.443640099998"/>
    <n v="31833.6009939"/>
    <m/>
    <m/>
    <n v="6947.6804152000004"/>
    <x v="466"/>
    <x v="466"/>
    <n v="14052.307567399999"/>
    <n v="15861.0543882"/>
    <n v="17793.300280700001"/>
    <n v="20056.592295999999"/>
    <n v="23087.465347199999"/>
    <n v="27976.827900799999"/>
    <n v="45293.284543599999"/>
    <n v="19346.4726338"/>
    <n v="1947.6832764999999"/>
    <n v="4704.1139461000002"/>
    <n v="6362.7750894999999"/>
    <n v="7403.0832420999996"/>
    <n v="8319.0346905000006"/>
    <n v="9128.6397159999997"/>
    <n v="10377.352552"/>
    <n v="11879.0669585"/>
    <n v="14492.273010299999"/>
    <n v="23947.6706868"/>
    <n v="9856.7696594999998"/>
    <n v="286.44923569999997"/>
    <n v="768.43866830000002"/>
    <n v="1426.2427516"/>
    <n v="2342.1941999999999"/>
    <n v="3359.3462765999998"/>
    <n v="4301.8843306999997"/>
    <n v="5138.0759619"/>
    <n v="6307.0289807999998"/>
    <n v="7589.1894820999996"/>
    <n v="9542.0185531999996"/>
    <n v="4106.3441338000002"/>
    <n v="155.23147209999999"/>
    <n v="288.1645006"/>
    <n v="554.03055770000003"/>
    <n v="655.23118590000001"/>
    <n v="957.97543810000002"/>
    <n v="1142.3664131999999"/>
    <n v="1439.9648706"/>
    <n v="1759.0041392000001"/>
    <n v="1773.5838907"/>
    <n v="1534.3044393"/>
    <n v="1025.7284010000001"/>
    <n v="359.34799329999998"/>
    <n v="433.10438340000002"/>
    <n v="560.89161730000001"/>
    <n v="640.65143439999997"/>
    <n v="775.29972789999999"/>
    <n v="976.84335180000005"/>
    <n v="1306.1742096"/>
    <n v="1732.4175335"/>
    <n v="2605.4873597999999"/>
    <n v="7858.4860688999997"/>
    <n v="1724.6988415000001"/>
    <n v="434.81964829999998"/>
    <n v="443.39597270000002"/>
    <n v="497.42681649999997"/>
    <n v="601.20034209999994"/>
    <n v="710.11966219999999"/>
    <n v="799.31343619999996"/>
    <n v="1051.4573743000001"/>
    <n v="1427.9580165"/>
    <n v="2451.9711526000001"/>
    <n v="10794.161919"/>
    <n v="1921.0966708000001"/>
    <n v="4092.6220146999999"/>
    <n v="4252.1416490000001"/>
    <n v="3925.3836885000001"/>
    <n v="3871.3528446"/>
    <n v="3619.2089065999999"/>
    <n v="3785.5896004000001"/>
    <n v="3720.4095348000001"/>
    <n v="3849.9120336000001"/>
    <n v="4516.2924412000002"/>
    <n v="5202.3983951"/>
    <n v="4083.1880578999999"/>
    <n v="-328.47322539999999"/>
    <n v="-716.98072179999997"/>
    <n v="-1108.0611154999999"/>
    <n v="-1461.4056817000001"/>
    <n v="-1879.0726811"/>
    <n v="-2342.1941999999999"/>
    <n v="-2977.6998397000002"/>
    <n v="-3868.7799473"/>
    <n v="-5451.9694357999997"/>
    <n v="-13585.7555187"/>
    <n v="-3372.2107632000002"/>
    <n v="6947.6804152000004"/>
    <n v="10172.378398299999"/>
    <n v="12217.8317732"/>
    <n v="14052.307567399999"/>
    <n v="15861.0543882"/>
    <n v="17793.300280700001"/>
    <n v="20056.592295999999"/>
    <n v="23087.465347199999"/>
    <n v="27976.827900799999"/>
    <n v="45293.284543599999"/>
    <n v="19346.4726338"/>
    <m/>
    <m/>
    <m/>
    <m/>
    <m/>
    <m/>
    <n v="0.25063629999999998"/>
    <m/>
    <m/>
    <n v="7.0232000000000003E-2"/>
    <m/>
    <m/>
    <m/>
    <m/>
    <m/>
    <m/>
    <m/>
    <m/>
    <m/>
    <m/>
    <m/>
    <m/>
    <m/>
    <m/>
    <n v="18674.9464314"/>
    <m/>
    <n v="0.828542"/>
    <n v="7.6999999999999999E-2"/>
    <n v="0.24299999999999999"/>
    <m/>
    <m/>
    <m/>
    <n v="5.64114E-2"/>
    <n v="1.5693100000000001E-2"/>
    <n v="5.8200200000000001E-2"/>
    <n v="1.35636E-2"/>
    <n v="9.2722600000000002E-2"/>
    <n v="3.4181000000000003E-2"/>
    <n v="3.0767900000000001E-2"/>
    <n v="0.35850579999999999"/>
    <n v="0.15003440000000001"/>
    <n v="1.821E-2"/>
    <n v="17041.156628799999"/>
    <n v="14312.170197400001"/>
    <n v="13748.7056828"/>
    <n v="10062.6014457"/>
    <n v="22974.257864800002"/>
    <n v="21981.977128999999"/>
    <n v="19256.421227300001"/>
    <n v="20054.877031100001"/>
    <n v="16120.059385799999"/>
    <n v="14502.5645996"/>
    <n v="0.114"/>
    <n v="0.21299999999999999"/>
    <n v="0.18099999999999999"/>
    <n v="0.41399999999999998"/>
    <n v="3.4000000000000002E-2"/>
    <n v="6.5000000000000002E-2"/>
    <n v="5.7000000000000002E-2"/>
    <n v="0.03"/>
    <n v="0.108"/>
    <n v="0.20499999999999999"/>
    <n v="0.184"/>
    <n v="0.872"/>
    <n v="0.39"/>
    <n v="0.85099999999999998"/>
    <n v="9.0999999999999998E-2"/>
    <n v="0.24099999999999999"/>
    <n v="0.83099999999999996"/>
    <n v="0.09"/>
    <n v="0.36799999999999999"/>
    <n v="0.71399999999999997"/>
    <m/>
    <m/>
    <m/>
    <m/>
    <m/>
    <m/>
    <m/>
    <m/>
    <m/>
    <m/>
    <m/>
    <m/>
    <m/>
    <m/>
    <m/>
    <m/>
    <m/>
    <m/>
    <m/>
    <m/>
    <m/>
    <m/>
    <m/>
    <m/>
    <m/>
    <m/>
    <m/>
    <m/>
    <n v="84.396770000000004"/>
    <n v="0.94667500000000004"/>
  </r>
  <r>
    <x v="14"/>
    <m/>
    <x v="7"/>
    <s v="2001"/>
    <s v="ERFS"/>
    <s v=""/>
    <s v=""/>
    <s v=""/>
    <s v="current"/>
    <s v=""/>
    <x v="1"/>
    <m/>
    <m/>
    <n v="0.286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7.0000000000000007E-2"/>
    <m/>
    <m/>
    <m/>
    <m/>
    <m/>
    <m/>
    <m/>
    <m/>
    <m/>
    <m/>
    <m/>
    <m/>
    <m/>
    <m/>
    <m/>
    <m/>
    <m/>
    <m/>
    <m/>
    <m/>
    <m/>
    <m/>
    <m/>
    <m/>
    <m/>
    <m/>
    <m/>
    <m/>
    <m/>
    <m/>
    <m/>
    <m/>
    <m/>
    <m/>
    <m/>
    <m/>
    <m/>
    <m/>
    <m/>
    <m/>
    <m/>
    <m/>
    <m/>
    <m/>
    <m/>
    <m/>
    <m/>
    <m/>
    <m/>
    <m/>
    <m/>
    <m/>
    <m/>
    <m/>
    <m/>
    <m/>
    <m/>
    <m/>
    <m/>
    <m/>
    <m/>
    <m/>
    <m/>
    <m/>
    <m/>
    <m/>
    <m/>
    <m/>
    <m/>
    <m/>
    <m/>
    <m/>
    <m/>
    <m/>
    <m/>
    <m/>
    <m/>
    <m/>
    <m/>
    <m/>
    <m/>
    <m/>
    <m/>
    <m/>
    <m/>
    <m/>
    <m/>
    <m/>
    <m/>
    <m/>
    <n v="85.772660000000002"/>
    <n v="0.92162540000000004"/>
  </r>
  <r>
    <x v="14"/>
    <m/>
    <x v="7"/>
    <s v="2001"/>
    <s v="ERFS"/>
    <s v=""/>
    <s v=""/>
    <s v=""/>
    <s v="current"/>
    <s v=""/>
    <x v="2"/>
    <m/>
    <m/>
    <n v="0.286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6.9000000000000006E-2"/>
    <m/>
    <m/>
    <m/>
    <m/>
    <m/>
    <m/>
    <m/>
    <m/>
    <m/>
    <m/>
    <m/>
    <m/>
    <m/>
    <m/>
    <m/>
    <m/>
    <m/>
    <m/>
    <m/>
    <m/>
    <m/>
    <m/>
    <m/>
    <m/>
    <m/>
    <m/>
    <m/>
    <m/>
    <m/>
    <m/>
    <m/>
    <m/>
    <m/>
    <m/>
    <m/>
    <m/>
    <m/>
    <m/>
    <m/>
    <m/>
    <m/>
    <m/>
    <m/>
    <m/>
    <m/>
    <m/>
    <m/>
    <m/>
    <m/>
    <m/>
    <m/>
    <m/>
    <m/>
    <m/>
    <m/>
    <m/>
    <m/>
    <m/>
    <m/>
    <m/>
    <m/>
    <m/>
    <m/>
    <m/>
    <m/>
    <m/>
    <m/>
    <m/>
    <m/>
    <m/>
    <m/>
    <m/>
    <m/>
    <m/>
    <m/>
    <m/>
    <m/>
    <m/>
    <m/>
    <m/>
    <m/>
    <m/>
    <m/>
    <m/>
    <m/>
    <m/>
    <m/>
    <m/>
    <m/>
    <m/>
    <n v="85.772660000000002"/>
    <n v="0.92162540000000004"/>
  </r>
  <r>
    <x v="14"/>
    <m/>
    <x v="7"/>
    <s v="2002"/>
    <s v="ERFS"/>
    <s v=""/>
    <s v=""/>
    <s v=""/>
    <s v="current"/>
    <s v=""/>
    <x v="1"/>
    <m/>
    <m/>
    <n v="0.283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6.8000000000000005E-2"/>
    <m/>
    <m/>
    <m/>
    <m/>
    <m/>
    <m/>
    <m/>
    <m/>
    <m/>
    <m/>
    <m/>
    <m/>
    <m/>
    <m/>
    <m/>
    <m/>
    <m/>
    <m/>
    <m/>
    <m/>
    <m/>
    <m/>
    <m/>
    <m/>
    <m/>
    <m/>
    <m/>
    <m/>
    <m/>
    <m/>
    <m/>
    <m/>
    <m/>
    <m/>
    <m/>
    <m/>
    <m/>
    <m/>
    <m/>
    <m/>
    <m/>
    <m/>
    <m/>
    <m/>
    <m/>
    <m/>
    <m/>
    <m/>
    <m/>
    <m/>
    <m/>
    <m/>
    <m/>
    <m/>
    <m/>
    <m/>
    <m/>
    <m/>
    <m/>
    <m/>
    <m/>
    <m/>
    <m/>
    <m/>
    <m/>
    <m/>
    <m/>
    <m/>
    <m/>
    <m/>
    <m/>
    <m/>
    <m/>
    <m/>
    <m/>
    <m/>
    <m/>
    <m/>
    <m/>
    <m/>
    <m/>
    <m/>
    <m/>
    <m/>
    <m/>
    <m/>
    <m/>
    <m/>
    <m/>
    <m/>
    <n v="87.416849999999997"/>
    <n v="0.91425080000000003"/>
  </r>
  <r>
    <x v="14"/>
    <m/>
    <x v="7"/>
    <s v="2002"/>
    <s v="ERFS"/>
    <s v=""/>
    <s v=""/>
    <s v=""/>
    <s v="current"/>
    <s v=""/>
    <x v="2"/>
    <m/>
    <m/>
    <n v="0.282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6.7000000000000004E-2"/>
    <m/>
    <m/>
    <m/>
    <m/>
    <m/>
    <m/>
    <m/>
    <m/>
    <m/>
    <m/>
    <m/>
    <m/>
    <m/>
    <m/>
    <m/>
    <m/>
    <m/>
    <m/>
    <m/>
    <m/>
    <m/>
    <m/>
    <m/>
    <m/>
    <m/>
    <m/>
    <m/>
    <m/>
    <m/>
    <m/>
    <m/>
    <m/>
    <m/>
    <m/>
    <m/>
    <m/>
    <m/>
    <m/>
    <m/>
    <m/>
    <m/>
    <m/>
    <m/>
    <m/>
    <m/>
    <m/>
    <m/>
    <m/>
    <m/>
    <m/>
    <m/>
    <m/>
    <m/>
    <m/>
    <m/>
    <m/>
    <m/>
    <m/>
    <m/>
    <m/>
    <m/>
    <m/>
    <m/>
    <m/>
    <m/>
    <m/>
    <m/>
    <m/>
    <m/>
    <m/>
    <m/>
    <m/>
    <m/>
    <m/>
    <m/>
    <m/>
    <m/>
    <m/>
    <m/>
    <m/>
    <m/>
    <m/>
    <m/>
    <m/>
    <m/>
    <m/>
    <m/>
    <m/>
    <m/>
    <m/>
    <n v="87.416849999999997"/>
    <n v="0.91425080000000003"/>
  </r>
  <r>
    <x v="14"/>
    <m/>
    <x v="7"/>
    <s v="2003"/>
    <s v="ERFS"/>
    <s v=""/>
    <s v=""/>
    <s v=""/>
    <s v="current"/>
    <s v=""/>
    <x v="1"/>
    <m/>
    <m/>
    <n v="0.281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7.0000000000000007E-2"/>
    <m/>
    <m/>
    <m/>
    <m/>
    <m/>
    <m/>
    <m/>
    <m/>
    <m/>
    <m/>
    <m/>
    <m/>
    <m/>
    <m/>
    <m/>
    <m/>
    <m/>
    <m/>
    <m/>
    <m/>
    <m/>
    <m/>
    <m/>
    <m/>
    <m/>
    <m/>
    <m/>
    <m/>
    <m/>
    <m/>
    <m/>
    <m/>
    <m/>
    <m/>
    <m/>
    <m/>
    <m/>
    <m/>
    <m/>
    <m/>
    <m/>
    <m/>
    <m/>
    <m/>
    <m/>
    <m/>
    <m/>
    <m/>
    <m/>
    <m/>
    <m/>
    <m/>
    <m/>
    <m/>
    <m/>
    <m/>
    <m/>
    <m/>
    <m/>
    <m/>
    <m/>
    <m/>
    <m/>
    <m/>
    <m/>
    <m/>
    <m/>
    <m/>
    <m/>
    <m/>
    <m/>
    <m/>
    <m/>
    <m/>
    <m/>
    <m/>
    <m/>
    <m/>
    <m/>
    <m/>
    <m/>
    <m/>
    <m/>
    <m/>
    <m/>
    <m/>
    <m/>
    <m/>
    <m/>
    <m/>
    <n v="89.260530000000003"/>
    <n v="0.95676709999999998"/>
  </r>
  <r>
    <x v="14"/>
    <m/>
    <x v="7"/>
    <s v="2003"/>
    <s v="ERFS"/>
    <s v=""/>
    <s v=""/>
    <s v=""/>
    <s v="current"/>
    <s v=""/>
    <x v="2"/>
    <m/>
    <m/>
    <n v="0.283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6.8000000000000005E-2"/>
    <m/>
    <m/>
    <m/>
    <m/>
    <m/>
    <m/>
    <m/>
    <m/>
    <m/>
    <m/>
    <m/>
    <m/>
    <m/>
    <m/>
    <m/>
    <m/>
    <m/>
    <m/>
    <m/>
    <m/>
    <m/>
    <m/>
    <m/>
    <m/>
    <m/>
    <m/>
    <m/>
    <m/>
    <m/>
    <m/>
    <m/>
    <m/>
    <m/>
    <m/>
    <m/>
    <m/>
    <m/>
    <m/>
    <m/>
    <m/>
    <m/>
    <m/>
    <m/>
    <m/>
    <m/>
    <m/>
    <m/>
    <m/>
    <m/>
    <m/>
    <m/>
    <m/>
    <m/>
    <m/>
    <m/>
    <m/>
    <m/>
    <m/>
    <m/>
    <m/>
    <m/>
    <m/>
    <m/>
    <m/>
    <m/>
    <m/>
    <m/>
    <m/>
    <m/>
    <m/>
    <m/>
    <m/>
    <m/>
    <m/>
    <m/>
    <m/>
    <m/>
    <m/>
    <m/>
    <m/>
    <m/>
    <m/>
    <m/>
    <m/>
    <m/>
    <m/>
    <m/>
    <m/>
    <m/>
    <m/>
    <n v="89.260530000000003"/>
    <n v="0.95676709999999998"/>
  </r>
  <r>
    <x v="14"/>
    <m/>
    <x v="7"/>
    <s v="2004"/>
    <s v="ERFS"/>
    <s v=""/>
    <s v=""/>
    <s v=""/>
    <s v="current"/>
    <s v=""/>
    <x v="1"/>
    <m/>
    <m/>
    <n v="0.282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7.0000000000000007E-2"/>
    <m/>
    <m/>
    <m/>
    <m/>
    <m/>
    <m/>
    <m/>
    <m/>
    <m/>
    <m/>
    <m/>
    <m/>
    <m/>
    <m/>
    <m/>
    <m/>
    <m/>
    <m/>
    <m/>
    <m/>
    <m/>
    <m/>
    <m/>
    <m/>
    <m/>
    <m/>
    <m/>
    <m/>
    <m/>
    <m/>
    <m/>
    <m/>
    <m/>
    <m/>
    <m/>
    <m/>
    <m/>
    <m/>
    <m/>
    <m/>
    <m/>
    <m/>
    <m/>
    <m/>
    <m/>
    <m/>
    <m/>
    <m/>
    <m/>
    <m/>
    <m/>
    <m/>
    <m/>
    <m/>
    <m/>
    <m/>
    <m/>
    <m/>
    <m/>
    <m/>
    <m/>
    <m/>
    <m/>
    <m/>
    <m/>
    <m/>
    <m/>
    <m/>
    <m/>
    <m/>
    <m/>
    <m/>
    <m/>
    <m/>
    <m/>
    <m/>
    <m/>
    <m/>
    <m/>
    <m/>
    <m/>
    <m/>
    <m/>
    <m/>
    <m/>
    <m/>
    <m/>
    <m/>
    <m/>
    <m/>
    <n v="91.166129999999995"/>
    <n v="0.95296329999999996"/>
  </r>
  <r>
    <x v="14"/>
    <m/>
    <x v="7"/>
    <s v="2004"/>
    <s v="ERFS"/>
    <s v=""/>
    <s v=""/>
    <s v=""/>
    <s v="current"/>
    <s v=""/>
    <x v="2"/>
    <m/>
    <m/>
    <n v="0.284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6.9000000000000006E-2"/>
    <m/>
    <m/>
    <m/>
    <m/>
    <m/>
    <m/>
    <m/>
    <m/>
    <m/>
    <m/>
    <m/>
    <m/>
    <m/>
    <m/>
    <m/>
    <m/>
    <m/>
    <m/>
    <m/>
    <m/>
    <m/>
    <m/>
    <m/>
    <m/>
    <m/>
    <m/>
    <m/>
    <m/>
    <m/>
    <m/>
    <m/>
    <m/>
    <m/>
    <m/>
    <m/>
    <m/>
    <m/>
    <m/>
    <m/>
    <m/>
    <m/>
    <m/>
    <m/>
    <m/>
    <m/>
    <m/>
    <m/>
    <m/>
    <m/>
    <m/>
    <m/>
    <m/>
    <m/>
    <m/>
    <m/>
    <m/>
    <m/>
    <m/>
    <m/>
    <m/>
    <m/>
    <m/>
    <m/>
    <m/>
    <m/>
    <m/>
    <m/>
    <m/>
    <m/>
    <m/>
    <m/>
    <m/>
    <m/>
    <m/>
    <m/>
    <m/>
    <m/>
    <m/>
    <m/>
    <m/>
    <m/>
    <m/>
    <m/>
    <m/>
    <m/>
    <m/>
    <m/>
    <m/>
    <m/>
    <m/>
    <n v="91.166129999999995"/>
    <n v="0.95296329999999996"/>
  </r>
  <r>
    <x v="14"/>
    <n v="9"/>
    <x v="2"/>
    <s v="2005"/>
    <s v="ERFS"/>
    <s v=""/>
    <s v="2005"/>
    <s v=""/>
    <s v="current"/>
    <s v=""/>
    <x v="0"/>
    <n v="9086286"/>
    <n v="6523728"/>
    <n v="0.28299999999999997"/>
    <n v="0.76200000000000001"/>
    <m/>
    <m/>
    <n v="3.1314649000000001"/>
    <n v="1.9606975"/>
    <n v="1.5971177999999999"/>
    <n v="3.8808379999999998"/>
    <n v="5.6538218999999996"/>
    <n v="20714.2839671"/>
    <n v="17026.278090100001"/>
    <n v="10660.627261400001"/>
    <n v="12549.398990899999"/>
    <n v="14043.2628587"/>
    <n v="15441.9341394"/>
    <n v="17026.278090100001"/>
    <n v="19080.929971500002"/>
    <n v="21989.487634699999"/>
    <n v="26124.238920700001"/>
    <n v="33383.380567499997"/>
    <m/>
    <m/>
    <n v="8976.3782191999999"/>
    <x v="467"/>
    <x v="467"/>
    <n v="14709.6109689"/>
    <n v="16206.3023393"/>
    <n v="18002.708984199999"/>
    <n v="20459.808733999998"/>
    <n v="23869.7768564"/>
    <n v="29209.9867462"/>
    <n v="50750.843970100002"/>
    <n v="20714.2839671"/>
    <n v="38.6425354"/>
    <n v="47.1250432"/>
    <n v="40.527537100000004"/>
    <n v="69.745063900000005"/>
    <n v="113.1001036"/>
    <n v="130.0651191"/>
    <n v="194.15517779999999"/>
    <n v="303.48527790000003"/>
    <n v="640.90058680000004"/>
    <n v="1426.9463066000001"/>
    <n v="300.65777530000003"/>
    <n v="8.4825078000000005"/>
    <n v="25.4475233"/>
    <n v="27.332525"/>
    <n v="117.8126079"/>
    <n v="108.3875992"/>
    <n v="59.377554400000001"/>
    <n v="215.83269759999999"/>
    <n v="299.7152744"/>
    <n v="477.8479375"/>
    <n v="721.01316020000002"/>
    <n v="206.407689"/>
    <n v="22.620020700000001"/>
    <n v="42.4125388"/>
    <n v="73.515067299999998"/>
    <n v="114.0426044"/>
    <n v="258.24523649999998"/>
    <n v="472.19293240000002"/>
    <n v="676.71561959999997"/>
    <n v="962.29338110000003"/>
    <n v="1076.3359855000001"/>
    <n v="863.33079050000003"/>
    <n v="456.17041769999997"/>
    <n v="581.5230325"/>
    <n v="942.50086299999998"/>
    <n v="1113.0935191999999"/>
    <n v="1155.5060579999999"/>
    <n v="1542.8739126999999"/>
    <n v="2188.4870039000002"/>
    <n v="3075.3803160000002"/>
    <n v="4070.6612273000001"/>
    <n v="6205.4256820000001"/>
    <n v="23562.521574999999"/>
    <n v="4444.8340699"/>
    <n v="58.435053500000002"/>
    <n v="81.997575100000006"/>
    <n v="39.585036199999998"/>
    <n v="56.550051799999999"/>
    <n v="62.205056999999996"/>
    <n v="69.745063900000005"/>
    <n v="122.5251122"/>
    <n v="256.36023469999998"/>
    <n v="313.85278740000001"/>
    <n v="2183.7744996000001"/>
    <n v="324.22029689999999"/>
    <n v="8433.4977221000008"/>
    <n v="10747.337340800001"/>
    <n v="12472.113920100001"/>
    <n v="13950.897774200001"/>
    <n v="15424.026623"/>
    <n v="16902.8104771"/>
    <n v="18667.172092600002"/>
    <n v="21375.919572899998"/>
    <n v="25556.853401199998"/>
    <n v="33323.060512299999"/>
    <n v="17686.971195099999"/>
    <n v="-167.76515359999999"/>
    <n v="-260.13023820000001"/>
    <n v="-452.4004142"/>
    <n v="-755.88569210000003"/>
    <n v="-1302.5361926999999"/>
    <n v="-1819.9691665"/>
    <n v="-2491.0297808999999"/>
    <n v="-3398.6581120000001"/>
    <n v="-5061.2296342999998"/>
    <n v="-11329.8028741"/>
    <n v="-2704.0349759999999"/>
    <n v="8975.4357184"/>
    <n v="11627.6331469"/>
    <n v="13313.767190799999"/>
    <n v="14709.6109689"/>
    <n v="16206.3023393"/>
    <n v="18002.708984199999"/>
    <n v="20459.808733999998"/>
    <n v="23869.7768564"/>
    <n v="29209.9867462"/>
    <n v="50750.843970100002"/>
    <n v="20714.2839671"/>
    <m/>
    <m/>
    <m/>
    <m/>
    <m/>
    <m/>
    <m/>
    <m/>
    <m/>
    <m/>
    <m/>
    <m/>
    <m/>
    <m/>
    <m/>
    <m/>
    <m/>
    <m/>
    <m/>
    <m/>
    <m/>
    <m/>
    <m/>
    <m/>
    <m/>
    <m/>
    <m/>
    <m/>
    <m/>
    <m/>
    <m/>
    <m/>
    <m/>
    <m/>
    <m/>
    <m/>
    <m/>
    <m/>
    <m/>
    <m/>
    <m/>
    <m/>
    <m/>
    <m/>
    <m/>
    <m/>
    <m/>
    <m/>
    <m/>
    <m/>
    <m/>
    <m/>
    <m/>
    <m/>
    <m/>
    <m/>
    <m/>
    <m/>
    <m/>
    <m/>
    <m/>
    <m/>
    <m/>
    <m/>
    <m/>
    <m/>
    <m/>
    <m/>
    <m/>
    <m/>
    <m/>
    <m/>
    <m/>
    <m/>
    <m/>
    <m/>
    <m/>
    <m/>
    <m/>
    <m/>
    <m/>
    <m/>
    <m/>
    <m/>
    <m/>
    <m/>
    <m/>
    <m/>
    <m/>
    <m/>
    <m/>
    <m/>
    <m/>
    <m/>
    <m/>
    <m/>
    <m/>
    <m/>
    <m/>
    <m/>
    <n v="92.748400000000004"/>
    <n v="0.93969689999999995"/>
  </r>
  <r>
    <x v="14"/>
    <n v="9"/>
    <x v="2"/>
    <s v="2005"/>
    <s v="ERFS"/>
    <s v=""/>
    <s v="2005"/>
    <s v=""/>
    <s v="current"/>
    <s v=""/>
    <x v="1"/>
    <n v="59224700"/>
    <n v="25517114"/>
    <n v="0.28799999999999998"/>
    <n v="0.48499999999999999"/>
    <m/>
    <m/>
    <n v="3.3898538999999999"/>
    <n v="1.8737617"/>
    <n v="1.8091168"/>
    <n v="4.2355885999999998"/>
    <n v="6.5986263000000003"/>
    <n v="21536.144719600001"/>
    <n v="18553.1294882"/>
    <n v="10255.3518903"/>
    <n v="12735.071660899999"/>
    <n v="14685.105946400001"/>
    <n v="16556.912660400001"/>
    <n v="18553.1294882"/>
    <n v="20750.0989998"/>
    <n v="23449.421471500002"/>
    <n v="27359.857552099998"/>
    <n v="34764.144331800002"/>
    <m/>
    <m/>
    <n v="7821.8146620999996"/>
    <x v="468"/>
    <x v="468"/>
    <n v="15625.7218077"/>
    <n v="17525.8035475"/>
    <n v="19640.775484099999"/>
    <n v="22066.7727055"/>
    <n v="25228.863100800001"/>
    <n v="30519.1204449"/>
    <n v="51613.232259700002"/>
    <n v="21536.144719600001"/>
    <n v="1746.4540990999999"/>
    <n v="4344.9289784000002"/>
    <n v="5647.4651710999997"/>
    <n v="6616.3560582999999"/>
    <n v="7802.0221438999997"/>
    <n v="9127.1783572999993"/>
    <n v="10146.964291099999"/>
    <n v="11579.565602799999"/>
    <n v="13855.705187"/>
    <n v="23990.416966799999"/>
    <n v="9486.2711861000007"/>
    <n v="360.97783049999998"/>
    <n v="782.2757163"/>
    <n v="1461.8188385000001"/>
    <n v="2361.9071626999998"/>
    <n v="3520.2407232999999"/>
    <n v="4731.3543323000004"/>
    <n v="5579.6051090000001"/>
    <n v="6633.3210737999998"/>
    <n v="7677.6120300000002"/>
    <n v="9698.3338803000006"/>
    <n v="4280.8389198000004"/>
    <n v="107.44509840000001"/>
    <n v="181.9026666"/>
    <n v="334.58780639999998"/>
    <n v="491.04294959999999"/>
    <n v="801.12573359999999"/>
    <n v="924.59334660000002"/>
    <n v="1301.5936918"/>
    <n v="1615.4464792000001"/>
    <n v="1753.0516052"/>
    <n v="1533.4489040999999"/>
    <n v="904.80082849999997"/>
    <n v="426.9528909"/>
    <n v="582.46553329999995"/>
    <n v="716.30065590000004"/>
    <n v="878.4108043"/>
    <n v="1029.2109424"/>
    <n v="1212.9986107"/>
    <n v="1461.8188385000001"/>
    <n v="2014.1243442"/>
    <n v="2997.1527443"/>
    <n v="12028.1960136"/>
    <n v="2335.5171384999999"/>
    <n v="412.81537800000001"/>
    <n v="493.87045219999999"/>
    <n v="429.7803935"/>
    <n v="546.65050050000002"/>
    <n v="661.63560580000001"/>
    <n v="737.0356749"/>
    <n v="889.72081470000001"/>
    <n v="1188.4935882"/>
    <n v="2161.1544789"/>
    <n v="9110.2133417999994"/>
    <n v="1663.5140232000001"/>
    <n v="5052.7471266000002"/>
    <n v="5826.5403351000004"/>
    <n v="6146.9906284999997"/>
    <n v="6160.1856405999997"/>
    <n v="5617.3051434999998"/>
    <n v="5329.8423802999996"/>
    <n v="5761.5077755000002"/>
    <n v="6148.8756302000002"/>
    <n v="7560.7419229999996"/>
    <n v="8862.3356148000003"/>
    <n v="6246.8957200000004"/>
    <n v="-284.63526059999998"/>
    <n v="-642.78558859999998"/>
    <n v="-993.39590959999998"/>
    <n v="-1428.8313083"/>
    <n v="-1905.7367449999999"/>
    <n v="-2422.2272179000001"/>
    <n v="-3075.3803160000002"/>
    <n v="-3949.0786159999998"/>
    <n v="-5486.2975235000004"/>
    <n v="-13610.6549626"/>
    <n v="-3380.7505956"/>
    <n v="7822.7571629000004"/>
    <n v="11569.1980933"/>
    <n v="13742.6050834"/>
    <n v="15625.7218077"/>
    <n v="17525.8035475"/>
    <n v="19640.775484099999"/>
    <n v="22066.7727055"/>
    <n v="25228.863100800001"/>
    <n v="30519.1204449"/>
    <n v="51613.232259700002"/>
    <n v="21536.144719600001"/>
    <n v="0.378"/>
    <n v="0.64"/>
    <n v="0.74"/>
    <n v="0.13100000000000001"/>
    <n v="0.23599999999999999"/>
    <n v="0.187"/>
    <n v="0.33"/>
    <n v="0.66600000000000004"/>
    <n v="0.79700000000000004"/>
    <n v="7.1999999999999995E-2"/>
    <n v="0.23799999999999999"/>
    <n v="0.185"/>
    <n v="0.30399999999999999"/>
    <n v="0.68799999999999994"/>
    <n v="0.82499999999999996"/>
    <n v="5.0999999999999997E-2"/>
    <n v="0.24299999999999999"/>
    <n v="0.16300000000000001"/>
    <m/>
    <m/>
    <m/>
    <m/>
    <m/>
    <m/>
    <m/>
    <n v="1"/>
    <m/>
    <m/>
    <m/>
    <n v="7.1999999999999995E-2"/>
    <n v="0.33"/>
    <n v="21536.144719600001"/>
    <m/>
    <m/>
    <m/>
    <m/>
    <m/>
    <m/>
    <m/>
    <m/>
    <m/>
    <m/>
    <m/>
    <m/>
    <m/>
    <m/>
    <m/>
    <m/>
    <m/>
    <m/>
    <m/>
    <m/>
    <m/>
    <m/>
    <m/>
    <m/>
    <m/>
    <m/>
    <m/>
    <m/>
    <m/>
    <m/>
    <m/>
    <m/>
    <m/>
    <m/>
    <m/>
    <m/>
    <m/>
    <m/>
    <m/>
    <m/>
    <n v="0.22658349999999999"/>
    <n v="9.40386E-2"/>
    <n v="0.20471249999999999"/>
    <n v="0.14361769999999999"/>
    <n v="0.17762720000000001"/>
    <n v="7.6015899999999997E-2"/>
    <n v="7.7404700000000007E-2"/>
    <n v="19766.128098900001"/>
    <n v="20056.418364699999"/>
    <n v="20503.163773699998"/>
    <n v="22875.438445899999"/>
    <n v="25396.628254399999"/>
    <n v="21173.2818873"/>
    <n v="20264.711055399999"/>
    <n v="9.5000000000000001E-2"/>
    <n v="0.115"/>
    <n v="6.7000000000000004E-2"/>
    <n v="6.3E-2"/>
    <n v="5.6000000000000001E-2"/>
    <n v="3.4000000000000002E-2"/>
    <n v="5.8999999999999997E-2"/>
    <n v="0.247"/>
    <n v="0.22600000000000001"/>
    <n v="0.17899999999999999"/>
    <n v="0.153"/>
    <n v="0.375"/>
    <n v="0.82299999999999995"/>
    <n v="0.84399999999999997"/>
    <n v="92.748400000000004"/>
    <n v="0.93969689999999995"/>
  </r>
  <r>
    <x v="14"/>
    <n v="9"/>
    <x v="2"/>
    <s v="2005"/>
    <s v="ERFS"/>
    <s v=""/>
    <s v="2005"/>
    <s v=""/>
    <s v="current"/>
    <s v=""/>
    <x v="2"/>
    <n v="36719076"/>
    <n v="18987891"/>
    <n v="0.28799999999999998"/>
    <n v="0.43"/>
    <m/>
    <m/>
    <n v="3.4455418999999998"/>
    <n v="1.8507283000000001"/>
    <n v="1.8617222"/>
    <n v="4.3085794000000002"/>
    <n v="6.8566909999999996"/>
    <n v="22387.222998900001"/>
    <n v="19541.812893499999"/>
    <n v="10496.632111299999"/>
    <n v="13258.1596398"/>
    <n v="15410.831610900001"/>
    <n v="17401.393433599998"/>
    <n v="19541.812893499999"/>
    <n v="21798.159959500001"/>
    <n v="24498.424932000002"/>
    <n v="28558.718649800001"/>
    <n v="36166.585615999997"/>
    <m/>
    <m/>
    <n v="7747.3570939000001"/>
    <x v="469"/>
    <x v="469"/>
    <n v="16424.9625395"/>
    <n v="18467.361909700001"/>
    <n v="20627.5738877"/>
    <n v="23073.3636271"/>
    <n v="26345.726623499999"/>
    <n v="31746.256568500001"/>
    <n v="53121.233640500002"/>
    <n v="22387.222998900001"/>
    <n v="2061.2493874000002"/>
    <n v="5482.5275201000004"/>
    <n v="7362.8167418000003"/>
    <n v="8382.6026755000003"/>
    <n v="9756.7689338"/>
    <n v="10885.8849677"/>
    <n v="11574.8530985"/>
    <n v="13316.5946934"/>
    <n v="15979.159631299999"/>
    <n v="27821.682975"/>
    <n v="11262.8853129"/>
    <n v="433.55039699999998"/>
    <n v="1084.8184933"/>
    <n v="1948.1492837999999"/>
    <n v="3157.3778910999999"/>
    <n v="4451.4315759999999"/>
    <n v="5452.3674924999996"/>
    <n v="6414.6608735999998"/>
    <n v="7471.2043409999997"/>
    <n v="9149.7983779999995"/>
    <n v="11144.1302041"/>
    <n v="5070.6546429"/>
    <n v="153.6276407"/>
    <n v="305.3702796"/>
    <n v="581.5230325"/>
    <n v="885.00831040000003"/>
    <n v="1034.8659476"/>
    <n v="1374.1662583"/>
    <n v="1879.3467208"/>
    <n v="2046.1693736"/>
    <n v="2196.9695117000001"/>
    <n v="1962.2867968"/>
    <n v="1242.2161374"/>
    <n v="443.91790650000002"/>
    <n v="522.14547809999999"/>
    <n v="682.37062479999997"/>
    <n v="825.63075600000002"/>
    <n v="903.85832760000005"/>
    <n v="1057.4859683"/>
    <n v="1279.916172"/>
    <n v="1834.1066794000001"/>
    <n v="2725.7124957999999"/>
    <n v="10612.559717399999"/>
    <n v="2088.5819124"/>
    <n v="541.93799620000004"/>
    <n v="586.23553679999998"/>
    <n v="578.6955299"/>
    <n v="718.18565760000001"/>
    <n v="696.50813779999999"/>
    <n v="767.19570250000004"/>
    <n v="1132.8860373"/>
    <n v="1423.1763031"/>
    <n v="2430.7097257"/>
    <n v="10720.947316600001"/>
    <n v="1960.401795"/>
    <n v="4451.4315759999999"/>
    <n v="4787.9043840000004"/>
    <n v="4491.9591130999997"/>
    <n v="4207.3238523999999"/>
    <n v="3852.0010271000001"/>
    <n v="3900.0685711000001"/>
    <n v="4219.5763637"/>
    <n v="4586.2091994000002"/>
    <n v="5261.0398173000003"/>
    <n v="5548.5025804999996"/>
    <n v="4530.6016484000002"/>
    <n v="-337.41530899999998"/>
    <n v="-819.03324989999999"/>
    <n v="-1291.2261822999999"/>
    <n v="-1750.2241025999999"/>
    <n v="-2228.0720400999999"/>
    <n v="-2809.5950726000001"/>
    <n v="-3427.8756386999999"/>
    <n v="-4331.7339664000001"/>
    <n v="-5997.1329913"/>
    <n v="-14688.875949900001"/>
    <n v="-3768.1184502999999"/>
    <n v="7748.2995946999999"/>
    <n v="11949.968441999999"/>
    <n v="14354.2881435"/>
    <n v="16424.9625395"/>
    <n v="18467.361909700001"/>
    <n v="20627.5738877"/>
    <n v="23073.3636271"/>
    <n v="26345.726623499999"/>
    <n v="31746.256568500001"/>
    <n v="53121.233640500002"/>
    <n v="22387.222998900001"/>
    <m/>
    <m/>
    <m/>
    <m/>
    <m/>
    <m/>
    <n v="0.23625950000000001"/>
    <m/>
    <m/>
    <n v="7.0202399999999998E-2"/>
    <m/>
    <m/>
    <m/>
    <m/>
    <m/>
    <m/>
    <m/>
    <m/>
    <m/>
    <m/>
    <m/>
    <m/>
    <m/>
    <m/>
    <n v="21681.289852499998"/>
    <m/>
    <n v="0.82901119999999995"/>
    <n v="7.8E-2"/>
    <n v="0.23"/>
    <m/>
    <m/>
    <m/>
    <n v="6.3896900000000006E-2"/>
    <n v="1.8972200000000002E-2"/>
    <n v="5.8020700000000001E-2"/>
    <n v="1.6821200000000001E-2"/>
    <n v="8.4748199999999996E-2"/>
    <n v="4.07316E-2"/>
    <n v="3.3086900000000002E-2"/>
    <n v="0.3631509"/>
    <n v="0.1331706"/>
    <n v="1.6412099999999999E-2"/>
    <n v="19319.382689800001"/>
    <n v="15731.281904400001"/>
    <n v="15661.536840500001"/>
    <n v="11985.7834748"/>
    <n v="27159.104868300001"/>
    <n v="24820.7602272"/>
    <n v="22522.000622299998"/>
    <n v="23309.931343799999"/>
    <n v="19006.472403299998"/>
    <n v="16863.225440800001"/>
    <n v="0.11899999999999999"/>
    <n v="0.19600000000000001"/>
    <n v="0.16300000000000001"/>
    <n v="0.48"/>
    <n v="3.3000000000000002E-2"/>
    <n v="7.6999999999999999E-2"/>
    <n v="6.2E-2"/>
    <n v="2.8000000000000001E-2"/>
    <n v="0.104"/>
    <n v="0.224"/>
    <n v="0.21"/>
    <n v="0.85399999999999998"/>
    <n v="0.35499999999999998"/>
    <n v="0.77900000000000003"/>
    <n v="5.8999999999999997E-2"/>
    <n v="0.23799999999999999"/>
    <n v="0.79600000000000004"/>
    <n v="0.08"/>
    <n v="0.34699999999999998"/>
    <n v="0.67900000000000005"/>
    <m/>
    <m/>
    <m/>
    <m/>
    <m/>
    <m/>
    <m/>
    <m/>
    <m/>
    <m/>
    <m/>
    <m/>
    <m/>
    <m/>
    <m/>
    <m/>
    <m/>
    <m/>
    <m/>
    <m/>
    <m/>
    <m/>
    <m/>
    <m/>
    <m/>
    <m/>
    <m/>
    <m/>
    <n v="92.748400000000004"/>
    <n v="0.93969689999999995"/>
  </r>
  <r>
    <x v="14"/>
    <m/>
    <x v="7"/>
    <s v="2006"/>
    <s v="ERFS"/>
    <s v=""/>
    <s v=""/>
    <s v=""/>
    <s v="current"/>
    <s v=""/>
    <x v="1"/>
    <m/>
    <m/>
    <n v="0.292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7.1999999999999995E-2"/>
    <m/>
    <m/>
    <m/>
    <m/>
    <m/>
    <m/>
    <m/>
    <m/>
    <m/>
    <m/>
    <m/>
    <m/>
    <m/>
    <m/>
    <m/>
    <m/>
    <m/>
    <m/>
    <m/>
    <m/>
    <m/>
    <m/>
    <m/>
    <m/>
    <m/>
    <m/>
    <m/>
    <m/>
    <m/>
    <m/>
    <m/>
    <m/>
    <m/>
    <m/>
    <m/>
    <m/>
    <m/>
    <m/>
    <m/>
    <m/>
    <m/>
    <m/>
    <m/>
    <m/>
    <m/>
    <m/>
    <m/>
    <m/>
    <m/>
    <m/>
    <m/>
    <m/>
    <m/>
    <m/>
    <m/>
    <m/>
    <m/>
    <m/>
    <m/>
    <m/>
    <m/>
    <m/>
    <m/>
    <m/>
    <m/>
    <m/>
    <m/>
    <m/>
    <m/>
    <m/>
    <m/>
    <m/>
    <m/>
    <m/>
    <m/>
    <m/>
    <m/>
    <m/>
    <m/>
    <m/>
    <m/>
    <m/>
    <m/>
    <m/>
    <m/>
    <m/>
    <m/>
    <m/>
    <m/>
    <m/>
    <n v="94.310029999999998"/>
    <n v="0.9315483"/>
  </r>
  <r>
    <x v="14"/>
    <m/>
    <x v="7"/>
    <s v="2006"/>
    <s v="ERFS"/>
    <s v=""/>
    <s v=""/>
    <s v=""/>
    <s v="current"/>
    <s v=""/>
    <x v="2"/>
    <m/>
    <m/>
    <n v="0.289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6.9000000000000006E-2"/>
    <m/>
    <m/>
    <m/>
    <m/>
    <m/>
    <m/>
    <m/>
    <m/>
    <m/>
    <m/>
    <m/>
    <m/>
    <m/>
    <m/>
    <m/>
    <m/>
    <m/>
    <m/>
    <m/>
    <m/>
    <m/>
    <m/>
    <m/>
    <m/>
    <m/>
    <m/>
    <m/>
    <m/>
    <m/>
    <m/>
    <m/>
    <m/>
    <m/>
    <m/>
    <m/>
    <m/>
    <m/>
    <m/>
    <m/>
    <m/>
    <m/>
    <m/>
    <m/>
    <m/>
    <m/>
    <m/>
    <m/>
    <m/>
    <m/>
    <m/>
    <m/>
    <m/>
    <m/>
    <m/>
    <m/>
    <m/>
    <m/>
    <m/>
    <m/>
    <m/>
    <m/>
    <m/>
    <m/>
    <m/>
    <m/>
    <m/>
    <m/>
    <m/>
    <m/>
    <m/>
    <m/>
    <m/>
    <m/>
    <m/>
    <m/>
    <m/>
    <m/>
    <m/>
    <m/>
    <m/>
    <m/>
    <m/>
    <m/>
    <m/>
    <m/>
    <m/>
    <m/>
    <m/>
    <m/>
    <m/>
    <n v="94.310029999999998"/>
    <n v="0.9315483"/>
  </r>
  <r>
    <x v="14"/>
    <m/>
    <x v="7"/>
    <s v="2007"/>
    <s v="ERFS"/>
    <s v=""/>
    <s v=""/>
    <s v=""/>
    <s v="current"/>
    <s v=""/>
    <x v="1"/>
    <m/>
    <m/>
    <n v="0.291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7.1999999999999995E-2"/>
    <m/>
    <m/>
    <m/>
    <m/>
    <m/>
    <m/>
    <m/>
    <m/>
    <m/>
    <m/>
    <m/>
    <m/>
    <m/>
    <m/>
    <m/>
    <m/>
    <m/>
    <m/>
    <m/>
    <m/>
    <m/>
    <m/>
    <m/>
    <m/>
    <m/>
    <m/>
    <m/>
    <m/>
    <m/>
    <m/>
    <m/>
    <m/>
    <m/>
    <m/>
    <m/>
    <m/>
    <m/>
    <m/>
    <m/>
    <m/>
    <m/>
    <m/>
    <m/>
    <m/>
    <m/>
    <m/>
    <m/>
    <m/>
    <m/>
    <m/>
    <m/>
    <m/>
    <m/>
    <m/>
    <m/>
    <m/>
    <m/>
    <m/>
    <m/>
    <m/>
    <m/>
    <m/>
    <m/>
    <m/>
    <m/>
    <m/>
    <m/>
    <m/>
    <m/>
    <m/>
    <m/>
    <m/>
    <m/>
    <m/>
    <m/>
    <m/>
    <m/>
    <m/>
    <m/>
    <m/>
    <m/>
    <m/>
    <m/>
    <m/>
    <m/>
    <m/>
    <m/>
    <m/>
    <m/>
    <m/>
    <n v="95.713430000000002"/>
    <n v="0.92807470000000003"/>
  </r>
  <r>
    <x v="14"/>
    <m/>
    <x v="7"/>
    <s v="2007"/>
    <s v="ERFS"/>
    <s v=""/>
    <s v=""/>
    <s v=""/>
    <s v="current"/>
    <s v=""/>
    <x v="2"/>
    <m/>
    <m/>
    <n v="0.2919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7.0000000000000007E-2"/>
    <m/>
    <m/>
    <m/>
    <m/>
    <m/>
    <m/>
    <m/>
    <m/>
    <m/>
    <m/>
    <m/>
    <m/>
    <m/>
    <m/>
    <m/>
    <m/>
    <m/>
    <m/>
    <m/>
    <m/>
    <m/>
    <m/>
    <m/>
    <m/>
    <m/>
    <m/>
    <m/>
    <m/>
    <m/>
    <m/>
    <m/>
    <m/>
    <m/>
    <m/>
    <m/>
    <m/>
    <m/>
    <m/>
    <m/>
    <m/>
    <m/>
    <m/>
    <m/>
    <m/>
    <m/>
    <m/>
    <m/>
    <m/>
    <m/>
    <m/>
    <m/>
    <m/>
    <m/>
    <m/>
    <m/>
    <m/>
    <m/>
    <m/>
    <m/>
    <m/>
    <m/>
    <m/>
    <m/>
    <m/>
    <m/>
    <m/>
    <m/>
    <m/>
    <m/>
    <m/>
    <m/>
    <m/>
    <m/>
    <m/>
    <m/>
    <m/>
    <m/>
    <m/>
    <m/>
    <m/>
    <m/>
    <m/>
    <m/>
    <m/>
    <m/>
    <m/>
    <m/>
    <m/>
    <m/>
    <m/>
    <n v="95.713430000000002"/>
    <n v="0.92807470000000003"/>
  </r>
  <r>
    <x v="14"/>
    <n v="10"/>
    <x v="3"/>
    <s v="2008"/>
    <s v="ERFS"/>
    <s v=""/>
    <s v="2008"/>
    <s v=""/>
    <s v="current"/>
    <s v=""/>
    <x v="0"/>
    <n v="9234331"/>
    <n v="6669425"/>
    <n v="0.29099999999999998"/>
    <n v="0.746"/>
    <m/>
    <m/>
    <n v="3.3294907"/>
    <n v="2.0243749000000002"/>
    <n v="1.6447006"/>
    <n v="4.0667226999999997"/>
    <n v="5.9610363"/>
    <n v="23398.006238800001"/>
    <n v="19118.005097599998"/>
    <n v="11624.003099400001"/>
    <n v="13849.0036927"/>
    <n v="15580.0041542"/>
    <n v="17335.004622199998"/>
    <n v="19118.005097599998"/>
    <n v="21461.0057223"/>
    <n v="24561.006548900001"/>
    <n v="29578.0078866"/>
    <n v="38702.010319399997"/>
    <m/>
    <m/>
    <n v="9804.0026140999998"/>
    <x v="470"/>
    <x v="470"/>
    <n v="16450.004386199998"/>
    <n v="18200.004852800001"/>
    <n v="20253.0054002"/>
    <n v="22947.006118500001"/>
    <n v="26886.007168799999"/>
    <n v="33409.008908099997"/>
    <n v="58442.015582799999"/>
    <n v="23398.006238800001"/>
    <n v="45.000011999999998"/>
    <n v="65.000017299999996"/>
    <n v="89.0000237"/>
    <n v="69.000018400000002"/>
    <n v="197.00005250000001"/>
    <n v="148.00003950000001"/>
    <n v="360.00009599999998"/>
    <n v="343.0000915"/>
    <n v="638.00017009999999"/>
    <n v="1729.0004610000001"/>
    <n v="368.0000981"/>
    <n v="4.0000011000000004"/>
    <n v="15.000004000000001"/>
    <n v="100.00002670000001"/>
    <n v="74.000019699999996"/>
    <n v="100.00002670000001"/>
    <n v="127.00003390000001"/>
    <n v="214.00005709999999"/>
    <n v="388.00010350000002"/>
    <n v="535.00014269999997"/>
    <n v="1050.00028"/>
    <n v="261.00006960000002"/>
    <n v="27.000007199999999"/>
    <n v="64.000017099999994"/>
    <n v="68.000018100000005"/>
    <n v="162.00004319999999"/>
    <n v="317.00008450000001"/>
    <n v="649.00017300000002"/>
    <n v="749.00019970000005"/>
    <n v="1070.0002853000001"/>
    <n v="1190.0003173"/>
    <n v="677.00018050000006"/>
    <n v="497.00013250000001"/>
    <n v="666.00017760000003"/>
    <n v="998.00026609999998"/>
    <n v="1297.0003458000001"/>
    <n v="1590.0004240000001"/>
    <n v="2013.0005367000001"/>
    <n v="2744.0007317"/>
    <n v="3689.0009835999999"/>
    <n v="5153.0013740000004"/>
    <n v="7996.0021319999996"/>
    <n v="30098.008025300001"/>
    <n v="5629.0015008999999"/>
    <n v="42.000011200000003"/>
    <n v="35.000009300000002"/>
    <n v="45.000011999999998"/>
    <n v="69.000018400000002"/>
    <n v="88.000023499999998"/>
    <n v="46.000012300000002"/>
    <n v="126.00003359999999"/>
    <n v="154.0000411"/>
    <n v="459.00012240000001"/>
    <n v="2319.0006183"/>
    <n v="339.00009039999998"/>
    <n v="9177.0024469"/>
    <n v="11854.0031607"/>
    <n v="13614.003629999999"/>
    <n v="15301.004079800001"/>
    <n v="16816.004483799999"/>
    <n v="18442.004917300001"/>
    <n v="20529.0054738"/>
    <n v="23434.006248400001"/>
    <n v="27852.0074264"/>
    <n v="36202.009652799999"/>
    <n v="19325.0051528"/>
    <n v="-156.0000416"/>
    <n v="-249.00006640000001"/>
    <n v="-467.00012450000003"/>
    <n v="-814.00021700000002"/>
    <n v="-1331.0003549"/>
    <n v="-1902.0005071"/>
    <n v="-2721.0007255"/>
    <n v="-3656.0009748000002"/>
    <n v="-5260.0014025"/>
    <n v="-13633.0036351"/>
    <n v="-3021.0008054999998"/>
    <n v="9805.0026144000003"/>
    <n v="12782.0034082"/>
    <n v="14745.0039316"/>
    <n v="16450.004386199998"/>
    <n v="18200.004852800001"/>
    <n v="20253.0054002"/>
    <n v="22947.006118500001"/>
    <n v="26886.007168799999"/>
    <n v="33409.008908099997"/>
    <n v="58442.015582799999"/>
    <n v="23398.006238800001"/>
    <m/>
    <m/>
    <m/>
    <m/>
    <m/>
    <m/>
    <m/>
    <m/>
    <m/>
    <m/>
    <m/>
    <m/>
    <m/>
    <m/>
    <m/>
    <m/>
    <m/>
    <m/>
    <m/>
    <m/>
    <m/>
    <m/>
    <m/>
    <m/>
    <m/>
    <m/>
    <m/>
    <m/>
    <m/>
    <m/>
    <m/>
    <m/>
    <m/>
    <m/>
    <m/>
    <m/>
    <m/>
    <m/>
    <m/>
    <m/>
    <m/>
    <m/>
    <m/>
    <m/>
    <m/>
    <m/>
    <m/>
    <m/>
    <m/>
    <m/>
    <m/>
    <m/>
    <m/>
    <m/>
    <m/>
    <m/>
    <m/>
    <m/>
    <m/>
    <m/>
    <m/>
    <m/>
    <m/>
    <m/>
    <m/>
    <m/>
    <m/>
    <m/>
    <m/>
    <m/>
    <m/>
    <m/>
    <m/>
    <m/>
    <m/>
    <m/>
    <m/>
    <m/>
    <m/>
    <m/>
    <m/>
    <m/>
    <m/>
    <m/>
    <m/>
    <m/>
    <m/>
    <m/>
    <m/>
    <m/>
    <m/>
    <m/>
    <m/>
    <m/>
    <m/>
    <m/>
    <m/>
    <m/>
    <m/>
    <m/>
    <n v="98.406720000000007"/>
    <n v="0.91999220000000004"/>
  </r>
  <r>
    <x v="14"/>
    <n v="10"/>
    <x v="3"/>
    <s v="2008"/>
    <s v="ERFS"/>
    <s v=""/>
    <s v="2008"/>
    <s v=""/>
    <s v="current"/>
    <s v=""/>
    <x v="1"/>
    <n v="60186189"/>
    <n v="26580394"/>
    <n v="0.29299999999999998"/>
    <n v="0.48299999999999998"/>
    <m/>
    <m/>
    <n v="3.4467672"/>
    <n v="1.8869091"/>
    <n v="1.8266737"/>
    <n v="4.3254412999999996"/>
    <n v="6.7891779999999997"/>
    <n v="24197.0064518"/>
    <n v="20709.005521800002"/>
    <n v="11337.0030229"/>
    <n v="14249.003799300001"/>
    <n v="16453.004387000001"/>
    <n v="18570.004951499999"/>
    <n v="20709.005521800002"/>
    <n v="23098.006158799999"/>
    <n v="26097.006958400001"/>
    <n v="30436.0081154"/>
    <n v="39076.010419099999"/>
    <m/>
    <m/>
    <n v="8723.0023259000009"/>
    <x v="471"/>
    <x v="471"/>
    <n v="17552.004679999998"/>
    <n v="19632.005234600001"/>
    <n v="21869.005831099999"/>
    <n v="24510.006535299999"/>
    <n v="28086.007488800002"/>
    <n v="34134.009101399999"/>
    <n v="59222.015790799996"/>
    <n v="24197.0064518"/>
    <n v="2150.0005732999998"/>
    <n v="5059.0013489000003"/>
    <n v="6682.0017816999998"/>
    <n v="7704.0020542000002"/>
    <n v="8603.0022938999991"/>
    <n v="9835.0026223999994"/>
    <n v="11206.002987899999"/>
    <n v="13214.003523400001"/>
    <n v="14970.003991600001"/>
    <n v="24877.006633100002"/>
    <n v="10430.002780999999"/>
    <n v="386.0001029"/>
    <n v="761.00020289999998"/>
    <n v="1619.0004317"/>
    <n v="2735.0007292999999"/>
    <n v="4182.0011150999999"/>
    <n v="5653.0015073000004"/>
    <n v="6377.0017003000003"/>
    <n v="7248.0019326000001"/>
    <n v="8499.0022661999992"/>
    <n v="10573.002819200001"/>
    <n v="4804.0012809"/>
    <n v="96.000025600000001"/>
    <n v="262.00006990000003"/>
    <n v="377.00010049999997"/>
    <n v="468.00012479999998"/>
    <n v="736.0001962"/>
    <n v="849.00022639999997"/>
    <n v="1184.0003157000001"/>
    <n v="1424.0003796999999"/>
    <n v="1791.0004775"/>
    <n v="1723.0004594"/>
    <n v="891.00023759999999"/>
    <n v="477.00012720000001"/>
    <n v="665.00017730000002"/>
    <n v="832.00022179999996"/>
    <n v="1015.0002706"/>
    <n v="1175.0003133"/>
    <n v="1313.0003501000001"/>
    <n v="1856.0004948999999"/>
    <n v="2470.0006586"/>
    <n v="3914.0010435999998"/>
    <n v="16186.004315800001"/>
    <n v="2990.0007971999999"/>
    <n v="331.00008830000002"/>
    <n v="304.00008109999999"/>
    <n v="476.0001269"/>
    <n v="468.00012479999998"/>
    <n v="550.00014669999996"/>
    <n v="631.00016819999996"/>
    <n v="809.00021570000001"/>
    <n v="1106.0002949"/>
    <n v="2396.0006389"/>
    <n v="10161.002709300001"/>
    <n v="1723.0004594"/>
    <n v="5545.0014785000003"/>
    <n v="6417.0017109999999"/>
    <n v="6411.0017094000004"/>
    <n v="6630.0017678000004"/>
    <n v="6294.0016782000002"/>
    <n v="5979.0015942"/>
    <n v="6170.0016452"/>
    <n v="6585.0017558"/>
    <n v="8169.0021782000003"/>
    <n v="10205.002721000001"/>
    <n v="6841.0018240999998"/>
    <n v="-262.00006990000003"/>
    <n v="-610.00016259999995"/>
    <n v="-1018.0002714"/>
    <n v="-1468.0003913999999"/>
    <n v="-1908.0005087"/>
    <n v="-2392.0006377999998"/>
    <n v="-3091.0008241999999"/>
    <n v="-3961.0010562000002"/>
    <n v="-5604.0014941999998"/>
    <n v="-14503.003866999999"/>
    <n v="-3482.0009283999998"/>
    <n v="8723.0023259000009"/>
    <n v="12860.003429"/>
    <n v="15378.0041004"/>
    <n v="17552.004679999998"/>
    <n v="19632.005234600001"/>
    <n v="21869.005831099999"/>
    <n v="24510.006535299999"/>
    <n v="28086.007488800002"/>
    <n v="34134.009101399999"/>
    <n v="59222.015790799996"/>
    <n v="24197.0064518"/>
    <n v="0.376"/>
    <n v="0.63600000000000001"/>
    <n v="0.73"/>
    <n v="0.13500000000000001"/>
    <n v="0.23100000000000001"/>
    <n v="0.18099999999999999"/>
    <n v="0.32600000000000001"/>
    <n v="0.66300000000000003"/>
    <n v="0.78"/>
    <n v="7.1999999999999995E-2"/>
    <n v="0.23899999999999999"/>
    <n v="0.191"/>
    <n v="0.29399999999999998"/>
    <n v="0.68200000000000005"/>
    <n v="0.80400000000000005"/>
    <n v="4.2999999999999997E-2"/>
    <n v="0.24399999999999999"/>
    <n v="0.17599999999999999"/>
    <m/>
    <m/>
    <m/>
    <m/>
    <m/>
    <m/>
    <m/>
    <n v="1"/>
    <m/>
    <m/>
    <m/>
    <n v="7.1999999999999995E-2"/>
    <n v="0.32600000000000001"/>
    <n v="24197.0064518"/>
    <m/>
    <m/>
    <m/>
    <m/>
    <m/>
    <m/>
    <m/>
    <m/>
    <m/>
    <m/>
    <m/>
    <m/>
    <m/>
    <m/>
    <m/>
    <m/>
    <m/>
    <m/>
    <m/>
    <m/>
    <m/>
    <m/>
    <m/>
    <m/>
    <m/>
    <m/>
    <m/>
    <m/>
    <m/>
    <m/>
    <m/>
    <m/>
    <m/>
    <m/>
    <m/>
    <m/>
    <m/>
    <m/>
    <m/>
    <m/>
    <n v="0.2232451"/>
    <n v="9.1828000000000007E-2"/>
    <n v="0.19971149999999999"/>
    <n v="0.1425188"/>
    <n v="0.1892672"/>
    <n v="7.1258799999999997E-2"/>
    <n v="8.2170599999999996E-2"/>
    <n v="22258.0059348"/>
    <n v="22639.006036399998"/>
    <n v="22879.006100400002"/>
    <n v="25575.006819300001"/>
    <n v="28243.0075306"/>
    <n v="24365.006496599999"/>
    <n v="22559.0060151"/>
    <n v="9.2999999999999999E-2"/>
    <n v="0.108"/>
    <n v="6.8000000000000005E-2"/>
    <n v="6.3E-2"/>
    <n v="5.5E-2"/>
    <n v="3.5999999999999997E-2"/>
    <n v="6.8000000000000005E-2"/>
    <n v="0.24"/>
    <n v="0.21199999999999999"/>
    <n v="0.16800000000000001"/>
    <n v="0.15"/>
    <n v="0.38200000000000001"/>
    <n v="0.80500000000000005"/>
    <n v="0.83399999999999996"/>
    <n v="98.406720000000007"/>
    <n v="0.91999220000000004"/>
  </r>
  <r>
    <x v="14"/>
    <n v="10"/>
    <x v="3"/>
    <s v="2008"/>
    <s v="ERFS"/>
    <s v=""/>
    <s v="2008"/>
    <s v=""/>
    <s v="current"/>
    <s v=""/>
    <x v="2"/>
    <n v="37515586"/>
    <n v="19910969"/>
    <n v="0.29199999999999998"/>
    <n v="0.43099999999999999"/>
    <m/>
    <m/>
    <n v="3.4528593999999999"/>
    <n v="1.8579679"/>
    <n v="1.8584063"/>
    <n v="4.3692329000000001"/>
    <n v="7.0475805999999999"/>
    <n v="25089.0066897"/>
    <n v="21643.005770799999"/>
    <n v="11646.0031053"/>
    <n v="14923.003978999999"/>
    <n v="17265.004603500001"/>
    <n v="19445.0051848"/>
    <n v="21643.005770799999"/>
    <n v="24095.0064246"/>
    <n v="27172.007245100001"/>
    <n v="31548.008411899998"/>
    <n v="40212.010721999999"/>
    <m/>
    <m/>
    <n v="8659.0023087999998"/>
    <x v="472"/>
    <x v="472"/>
    <n v="18362.004895999999"/>
    <n v="20526.005473000001"/>
    <n v="22861.006095600002"/>
    <n v="25560.006815299999"/>
    <n v="29136.007768799998"/>
    <n v="35286.009408600003"/>
    <n v="61025.016271599998"/>
    <n v="25089.0066897"/>
    <n v="2614.0006969999999"/>
    <n v="6493.0017312999998"/>
    <n v="8554.0022807999994"/>
    <n v="9425.0025131000002"/>
    <n v="10534.0028088"/>
    <n v="11369.0030314"/>
    <n v="13236.003529199999"/>
    <n v="15155.004040899999"/>
    <n v="17266.0046038"/>
    <n v="29235.007795199999"/>
    <n v="12389.003303400001"/>
    <n v="526.0001403"/>
    <n v="1071.0002856000001"/>
    <n v="2256.0006014999999"/>
    <n v="3597.0009590999998"/>
    <n v="5144.0013716000003"/>
    <n v="6436.0017160999996"/>
    <n v="7157.0019082999997"/>
    <n v="8050.0021464000001"/>
    <n v="9921.0026452999991"/>
    <n v="12212.0032562"/>
    <n v="5637.0015030000004"/>
    <n v="152.00004050000001"/>
    <n v="404.0001077"/>
    <n v="615.00016400000004"/>
    <n v="775.00020659999996"/>
    <n v="993.00026479999997"/>
    <n v="1165.0003105999999"/>
    <n v="1653.0004408"/>
    <n v="1924.000513"/>
    <n v="2126.0005669000002"/>
    <n v="2313.0006167000001"/>
    <n v="1212.0003231999999"/>
    <n v="500.00013330000002"/>
    <n v="631.00016819999996"/>
    <n v="744.00019840000004"/>
    <n v="913.00024340000004"/>
    <n v="932.0002485"/>
    <n v="1343.0003581000001"/>
    <n v="1677.0004472000001"/>
    <n v="2285.0006093000002"/>
    <n v="3396.0009055"/>
    <n v="14923.003978999999"/>
    <n v="2735.0007292999999"/>
    <n v="406.00010830000002"/>
    <n v="469.00012509999999"/>
    <n v="576.00015359999998"/>
    <n v="542.00014450000003"/>
    <n v="654.00017439999999"/>
    <n v="674.00017969999999"/>
    <n v="992.00026449999996"/>
    <n v="1227.0003271999999"/>
    <n v="2850.0007599"/>
    <n v="11476.0030599"/>
    <n v="1987.0005298000001"/>
    <n v="4781.0012747999999"/>
    <n v="5117.0013644000001"/>
    <n v="4660.0012425000004"/>
    <n v="4882.0013017000001"/>
    <n v="4464.0011903000004"/>
    <n v="4648.0012392999997"/>
    <n v="4289.0011436000004"/>
    <n v="4843.0012913"/>
    <n v="5828.0015540000004"/>
    <n v="6228.0016605999999"/>
    <n v="4974.0013263000001"/>
    <n v="-320.00008530000002"/>
    <n v="-800.00021330000004"/>
    <n v="-1327.0003538000001"/>
    <n v="-1772.0004724999999"/>
    <n v="-2195.0005852999998"/>
    <n v="-2774.0007396999999"/>
    <n v="-3443.0009180000002"/>
    <n v="-4347.0011591000002"/>
    <n v="-6102.0016269999996"/>
    <n v="-15363.0040964"/>
    <n v="-3845.0010252000002"/>
    <n v="8659.0023087999998"/>
    <n v="13384.0035687"/>
    <n v="16077.004286699999"/>
    <n v="18362.004895999999"/>
    <n v="20526.005473000001"/>
    <n v="22861.006095600002"/>
    <n v="25560.006815299999"/>
    <n v="29136.007768799998"/>
    <n v="35286.009408600003"/>
    <n v="61025.016271599998"/>
    <n v="25089.0066897"/>
    <m/>
    <m/>
    <m/>
    <m/>
    <m/>
    <m/>
    <n v="0.23534569999999999"/>
    <m/>
    <m/>
    <n v="6.8802199999999994E-2"/>
    <m/>
    <m/>
    <m/>
    <m/>
    <m/>
    <m/>
    <m/>
    <m/>
    <m/>
    <m/>
    <m/>
    <m/>
    <m/>
    <m/>
    <n v="24325.006485999998"/>
    <m/>
    <n v="0.82871249999999996"/>
    <n v="7.5999999999999998E-2"/>
    <n v="0.22800000000000001"/>
    <m/>
    <m/>
    <m/>
    <n v="7.0034899999999997E-2"/>
    <n v="2.11837E-2"/>
    <n v="6.6053299999999995E-2"/>
    <n v="1.7337200000000001E-2"/>
    <n v="8.8438600000000006E-2"/>
    <n v="4.0829799999999999E-2"/>
    <n v="3.5962399999999999E-2"/>
    <n v="0.35798160000000001"/>
    <n v="0.11508110000000001"/>
    <n v="1.5809900000000002E-2"/>
    <n v="21127.005633299999"/>
    <n v="17789.004743199999"/>
    <n v="16881.0045011"/>
    <n v="13544.003611300001"/>
    <n v="30075.008019100002"/>
    <n v="27177.0072464"/>
    <n v="25444.0067843"/>
    <n v="26602.007093100001"/>
    <n v="21347.005691900002"/>
    <n v="18231.004861099998"/>
    <n v="0.11700000000000001"/>
    <n v="0.19600000000000001"/>
    <n v="0.16500000000000001"/>
    <n v="0.45700000000000002"/>
    <n v="3.3000000000000002E-2"/>
    <n v="6.6000000000000003E-2"/>
    <n v="5.2999999999999999E-2"/>
    <n v="2.3E-2"/>
    <n v="0.105"/>
    <n v="0.218"/>
    <n v="0.19500000000000001"/>
    <n v="0.85899999999999999"/>
    <n v="0.36699999999999999"/>
    <n v="0.81499999999999995"/>
    <n v="5.6000000000000001E-2"/>
    <n v="0.25"/>
    <n v="0.80600000000000005"/>
    <n v="6.7000000000000004E-2"/>
    <n v="0.34599999999999997"/>
    <n v="0.67200000000000004"/>
    <m/>
    <m/>
    <m/>
    <m/>
    <m/>
    <m/>
    <m/>
    <m/>
    <m/>
    <m/>
    <m/>
    <m/>
    <m/>
    <m/>
    <m/>
    <m/>
    <m/>
    <m/>
    <m/>
    <m/>
    <m/>
    <m/>
    <m/>
    <m/>
    <m/>
    <m/>
    <m/>
    <m/>
    <n v="98.406720000000007"/>
    <n v="0.91999220000000004"/>
  </r>
  <r>
    <x v="14"/>
    <m/>
    <x v="7"/>
    <s v="2009"/>
    <s v="ERFS"/>
    <s v="2009"/>
    <s v="2009"/>
    <s v=""/>
    <s v="current"/>
    <s v=""/>
    <x v="0"/>
    <n v="9327949"/>
    <n v="6720059"/>
    <n v="0.28999999999999998"/>
    <n v="0.76200000000000001"/>
    <m/>
    <m/>
    <m/>
    <m/>
    <m/>
    <m/>
    <m/>
    <n v="23576.746952400001"/>
    <n v="19357.9791037"/>
    <m/>
    <m/>
    <m/>
    <m/>
    <m/>
    <m/>
    <m/>
    <m/>
    <m/>
    <m/>
    <m/>
    <m/>
    <x v="12"/>
    <x v="12"/>
    <m/>
    <m/>
    <m/>
    <m/>
    <m/>
    <m/>
    <m/>
    <m/>
    <m/>
    <m/>
    <m/>
    <m/>
    <m/>
    <m/>
    <m/>
    <m/>
    <m/>
    <m/>
    <m/>
    <m/>
    <m/>
    <m/>
    <m/>
    <m/>
    <m/>
    <m/>
    <m/>
    <m/>
    <m/>
    <m/>
    <m/>
    <m/>
    <m/>
    <m/>
    <m/>
    <m/>
    <m/>
    <m/>
    <m/>
    <m/>
    <m/>
    <m/>
    <m/>
    <m/>
    <m/>
    <m/>
    <m/>
    <m/>
    <m/>
    <m/>
    <m/>
    <m/>
    <m/>
    <m/>
    <m/>
    <m/>
    <m/>
    <m/>
    <m/>
    <m/>
    <m/>
    <m/>
    <m/>
    <m/>
    <m/>
    <m/>
    <m/>
    <m/>
    <m/>
    <m/>
    <m/>
    <m/>
    <m/>
    <m/>
    <m/>
    <m/>
    <m/>
    <m/>
    <m/>
    <m/>
    <m/>
    <m/>
    <m/>
    <m/>
    <m/>
    <m/>
    <m/>
    <m/>
    <m/>
    <m/>
    <m/>
    <m/>
    <m/>
    <m/>
    <m/>
    <m/>
    <n v="0.85911879999999996"/>
    <n v="0.8143184"/>
    <n v="0.92763099999999998"/>
    <n v="0.1312257"/>
    <n v="0.15719920000000001"/>
    <n v="0.12590899999999999"/>
    <n v="0.8297504"/>
    <n v="0.80798349999999997"/>
    <n v="0.92069990000000002"/>
    <n v="4.8577500000000003E-2"/>
    <n v="0.14846219999999999"/>
    <n v="9.61225E-2"/>
    <n v="0.80550999999999995"/>
    <n v="0.79979100000000003"/>
    <n v="0.91358200000000001"/>
    <n v="1.7263000000000001E-2"/>
    <n v="0.18526400000000001"/>
    <n v="0.103808"/>
    <n v="0.159333"/>
    <n v="0.110953"/>
    <n v="3.3306000000000002E-2"/>
    <n v="0.80512700000000004"/>
    <n v="0.91846399999999995"/>
    <n v="0.82186000000000003"/>
    <m/>
    <m/>
    <m/>
    <m/>
    <m/>
    <m/>
    <m/>
    <m/>
    <m/>
    <m/>
    <m/>
    <m/>
    <m/>
    <m/>
    <m/>
    <m/>
    <m/>
    <m/>
    <m/>
    <m/>
    <m/>
    <m/>
    <m/>
    <m/>
    <m/>
    <m/>
    <m/>
    <m/>
    <m/>
    <m/>
    <m/>
    <m/>
    <m/>
    <m/>
    <m/>
    <m/>
    <m/>
    <m/>
    <m/>
    <m/>
    <m/>
    <m/>
    <m/>
    <m/>
    <m/>
    <m/>
    <m/>
    <m/>
    <m/>
    <m/>
    <m/>
    <m/>
    <m/>
    <m/>
    <m/>
    <m/>
    <m/>
    <m/>
    <m/>
    <m/>
    <m/>
    <m/>
    <m/>
    <m/>
    <m/>
    <m/>
    <m/>
    <m/>
    <m/>
    <m/>
    <m/>
    <m/>
    <m/>
    <m/>
    <m/>
    <m/>
    <n v="98.493409999999997"/>
    <n v="0.89879450000000005"/>
  </r>
  <r>
    <x v="14"/>
    <m/>
    <x v="7"/>
    <s v="2009"/>
    <s v="ERFS"/>
    <s v="2009"/>
    <s v="2009"/>
    <s v=""/>
    <s v="current"/>
    <s v=""/>
    <x v="1"/>
    <n v="60478530"/>
    <n v="26700553"/>
    <n v="0.29299999999999998"/>
    <n v="0.49299999999999999"/>
    <m/>
    <m/>
    <n v="3.4756171999999999"/>
    <n v="1.8836185999999999"/>
    <n v="1.8451808999999999"/>
    <n v="4.3452019999999996"/>
    <n v="6.7944193000000004"/>
    <n v="24218.3651914"/>
    <n v="20811.9092575"/>
    <n v="11279.061490100001"/>
    <n v="14162.6121439"/>
    <n v="16416.328518599999"/>
    <n v="18557.744552600001"/>
    <n v="20811.9092575"/>
    <n v="23338.352531500001"/>
    <n v="26461.449747300001"/>
    <n v="30809.101396599999"/>
    <n v="39201.7001255"/>
    <m/>
    <m/>
    <n v="8613.7407893"/>
    <x v="473"/>
    <x v="473"/>
    <n v="17487.540496900001"/>
    <n v="19640.561991400002"/>
    <n v="22044.964003699999"/>
    <n v="24794.622002700002"/>
    <n v="28464.518687"/>
    <n v="34508.363148299999"/>
    <n v="58525.366886299998"/>
    <n v="24218.3651914"/>
    <n v="1797.0766123999999"/>
    <n v="4670.1784779"/>
    <n v="6385.3645439000002"/>
    <n v="7494.6271803"/>
    <n v="8796.5084614999996"/>
    <n v="9896.5662092999992"/>
    <n v="11045.4760542"/>
    <n v="12519.3388655"/>
    <n v="15582.6061207"/>
    <n v="25671.582802000001"/>
    <n v="10386.4049208"/>
    <n v="419.99935670000002"/>
    <n v="822.80771389999995"/>
    <n v="1597.2662247000001"/>
    <n v="2728.2170787999999"/>
    <n v="3982.3574938000002"/>
    <n v="5372.9449769000003"/>
    <n v="6424.1194489"/>
    <n v="7462.2249694000002"/>
    <n v="8606.9523324000002"/>
    <n v="11351.635449699999"/>
    <n v="4877.0868845000005"/>
    <n v="114.4192907"/>
    <n v="234.67681390000001"/>
    <n v="314.2572634"/>
    <n v="508.11846910000003"/>
    <n v="638.8646675"/>
    <n v="922.61290010000005"/>
    <n v="1196.7044636999999"/>
    <n v="1421.3479275"/>
    <n v="1665.1299047"/>
    <n v="1348.0820215000001"/>
    <n v="836.45318910000003"/>
    <n v="447.06502590000002"/>
    <n v="605.02529079999999"/>
    <n v="802.83613749999995"/>
    <n v="948.70830860000001"/>
    <n v="1047.7069246999999"/>
    <n v="1365.9608820999999"/>
    <n v="1791.1959101"/>
    <n v="2487.7967810999999"/>
    <n v="3945.1166282999998"/>
    <n v="15334.862793800001"/>
    <n v="2877.9509776999998"/>
    <n v="356.6160193"/>
    <n v="328.12858949999998"/>
    <n v="419.4669303"/>
    <n v="519.29564670000002"/>
    <n v="516.40140880000001"/>
    <n v="650.17652329999999"/>
    <n v="693.42160060000003"/>
    <n v="1259.8299153999999"/>
    <n v="2195.5728519999998"/>
    <n v="8713.1800060999994"/>
    <n v="1565.3837215000001"/>
    <n v="5716.8316302000003"/>
    <n v="6731.3791165000002"/>
    <n v="6820.0661241999996"/>
    <n v="6814.6206963000004"/>
    <n v="6665.8902448999997"/>
    <n v="6393.2061786000004"/>
    <n v="6858.6837005999996"/>
    <n v="7422.8521707999998"/>
    <n v="8311.5177160999992"/>
    <n v="10596.764817699999"/>
    <n v="7233.2918685000004"/>
    <n v="-238.26714580000001"/>
    <n v="-595.25652609999997"/>
    <n v="-1042.6218343999999"/>
    <n v="-1526.0468828"/>
    <n v="-2007.1672097999999"/>
    <n v="-2556.5036666000001"/>
    <n v="-3214.9791753999998"/>
    <n v="-4108.8719426999996"/>
    <n v="-5798.5324059000004"/>
    <n v="-14490.7410045"/>
    <n v="-3558.2063708999999"/>
    <n v="8613.7407893"/>
    <n v="12796.939476400001"/>
    <n v="15296.635389700001"/>
    <n v="17487.540496900001"/>
    <n v="19640.561991400002"/>
    <n v="22044.964003699999"/>
    <n v="24794.622002700002"/>
    <n v="28464.518687"/>
    <n v="34508.363148299999"/>
    <n v="58525.366886299998"/>
    <n v="24218.3651914"/>
    <n v="0.3905226"/>
    <n v="0.64802550000000003"/>
    <n v="0.75005829999999996"/>
    <n v="0.13760359999999999"/>
    <n v="0.23819560000000001"/>
    <n v="0.19134770000000001"/>
    <n v="0.34038800000000002"/>
    <n v="0.67769679999999999"/>
    <n v="0.80581060000000004"/>
    <n v="7.5156399999999998E-2"/>
    <n v="0.2436314"/>
    <n v="0.17896719999999999"/>
    <n v="0.30613899999999999"/>
    <n v="0.70016800000000001"/>
    <n v="0.83698399999999995"/>
    <n v="4.2513000000000002E-2"/>
    <n v="0.26519999999999999"/>
    <n v="0.174541"/>
    <n v="0.24838299999999999"/>
    <n v="0.17598"/>
    <n v="6.2244000000000001E-2"/>
    <n v="0.68533599999999995"/>
    <n v="0.81732099999999996"/>
    <n v="0.32809899999999997"/>
    <m/>
    <n v="1"/>
    <m/>
    <m/>
    <m/>
    <n v="7.5156399999999998E-2"/>
    <n v="0.34038800000000002"/>
    <n v="24218.3651914"/>
    <m/>
    <m/>
    <m/>
    <m/>
    <m/>
    <m/>
    <m/>
    <m/>
    <m/>
    <m/>
    <m/>
    <m/>
    <m/>
    <m/>
    <m/>
    <m/>
    <m/>
    <m/>
    <m/>
    <m/>
    <m/>
    <m/>
    <m/>
    <m/>
    <m/>
    <m/>
    <m/>
    <m/>
    <m/>
    <m/>
    <m/>
    <m/>
    <m/>
    <m/>
    <m/>
    <m/>
    <m/>
    <m/>
    <m/>
    <m/>
    <n v="0.22277910000000001"/>
    <n v="9.0030700000000005E-2"/>
    <n v="0.1994186"/>
    <n v="0.14154069999999999"/>
    <n v="0.19197610000000001"/>
    <n v="7.8903799999999996E-2"/>
    <n v="7.5331899999999993E-2"/>
    <n v="22245.626669400001"/>
    <n v="22287.5627479"/>
    <n v="23193.089896699999"/>
    <n v="25731.683035599999"/>
    <n v="27879.392744199999"/>
    <n v="24915.797396800001"/>
    <n v="22174.2054408"/>
    <n v="0.1002516"/>
    <n v="0.1213741"/>
    <n v="7.0179099999999994E-2"/>
    <n v="6.2649899999999994E-2"/>
    <n v="6.0054400000000001E-2"/>
    <n v="3.1920700000000003E-2"/>
    <n v="6.6023999999999999E-2"/>
    <n v="0.2489084"/>
    <n v="0.24117430000000001"/>
    <n v="0.1807965"/>
    <n v="0.16468430000000001"/>
    <n v="0.39521220000000001"/>
    <n v="0.81558909999999996"/>
    <n v="0.84458310000000003"/>
    <n v="98.493409999999997"/>
    <n v="0.89879450000000005"/>
  </r>
  <r>
    <x v="14"/>
    <m/>
    <x v="7"/>
    <s v="2009"/>
    <s v="ERFS"/>
    <s v="2009"/>
    <s v="2009"/>
    <s v=""/>
    <s v="current"/>
    <s v=""/>
    <x v="2"/>
    <n v="37676072"/>
    <n v="19974350"/>
    <n v="0.29299999999999998"/>
    <n v="0.442"/>
    <m/>
    <m/>
    <n v="3.5032344000000002"/>
    <n v="1.8527103"/>
    <n v="1.8908700000000001"/>
    <n v="4.4135932000000002"/>
    <n v="7.0677968"/>
    <n v="25083.156146599998"/>
    <n v="21783.6710121"/>
    <n v="11520.448521"/>
    <n v="14660.446484599999"/>
    <n v="17152.0018605"/>
    <n v="19378.186537000001"/>
    <n v="21783.6710121"/>
    <n v="24287.288636400001"/>
    <n v="27502.849774499999"/>
    <n v="32079.785979699998"/>
    <n v="40358.831020700003"/>
    <m/>
    <m/>
    <n v="8516.9203861999995"/>
    <x v="474"/>
    <x v="474"/>
    <n v="18273.485971999999"/>
    <n v="20566.318074300001"/>
    <n v="23023.522304400001"/>
    <n v="25837.205290900001"/>
    <n v="29573.627751100001"/>
    <n v="35657.608142999998"/>
    <n v="60195.862331800003"/>
    <n v="25083.156146599998"/>
    <n v="2121.8654673999999"/>
    <n v="5916.4069725999998"/>
    <n v="8153.3486475999998"/>
    <n v="9623.4634600999998"/>
    <n v="10420.136282199999"/>
    <n v="11500.403598499999"/>
    <n v="12882.7003413"/>
    <n v="14846.0758792"/>
    <n v="17865.1954362"/>
    <n v="29661.625330999999"/>
    <n v="12300.9718763"/>
    <n v="494.03950989999998"/>
    <n v="1144.6365983000001"/>
    <n v="2136.7848632999999"/>
    <n v="3293.7491679999998"/>
    <n v="4966.6388494000003"/>
    <n v="6214.8616836000001"/>
    <n v="7328.1765846999997"/>
    <n v="8561.7778371999993"/>
    <n v="9845.1542936000005"/>
    <n v="12903.3228156"/>
    <n v="5689.5639909000001"/>
    <n v="175.2760639"/>
    <n v="350.1727401"/>
    <n v="512.57290350000005"/>
    <n v="764.55342719999999"/>
    <n v="958.79346329999998"/>
    <n v="1320.229018"/>
    <n v="1556.9513609000001"/>
    <n v="1777.2109508999999"/>
    <n v="2216.4873002999998"/>
    <n v="1709.5994661"/>
    <n v="1134.1806796999999"/>
    <n v="473.29488149999997"/>
    <n v="574.85515499999997"/>
    <n v="730.39678549999996"/>
    <n v="821.87258269999995"/>
    <n v="996.63947059999998"/>
    <n v="1282.8544477999999"/>
    <n v="1645.1796775"/>
    <n v="2274.9794679000001"/>
    <n v="3558.9900877999999"/>
    <n v="14232.3585506"/>
    <n v="2660.4653499000001"/>
    <n v="429.07717409999998"/>
    <n v="411.18901940000001"/>
    <n v="562.85719840000002"/>
    <n v="534.73369209999998"/>
    <n v="654.82913740000004"/>
    <n v="765.28148590000001"/>
    <n v="886.57640919999994"/>
    <n v="1300.2966641"/>
    <n v="2628.8905728"/>
    <n v="10588.986886999999"/>
    <n v="1877.2579765999999"/>
    <n v="5114.1875026999996"/>
    <n v="5580.5628334000003"/>
    <n v="5192.4731466000003"/>
    <n v="5054.3523370000003"/>
    <n v="4864.9710845"/>
    <n v="4791.0042348999996"/>
    <n v="5148.8947587000002"/>
    <n v="5284.3018756000001"/>
    <n v="5825.7815259999998"/>
    <n v="6716.7989630000002"/>
    <n v="5357.4295063999998"/>
    <n v="-290.82021329999998"/>
    <n v="-776.95831209999994"/>
    <n v="-1338.7649213"/>
    <n v="-1819.2386951000001"/>
    <n v="-2295.6902131000002"/>
    <n v="-2851.1121641999998"/>
    <n v="-3611.2738414"/>
    <n v="-4471.0149238000004"/>
    <n v="-6282.8910736999997"/>
    <n v="-15616.829681499999"/>
    <n v="-3936.7132330999998"/>
    <n v="8516.9203861999995"/>
    <n v="13200.8650067"/>
    <n v="15949.668623600001"/>
    <n v="18273.485971999999"/>
    <n v="20566.318074300001"/>
    <n v="23023.522304400001"/>
    <n v="25837.205290900001"/>
    <n v="29573.627751100001"/>
    <n v="35657.608142999998"/>
    <n v="60195.862331800003"/>
    <n v="25083.156146599998"/>
    <n v="0.30038550000000003"/>
    <n v="0.59156770000000003"/>
    <n v="0.63258210000000004"/>
    <n v="0.12629750000000001"/>
    <n v="0.2592911"/>
    <n v="0.2043691"/>
    <n v="0.25193680000000002"/>
    <n v="0.62764750000000002"/>
    <n v="0.70024330000000001"/>
    <n v="7.2747000000000006E-2"/>
    <n v="0.2696617"/>
    <n v="0.20216149999999999"/>
    <n v="0.21962799999999999"/>
    <n v="0.65779500000000002"/>
    <n v="0.76359299999999997"/>
    <n v="4.4214999999999997E-2"/>
    <n v="0.28994700000000001"/>
    <n v="0.19244"/>
    <n v="0.274007"/>
    <n v="0.19156899999999999"/>
    <n v="6.1774999999999997E-2"/>
    <n v="0.63797300000000001"/>
    <n v="0.72714299999999998"/>
    <n v="0.24010999999999999"/>
    <n v="24331.6442121"/>
    <m/>
    <n v="0.82717689999999999"/>
    <n v="8.0638799999999997E-2"/>
    <n v="0.24222850000000001"/>
    <m/>
    <m/>
    <m/>
    <n v="6.9238300000000003E-2"/>
    <n v="2.22575E-2"/>
    <n v="6.5959599999999993E-2"/>
    <n v="1.67905E-2"/>
    <n v="8.6879300000000007E-2"/>
    <n v="4.2010800000000001E-2"/>
    <n v="3.60959E-2"/>
    <n v="0.3571956"/>
    <n v="0.11405849999999999"/>
    <n v="1.6690900000000002E-2"/>
    <n v="21660.266478699999"/>
    <n v="17734.549774800002"/>
    <n v="16577.0479682"/>
    <n v="13307.788718"/>
    <n v="30718.099659200001"/>
    <n v="27375.352650600002"/>
    <n v="24532.1645211"/>
    <n v="26714.729530799999"/>
    <n v="20840.746860800002"/>
    <n v="17463.465790499999"/>
    <n v="0.1086876"/>
    <n v="0.22088640000000001"/>
    <n v="0.17730190000000001"/>
    <n v="0.49115530000000002"/>
    <n v="3.0384399999999999E-2"/>
    <n v="7.6826400000000003E-2"/>
    <n v="5.2598100000000002E-2"/>
    <n v="2.5208899999999999E-2"/>
    <n v="0.1201653"/>
    <n v="0.23024600000000001"/>
    <n v="0.21197559999999999"/>
    <n v="0.86449290000000001"/>
    <n v="0.37995069999999997"/>
    <n v="0.81361450000000002"/>
    <n v="6.2877000000000002E-2"/>
    <n v="0.26946029999999999"/>
    <n v="0.81456119999999999"/>
    <n v="7.8612399999999999E-2"/>
    <n v="0.36787530000000002"/>
    <n v="0.68903119999999995"/>
    <m/>
    <m/>
    <m/>
    <m/>
    <m/>
    <m/>
    <m/>
    <m/>
    <m/>
    <m/>
    <m/>
    <m/>
    <m/>
    <m/>
    <m/>
    <m/>
    <m/>
    <m/>
    <m/>
    <m/>
    <m/>
    <m/>
    <m/>
    <m/>
    <m/>
    <m/>
    <m/>
    <m/>
    <n v="98.493409999999997"/>
    <n v="0.89879450000000005"/>
  </r>
  <r>
    <x v="14"/>
    <n v="11"/>
    <x v="4"/>
    <s v="2010"/>
    <s v="ERFS"/>
    <s v="2010"/>
    <s v="2010"/>
    <s v=""/>
    <s v="current"/>
    <s v=""/>
    <x v="0"/>
    <n v="9463122"/>
    <n v="6836318"/>
    <n v="0.29699999999999999"/>
    <n v="0.77600000000000002"/>
    <m/>
    <m/>
    <m/>
    <m/>
    <m/>
    <m/>
    <m/>
    <n v="24029.15926"/>
    <n v="19535"/>
    <m/>
    <m/>
    <m/>
    <m/>
    <m/>
    <m/>
    <m/>
    <m/>
    <m/>
    <m/>
    <m/>
    <m/>
    <x v="12"/>
    <x v="12"/>
    <m/>
    <m/>
    <m/>
    <m/>
    <m/>
    <m/>
    <m/>
    <m/>
    <m/>
    <m/>
    <m/>
    <m/>
    <m/>
    <m/>
    <m/>
    <m/>
    <m/>
    <m/>
    <m/>
    <m/>
    <m/>
    <m/>
    <m/>
    <m/>
    <m/>
    <m/>
    <m/>
    <m/>
    <m/>
    <m/>
    <m/>
    <m/>
    <m/>
    <m/>
    <m/>
    <m/>
    <m/>
    <m/>
    <m/>
    <m/>
    <m/>
    <m/>
    <m/>
    <m/>
    <m/>
    <m/>
    <m/>
    <m/>
    <m/>
    <m/>
    <m/>
    <m/>
    <m/>
    <m/>
    <m/>
    <m/>
    <m/>
    <m/>
    <m/>
    <m/>
    <m/>
    <m/>
    <m/>
    <m/>
    <m/>
    <m/>
    <m/>
    <m/>
    <m/>
    <m/>
    <m/>
    <m/>
    <m/>
    <m/>
    <m/>
    <m/>
    <m/>
    <m/>
    <m/>
    <m/>
    <m/>
    <m/>
    <m/>
    <m/>
    <m/>
    <m/>
    <m/>
    <m/>
    <m/>
    <m/>
    <m/>
    <m/>
    <m/>
    <m/>
    <m/>
    <m/>
    <n v="0.86108899999999999"/>
    <n v="0.82171340000000004"/>
    <n v="0.93913950000000002"/>
    <n v="0.13200039999999999"/>
    <n v="0.16690389999999999"/>
    <n v="0.13600860000000001"/>
    <n v="0.83339620000000003"/>
    <n v="0.81537159999999997"/>
    <n v="0.93334700000000004"/>
    <n v="5.3933399999999999E-2"/>
    <n v="0.15270919999999999"/>
    <n v="0.1078813"/>
    <n v="0.80937360000000003"/>
    <n v="0.80990669999999998"/>
    <n v="0.92809529999999996"/>
    <n v="2.10803E-2"/>
    <n v="0.17633850000000001"/>
    <n v="9.2293500000000001E-2"/>
    <n v="0.16028100000000001"/>
    <n v="0.1130253"/>
    <n v="3.95415E-2"/>
    <n v="0.81381510000000001"/>
    <n v="0.93197169999999996"/>
    <n v="0.82591029999999999"/>
    <m/>
    <m/>
    <m/>
    <m/>
    <m/>
    <m/>
    <m/>
    <m/>
    <m/>
    <m/>
    <m/>
    <m/>
    <m/>
    <m/>
    <m/>
    <m/>
    <m/>
    <m/>
    <m/>
    <m/>
    <m/>
    <m/>
    <m/>
    <m/>
    <m/>
    <m/>
    <m/>
    <m/>
    <m/>
    <m/>
    <m/>
    <m/>
    <m/>
    <m/>
    <m/>
    <m/>
    <m/>
    <m/>
    <m/>
    <m/>
    <m/>
    <m/>
    <m/>
    <m/>
    <m/>
    <m/>
    <m/>
    <m/>
    <m/>
    <m/>
    <m/>
    <m/>
    <m/>
    <m/>
    <m/>
    <m/>
    <m/>
    <m/>
    <m/>
    <m/>
    <m/>
    <m/>
    <m/>
    <m/>
    <m/>
    <m/>
    <m/>
    <m/>
    <m/>
    <m/>
    <m/>
    <m/>
    <m/>
    <m/>
    <m/>
    <m/>
    <n v="100"/>
    <n v="0.89408719999999997"/>
  </r>
  <r>
    <x v="14"/>
    <n v="11"/>
    <x v="4"/>
    <s v="2010"/>
    <s v="ERFS"/>
    <s v="2010"/>
    <s v="2010"/>
    <s v=""/>
    <s v="current"/>
    <s v=""/>
    <x v="1"/>
    <n v="60907595"/>
    <n v="26890507"/>
    <n v="0.30299999999999999"/>
    <n v="0.505"/>
    <m/>
    <m/>
    <n v="3.5564534000000001"/>
    <n v="1.9051039000000001"/>
    <n v="1.8668028999999999"/>
    <n v="4.5412704000000002"/>
    <n v="7.1905897000000003"/>
    <n v="24726.034530000001"/>
    <n v="21004.301469999999"/>
    <n v="11251.483099999999"/>
    <n v="14054.5"/>
    <n v="16443.639220000001"/>
    <n v="18719.237819999998"/>
    <n v="21004.301469999999"/>
    <n v="23579.418900000001"/>
    <n v="26760.178240000001"/>
    <n v="31438.345089999999"/>
    <n v="40015.375690000001"/>
    <m/>
    <m/>
    <n v="8601.2831829999996"/>
    <x v="475"/>
    <x v="475"/>
    <n v="17591.666440000001"/>
    <n v="19858.431960000002"/>
    <n v="22264.62844"/>
    <n v="25093.206310000001"/>
    <n v="28923.168679999999"/>
    <n v="35060.529949999996"/>
    <n v="61848.298640000001"/>
    <n v="24726.034530000001"/>
    <n v="1624.1016959999999"/>
    <n v="4633.1551120000004"/>
    <n v="6366.6115600000003"/>
    <n v="7441.4974650000004"/>
    <n v="8676.2674380000008"/>
    <n v="9983.9695599999995"/>
    <n v="11328.83833"/>
    <n v="12951.69167"/>
    <n v="15677.64539"/>
    <n v="27508.411759999999"/>
    <n v="10619.983399999999"/>
    <n v="389.2894766"/>
    <n v="855.68497019999995"/>
    <n v="1533.108571"/>
    <n v="2644.6197040000002"/>
    <n v="4118.1543359999996"/>
    <n v="5428.8333540000003"/>
    <n v="6578.9684619999998"/>
    <n v="7550.9266289999996"/>
    <n v="8689.0071100000005"/>
    <n v="11734.147279999999"/>
    <n v="4952.49863"/>
    <n v="73.966644099999996"/>
    <n v="185.204802"/>
    <n v="354.3343309"/>
    <n v="519.38771469999995"/>
    <n v="702.51902989999996"/>
    <n v="966.66508850000002"/>
    <n v="1237.0322960000001"/>
    <n v="1482.3226050000001"/>
    <n v="1946.702305"/>
    <n v="1336.858665"/>
    <n v="880.48128229999998"/>
    <n v="426.8406736"/>
    <n v="541.79295139999999"/>
    <n v="713.03506530000004"/>
    <n v="917.21817669999996"/>
    <n v="1108.349097"/>
    <n v="1329.8000979999999"/>
    <n v="1708.4116919999999"/>
    <n v="2434.5128589999999"/>
    <n v="3875.7713389999999"/>
    <n v="16475.40136"/>
    <n v="2953.8408869999998"/>
    <n v="383.45778469999999"/>
    <n v="365.71032989999998"/>
    <n v="342.2730219"/>
    <n v="480.53410550000001"/>
    <n v="664.66182309999999"/>
    <n v="660.19162229999995"/>
    <n v="903.74021379999999"/>
    <n v="1009.910705"/>
    <n v="2070.4903669999999"/>
    <n v="9272.4858690000001"/>
    <n v="1615.7629460000001"/>
    <n v="5958.6271939999997"/>
    <n v="6771.4718030000004"/>
    <n v="7007.320549"/>
    <n v="7197.9688020000003"/>
    <n v="6687.1386769999999"/>
    <n v="6514.1097460000001"/>
    <n v="6639.7514689999998"/>
    <n v="7753.6764439999997"/>
    <n v="8678.1903519999996"/>
    <n v="11130.40475"/>
    <n v="7434.0240480000002"/>
    <n v="-255.0002868"/>
    <n v="-614.71756010000001"/>
    <n v="-1052.755594"/>
    <n v="-1609.559528"/>
    <n v="-2098.658445"/>
    <n v="-2618.9410250000001"/>
    <n v="-3303.536153"/>
    <n v="-4259.8722349999998"/>
    <n v="-5877.2769189999999"/>
    <n v="-15609.411040000001"/>
    <n v="-3730.556662"/>
    <n v="8601.2831829999996"/>
    <n v="12738.30241"/>
    <n v="15263.9275"/>
    <n v="17591.666440000001"/>
    <n v="19858.431960000002"/>
    <n v="22264.62844"/>
    <n v="25093.206310000001"/>
    <n v="28923.168679999999"/>
    <n v="35060.529949999996"/>
    <n v="61848.298640000001"/>
    <n v="24726.034530000001"/>
    <n v="0.39557569999999997"/>
    <n v="0.65512599999999999"/>
    <n v="0.76274699999999995"/>
    <n v="0.14410000000000001"/>
    <n v="0.2360034"/>
    <n v="0.19266059999999999"/>
    <n v="0.34683170000000002"/>
    <n v="0.68214569999999997"/>
    <n v="0.81280019999999997"/>
    <n v="7.8694700000000006E-2"/>
    <n v="0.23983889999999999"/>
    <n v="0.1881919"/>
    <n v="0.31323679999999998"/>
    <n v="0.70480799999999999"/>
    <n v="0.84851030000000005"/>
    <n v="4.7509999999999997E-2"/>
    <n v="0.24244499999999999"/>
    <n v="0.15962750000000001"/>
    <n v="0.2396567"/>
    <n v="0.17716570000000001"/>
    <n v="6.7569299999999999E-2"/>
    <n v="0.68749850000000001"/>
    <n v="0.82347139999999996"/>
    <n v="0.3365976"/>
    <m/>
    <n v="1"/>
    <m/>
    <m/>
    <m/>
    <n v="7.8694700000000006E-2"/>
    <n v="0.34683170000000002"/>
    <n v="24726.034530000001"/>
    <m/>
    <m/>
    <m/>
    <m/>
    <m/>
    <m/>
    <m/>
    <m/>
    <m/>
    <m/>
    <m/>
    <m/>
    <m/>
    <m/>
    <m/>
    <m/>
    <m/>
    <m/>
    <m/>
    <m/>
    <m/>
    <m/>
    <m/>
    <m/>
    <m/>
    <m/>
    <m/>
    <m/>
    <m/>
    <m/>
    <m/>
    <m/>
    <m/>
    <m/>
    <m/>
    <m/>
    <m/>
    <m/>
    <m/>
    <m/>
    <n v="0.22360530000000001"/>
    <n v="9.0128899999999998E-2"/>
    <n v="0.19645650000000001"/>
    <n v="0.1406135"/>
    <n v="0.19381660000000001"/>
    <n v="7.8408099999999994E-2"/>
    <n v="7.6960399999999998E-2"/>
    <n v="22651.650130000002"/>
    <n v="22760.23271"/>
    <n v="23664.76008"/>
    <n v="26293.713629999998"/>
    <n v="28531.32288"/>
    <n v="25570.978190000002"/>
    <n v="22458.338520000001"/>
    <n v="0.1097045"/>
    <n v="0.11788899999999999"/>
    <n v="7.1461999999999998E-2"/>
    <n v="6.6756399999999994E-2"/>
    <n v="6.04839E-2"/>
    <n v="4.4850300000000003E-2"/>
    <n v="6.3187300000000002E-2"/>
    <n v="0.26587889999999997"/>
    <n v="0.2437328"/>
    <n v="0.1928105"/>
    <n v="0.16396579999999999"/>
    <n v="0.38687899999999997"/>
    <n v="0.81030259999999998"/>
    <n v="0.85692429999999997"/>
    <n v="100"/>
    <n v="0.89408719999999997"/>
  </r>
  <r>
    <x v="14"/>
    <n v="11"/>
    <x v="4"/>
    <s v="2010"/>
    <s v="ERFS"/>
    <s v="2010"/>
    <s v="2010"/>
    <s v=""/>
    <s v="current"/>
    <s v=""/>
    <x v="2"/>
    <n v="37824562"/>
    <n v="20051772"/>
    <n v="0.30099999999999999"/>
    <n v="0.44900000000000001"/>
    <m/>
    <m/>
    <n v="3.5524352000000001"/>
    <n v="1.8680538"/>
    <n v="1.9016770999999999"/>
    <n v="4.5807343999999999"/>
    <n v="7.4051726999999996"/>
    <n v="25647.58194"/>
    <n v="22023.679"/>
    <n v="11581.1875"/>
    <n v="14672"/>
    <n v="17288.176459999999"/>
    <n v="19680"/>
    <n v="22023.679"/>
    <n v="24669.9925"/>
    <n v="27931.226839999999"/>
    <n v="32621.556059999999"/>
    <n v="41141.417780000003"/>
    <m/>
    <m/>
    <n v="8570.2779699999992"/>
    <x v="476"/>
    <x v="476"/>
    <n v="18487.684720000001"/>
    <n v="20836.543580000001"/>
    <n v="23320.328119999998"/>
    <n v="26198.545730000002"/>
    <n v="30106.268199999999"/>
    <n v="36273.559090000002"/>
    <n v="63464.388550000003"/>
    <n v="25647.58194"/>
    <n v="2004.5650599999999"/>
    <n v="5784.9900209999996"/>
    <n v="8301.64912"/>
    <n v="9405.5407329999998"/>
    <n v="10306.27468"/>
    <n v="11816.28737"/>
    <n v="13262.279710000001"/>
    <n v="15071.017610000001"/>
    <n v="18044.667580000001"/>
    <n v="31538.963449999999"/>
    <n v="12554.110060000001"/>
    <n v="495.46403759999998"/>
    <n v="1144.530074"/>
    <n v="2117.8324619999999"/>
    <n v="3492.1611750000002"/>
    <n v="5103.169715"/>
    <n v="6302.9381290000001"/>
    <n v="7366.6886670000004"/>
    <n v="8722.1956539999992"/>
    <n v="9993.9054259999994"/>
    <n v="13373.26946"/>
    <n v="5811.4020499999997"/>
    <n v="112.186159"/>
    <n v="327.22590969999999"/>
    <n v="584.79928940000002"/>
    <n v="822.44910890000006"/>
    <n v="1057.1251219999999"/>
    <n v="1339.7469630000001"/>
    <n v="1626.5793169999999"/>
    <n v="2050.467744"/>
    <n v="2534.7647809999999"/>
    <n v="1678.778581"/>
    <n v="1213.4480390000001"/>
    <n v="447.47484300000002"/>
    <n v="517.49193579999996"/>
    <n v="674.39653169999997"/>
    <n v="822.57107870000004"/>
    <n v="999.87430810000001"/>
    <n v="1255.903145"/>
    <n v="1604.144004"/>
    <n v="2277.689159"/>
    <n v="3667.298941"/>
    <n v="15283.61212"/>
    <n v="2755.1996869999998"/>
    <n v="461.32990740000002"/>
    <n v="479.4836004"/>
    <n v="412.85402290000002"/>
    <n v="674.29498160000003"/>
    <n v="795.39748029999998"/>
    <n v="749.72825760000001"/>
    <n v="933.84613090000005"/>
    <n v="1285.234383"/>
    <n v="2323.620128"/>
    <n v="10979.19837"/>
    <n v="1909.609837"/>
    <n v="5352.9912370000002"/>
    <n v="5747.4932479999998"/>
    <n v="5302.3797189999996"/>
    <n v="5175.708138"/>
    <n v="4968.1282119999996"/>
    <n v="4784.3074630000001"/>
    <n v="5115.0107969999999"/>
    <n v="5322.9507480000002"/>
    <n v="6002.9412890000003"/>
    <n v="7180.7737040000002"/>
    <n v="5495.3072270000002"/>
    <n v="-303.73327410000002"/>
    <n v="-798.13984440000002"/>
    <n v="-1386.9213360000001"/>
    <n v="-1905.0404940000001"/>
    <n v="-2393.4259350000002"/>
    <n v="-2928.5832110000001"/>
    <n v="-3710.0029020000002"/>
    <n v="-4623.2870999999996"/>
    <n v="-6293.6390600000004"/>
    <n v="-16570.207139999999"/>
    <n v="-4091.494964"/>
    <n v="8570.2779699999992"/>
    <n v="13203.07494"/>
    <n v="16006.989809999999"/>
    <n v="18487.684720000001"/>
    <n v="20836.543580000001"/>
    <n v="23320.328119999998"/>
    <n v="26198.545730000002"/>
    <n v="30106.268199999999"/>
    <n v="36273.559090000002"/>
    <n v="63464.388550000003"/>
    <n v="25647.58194"/>
    <n v="0.30205290000000001"/>
    <n v="0.59525139999999999"/>
    <n v="0.63150410000000001"/>
    <n v="0.12981509999999999"/>
    <n v="0.25536029999999998"/>
    <n v="0.20578260000000001"/>
    <n v="0.25423780000000001"/>
    <n v="0.6294208"/>
    <n v="0.70864680000000002"/>
    <n v="7.3708300000000004E-2"/>
    <n v="0.26792880000000002"/>
    <n v="0.2091913"/>
    <n v="0.22332830000000001"/>
    <n v="0.65688610000000003"/>
    <n v="0.75979819999999998"/>
    <n v="4.8061100000000002E-2"/>
    <n v="0.267399"/>
    <n v="0.1772939"/>
    <n v="0.26656600000000003"/>
    <n v="0.19485830000000001"/>
    <n v="6.4907999999999993E-2"/>
    <n v="0.63601200000000002"/>
    <n v="0.72364819999999996"/>
    <n v="0.24467739999999999"/>
    <n v="24842.73633"/>
    <m/>
    <n v="0.82583850000000003"/>
    <n v="8.4054299999999998E-2"/>
    <n v="0.2485087"/>
    <m/>
    <m/>
    <m/>
    <n v="6.8245700000000006E-2"/>
    <n v="2.3012399999999999E-2"/>
    <n v="6.8685300000000005E-2"/>
    <n v="1.9213899999999999E-2"/>
    <n v="8.6768399999999996E-2"/>
    <n v="4.1049000000000002E-2"/>
    <n v="3.4719399999999997E-2"/>
    <n v="0.3526456"/>
    <n v="0.1150125"/>
    <n v="1.6486299999999999E-2"/>
    <n v="21753.46456"/>
    <n v="17571.35355"/>
    <n v="16967.437460000001"/>
    <n v="13143.542219999999"/>
    <n v="31157.046399999999"/>
    <n v="29246.263350000001"/>
    <n v="24783.881829999998"/>
    <n v="27185.23"/>
    <n v="21904.442780000001"/>
    <n v="20544.468010000001"/>
    <n v="0.1104354"/>
    <n v="0.20579539999999999"/>
    <n v="0.1844904"/>
    <n v="0.49659229999999999"/>
    <n v="2.8682200000000001E-2"/>
    <n v="7.2389200000000001E-2"/>
    <n v="6.3211199999999995E-2"/>
    <n v="2.8613199999999998E-2"/>
    <n v="0.1138193"/>
    <n v="0.24830430000000001"/>
    <n v="0.2164375"/>
    <n v="0.86322140000000003"/>
    <n v="0.39111879999999999"/>
    <n v="0.81386239999999999"/>
    <n v="6.3014799999999996E-2"/>
    <n v="0.26997900000000002"/>
    <n v="0.79945549999999999"/>
    <n v="8.1740300000000002E-2"/>
    <n v="0.38682899999999998"/>
    <n v="0.63498480000000002"/>
    <m/>
    <m/>
    <m/>
    <m/>
    <m/>
    <m/>
    <m/>
    <m/>
    <m/>
    <m/>
    <m/>
    <m/>
    <m/>
    <m/>
    <m/>
    <m/>
    <m/>
    <m/>
    <m/>
    <m/>
    <m/>
    <m/>
    <m/>
    <m/>
    <m/>
    <m/>
    <m/>
    <m/>
    <n v="100"/>
    <n v="0.89408719999999997"/>
  </r>
  <r>
    <x v="14"/>
    <n v="12"/>
    <x v="5"/>
    <s v="2011"/>
    <s v="ERFS"/>
    <s v=""/>
    <s v="2011"/>
    <s v=""/>
    <s v="current"/>
    <s v=""/>
    <x v="0"/>
    <n v="9550000.6649999991"/>
    <n v="6850496.0789999999"/>
    <n v="0.30499999999999999"/>
    <n v="0.78500000000000003"/>
    <m/>
    <m/>
    <m/>
    <m/>
    <m/>
    <m/>
    <m/>
    <n v="25025.285309999999"/>
    <n v="20029.653999999999"/>
    <m/>
    <m/>
    <m/>
    <m/>
    <m/>
    <m/>
    <m/>
    <m/>
    <m/>
    <m/>
    <m/>
    <m/>
    <x v="12"/>
    <x v="12"/>
    <m/>
    <m/>
    <m/>
    <m/>
    <m/>
    <m/>
    <m/>
    <m/>
    <m/>
    <m/>
    <m/>
    <m/>
    <m/>
    <m/>
    <m/>
    <m/>
    <m/>
    <m/>
    <m/>
    <m/>
    <m/>
    <m/>
    <m/>
    <m/>
    <m/>
    <m/>
    <m/>
    <m/>
    <m/>
    <m/>
    <m/>
    <m/>
    <m/>
    <m/>
    <m/>
    <m/>
    <m/>
    <m/>
    <m/>
    <m/>
    <m/>
    <m/>
    <m/>
    <m/>
    <m/>
    <m/>
    <m/>
    <m/>
    <m/>
    <m/>
    <m/>
    <m/>
    <m/>
    <m/>
    <m/>
    <m/>
    <m/>
    <m/>
    <m/>
    <m/>
    <m/>
    <m/>
    <m/>
    <m/>
    <m/>
    <m/>
    <m/>
    <m/>
    <m/>
    <m/>
    <m/>
    <m/>
    <m/>
    <m/>
    <m/>
    <m/>
    <m/>
    <m/>
    <m/>
    <m/>
    <m/>
    <m/>
    <m/>
    <m/>
    <m/>
    <m/>
    <m/>
    <m/>
    <m/>
    <m/>
    <m/>
    <m/>
    <m/>
    <m/>
    <m/>
    <m/>
    <n v="0.85858540000000005"/>
    <n v="0.81770779999999998"/>
    <n v="0.93018149999999999"/>
    <n v="0.12218900000000001"/>
    <n v="0.15583459999999999"/>
    <n v="0.1195647"/>
    <n v="0.83205419999999997"/>
    <n v="0.80921370000000004"/>
    <n v="0.9232494"/>
    <n v="4.4605899999999997E-2"/>
    <n v="0.1547798"/>
    <n v="9.9957799999999999E-2"/>
    <n v="0.80817989999999995"/>
    <n v="0.80360810000000005"/>
    <n v="0.91684160000000003"/>
    <n v="1.6756099999999999E-2"/>
    <n v="0.1981417"/>
    <n v="0.10334989999999999"/>
    <n v="0.15916569999999999"/>
    <n v="9.8860400000000001E-2"/>
    <n v="3.4614800000000001E-2"/>
    <n v="0.80743810000000005"/>
    <n v="0.9213578"/>
    <n v="0.82565180000000005"/>
    <m/>
    <m/>
    <m/>
    <m/>
    <m/>
    <m/>
    <m/>
    <m/>
    <m/>
    <m/>
    <m/>
    <m/>
    <m/>
    <m/>
    <m/>
    <m/>
    <m/>
    <m/>
    <m/>
    <m/>
    <m/>
    <m/>
    <m/>
    <m/>
    <m/>
    <m/>
    <m/>
    <m/>
    <m/>
    <m/>
    <m/>
    <m/>
    <m/>
    <m/>
    <m/>
    <m/>
    <m/>
    <m/>
    <m/>
    <m/>
    <m/>
    <m/>
    <m/>
    <m/>
    <m/>
    <m/>
    <m/>
    <m/>
    <m/>
    <m/>
    <m/>
    <m/>
    <m/>
    <m/>
    <m/>
    <m/>
    <m/>
    <m/>
    <m/>
    <m/>
    <m/>
    <m/>
    <m/>
    <m/>
    <m/>
    <m/>
    <m/>
    <m/>
    <m/>
    <m/>
    <m/>
    <m/>
    <m/>
    <m/>
    <m/>
    <m/>
    <n v="102.11750000000001"/>
    <n v="0.87975409999999998"/>
  </r>
  <r>
    <x v="14"/>
    <n v="12"/>
    <x v="5"/>
    <s v="2011"/>
    <s v="ERFS"/>
    <s v=""/>
    <s v="2011"/>
    <s v=""/>
    <s v="current"/>
    <s v=""/>
    <x v="1"/>
    <n v="61209922.689999998"/>
    <n v="27103066.579999998"/>
    <n v="0.309"/>
    <n v="0.51200000000000001"/>
    <m/>
    <m/>
    <n v="3.6030500999999999"/>
    <n v="1.9295929000000001"/>
    <n v="1.8672591000000001"/>
    <n v="4.6653567000000002"/>
    <n v="7.4429594999999997"/>
    <n v="25334.4015"/>
    <n v="21319"/>
    <n v="11417.269"/>
    <n v="14220.03334"/>
    <n v="16657"/>
    <n v="18900.88319"/>
    <n v="21319"/>
    <n v="23987.18334"/>
    <n v="27373.067999999999"/>
    <n v="32054.59087"/>
    <n v="41136.991779999997"/>
    <m/>
    <m/>
    <n v="8694.8159209999994"/>
    <x v="477"/>
    <x v="477"/>
    <n v="17788.27288"/>
    <n v="20102.17942"/>
    <n v="22634.544529999999"/>
    <n v="25591.448260000001"/>
    <n v="29484.3668"/>
    <n v="35970.98184"/>
    <n v="64715.163070000002"/>
    <n v="25334.4015"/>
    <n v="1786.3008159999999"/>
    <n v="4561.0337570000002"/>
    <n v="6486.2244819999996"/>
    <n v="7682.7422839999999"/>
    <n v="8855.1876360000006"/>
    <n v="10248.851280000001"/>
    <n v="11583.480750000001"/>
    <n v="13196.313749999999"/>
    <n v="16246.11327"/>
    <n v="28379.915359999999"/>
    <n v="10903.227199999999"/>
    <n v="458.09430759999998"/>
    <n v="861.46651510000004"/>
    <n v="1471.5095449999999"/>
    <n v="2699.391717"/>
    <n v="4003.4670919999999"/>
    <n v="5454.9883369999998"/>
    <n v="6617.3902770000004"/>
    <n v="7596.0930840000001"/>
    <n v="9159.1620180000009"/>
    <n v="12370.843650000001"/>
    <n v="5069.4460079999999"/>
    <n v="100.5007339"/>
    <n v="199.29217249999999"/>
    <n v="352.7156655"/>
    <n v="518.29711540000005"/>
    <n v="705.32450400000005"/>
    <n v="926.22244430000001"/>
    <n v="1294.8149089999999"/>
    <n v="1541.758"/>
    <n v="1867.569133"/>
    <n v="1448.2159839999999"/>
    <n v="895.46738930000004"/>
    <n v="392.4847307"/>
    <n v="544.35987820000003"/>
    <n v="710.04055400000004"/>
    <n v="862.96436879999999"/>
    <n v="1079.427355"/>
    <n v="1294.3606259999999"/>
    <n v="1690.567452"/>
    <n v="2336.7801949999998"/>
    <n v="3703.2978640000001"/>
    <n v="18433.757720000001"/>
    <n v="3105.4565440000001"/>
    <n v="359.4284869"/>
    <n v="480.66884279999999"/>
    <n v="382.93737449999998"/>
    <n v="588.07552769999995"/>
    <n v="513.0925641"/>
    <n v="730.51820759999998"/>
    <n v="838.60531430000003"/>
    <n v="1345.860563"/>
    <n v="2120.5910349999999"/>
    <n v="9589.1460389999993"/>
    <n v="1695.2267810000001"/>
    <n v="5863.9337109999997"/>
    <n v="6870.8263280000001"/>
    <n v="7161.3960980000002"/>
    <n v="7128.7199710000004"/>
    <n v="7116.0201489999999"/>
    <n v="6752.7132869999996"/>
    <n v="7047.8224710000004"/>
    <n v="7995.918275"/>
    <n v="9106.6106579999996"/>
    <n v="11574.848459999999"/>
    <n v="7662.0143710000002"/>
    <n v="-265.92686459999999"/>
    <n v="-630.80294900000001"/>
    <n v="-1103.6596030000001"/>
    <n v="-1691.9181020000001"/>
    <n v="-2170.33988"/>
    <n v="-2773.1096560000001"/>
    <n v="-3481.2329159999999"/>
    <n v="-4528.3570680000003"/>
    <n v="-6232.3621389999998"/>
    <n v="-17081.564139999999"/>
    <n v="-3996.436792"/>
    <n v="8694.8159209999994"/>
    <n v="12886.84454"/>
    <n v="15461.164119999999"/>
    <n v="17788.27288"/>
    <n v="20102.17942"/>
    <n v="22634.544529999999"/>
    <n v="25591.448260000001"/>
    <n v="29484.3668"/>
    <n v="35970.98184"/>
    <n v="64715.163070000002"/>
    <n v="25334.4015"/>
    <n v="0.39753359999999999"/>
    <n v="0.65664080000000002"/>
    <n v="0.76437290000000002"/>
    <n v="0.1451443"/>
    <n v="0.23705010000000001"/>
    <n v="0.19131100000000001"/>
    <n v="0.35013739999999999"/>
    <n v="0.68113409999999996"/>
    <n v="0.8062994"/>
    <n v="7.9791899999999999E-2"/>
    <n v="0.24018729999999999"/>
    <n v="0.18101780000000001"/>
    <n v="0.31797779999999998"/>
    <n v="0.70147309999999996"/>
    <n v="0.83268830000000005"/>
    <n v="4.8320099999999998E-2"/>
    <n v="0.24945639999999999"/>
    <n v="0.15798419999999999"/>
    <n v="0.24042230000000001"/>
    <n v="0.1749144"/>
    <n v="6.9819000000000006E-2"/>
    <n v="0.68675149999999996"/>
    <n v="0.81317139999999999"/>
    <n v="0.34062559999999997"/>
    <m/>
    <n v="1"/>
    <m/>
    <m/>
    <m/>
    <n v="7.9791899999999999E-2"/>
    <n v="0.35013739999999999"/>
    <n v="25334.4015"/>
    <m/>
    <m/>
    <m/>
    <m/>
    <m/>
    <m/>
    <m/>
    <m/>
    <m/>
    <m/>
    <m/>
    <m/>
    <m/>
    <m/>
    <m/>
    <m/>
    <m/>
    <m/>
    <m/>
    <m/>
    <m/>
    <m/>
    <m/>
    <m/>
    <m/>
    <m/>
    <m/>
    <m/>
    <m/>
    <m/>
    <m/>
    <m/>
    <m/>
    <m/>
    <m/>
    <m/>
    <m/>
    <m/>
    <m/>
    <m/>
    <n v="0.2243096"/>
    <n v="8.8703099999999993E-2"/>
    <n v="0.1939632"/>
    <n v="0.14034199999999999"/>
    <n v="0.19666159999999999"/>
    <n v="7.8680399999999998E-2"/>
    <n v="7.7340000000000006E-2"/>
    <n v="23126.375749999999"/>
    <n v="23611.83092"/>
    <n v="23855.31365"/>
    <n v="26382.088240000001"/>
    <n v="29586.178540000001"/>
    <n v="26780.58527"/>
    <n v="23239.563340000001"/>
    <n v="0.1083074"/>
    <n v="0.1315704"/>
    <n v="7.8171000000000004E-2"/>
    <n v="6.9025400000000001E-2"/>
    <n v="6.1109799999999999E-2"/>
    <n v="3.40238E-2"/>
    <n v="5.5371299999999998E-2"/>
    <n v="0.26763369999999997"/>
    <n v="0.25537939999999998"/>
    <n v="0.1975451"/>
    <n v="0.17192859999999999"/>
    <n v="0.38232630000000001"/>
    <n v="0.81133169999999999"/>
    <n v="0.8531358"/>
    <n v="102.11750000000001"/>
    <n v="0.87975409999999998"/>
  </r>
  <r>
    <x v="14"/>
    <n v="12"/>
    <x v="5"/>
    <s v="2011"/>
    <s v="ERFS"/>
    <s v=""/>
    <s v="2011"/>
    <s v=""/>
    <s v="current"/>
    <s v=""/>
    <x v="2"/>
    <n v="37929949.109999999"/>
    <n v="20248925.969999999"/>
    <n v="0.31"/>
    <n v="0.46"/>
    <m/>
    <m/>
    <n v="3.6403851"/>
    <n v="1.8945624999999999"/>
    <n v="1.9214912"/>
    <n v="4.7700279999999999"/>
    <n v="7.8313198999999996"/>
    <n v="26211.497159999999"/>
    <n v="22285.388029999998"/>
    <n v="11597.96543"/>
    <n v="14770.76994"/>
    <n v="17378.72032"/>
    <n v="19777.173500000001"/>
    <n v="22285.388029999998"/>
    <n v="24996"/>
    <n v="28488.022000000001"/>
    <n v="33284.980000000003"/>
    <n v="42221.060539999999"/>
    <m/>
    <m/>
    <n v="8513.6128630000003"/>
    <x v="478"/>
    <x v="478"/>
    <n v="18572.259870000002"/>
    <n v="21016.888200000001"/>
    <n v="23607.68417"/>
    <n v="26674.41966"/>
    <n v="30594.777760000001"/>
    <n v="37096.013720000003"/>
    <n v="66672.825630000007"/>
    <n v="26211.497159999999"/>
    <n v="2075.1323200000002"/>
    <n v="5713.136692"/>
    <n v="8379.3857169999992"/>
    <n v="9621.6450359999999"/>
    <n v="10859.83755"/>
    <n v="11939.45012"/>
    <n v="13587.768249999999"/>
    <n v="15416.051740000001"/>
    <n v="18763.883389999999"/>
    <n v="33062.687749999997"/>
    <n v="12942.305899999999"/>
    <n v="551.44759599999998"/>
    <n v="1143.40516"/>
    <n v="2074.1477960000002"/>
    <n v="3360.240319"/>
    <n v="4813.3484399999998"/>
    <n v="6404.1074449999996"/>
    <n v="7434.3748770000002"/>
    <n v="8599.9794029999994"/>
    <n v="10365.49848"/>
    <n v="14018.14898"/>
    <n v="5876.7106569999996"/>
    <n v="147.2259464"/>
    <n v="337.13336349999997"/>
    <n v="557.40377039999998"/>
    <n v="771.2288638"/>
    <n v="1015.653429"/>
    <n v="1310.4987020000001"/>
    <n v="1829.8394880000001"/>
    <n v="2052.1779470000001"/>
    <n v="2385.347358"/>
    <n v="1888.526744"/>
    <n v="1229.5476229999999"/>
    <n v="407.12814850000001"/>
    <n v="480.9918366"/>
    <n v="674.71813380000003"/>
    <n v="781.49245919999998"/>
    <n v="953.65777760000003"/>
    <n v="1199.0390970000001"/>
    <n v="1529.286756"/>
    <n v="2213.8643489999999"/>
    <n v="3396.7638870000001"/>
    <n v="17304.415590000001"/>
    <n v="2894.307022"/>
    <n v="443.80144050000001"/>
    <n v="606.83828089999997"/>
    <n v="512.92957669999998"/>
    <n v="667.9565983"/>
    <n v="708.38152200000002"/>
    <n v="799.93248100000005"/>
    <n v="976.26030379999997"/>
    <n v="1493.5147910000001"/>
    <n v="2418.1011749999998"/>
    <n v="11399.166010000001"/>
    <n v="2002.8035299999999"/>
    <n v="5205.3873020000001"/>
    <n v="5769.6232909999999"/>
    <n v="5345.4743580000004"/>
    <n v="5350.979026"/>
    <n v="5150.6775170000001"/>
    <n v="5041.1534970000002"/>
    <n v="5175.011125"/>
    <n v="5690.7203399999999"/>
    <n v="6467.2984370000004"/>
    <n v="7150.6473070000002"/>
    <n v="5634.717686"/>
    <n v="-316.50989010000001"/>
    <n v="-810.39541989999998"/>
    <n v="-1426.0648409999999"/>
    <n v="-1981.2824310000001"/>
    <n v="-2484.668036"/>
    <n v="-3086.4971700000001"/>
    <n v="-3858.121142"/>
    <n v="-4871.5308180000002"/>
    <n v="-6700.8790120000003"/>
    <n v="-18150.766749999999"/>
    <n v="-4368.8952570000001"/>
    <n v="8513.6128630000003"/>
    <n v="13240.733200000001"/>
    <n v="16117.99451"/>
    <n v="18572.259870000002"/>
    <n v="21016.888200000001"/>
    <n v="23607.68417"/>
    <n v="26674.41966"/>
    <n v="30594.777760000001"/>
    <n v="37096.013720000003"/>
    <n v="66672.825630000007"/>
    <n v="26211.497159999999"/>
    <n v="0.30571100000000001"/>
    <n v="0.59880650000000002"/>
    <n v="0.64061789999999996"/>
    <n v="0.13445270000000001"/>
    <n v="0.2608123"/>
    <n v="0.2102135"/>
    <n v="0.25866529999999999"/>
    <n v="0.63125039999999999"/>
    <n v="0.70654499999999998"/>
    <n v="7.8328999999999996E-2"/>
    <n v="0.26941029999999999"/>
    <n v="0.2052968"/>
    <n v="0.2285662"/>
    <n v="0.65776349999999995"/>
    <n v="0.75646939999999996"/>
    <n v="5.1090400000000001E-2"/>
    <n v="0.27749879999999999"/>
    <n v="0.17939430000000001"/>
    <n v="0.27014899999999997"/>
    <n v="0.19694149999999999"/>
    <n v="6.9745299999999996E-2"/>
    <n v="0.63896280000000005"/>
    <n v="0.72338990000000003"/>
    <n v="0.24947820000000001"/>
    <n v="25368.47769"/>
    <m/>
    <n v="0.82574550000000002"/>
    <n v="8.7304599999999996E-2"/>
    <n v="0.25233090000000002"/>
    <m/>
    <m/>
    <m/>
    <n v="7.2920499999999999E-2"/>
    <n v="2.2993099999999999E-2"/>
    <n v="6.85862E-2"/>
    <n v="1.71415E-2"/>
    <n v="8.3515800000000001E-2"/>
    <n v="4.22697E-2"/>
    <n v="3.3489100000000001E-2"/>
    <n v="0.35495939999999998"/>
    <n v="0.1140437"/>
    <n v="1.5826699999999999E-2"/>
    <n v="22185.48242"/>
    <n v="17615.777150000002"/>
    <n v="17852.884699999999"/>
    <n v="13113.214830000001"/>
    <n v="32156.81437"/>
    <n v="28235.271410000001"/>
    <n v="26153.129099999998"/>
    <n v="27982.84837"/>
    <n v="21659.889579999999"/>
    <n v="20090.029640000001"/>
    <n v="0.12679869999999999"/>
    <n v="0.21252679999999999"/>
    <n v="0.1823168"/>
    <n v="0.52471959999999995"/>
    <n v="3.50332E-2"/>
    <n v="6.8317000000000003E-2"/>
    <n v="5.8198899999999998E-2"/>
    <n v="2.9158900000000001E-2"/>
    <n v="0.1293029"/>
    <n v="0.22750699999999999"/>
    <n v="0.2192257"/>
    <n v="0.87454620000000005"/>
    <n v="0.38115080000000001"/>
    <n v="0.86831380000000002"/>
    <n v="6.6825899999999994E-2"/>
    <n v="0.28012320000000002"/>
    <n v="0.8166622"/>
    <n v="8.4182900000000005E-2"/>
    <n v="0.405283"/>
    <n v="0.65510970000000002"/>
    <m/>
    <m/>
    <m/>
    <m/>
    <m/>
    <m/>
    <m/>
    <m/>
    <m/>
    <m/>
    <m/>
    <m/>
    <m/>
    <m/>
    <m/>
    <m/>
    <m/>
    <m/>
    <m/>
    <m/>
    <m/>
    <m/>
    <m/>
    <m/>
    <m/>
    <m/>
    <m/>
    <m/>
    <n v="102.11750000000001"/>
    <n v="0.87975409999999998"/>
  </r>
  <r>
    <x v="15"/>
    <n v="1"/>
    <x v="9"/>
    <s v="1975"/>
    <s v="Family Expend. Survey"/>
    <s v=""/>
    <s v="1975"/>
    <s v="1"/>
    <s v="previous"/>
    <s v=""/>
    <x v="0"/>
    <n v="2319"/>
    <n v="1813"/>
    <n v="0.25721739999999998"/>
    <n v="0.67934229999999995"/>
    <m/>
    <m/>
    <n v="2.8773618999999999"/>
    <n v="1.9116751999999999"/>
    <n v="1.5051521000000001"/>
    <n v="3.4003334999999999"/>
    <n v="4.5931480000000002"/>
    <n v="1336.0140291"/>
    <n v="1115.3987603999999"/>
    <n v="741.05384590000006"/>
    <n v="841.09203400000001"/>
    <n v="936.44859810000003"/>
    <n v="1023.8037827000001"/>
    <n v="1115.3987603999999"/>
    <n v="1233.3545372000001"/>
    <n v="1401.8813653"/>
    <n v="1657.023038"/>
    <n v="2132.2801118000002"/>
    <m/>
    <m/>
    <n v="668.40909790000001"/>
    <x v="479"/>
    <x v="479"/>
    <n v="981.46906269999999"/>
    <n v="1067.3345133"/>
    <n v="1173.1000581000001"/>
    <n v="1314.3591334"/>
    <n v="1517.5323648999999"/>
    <n v="1887.5079132000001"/>
    <n v="3070.1019161999998"/>
    <n v="1336.0140291"/>
    <n v="6.2056665999999998"/>
    <n v="6.5781473999999998"/>
    <n v="8.3161073999999999"/>
    <n v="28.621596799999999"/>
    <n v="43.731911699999998"/>
    <n v="69.399898500000006"/>
    <n v="117.5002992"/>
    <n v="221.7169328"/>
    <n v="404.40149789999998"/>
    <n v="674.52772279999999"/>
    <n v="158.1296567"/>
    <n v="0.50957759999999996"/>
    <n v="0.19819580000000001"/>
    <m/>
    <n v="1.5001386999999999"/>
    <n v="1.5924299"/>
    <n v="13.6737967"/>
    <n v="17.022541799999999"/>
    <n v="41.347696499999998"/>
    <n v="94.086402800000002"/>
    <n v="229.9179067"/>
    <n v="39.992374599999998"/>
    <n v="0.159243"/>
    <n v="0.15855659999999999"/>
    <m/>
    <n v="4.5784069000000001"/>
    <n v="10.0839059"/>
    <n v="13.4542951"/>
    <n v="81.219778300000002"/>
    <n v="203.25758719999999"/>
    <n v="552.49501299999997"/>
    <n v="743.8742383"/>
    <n v="160.95831190000001"/>
    <n v="43.434461300000002"/>
    <n v="64.848070699999994"/>
    <n v="97.245539199999996"/>
    <n v="135.8763357"/>
    <n v="177.9272019"/>
    <n v="228.24679750000001"/>
    <n v="338.45859410000003"/>
    <n v="446.8374723"/>
    <n v="549.14415099999997"/>
    <n v="1563.7215173"/>
    <n v="364.64245199999999"/>
    <n v="4.8556149"/>
    <n v="3.4495276000000001"/>
    <n v="2.7638596999999998"/>
    <n v="7.8669697000000003"/>
    <n v="1.2627128999999999"/>
    <n v="15.1418047"/>
    <n v="27.3929695"/>
    <n v="42.787166300000003"/>
    <n v="41.636340599999997"/>
    <n v="233.28415240000001"/>
    <n v="38.051253500000001"/>
    <n v="619.08800719999999"/>
    <n v="721.40295270000001"/>
    <n v="793.27813079999999"/>
    <n v="824.96412769999995"/>
    <n v="861.26787660000002"/>
    <n v="884.20450659999995"/>
    <n v="838.73273029999996"/>
    <n v="768.81745780000006"/>
    <n v="660.61773029999995"/>
    <n v="591.48924959999999"/>
    <n v="756.52826589999995"/>
    <n v="-5.8434726000000001"/>
    <n v="-7.0670264999999999"/>
    <n v="-13.3533279"/>
    <n v="-21.938512800000002"/>
    <n v="-28.531525599999998"/>
    <n v="-51.021040900000003"/>
    <n v="-105.9677799"/>
    <n v="-207.23194799999999"/>
    <n v="-414.87322239999997"/>
    <n v="-966.71287080000002"/>
    <n v="-182.2882855"/>
    <n v="668.40909790000001"/>
    <n v="789.56842429999995"/>
    <n v="888.25030919999995"/>
    <n v="981.46906269999999"/>
    <n v="1067.3345133"/>
    <n v="1173.1000581000001"/>
    <n v="1314.3591334"/>
    <n v="1517.5323648999999"/>
    <n v="1887.5079132000001"/>
    <n v="3070.1019161999998"/>
    <n v="1336.0140291"/>
    <m/>
    <m/>
    <m/>
    <m/>
    <m/>
    <m/>
    <m/>
    <m/>
    <m/>
    <m/>
    <m/>
    <m/>
    <m/>
    <m/>
    <m/>
    <m/>
    <m/>
    <m/>
    <m/>
    <m/>
    <m/>
    <m/>
    <m/>
    <m/>
    <m/>
    <m/>
    <m/>
    <m/>
    <m/>
    <m/>
    <m/>
    <m/>
    <m/>
    <m/>
    <m/>
    <m/>
    <m/>
    <m/>
    <m/>
    <m/>
    <m/>
    <m/>
    <m/>
    <m/>
    <m/>
    <m/>
    <m/>
    <m/>
    <m/>
    <m/>
    <m/>
    <m/>
    <m/>
    <m/>
    <m/>
    <m/>
    <m/>
    <m/>
    <m/>
    <m/>
    <m/>
    <m/>
    <m/>
    <m/>
    <m/>
    <m/>
    <m/>
    <m/>
    <m/>
    <m/>
    <m/>
    <m/>
    <m/>
    <m/>
    <m/>
    <m/>
    <m/>
    <m/>
    <m/>
    <m/>
    <m/>
    <m/>
    <m/>
    <m/>
    <m/>
    <m/>
    <m/>
    <m/>
    <m/>
    <m/>
    <m/>
    <m/>
    <m/>
    <m/>
    <m/>
    <m/>
    <m/>
    <m/>
    <m/>
    <m/>
    <n v="17.887799999999999"/>
    <n v="0.38986609999999999"/>
  </r>
  <r>
    <x v="15"/>
    <n v="1"/>
    <x v="9"/>
    <s v="1975"/>
    <s v="Family Expend. Survey"/>
    <s v=""/>
    <s v="1975"/>
    <s v="1"/>
    <s v="previous"/>
    <s v=""/>
    <x v="1"/>
    <n v="20251"/>
    <n v="7203"/>
    <n v="0.24838959999999999"/>
    <n v="0.35808859999999998"/>
    <m/>
    <m/>
    <n v="3.1180351000000002"/>
    <n v="1.7430251999999999"/>
    <n v="1.788864"/>
    <n v="3.5284705000000001"/>
    <n v="4.9159265000000003"/>
    <n v="1840.2923827"/>
    <n v="1675.8202403"/>
    <n v="936.80694640000002"/>
    <n v="1146.5135633"/>
    <n v="1323.7865308999999"/>
    <n v="1496.2202811"/>
    <n v="1675.8202403"/>
    <n v="1870.2296607999999"/>
    <n v="2109.2853095999999"/>
    <n v="2421.7768127999998"/>
    <n v="2920.9969449"/>
    <m/>
    <m/>
    <n v="755.20775790000005"/>
    <x v="480"/>
    <x v="480"/>
    <n v="1407.8469815999999"/>
    <n v="1582.2631630999999"/>
    <n v="1771.6128435000001"/>
    <n v="1984.4444179"/>
    <n v="2259.9951968999999"/>
    <n v="2647.3952850000001"/>
    <n v="3712.5458226999999"/>
    <n v="1840.2923827"/>
    <n v="183.9587373"/>
    <n v="571.24516570000003"/>
    <n v="944.38824980000004"/>
    <n v="1078.0429280000001"/>
    <n v="1279.8245758"/>
    <n v="1361.4339740999999"/>
    <n v="1458.752352"/>
    <n v="1568.3128985000001"/>
    <n v="1819.1970168"/>
    <n v="2397.4240780999999"/>
    <n v="1266.2967364000001"/>
    <n v="13.428983799999999"/>
    <n v="33.389548300000001"/>
    <n v="50.0803084"/>
    <n v="114.0696003"/>
    <n v="179.6340012"/>
    <n v="226.33448799999999"/>
    <n v="317.18693389999999"/>
    <n v="443.30128589999998"/>
    <n v="585.39156089999994"/>
    <n v="712.74054469999999"/>
    <n v="267.5639109"/>
    <n v="11.5583445"/>
    <n v="25.707332399999999"/>
    <n v="49.945767500000002"/>
    <n v="106.6158437"/>
    <n v="151.05253859999999"/>
    <n v="266.24675710000002"/>
    <n v="342.73295359999997"/>
    <n v="488.94757279999999"/>
    <n v="703.09647570000004"/>
    <n v="867.90261899999996"/>
    <n v="301.38984069999998"/>
    <n v="39.504078700000001"/>
    <n v="62.228071800000002"/>
    <n v="73.181069199999996"/>
    <n v="65.022130099999998"/>
    <n v="69.517568699999998"/>
    <n v="77.600697699999998"/>
    <n v="102.68949189999999"/>
    <n v="119.644828"/>
    <n v="114.7400284"/>
    <n v="403.62046789999999"/>
    <n v="112.7782934"/>
    <n v="86.793450199999995"/>
    <n v="76.872258000000002"/>
    <n v="69.992824400000003"/>
    <n v="104.3003847"/>
    <n v="94.957560900000004"/>
    <n v="118.23556790000001"/>
    <n v="123.82562249999999"/>
    <n v="115.3485479"/>
    <n v="118.24009820000001"/>
    <n v="470.25152659999998"/>
    <n v="137.8860024"/>
    <n v="470.40183150000001"/>
    <n v="413.82743799999997"/>
    <n v="285.38277399999998"/>
    <n v="236.65679879999999"/>
    <n v="184.08681100000001"/>
    <n v="181.28783010000001"/>
    <n v="174.34471830000001"/>
    <n v="167.05340380000001"/>
    <n v="131.60405349999999"/>
    <n v="133.858757"/>
    <n v="237.85771819999999"/>
    <n v="-50.437668199999997"/>
    <n v="-136.01357139999999"/>
    <n v="-239.1778631"/>
    <n v="-296.86070410000002"/>
    <n v="-376.80989319999998"/>
    <n v="-459.52647150000001"/>
    <n v="-535.08765419999997"/>
    <n v="-642.61334020000004"/>
    <n v="-824.87394849999998"/>
    <n v="-1273.2521704999999"/>
    <n v="-483.48011919999999"/>
    <n v="755.20775790000005"/>
    <n v="1047.2562428000001"/>
    <n v="1233.7931302"/>
    <n v="1407.8469815999999"/>
    <n v="1582.2631630999999"/>
    <n v="1771.6128435000001"/>
    <n v="1984.4444179"/>
    <n v="2259.9951968999999"/>
    <n v="2647.3952850000001"/>
    <n v="3712.5458226999999"/>
    <n v="1840.2923827"/>
    <m/>
    <m/>
    <m/>
    <n v="0.13"/>
    <m/>
    <m/>
    <n v="0.16500000000000001"/>
    <m/>
    <m/>
    <n v="6.4000000000000001E-2"/>
    <n v="0.188"/>
    <n v="0.113"/>
    <m/>
    <m/>
    <m/>
    <m/>
    <m/>
    <m/>
    <m/>
    <m/>
    <m/>
    <m/>
    <m/>
    <m/>
    <m/>
    <n v="1"/>
    <m/>
    <m/>
    <m/>
    <n v="6.4144999999999994E-2"/>
    <n v="0.16547329999999999"/>
    <n v="1840.2923827"/>
    <m/>
    <m/>
    <m/>
    <m/>
    <m/>
    <m/>
    <m/>
    <m/>
    <m/>
    <m/>
    <m/>
    <m/>
    <m/>
    <m/>
    <m/>
    <m/>
    <m/>
    <m/>
    <m/>
    <m/>
    <m/>
    <m/>
    <m/>
    <m/>
    <m/>
    <m/>
    <m/>
    <m/>
    <m/>
    <m/>
    <m/>
    <m/>
    <m/>
    <m/>
    <m/>
    <m/>
    <m/>
    <m/>
    <m/>
    <m/>
    <n v="0.30447879999999999"/>
    <n v="0.1027604"/>
    <n v="0.20477999999999999"/>
    <n v="0.1115994"/>
    <n v="0.1618685"/>
    <n v="7.8712199999999996E-2"/>
    <n v="3.5800699999999998E-2"/>
    <n v="1674.8531105"/>
    <n v="2189.1981589000002"/>
    <n v="1860.7988733"/>
    <n v="2194.1710432"/>
    <n v="2016.8149404999999"/>
    <n v="1350.1866677"/>
    <n v="1304.8537726"/>
    <n v="5.7573800000000001E-2"/>
    <n v="3.4118200000000001E-2"/>
    <n v="4.0028899999999999E-2"/>
    <n v="2.8761100000000001E-2"/>
    <n v="5.6436899999999998E-2"/>
    <n v="0.18130489999999999"/>
    <n v="0.23172409999999999"/>
    <n v="0.1007136"/>
    <n v="5.1898100000000003E-2"/>
    <n v="5.6667500000000003E-2"/>
    <n v="5.75221E-2"/>
    <n v="0.19158020000000001"/>
    <n v="0.69385189999999997"/>
    <n v="0.72137929999999995"/>
    <n v="17.887799999999999"/>
    <n v="0.38986609999999999"/>
  </r>
  <r>
    <x v="15"/>
    <n v="1"/>
    <x v="9"/>
    <s v="1975"/>
    <s v="Family Expend. Survey"/>
    <s v=""/>
    <s v="1975"/>
    <s v="1"/>
    <s v="previous"/>
    <s v=""/>
    <x v="2"/>
    <n v="11766"/>
    <n v="5990"/>
    <n v="0.24004020000000001"/>
    <n v="0.31187290000000001"/>
    <m/>
    <m/>
    <n v="2.9737244999999999"/>
    <n v="1.6842706999999999"/>
    <n v="1.7655858"/>
    <n v="3.4056308999999998"/>
    <n v="4.7613493"/>
    <n v="2026.3811175000001"/>
    <n v="1866.6545523"/>
    <n v="1057.2437563999999"/>
    <n v="1288.9718425999999"/>
    <n v="1485.6451899000001"/>
    <n v="1678.0706376000001"/>
    <n v="1866.6545523"/>
    <n v="2079.2127381"/>
    <n v="2347.7707350000001"/>
    <n v="2653.3057091999999"/>
    <n v="3143.9516275999999"/>
    <m/>
    <m/>
    <n v="833.71865500000001"/>
    <x v="481"/>
    <x v="481"/>
    <n v="1578.6035442"/>
    <n v="1770.3231518"/>
    <n v="1969.6423345000001"/>
    <n v="2207.7919548999998"/>
    <n v="2489.6882562000001"/>
    <n v="2878.5579217"/>
    <n v="3969.6257188999998"/>
    <n v="2026.3811175000001"/>
    <n v="377.75655440000003"/>
    <n v="944.72551629999998"/>
    <n v="1134.6198409000001"/>
    <n v="1323.5725662"/>
    <n v="1375.0117774"/>
    <n v="1502.0230015"/>
    <n v="1592.7209223"/>
    <n v="1704.4714501999999"/>
    <n v="1966.2597122"/>
    <n v="2609.3080481000002"/>
    <n v="1453.0921415"/>
    <n v="27.450220999999999"/>
    <n v="49.060238200000001"/>
    <n v="103.7360733"/>
    <n v="177.45058090000001"/>
    <n v="220.84056469999999"/>
    <n v="316.95562050000001"/>
    <n v="466.52911640000002"/>
    <n v="572.83061410000005"/>
    <n v="652.119777"/>
    <n v="780.07575369999995"/>
    <n v="336.71533049999999"/>
    <n v="19.843316399999999"/>
    <n v="56.785763600000003"/>
    <n v="101.7689615"/>
    <n v="153.60248559999999"/>
    <n v="297.35082549999998"/>
    <n v="351.36461980000001"/>
    <n v="424.49138110000001"/>
    <n v="669.86010420000002"/>
    <n v="830.38209740000002"/>
    <n v="935.00962819999995"/>
    <n v="384.05786549999999"/>
    <n v="41.889597799999997"/>
    <n v="47.168984600000002"/>
    <n v="52.074542000000001"/>
    <n v="52.630275500000003"/>
    <n v="75.938886499999995"/>
    <n v="88.151387700000001"/>
    <n v="99.826009299999996"/>
    <n v="102.7266874"/>
    <n v="126.9688448"/>
    <n v="361.44688439999999"/>
    <n v="104.8854728"/>
    <n v="122.9375641"/>
    <n v="73.6071685"/>
    <n v="107.51466809999999"/>
    <n v="108.0738987"/>
    <n v="96.290008999999998"/>
    <n v="107.36986640000001"/>
    <n v="101.2290108"/>
    <n v="89.05444"/>
    <n v="117.29204799999999"/>
    <n v="566.85051339999995"/>
    <n v="149.0265546"/>
    <n v="344.46294319999998"/>
    <n v="243.39250849999999"/>
    <n v="201.5839775"/>
    <n v="154.8044012"/>
    <n v="177.18964769999999"/>
    <n v="151.40239209999999"/>
    <n v="157.63131799999999"/>
    <n v="133.05574039999999"/>
    <n v="126.8944784"/>
    <n v="104.6995122"/>
    <n v="179.51727629999999"/>
    <n v="-100.62154200000001"/>
    <n v="-237.61743089999999"/>
    <n v="-313.19153799999998"/>
    <n v="-391.53066389999998"/>
    <n v="-472.29855889999999"/>
    <n v="-547.62455350000005"/>
    <n v="-634.63580300000001"/>
    <n v="-782.31078000000002"/>
    <n v="-941.35903619999999"/>
    <n v="-1387.7646212"/>
    <n v="-580.91352370000004"/>
    <n v="833.71865500000001"/>
    <n v="1177.1227489"/>
    <n v="1388.1065254"/>
    <n v="1578.6035442"/>
    <n v="1770.3231518"/>
    <n v="1969.6423345000001"/>
    <n v="2207.7919548999998"/>
    <n v="2489.6882562000001"/>
    <n v="2878.5579217"/>
    <n v="3969.6257188999998"/>
    <n v="2026.3811175000001"/>
    <m/>
    <m/>
    <m/>
    <m/>
    <m/>
    <m/>
    <n v="9.3574699999999997E-2"/>
    <m/>
    <m/>
    <n v="4.1390400000000001E-2"/>
    <m/>
    <m/>
    <m/>
    <m/>
    <m/>
    <m/>
    <m/>
    <m/>
    <m/>
    <m/>
    <m/>
    <m/>
    <m/>
    <m/>
    <n v="1909.9467377999999"/>
    <m/>
    <n v="0.86771019999999999"/>
    <n v="4.6096100000000001E-2"/>
    <n v="8.8379200000000005E-2"/>
    <m/>
    <m/>
    <m/>
    <n v="2.16779E-2"/>
    <n v="1.1900600000000001E-2"/>
    <n v="1.6739899999999999E-2"/>
    <n v="1.1554999999999999E-2"/>
    <n v="0.14754829999999999"/>
    <n v="5.5602199999999997E-2"/>
    <n v="1.41228E-2"/>
    <n v="0.37247540000000001"/>
    <n v="0.19979259999999999"/>
    <n v="1.6295500000000001E-2"/>
    <n v="2054.6781735999998"/>
    <n v="1137.7678179"/>
    <n v="1334.28161"/>
    <n v="899.80240719999995"/>
    <n v="2688.3038649"/>
    <n v="1911.4947448"/>
    <n v="1320.1117843"/>
    <n v="1957.0679352"/>
    <n v="1499.6812999000001"/>
    <n v="1000.2488215"/>
    <n v="3.41686E-2"/>
    <n v="0.3651452"/>
    <n v="0.1179941"/>
    <n v="0.54273499999999997"/>
    <n v="6.6934000000000004E-3"/>
    <n v="2.3978699999999999E-2"/>
    <n v="0.17482519999999999"/>
    <n v="1.0871E-2"/>
    <n v="5.3138900000000003E-2"/>
    <n v="0.44242419999999999"/>
    <n v="9.7949900000000006E-2"/>
    <n v="0.79668050000000001"/>
    <n v="0.33923300000000001"/>
    <n v="0.85042740000000006"/>
    <n v="5.0201000000000004E-3"/>
    <n v="7.3712299999999994E-2"/>
    <n v="0.67482520000000001"/>
    <n v="1.72345E-2"/>
    <n v="9.0212600000000004E-2"/>
    <n v="0.66060609999999997"/>
    <m/>
    <m/>
    <m/>
    <m/>
    <m/>
    <m/>
    <m/>
    <m/>
    <m/>
    <m/>
    <m/>
    <m/>
    <m/>
    <m/>
    <m/>
    <m/>
    <m/>
    <m/>
    <m/>
    <m/>
    <m/>
    <m/>
    <m/>
    <m/>
    <m/>
    <m/>
    <m/>
    <m/>
    <n v="17.887799999999999"/>
    <n v="0.38986609999999999"/>
  </r>
  <r>
    <x v="15"/>
    <n v="1"/>
    <x v="9"/>
    <s v="1975"/>
    <s v="Spliced"/>
    <s v=""/>
    <s v="1975 fixed"/>
    <s v="2"/>
    <s v="current"/>
    <s v="break 2011"/>
    <x v="0"/>
    <n v="8322609.9712517001"/>
    <n v="6634292.3215547996"/>
    <n v="0.25768089999999999"/>
    <n v="0.70015179999999999"/>
    <m/>
    <m/>
    <n v="3.9008305999999999"/>
    <n v="2.0423068"/>
    <n v="1.910012"/>
    <n v="3.4548727000000001"/>
    <n v="4.7158939999999996"/>
    <n v="1453.0474681999999"/>
    <n v="1212.7065310999999"/>
    <n v="841.70821100000001"/>
    <n v="1014.2077692"/>
    <n v="1210.2535508999999"/>
    <n v="1415.6150571999999"/>
    <n v="1607.6728189999999"/>
    <n v="1830.5323900000001"/>
    <n v="2147.0353559"/>
    <n v="2532.2045856"/>
    <n v="3283.361124"/>
    <m/>
    <m/>
    <n v="714.240951"/>
    <x v="482"/>
    <x v="482"/>
    <n v="1068.4908406"/>
    <n v="1161.3554683"/>
    <n v="1274.9049689999999"/>
    <n v="1439.2339336"/>
    <n v="1634.3003301000001"/>
    <n v="2039.0873120000001"/>
    <n v="3368.2846230999999"/>
    <n v="1453.047468199999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7.887799999999999"/>
    <n v="0.38986609999999999"/>
  </r>
  <r>
    <x v="15"/>
    <n v="1"/>
    <x v="9"/>
    <s v="1975"/>
    <s v="Spliced"/>
    <s v=""/>
    <s v="1975 fixed"/>
    <s v="2"/>
    <s v="current"/>
    <s v="break 2011"/>
    <x v="1"/>
    <n v="71501221.111208797"/>
    <n v="26383943.258701202"/>
    <n v="0.26852930000000003"/>
    <n v="0.37810139999999998"/>
    <m/>
    <m/>
    <n v="3.1840948999999998"/>
    <n v="1.7951280000000001"/>
    <n v="1.7737425"/>
    <n v="4.0091380000000001"/>
    <n v="6.1726542999999996"/>
    <n v="2037.1218845000001"/>
    <n v="1788.2819727000001"/>
    <n v="1008.1970454999999"/>
    <n v="1217.5551342000001"/>
    <n v="1408.4156728"/>
    <n v="1601.6656109999999"/>
    <n v="1788.2819727000001"/>
    <n v="2019.1147676000001"/>
    <n v="2285.4888153000002"/>
    <n v="2624.9334779999999"/>
    <n v="3210.1950668999998"/>
    <m/>
    <m/>
    <n v="732.55787980000002"/>
    <x v="483"/>
    <x v="483"/>
    <n v="1495.4656743999999"/>
    <n v="1696.5059027"/>
    <n v="1905.9654545000001"/>
    <n v="2153.4894399"/>
    <n v="2448.3500362999998"/>
    <n v="2887.7306192000001"/>
    <n v="4521.8265641999997"/>
    <n v="2037.1218845000001"/>
    <m/>
    <m/>
    <m/>
    <m/>
    <m/>
    <m/>
    <m/>
    <m/>
    <m/>
    <m/>
    <m/>
    <m/>
    <m/>
    <m/>
    <m/>
    <m/>
    <m/>
    <m/>
    <m/>
    <m/>
    <m/>
    <m/>
    <m/>
    <m/>
    <m/>
    <m/>
    <m/>
    <m/>
    <m/>
    <m/>
    <m/>
    <m/>
    <m/>
    <m/>
    <m/>
    <m/>
    <m/>
    <m/>
    <m/>
    <m/>
    <m/>
    <m/>
    <m/>
    <m/>
    <m/>
    <m/>
    <m/>
    <m/>
    <m/>
    <m/>
    <m/>
    <m/>
    <m/>
    <m/>
    <m/>
    <m/>
    <m/>
    <m/>
    <m/>
    <m/>
    <m/>
    <m/>
    <m/>
    <m/>
    <m/>
    <m/>
    <m/>
    <m/>
    <m/>
    <m/>
    <m/>
    <m/>
    <m/>
    <m/>
    <m/>
    <m/>
    <m/>
    <m/>
    <m/>
    <m/>
    <m/>
    <m/>
    <m/>
    <m/>
    <m/>
    <m/>
    <m/>
    <m/>
    <m/>
    <m/>
    <m/>
    <n v="0.1286458"/>
    <m/>
    <m/>
    <n v="0.17760419999999999"/>
    <m/>
    <m/>
    <n v="6.1754400000000001E-2"/>
    <n v="0.22986899999999999"/>
    <n v="0.1306803"/>
    <m/>
    <m/>
    <m/>
    <m/>
    <m/>
    <m/>
    <m/>
    <m/>
    <m/>
    <m/>
    <m/>
    <m/>
    <m/>
    <n v="1"/>
    <m/>
    <m/>
    <m/>
    <n v="6.1807500000000001E-2"/>
    <n v="0.17824580000000001"/>
    <n v="2037.1933148999999"/>
    <m/>
    <m/>
    <m/>
    <m/>
    <m/>
    <m/>
    <m/>
    <m/>
    <m/>
    <m/>
    <m/>
    <m/>
    <m/>
    <m/>
    <m/>
    <m/>
    <m/>
    <m/>
    <m/>
    <m/>
    <m/>
    <m/>
    <m/>
    <m/>
    <m/>
    <m/>
    <m/>
    <m/>
    <m/>
    <m/>
    <m/>
    <m/>
    <m/>
    <m/>
    <m/>
    <m/>
    <m/>
    <m/>
    <m/>
    <m/>
    <n v="0.27367599999999997"/>
    <n v="0.1093402"/>
    <n v="0.21684239999999999"/>
    <n v="0.1095489"/>
    <n v="0.16388130000000001"/>
    <n v="7.2508500000000004E-2"/>
    <n v="3.8960799999999997E-2"/>
    <n v="1838.0866265"/>
    <n v="2413.1428003000001"/>
    <n v="2141.7473964000001"/>
    <n v="2349.7527229000002"/>
    <n v="2197.7971533"/>
    <n v="1499.9438909"/>
    <n v="1392.3087152999999"/>
    <n v="5.3321199999999999E-2"/>
    <n v="4.5957199999999997E-2"/>
    <n v="4.1262899999999998E-2"/>
    <n v="2.5425099999999999E-2"/>
    <n v="6.6906900000000005E-2"/>
    <n v="0.15970999999999999"/>
    <n v="0.21669630000000001"/>
    <n v="0.1140982"/>
    <n v="6.1107300000000003E-2"/>
    <n v="6.5223199999999995E-2"/>
    <n v="5.8094100000000003E-2"/>
    <n v="0.19873150000000001"/>
    <n v="0.73554030000000004"/>
    <n v="0.75212809999999997"/>
    <n v="17.887799999999999"/>
    <n v="0.38986609999999999"/>
  </r>
  <r>
    <x v="15"/>
    <n v="1"/>
    <x v="9"/>
    <s v="1975"/>
    <s v="Spliced"/>
    <s v=""/>
    <s v="1975 fixed"/>
    <s v="2"/>
    <s v="current"/>
    <s v="break 2011"/>
    <x v="2"/>
    <n v="43235182.368130103"/>
    <n v="21913291.663846601"/>
    <n v="0.2642851"/>
    <n v="0.33102609999999999"/>
    <m/>
    <m/>
    <n v="3.0089489"/>
    <n v="1.7862028000000001"/>
    <n v="1.6845505000000001"/>
    <n v="4.0773424"/>
    <n v="6.5556305000000004"/>
    <n v="2243.1138440999998"/>
    <n v="2012.9434490000001"/>
    <n v="1045.5799136000001"/>
    <n v="1211.5759020999999"/>
    <n v="1379.1274564"/>
    <n v="1557.9986483"/>
    <n v="1761.3322137"/>
    <n v="1986.2319763"/>
    <n v="2281.3137397"/>
    <n v="2618.6949509999999"/>
    <n v="3146.0964951000001"/>
    <m/>
    <m/>
    <n v="748.94174109999994"/>
    <x v="484"/>
    <x v="484"/>
    <n v="1685.3126287"/>
    <n v="1901.9255840999999"/>
    <n v="2124.7271596"/>
    <n v="2385.4267303000001"/>
    <n v="2679.2035480999998"/>
    <n v="3138.1975430000002"/>
    <n v="4909.7853058999999"/>
    <n v="2243.1138440999998"/>
    <m/>
    <m/>
    <m/>
    <m/>
    <m/>
    <m/>
    <m/>
    <m/>
    <m/>
    <m/>
    <m/>
    <m/>
    <m/>
    <m/>
    <m/>
    <m/>
    <m/>
    <m/>
    <m/>
    <m/>
    <m/>
    <m/>
    <m/>
    <m/>
    <m/>
    <m/>
    <m/>
    <m/>
    <m/>
    <m/>
    <m/>
    <m/>
    <m/>
    <m/>
    <m/>
    <m/>
    <m/>
    <m/>
    <m/>
    <m/>
    <m/>
    <m/>
    <m/>
    <m/>
    <m/>
    <m/>
    <m/>
    <m/>
    <m/>
    <m/>
    <m/>
    <m/>
    <m/>
    <m/>
    <m/>
    <m/>
    <m/>
    <m/>
    <m/>
    <m/>
    <m/>
    <m/>
    <m/>
    <m/>
    <m/>
    <m/>
    <m/>
    <m/>
    <m/>
    <m/>
    <m/>
    <m/>
    <m/>
    <m/>
    <m/>
    <m/>
    <m/>
    <m/>
    <m/>
    <m/>
    <m/>
    <m/>
    <m/>
    <m/>
    <m/>
    <m/>
    <m/>
    <m/>
    <m/>
    <m/>
    <m/>
    <m/>
    <m/>
    <m/>
    <n v="9.9659600000000001E-2"/>
    <m/>
    <m/>
    <n v="4.6234200000000003E-2"/>
    <m/>
    <m/>
    <m/>
    <m/>
    <m/>
    <m/>
    <m/>
    <m/>
    <m/>
    <m/>
    <m/>
    <m/>
    <m/>
    <m/>
    <n v="2123.5309578000001"/>
    <m/>
    <n v="0.86538130000000002"/>
    <n v="4.6551299999999997E-2"/>
    <n v="9.6213499999999993E-2"/>
    <m/>
    <m/>
    <m/>
    <n v="1.7794899999999999E-2"/>
    <n v="1.66731E-2"/>
    <n v="1.2209899999999999E-2"/>
    <n v="1.2226799999999999E-2"/>
    <n v="0.1426607"/>
    <n v="9.5339400000000005E-2"/>
    <n v="2.1217400000000001E-2"/>
    <n v="0.25463019999999997"/>
    <n v="0.23853550000000001"/>
    <n v="3.8162599999999998E-2"/>
    <n v="2400.2432825000001"/>
    <n v="1274.5556796999999"/>
    <n v="1368.8672687999999"/>
    <n v="990.63822459999994"/>
    <n v="3003.3061134"/>
    <n v="2287.7275294999999"/>
    <n v="1503.9487673000001"/>
    <n v="2205.0029392000001"/>
    <n v="2002.5782872"/>
    <n v="1599.3505657000001"/>
    <n v="1.7915400000000001E-2"/>
    <n v="0.50092049999999999"/>
    <n v="5.7249000000000001E-2"/>
    <n v="0.47792440000000003"/>
    <n v="5.2059999999999997E-3"/>
    <n v="2.3754899999999999E-2"/>
    <n v="0.22710130000000001"/>
    <m/>
    <n v="2.7189700000000001E-2"/>
    <n v="0.39086609999999999"/>
    <n v="5.4292199999999999E-2"/>
    <n v="0.76105590000000001"/>
    <n v="0.41509449999999998"/>
    <n v="0.84446560000000004"/>
    <n v="2.5557000000000002E-3"/>
    <n v="5.3619199999999999E-2"/>
    <n v="0.68230020000000002"/>
    <n v="5.6775000000000003E-3"/>
    <n v="6.6330100000000003E-2"/>
    <n v="0.46792929999999999"/>
    <m/>
    <m/>
    <m/>
    <m/>
    <m/>
    <m/>
    <m/>
    <m/>
    <m/>
    <m/>
    <m/>
    <m/>
    <m/>
    <m/>
    <m/>
    <m/>
    <m/>
    <m/>
    <m/>
    <m/>
    <m/>
    <m/>
    <m/>
    <m/>
    <m/>
    <m/>
    <m/>
    <m/>
    <n v="17.887799999999999"/>
    <n v="0.38986609999999999"/>
  </r>
  <r>
    <x v="15"/>
    <n v="2"/>
    <x v="6"/>
    <s v="1985"/>
    <s v="Family Expend. Survey"/>
    <s v=""/>
    <s v="1985"/>
    <s v="1"/>
    <s v="previous"/>
    <s v=""/>
    <x v="0"/>
    <n v="2312"/>
    <n v="1779"/>
    <n v="0.25439729999999999"/>
    <n v="0.68647720000000001"/>
    <m/>
    <m/>
    <n v="2.7790731000000002"/>
    <n v="2.1394791"/>
    <n v="1.2989485000000001"/>
    <n v="3.2387456000000001"/>
    <n v="4.3686559999999997"/>
    <n v="4138.0641016"/>
    <n v="3245.3240589000002"/>
    <n v="2498.4239818999999"/>
    <n v="2720.0437207999998"/>
    <n v="2889.1197180999998"/>
    <n v="3048.3907546"/>
    <n v="3245.3240589000002"/>
    <n v="3642.4495124"/>
    <n v="4210.4100890999998"/>
    <n v="5219.7886871000001"/>
    <n v="6943.3029022999999"/>
    <m/>
    <m/>
    <n v="2217.4447647000002"/>
    <x v="485"/>
    <x v="485"/>
    <n v="2962.9569691000002"/>
    <n v="3138.5281719"/>
    <n v="3431.7139031000002"/>
    <n v="3891.6410013999998"/>
    <n v="4661.0446191000001"/>
    <n v="5977.4364027000001"/>
    <n v="9687.2534765"/>
    <n v="4138.0641016"/>
    <n v="10.7699756"/>
    <n v="13.8049392"/>
    <n v="1.9026664"/>
    <n v="3.2556055000000002"/>
    <n v="14.4357972"/>
    <n v="54.990072900000001"/>
    <n v="185.23242949999999"/>
    <n v="259.55837029999998"/>
    <n v="603.79396689999999"/>
    <n v="1139.555971"/>
    <n v="228.64833640000001"/>
    <m/>
    <n v="3.0006043"/>
    <n v="7.6597899999999997E-2"/>
    <n v="22.271435499999999"/>
    <n v="5.4080345999999997"/>
    <n v="21.1731886"/>
    <n v="32.126367100000003"/>
    <n v="76.809814500000002"/>
    <n v="152.01967049999999"/>
    <n v="457.98122749999999"/>
    <n v="77.059178700000004"/>
    <n v="2.8789123000000001"/>
    <n v="12.825324"/>
    <n v="1.3002479"/>
    <n v="10.7295444"/>
    <n v="10.211844299999999"/>
    <n v="7.7712630999999996"/>
    <n v="136.79126539999999"/>
    <n v="564.81252810000001"/>
    <n v="1112.50225"/>
    <n v="1870.3072411000001"/>
    <n v="372.8798984"/>
    <n v="157.701888"/>
    <n v="253.63131490000001"/>
    <n v="320.2739717"/>
    <n v="329.95540799999998"/>
    <n v="468.82945130000002"/>
    <n v="758.00091380000003"/>
    <n v="1182.8121682999999"/>
    <n v="1921.4398438999999"/>
    <n v="2893.4411344999999"/>
    <n v="6145.7140792"/>
    <n v="1442.6648872000001"/>
    <n v="17.4747004"/>
    <n v="17.665892599999999"/>
    <n v="6.7374301000000001"/>
    <m/>
    <n v="5.3783589000000003"/>
    <n v="7.3008471000000004"/>
    <n v="46.593706900000001"/>
    <n v="47.153884699999999"/>
    <n v="101.33293140000001"/>
    <n v="850.90252929999997"/>
    <n v="110.0147453"/>
    <n v="2081.9360092000002"/>
    <n v="2358.6829244"/>
    <n v="2517.6581178000001"/>
    <n v="2639.9193764000001"/>
    <n v="2684.2674102000001"/>
    <n v="2691.4547382000001"/>
    <n v="2565.6688395000001"/>
    <n v="2371.3249234999998"/>
    <n v="2291.4642834000001"/>
    <n v="2091.8411566"/>
    <n v="2428.5546175999998"/>
    <n v="-53.3167209"/>
    <n v="-40.402446699999999"/>
    <n v="-39.760155300000001"/>
    <n v="-43.1744007"/>
    <n v="-50.002724499999999"/>
    <n v="-108.97712060000001"/>
    <n v="-257.58377530000001"/>
    <n v="-580.05474579999998"/>
    <n v="-1177.1178339999999"/>
    <n v="-2869.0487281999999"/>
    <n v="-521.75756200000001"/>
    <n v="2217.4447647000002"/>
    <n v="2619.2085526999999"/>
    <n v="2808.1888764"/>
    <n v="2962.9569691000002"/>
    <n v="3138.5281719"/>
    <n v="3431.7139031000002"/>
    <n v="3891.6410013999998"/>
    <n v="4661.0446191000001"/>
    <n v="5977.4364027000001"/>
    <n v="9687.2534765"/>
    <n v="4138.0641016"/>
    <m/>
    <m/>
    <m/>
    <m/>
    <m/>
    <m/>
    <m/>
    <m/>
    <m/>
    <m/>
    <m/>
    <m/>
    <m/>
    <m/>
    <m/>
    <m/>
    <m/>
    <m/>
    <m/>
    <m/>
    <m/>
    <m/>
    <m/>
    <m/>
    <m/>
    <m/>
    <m/>
    <m/>
    <m/>
    <m/>
    <m/>
    <m/>
    <m/>
    <m/>
    <m/>
    <m/>
    <m/>
    <m/>
    <m/>
    <m/>
    <m/>
    <m/>
    <m/>
    <m/>
    <m/>
    <m/>
    <m/>
    <m/>
    <m/>
    <m/>
    <m/>
    <m/>
    <m/>
    <m/>
    <m/>
    <m/>
    <m/>
    <m/>
    <m/>
    <m/>
    <m/>
    <m/>
    <m/>
    <m/>
    <m/>
    <m/>
    <m/>
    <m/>
    <m/>
    <m/>
    <m/>
    <m/>
    <m/>
    <m/>
    <m/>
    <m/>
    <m/>
    <m/>
    <m/>
    <m/>
    <m/>
    <m/>
    <m/>
    <m/>
    <m/>
    <m/>
    <m/>
    <m/>
    <m/>
    <m/>
    <m/>
    <m/>
    <m/>
    <m/>
    <m/>
    <m/>
    <m/>
    <m/>
    <m/>
    <m/>
    <n v="49.505789999999998"/>
    <n v="0.56388539999999998"/>
  </r>
  <r>
    <x v="15"/>
    <n v="2"/>
    <x v="6"/>
    <s v="1985"/>
    <s v="Family Expend. Survey"/>
    <s v=""/>
    <s v="1985"/>
    <s v="1"/>
    <s v="previous"/>
    <s v=""/>
    <x v="1"/>
    <n v="18194"/>
    <n v="7012"/>
    <n v="0.28626449999999998"/>
    <n v="0.44393440000000001"/>
    <m/>
    <m/>
    <n v="3.5916226999999998"/>
    <n v="1.9101066"/>
    <n v="1.8803258"/>
    <n v="4.1657725000000001"/>
    <n v="5.7160846000000003"/>
    <n v="5639.0813992000003"/>
    <n v="4909.3996009000002"/>
    <n v="2610.9303439999999"/>
    <n v="3064.1263924"/>
    <n v="3655.1124021999999"/>
    <n v="4269.0925686999999"/>
    <n v="4909.3996009000002"/>
    <n v="5662.9630655000001"/>
    <n v="6525.3478832000001"/>
    <n v="7631.7478240999999"/>
    <n v="9377.4766751999996"/>
    <m/>
    <m/>
    <n v="2208.0841141999999"/>
    <x v="486"/>
    <x v="486"/>
    <n v="3965.6092714000001"/>
    <n v="4579.3959456000002"/>
    <n v="5273.1650522"/>
    <n v="6088.7150850999997"/>
    <n v="7058.0603405000002"/>
    <n v="8397.6921899999998"/>
    <n v="12621.5955154"/>
    <n v="5639.0813992000003"/>
    <n v="197.8881853"/>
    <n v="594.06806110000002"/>
    <n v="1332.9633461000001"/>
    <n v="2525.1692048999998"/>
    <n v="3131.6866321000002"/>
    <n v="3788.4527441"/>
    <n v="4390.5800981000002"/>
    <n v="4792.8639389"/>
    <n v="5263.6016953999997"/>
    <n v="8119.9007099999999"/>
    <n v="3414.0512407000001"/>
    <n v="54.082600800000002"/>
    <n v="91.900528899999998"/>
    <n v="153.83823820000001"/>
    <n v="270.8926419"/>
    <n v="471.37227760000002"/>
    <n v="674.8502403"/>
    <n v="963.08929920000003"/>
    <n v="1314.6082011999999"/>
    <n v="1896.991722"/>
    <n v="2384.3767461000002"/>
    <n v="827.68116889999999"/>
    <n v="34.094495199999997"/>
    <n v="41.292011500000001"/>
    <n v="135.0987063"/>
    <n v="244.88280090000001"/>
    <n v="455.93219010000001"/>
    <n v="618.90060960000005"/>
    <n v="919.98315869999999"/>
    <n v="1362.3657604"/>
    <n v="1717.6815079"/>
    <n v="2265.2436545999999"/>
    <n v="779.62371040000005"/>
    <n v="90.069300400000003"/>
    <n v="199.41324080000001"/>
    <n v="276.14820350000002"/>
    <n v="336.29296099999999"/>
    <n v="380.49799389999998"/>
    <n v="430.22088029999998"/>
    <n v="486.7911512"/>
    <n v="627.40081439999994"/>
    <n v="848.463166"/>
    <n v="1479.1451732"/>
    <n v="515.49468649999994"/>
    <n v="161.04619339999999"/>
    <n v="151.4815893"/>
    <n v="251.1011159"/>
    <n v="285.5688591"/>
    <n v="320.17433670000003"/>
    <n v="379.06936289999999"/>
    <n v="399.00244989999999"/>
    <n v="483.29758279999999"/>
    <n v="794.17446870000003"/>
    <n v="2062.1899208999998"/>
    <n v="528.76228309999999"/>
    <n v="1766.8727802000001"/>
    <n v="1947.5184174999999"/>
    <n v="1603.9438170999999"/>
    <n v="1092.1300575"/>
    <n v="897.38061340000002"/>
    <n v="755.92529469999999"/>
    <n v="613.5425156"/>
    <n v="578.30906600000003"/>
    <n v="484.03983010000002"/>
    <n v="377.2700681"/>
    <n v="1011.7921652"/>
    <n v="-95.969441200000006"/>
    <n v="-188.04604800000001"/>
    <n v="-397.73787119999997"/>
    <n v="-789.32725400000004"/>
    <n v="-1077.6480981"/>
    <n v="-1374.2540796999999"/>
    <n v="-1684.2735877"/>
    <n v="-2100.7850232000001"/>
    <n v="-2607.2602001"/>
    <n v="-4066.5307576"/>
    <n v="-1438.3238557"/>
    <n v="2208.0841141999999"/>
    <n v="2837.6278011999998"/>
    <n v="3355.355556"/>
    <n v="3965.6092714000001"/>
    <n v="4579.3959456000002"/>
    <n v="5273.1650522"/>
    <n v="6088.7150850999997"/>
    <n v="7058.0603405000002"/>
    <n v="8397.6921899999998"/>
    <n v="12621.5955154"/>
    <n v="5639.0813992000003"/>
    <m/>
    <m/>
    <m/>
    <n v="0.17599999999999999"/>
    <m/>
    <m/>
    <n v="0.26200000000000001"/>
    <m/>
    <m/>
    <n v="6.9000000000000006E-2"/>
    <n v="0.16"/>
    <n v="0.106"/>
    <m/>
    <m/>
    <m/>
    <m/>
    <m/>
    <m/>
    <m/>
    <m/>
    <m/>
    <m/>
    <m/>
    <m/>
    <m/>
    <n v="1"/>
    <m/>
    <m/>
    <m/>
    <n v="6.9473499999999994E-2"/>
    <n v="0.26217430000000003"/>
    <n v="5639.0813993000002"/>
    <m/>
    <m/>
    <m/>
    <m/>
    <m/>
    <m/>
    <m/>
    <m/>
    <m/>
    <m/>
    <m/>
    <m/>
    <m/>
    <m/>
    <m/>
    <m/>
    <m/>
    <m/>
    <m/>
    <m/>
    <m/>
    <m/>
    <m/>
    <m/>
    <m/>
    <m/>
    <m/>
    <m/>
    <m/>
    <m/>
    <m/>
    <m/>
    <m/>
    <m/>
    <m/>
    <m/>
    <m/>
    <m/>
    <m/>
    <m/>
    <n v="0.2640981"/>
    <n v="0.1106409"/>
    <n v="0.22485430000000001"/>
    <n v="0.11174009999999999"/>
    <n v="0.1615917"/>
    <n v="8.3159300000000005E-2"/>
    <n v="4.3915599999999999E-2"/>
    <n v="5052.2574974999998"/>
    <n v="6412.90942"/>
    <n v="5926.2007427999997"/>
    <n v="6967.3177211000002"/>
    <n v="5930.7192758000001"/>
    <n v="4172.2979246000004"/>
    <n v="4073.2383516999998"/>
    <n v="9.6566100000000002E-2"/>
    <n v="6.6070500000000004E-2"/>
    <n v="6.2576400000000004E-2"/>
    <n v="2.85293E-2"/>
    <n v="5.0340099999999999E-2"/>
    <n v="7.8651700000000005E-2"/>
    <n v="0.10763449999999999"/>
    <n v="0.23517170000000001"/>
    <n v="0.15648290000000001"/>
    <n v="0.15032999999999999"/>
    <n v="0.10673879999999999"/>
    <n v="0.28333330000000001"/>
    <n v="0.6999339"/>
    <n v="0.75219020000000003"/>
    <n v="49.505789999999998"/>
    <n v="0.56388539999999998"/>
  </r>
  <r>
    <x v="15"/>
    <n v="2"/>
    <x v="6"/>
    <s v="1985"/>
    <s v="Family Expend. Survey"/>
    <s v=""/>
    <s v="1985"/>
    <s v="1"/>
    <s v="previous"/>
    <s v=""/>
    <x v="2"/>
    <n v="11077"/>
    <n v="5708"/>
    <n v="0.27695989999999998"/>
    <n v="0.38922370000000001"/>
    <m/>
    <m/>
    <n v="3.6513993"/>
    <n v="1.8145587000000001"/>
    <n v="2.0122795999999998"/>
    <n v="4.1419186000000003"/>
    <n v="5.8612454999999999"/>
    <n v="6206.9283649999998"/>
    <n v="5579.7443345000002"/>
    <n v="2772.8474956"/>
    <n v="3519.6158879999998"/>
    <n v="4203.4910367000002"/>
    <n v="4859.1160019999998"/>
    <n v="5579.7443345000002"/>
    <n v="6363.6066719999999"/>
    <n v="7239.1808847000002"/>
    <n v="8293.2427783000003"/>
    <n v="10124.7733814"/>
    <m/>
    <m/>
    <n v="2285.2000914999999"/>
    <x v="487"/>
    <x v="487"/>
    <n v="4533.0034385999998"/>
    <n v="5217.6040572000002"/>
    <n v="5981.1919217000004"/>
    <n v="6790.8545602000004"/>
    <n v="7747.1100976999996"/>
    <n v="9104.2318727000002"/>
    <n v="13394.118652200001"/>
    <n v="6206.9283649999998"/>
    <n v="297.25607539999999"/>
    <n v="1201.5191362"/>
    <n v="2420.6433195"/>
    <n v="3123.294989"/>
    <n v="3812.6511897"/>
    <n v="4291.0292163000004"/>
    <n v="4738.5899384000004"/>
    <n v="5121.4739393999998"/>
    <n v="5762.1006021000003"/>
    <n v="8820.7455332000009"/>
    <n v="3958.8532175999999"/>
    <n v="90.115860699999999"/>
    <n v="159.34473410000001"/>
    <n v="286.40916979999997"/>
    <n v="435.01797049999999"/>
    <n v="710.32664669999997"/>
    <n v="940.46390699999995"/>
    <n v="1337.7376647000001"/>
    <n v="1719.5886492"/>
    <n v="2300.3730449999998"/>
    <n v="2653.4685632999999"/>
    <n v="1063.2638932"/>
    <n v="67.084072000000006"/>
    <n v="123.3694727"/>
    <n v="309.64093889999998"/>
    <n v="520.38156189999995"/>
    <n v="721.07629480000003"/>
    <n v="999.61710149999999"/>
    <n v="1338.3358704"/>
    <n v="1826.0227583999999"/>
    <n v="1874.8633838999999"/>
    <n v="2535.4189814000001"/>
    <n v="1031.5609337000001"/>
    <n v="125.9987801"/>
    <n v="220.62298709999999"/>
    <n v="286.44164469999998"/>
    <n v="326.80415099999999"/>
    <n v="340.92124580000001"/>
    <n v="442.73259100000001"/>
    <n v="479.19519179999998"/>
    <n v="520.60669250000001"/>
    <n v="884.9856552"/>
    <n v="1276.1248433999999"/>
    <n v="490.43381740000001"/>
    <n v="187.7683078"/>
    <n v="264.43839489999999"/>
    <n v="300.42076220000001"/>
    <n v="339.18716590000002"/>
    <n v="361.4612424"/>
    <n v="397.1012877"/>
    <n v="441.43093770000002"/>
    <n v="575.73585830000002"/>
    <n v="829.72971389999998"/>
    <n v="2257.4607522000001"/>
    <n v="595.46183399999995"/>
    <n v="1652.7356162999999"/>
    <n v="1540.9805885999999"/>
    <n v="1013.5801056"/>
    <n v="859.50906450000002"/>
    <n v="646.68445450000002"/>
    <n v="552.47324839999999"/>
    <n v="477.93755390000001"/>
    <n v="426.44304970000002"/>
    <n v="376.9540715"/>
    <n v="240.30650600000001"/>
    <n v="778.74524459999998"/>
    <n v="-135.75862069999999"/>
    <n v="-363.60847050000001"/>
    <n v="-746.62380900000005"/>
    <n v="-1071.1914641000001"/>
    <n v="-1375.5170167000001"/>
    <n v="-1642.2254301999999"/>
    <n v="-2022.3725966"/>
    <n v="-2442.7608498999998"/>
    <n v="-2924.7745989999999"/>
    <n v="-4389.4065271999998"/>
    <n v="-1711.3905755000001"/>
    <n v="2285.2000914999999"/>
    <n v="3146.6668430999998"/>
    <n v="3870.5121318000001"/>
    <n v="4533.0034385999998"/>
    <n v="5217.6040572000002"/>
    <n v="5981.1919217000004"/>
    <n v="6790.8545602000004"/>
    <n v="7747.1100976999996"/>
    <n v="9104.2318727000002"/>
    <n v="13394.118652200001"/>
    <n v="6206.9283649999998"/>
    <m/>
    <m/>
    <m/>
    <m/>
    <m/>
    <m/>
    <n v="0.17874880000000001"/>
    <m/>
    <m/>
    <n v="5.3714900000000003E-2"/>
    <m/>
    <m/>
    <m/>
    <m/>
    <m/>
    <m/>
    <m/>
    <m/>
    <m/>
    <m/>
    <m/>
    <m/>
    <m/>
    <m/>
    <n v="5874.2210027000001"/>
    <m/>
    <n v="0.85275369999999995"/>
    <n v="6.7805299999999999E-2"/>
    <n v="0.18904290000000001"/>
    <m/>
    <m/>
    <m/>
    <n v="2.8031199999999999E-2"/>
    <n v="1.8247800000000002E-2"/>
    <n v="2.4073899999999999E-2"/>
    <n v="2.0830999999999999E-2"/>
    <n v="0.15153349999999999"/>
    <n v="4.8257700000000001E-2"/>
    <n v="3.0944300000000001E-2"/>
    <n v="0.31389470000000003"/>
    <n v="0.1784105"/>
    <n v="3.85292E-2"/>
    <n v="6310.4257657999997"/>
    <n v="3199.5644019000001"/>
    <n v="4128.5113755000002"/>
    <n v="2746.4457837"/>
    <n v="8353.1946989000007"/>
    <n v="5970.8910880000003"/>
    <n v="4140.6841990000003"/>
    <n v="6309.9552354999996"/>
    <n v="4800.3665111999999"/>
    <n v="2549.5377936999998"/>
    <n v="4.5097999999999999E-2"/>
    <n v="0.25301200000000001"/>
    <n v="0.1141553"/>
    <n v="0.40897099999999997"/>
    <n v="2.9017000000000001E-3"/>
    <n v="3.1890700000000001E-2"/>
    <n v="0.11367670000000001"/>
    <n v="1.50587E-2"/>
    <n v="6.5927299999999994E-2"/>
    <n v="0.48502139999999999"/>
    <n v="0.1058824"/>
    <n v="0.86144580000000004"/>
    <n v="0.38127850000000002"/>
    <n v="0.93667549999999999"/>
    <n v="1.30577E-2"/>
    <n v="0.143508"/>
    <n v="0.65719360000000004"/>
    <n v="4.43005E-2"/>
    <n v="0.18391869999999999"/>
    <n v="0.98288160000000002"/>
    <m/>
    <m/>
    <m/>
    <m/>
    <m/>
    <m/>
    <m/>
    <m/>
    <m/>
    <m/>
    <m/>
    <m/>
    <m/>
    <m/>
    <m/>
    <m/>
    <m/>
    <m/>
    <m/>
    <m/>
    <m/>
    <m/>
    <m/>
    <m/>
    <m/>
    <m/>
    <m/>
    <m/>
    <n v="49.505789999999998"/>
    <n v="0.56388539999999998"/>
  </r>
  <r>
    <x v="15"/>
    <n v="2"/>
    <x v="6"/>
    <s v="1985"/>
    <s v="Spliced"/>
    <s v=""/>
    <s v="1985 fixed"/>
    <s v="2"/>
    <s v="current"/>
    <s v="break 2011"/>
    <x v="0"/>
    <n v="8297487.8195489002"/>
    <n v="6509876.4699646998"/>
    <n v="0.25485560000000002"/>
    <n v="0.70750519999999995"/>
    <m/>
    <m/>
    <n v="3.7675806999999999"/>
    <n v="2.2856774"/>
    <n v="1.6483432"/>
    <n v="3.2906501000000001"/>
    <n v="4.4854028000000001"/>
    <n v="4500.5542121999997"/>
    <n v="3528.4472437999998"/>
    <n v="2837.7748686999998"/>
    <n v="3279.8901458"/>
    <n v="3733.8593970000002"/>
    <n v="4215.0145620000003"/>
    <n v="4677.6269290999999"/>
    <n v="5406.0869039999998"/>
    <n v="6448.4053703"/>
    <n v="7976.6982991000004"/>
    <n v="10691.545963299999"/>
    <m/>
    <m/>
    <n v="2369.4917719"/>
    <x v="488"/>
    <x v="488"/>
    <n v="3225.6670158000002"/>
    <n v="3414.9995238000001"/>
    <n v="3729.5276537"/>
    <n v="4261.3785261000003"/>
    <n v="5019.6931120999998"/>
    <n v="6457.4641734999996"/>
    <n v="10628.124999"/>
    <n v="4500.554212199999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505789999999998"/>
    <n v="0.56388539999999998"/>
  </r>
  <r>
    <x v="15"/>
    <n v="2"/>
    <x v="6"/>
    <s v="1985"/>
    <s v="Spliced"/>
    <s v=""/>
    <s v="1985 fixed"/>
    <s v="2"/>
    <s v="current"/>
    <s v="break 2011"/>
    <x v="1"/>
    <n v="64238468.0705809"/>
    <n v="25684327.381648298"/>
    <n v="0.3094751"/>
    <n v="0.46874500000000002"/>
    <m/>
    <m/>
    <n v="3.6677160999999998"/>
    <n v="1.9672038000000001"/>
    <n v="1.8644311"/>
    <n v="4.7501281000000004"/>
    <n v="7.1773680999999998"/>
    <n v="6242.2125064000002"/>
    <n v="5238.8618969999998"/>
    <n v="2809.8983133000002"/>
    <n v="3253.9892596"/>
    <n v="3888.7822719999999"/>
    <n v="4569.9546006999999"/>
    <n v="5238.8618969999998"/>
    <n v="6113.7798174"/>
    <n v="7070.4562986999999"/>
    <n v="8271.9556372999996"/>
    <n v="10305.909225699999"/>
    <m/>
    <m/>
    <n v="2141.8601705999999"/>
    <x v="489"/>
    <x v="489"/>
    <n v="4212.4127275000001"/>
    <n v="4910.0379972000001"/>
    <n v="5673.0625219000003"/>
    <n v="6607.3826607999999"/>
    <n v="7646.3004498999999"/>
    <n v="9160.0498815999999"/>
    <n v="15372.9189105"/>
    <n v="6242.2125064000002"/>
    <m/>
    <m/>
    <m/>
    <m/>
    <m/>
    <m/>
    <m/>
    <m/>
    <m/>
    <m/>
    <m/>
    <m/>
    <m/>
    <m/>
    <m/>
    <m/>
    <m/>
    <m/>
    <m/>
    <m/>
    <m/>
    <m/>
    <m/>
    <m/>
    <m/>
    <m/>
    <m/>
    <m/>
    <m/>
    <m/>
    <m/>
    <m/>
    <m/>
    <m/>
    <m/>
    <m/>
    <m/>
    <m/>
    <m/>
    <m/>
    <m/>
    <m/>
    <m/>
    <m/>
    <m/>
    <m/>
    <m/>
    <m/>
    <m/>
    <m/>
    <m/>
    <m/>
    <m/>
    <m/>
    <m/>
    <m/>
    <m/>
    <m/>
    <m/>
    <m/>
    <m/>
    <m/>
    <m/>
    <m/>
    <m/>
    <m/>
    <m/>
    <m/>
    <m/>
    <m/>
    <m/>
    <m/>
    <m/>
    <m/>
    <m/>
    <m/>
    <m/>
    <m/>
    <m/>
    <m/>
    <m/>
    <m/>
    <m/>
    <m/>
    <m/>
    <m/>
    <m/>
    <m/>
    <m/>
    <m/>
    <m/>
    <n v="0.17416670000000001"/>
    <m/>
    <m/>
    <n v="0.28201389999999998"/>
    <m/>
    <m/>
    <n v="6.6578899999999996E-2"/>
    <n v="0.19563320000000001"/>
    <n v="0.122585"/>
    <m/>
    <m/>
    <m/>
    <m/>
    <m/>
    <m/>
    <m/>
    <m/>
    <m/>
    <m/>
    <m/>
    <m/>
    <m/>
    <n v="1"/>
    <m/>
    <m/>
    <m/>
    <n v="6.6941799999999996E-2"/>
    <n v="0.28241090000000002"/>
    <n v="6242.4313857999996"/>
    <m/>
    <m/>
    <m/>
    <m/>
    <m/>
    <m/>
    <m/>
    <m/>
    <m/>
    <m/>
    <m/>
    <m/>
    <m/>
    <m/>
    <m/>
    <m/>
    <m/>
    <m/>
    <m/>
    <m/>
    <m/>
    <m/>
    <m/>
    <m/>
    <m/>
    <m/>
    <m/>
    <m/>
    <m/>
    <m/>
    <m/>
    <m/>
    <m/>
    <m/>
    <m/>
    <m/>
    <m/>
    <m/>
    <m/>
    <m/>
    <n v="0.23738039999999999"/>
    <n v="0.1177253"/>
    <n v="0.23809920000000001"/>
    <n v="0.1096871"/>
    <n v="0.1636011"/>
    <n v="7.6605199999999998E-2"/>
    <n v="4.7792000000000001E-2"/>
    <n v="5544.6575470999996"/>
    <n v="7068.9197928000003"/>
    <n v="6820.9548023999996"/>
    <n v="7461.3480281000002"/>
    <n v="6462.9221450000005"/>
    <n v="4635.0722702000003"/>
    <n v="4346.2381574000001"/>
    <n v="8.9433399999999996E-2"/>
    <n v="8.8997000000000007E-2"/>
    <n v="6.4505499999999993E-2"/>
    <n v="2.5220200000000002E-2"/>
    <n v="5.9679099999999999E-2"/>
    <n v="6.9283600000000001E-2"/>
    <n v="0.1006542"/>
    <n v="0.26642559999999998"/>
    <n v="0.18425040000000001"/>
    <n v="0.17302690000000001"/>
    <n v="0.1078002"/>
    <n v="0.29390949999999999"/>
    <n v="0.74198770000000003"/>
    <n v="0.78425230000000001"/>
    <n v="49.505789999999998"/>
    <n v="0.56388539999999998"/>
  </r>
  <r>
    <x v="15"/>
    <n v="2"/>
    <x v="6"/>
    <s v="1985"/>
    <s v="Spliced"/>
    <s v=""/>
    <s v="1985 fixed"/>
    <s v="2"/>
    <s v="current"/>
    <s v="break 2011"/>
    <x v="2"/>
    <n v="40703392.409635998"/>
    <n v="20881647.5487874"/>
    <n v="0.30493389999999998"/>
    <n v="0.41312729999999998"/>
    <m/>
    <m/>
    <n v="3.6946509000000001"/>
    <n v="1.9243756999999999"/>
    <n v="1.9199218"/>
    <n v="4.9729421"/>
    <n v="8.0700147999999992"/>
    <n v="6870.7938622000001"/>
    <n v="6017.0264452000001"/>
    <n v="2742.2565774999998"/>
    <n v="3308.2815728"/>
    <n v="3902.1092929000001"/>
    <n v="4511.4287759999997"/>
    <n v="5264.9181544000003"/>
    <n v="6079.0311760000004"/>
    <n v="7034.2655568"/>
    <n v="8185.0624734000003"/>
    <n v="10131.6807071"/>
    <m/>
    <m/>
    <n v="2052.8288831999998"/>
    <x v="490"/>
    <x v="490"/>
    <n v="4839.4215058"/>
    <n v="5605.4707491999998"/>
    <n v="6452.1363600000004"/>
    <n v="7337.2339061000002"/>
    <n v="8336.8208085999995"/>
    <n v="9925.4136519999993"/>
    <n v="16566.359551400001"/>
    <n v="6870.7938622000001"/>
    <m/>
    <m/>
    <m/>
    <m/>
    <m/>
    <m/>
    <m/>
    <m/>
    <m/>
    <m/>
    <m/>
    <m/>
    <m/>
    <m/>
    <m/>
    <m/>
    <m/>
    <m/>
    <m/>
    <m/>
    <m/>
    <m/>
    <m/>
    <m/>
    <m/>
    <m/>
    <m/>
    <m/>
    <m/>
    <m/>
    <m/>
    <m/>
    <m/>
    <m/>
    <m/>
    <m/>
    <m/>
    <m/>
    <m/>
    <m/>
    <m/>
    <m/>
    <m/>
    <m/>
    <m/>
    <m/>
    <m/>
    <m/>
    <m/>
    <m/>
    <m/>
    <m/>
    <m/>
    <m/>
    <m/>
    <m/>
    <m/>
    <m/>
    <m/>
    <m/>
    <m/>
    <m/>
    <m/>
    <m/>
    <m/>
    <m/>
    <m/>
    <m/>
    <m/>
    <m/>
    <m/>
    <m/>
    <m/>
    <m/>
    <m/>
    <m/>
    <m/>
    <m/>
    <m/>
    <m/>
    <m/>
    <m/>
    <m/>
    <m/>
    <m/>
    <m/>
    <m/>
    <m/>
    <m/>
    <m/>
    <m/>
    <m/>
    <m/>
    <m/>
    <n v="0.19519030000000001"/>
    <m/>
    <m/>
    <n v="6.0983999999999997E-2"/>
    <m/>
    <m/>
    <m/>
    <m/>
    <m/>
    <m/>
    <m/>
    <m/>
    <m/>
    <m/>
    <m/>
    <m/>
    <m/>
    <m/>
    <n v="6531.1193789999998"/>
    <m/>
    <n v="0.85046489999999997"/>
    <n v="6.8474999999999994E-2"/>
    <n v="0.20580039999999999"/>
    <m/>
    <m/>
    <m/>
    <n v="2.3010200000000001E-2"/>
    <n v="2.5565600000000001E-2"/>
    <n v="1.7559200000000001E-2"/>
    <n v="2.2042200000000001E-2"/>
    <n v="0.1465139"/>
    <n v="8.2746E-2"/>
    <n v="4.64894E-2"/>
    <n v="0.21458350000000001"/>
    <n v="0.2130071"/>
    <n v="9.0232000000000007E-2"/>
    <n v="7371.7418368999997"/>
    <n v="3584.2312614000002"/>
    <n v="4235.5257303999997"/>
    <n v="3023.7018186"/>
    <n v="9331.9810431000005"/>
    <n v="7146.1205712999999"/>
    <n v="4717.3102846000002"/>
    <n v="7109.3443361999998"/>
    <n v="6410.101764"/>
    <n v="4076.5903693999999"/>
    <n v="2.3646E-2"/>
    <n v="0.34709180000000001"/>
    <n v="5.5386400000000002E-2"/>
    <n v="0.3601338"/>
    <n v="2.2569000000000001E-3"/>
    <n v="3.1593000000000003E-2"/>
    <n v="0.1476683"/>
    <m/>
    <n v="3.3733199999999998E-2"/>
    <n v="0.42849920000000002"/>
    <n v="5.8689100000000001E-2"/>
    <n v="0.82292509999999996"/>
    <n v="0.46654250000000003"/>
    <n v="0.93010910000000002"/>
    <n v="6.6474999999999998E-3"/>
    <n v="0.1043895"/>
    <n v="0.66447330000000004"/>
    <n v="1.4593800000000001E-2"/>
    <n v="0.13522899999999999"/>
    <n v="0.69620780000000004"/>
    <m/>
    <m/>
    <m/>
    <m/>
    <m/>
    <m/>
    <m/>
    <m/>
    <m/>
    <m/>
    <m/>
    <m/>
    <m/>
    <m/>
    <m/>
    <m/>
    <m/>
    <m/>
    <m/>
    <m/>
    <m/>
    <m/>
    <m/>
    <m/>
    <m/>
    <m/>
    <m/>
    <m/>
    <n v="49.505789999999998"/>
    <n v="0.56388539999999998"/>
  </r>
  <r>
    <x v="15"/>
    <n v="3"/>
    <x v="10"/>
    <s v="1990"/>
    <s v="Family Expend. Survey"/>
    <s v=""/>
    <s v="1990"/>
    <s v="1"/>
    <s v="previous"/>
    <s v=""/>
    <x v="0"/>
    <n v="2484"/>
    <n v="1923"/>
    <n v="0.312477"/>
    <n v="0.66459290000000004"/>
    <m/>
    <m/>
    <n v="3.5369339000000002"/>
    <n v="2.2626499"/>
    <n v="1.5631822"/>
    <n v="4.2923559999999998"/>
    <n v="6.1360897999999997"/>
    <n v="6161.0289466000004"/>
    <n v="4748.1758880999996"/>
    <n v="3037.5063992"/>
    <n v="3488.2520648999998"/>
    <n v="3794.3522456999999"/>
    <n v="4183.0928812000002"/>
    <n v="4748.1758880999996"/>
    <n v="5444.3675223"/>
    <n v="6435.8409289000001"/>
    <n v="7977.7308544999996"/>
    <n v="10743.4594951"/>
    <m/>
    <m/>
    <n v="2652.2623230999998"/>
    <x v="491"/>
    <x v="491"/>
    <n v="3967.8995865000002"/>
    <n v="4429.2010360000004"/>
    <n v="5086.6004172000003"/>
    <n v="5949.9035555999999"/>
    <n v="7168.1549707000004"/>
    <n v="9171.2293484999991"/>
    <n v="16274.519769099999"/>
    <n v="6161.0289466000004"/>
    <n v="10.942209399999999"/>
    <n v="13.5470255"/>
    <n v="11.707205800000001"/>
    <n v="44.101738500000003"/>
    <n v="33.910495599999997"/>
    <n v="97.370893199999998"/>
    <n v="361.9382468"/>
    <n v="339.25710359999999"/>
    <n v="715.56659449999995"/>
    <n v="1801.5156113"/>
    <n v="342.9530924"/>
    <n v="0.10181369999999999"/>
    <m/>
    <m/>
    <n v="28.494988200000002"/>
    <n v="19.8565173"/>
    <n v="63.682020700000002"/>
    <n v="107.3699383"/>
    <n v="185.1039538"/>
    <n v="308.81898630000001"/>
    <n v="413.8145035"/>
    <n v="112.7135514"/>
    <m/>
    <m/>
    <n v="6.8121577999999996"/>
    <n v="16.8267965"/>
    <n v="1.3243837000000001"/>
    <n v="147.94077440000001"/>
    <n v="259.12841750000001"/>
    <n v="934.78088249999996"/>
    <n v="1335.3879225999999"/>
    <n v="1200.4885887"/>
    <n v="390.2318755"/>
    <n v="194.7769978"/>
    <n v="352.29822150000001"/>
    <n v="419.40358609999998"/>
    <n v="657.17085680000002"/>
    <n v="1119.9077993999999"/>
    <n v="1579.7790877"/>
    <n v="2277.6010007"/>
    <n v="3207.8994102000001"/>
    <n v="5107.9303195000002"/>
    <n v="13104.334254400001"/>
    <n v="2801.8436560999999"/>
    <m/>
    <n v="1.2220289"/>
    <n v="4.0573784000000002"/>
    <n v="27.126710500000002"/>
    <n v="0.1825022"/>
    <n v="100.72578179999999"/>
    <n v="122.2387439"/>
    <n v="169.84401170000001"/>
    <n v="285.14816530000002"/>
    <n v="861.36635720000004"/>
    <n v="157.17621819999999"/>
    <n v="2469.2400554999999"/>
    <n v="2941.6212221000001"/>
    <n v="3234.2689894999999"/>
    <n v="3258.6558157999998"/>
    <n v="3352.5927986000002"/>
    <n v="3366.8083803999998"/>
    <n v="3250.1464463000002"/>
    <n v="3121.9580645999999"/>
    <n v="2984.6129799"/>
    <n v="2787.3636596000001"/>
    <n v="3076.4342262"/>
    <n v="-22.798753300000001"/>
    <n v="-32.796428400000003"/>
    <n v="-35.7628658"/>
    <n v="-64.477319800000004"/>
    <n v="-98.573460699999998"/>
    <n v="-269.70652109999997"/>
    <n v="-428.51923790000001"/>
    <n v="-790.68845580000004"/>
    <n v="-1566.2356195"/>
    <n v="-3894.3632056000001"/>
    <n v="-720.32367320000003"/>
    <n v="2652.2623230999998"/>
    <n v="3275.8920696999999"/>
    <n v="3640.4864517999999"/>
    <n v="3967.8995865000002"/>
    <n v="4429.2010360000004"/>
    <n v="5086.6004172000003"/>
    <n v="5949.9035555999999"/>
    <n v="7168.1549707000004"/>
    <n v="9171.2293484999991"/>
    <n v="16274.519769099999"/>
    <n v="6161.0289466000004"/>
    <m/>
    <m/>
    <m/>
    <m/>
    <m/>
    <m/>
    <m/>
    <m/>
    <m/>
    <m/>
    <m/>
    <m/>
    <m/>
    <m/>
    <m/>
    <m/>
    <m/>
    <m/>
    <m/>
    <m/>
    <m/>
    <m/>
    <m/>
    <m/>
    <m/>
    <m/>
    <m/>
    <m/>
    <m/>
    <m/>
    <m/>
    <m/>
    <m/>
    <m/>
    <m/>
    <m/>
    <m/>
    <m/>
    <m/>
    <m/>
    <m/>
    <m/>
    <m/>
    <m/>
    <m/>
    <m/>
    <m/>
    <m/>
    <m/>
    <m/>
    <m/>
    <m/>
    <m/>
    <m/>
    <m/>
    <m/>
    <m/>
    <m/>
    <m/>
    <m/>
    <m/>
    <m/>
    <m/>
    <m/>
    <m/>
    <m/>
    <m/>
    <m/>
    <m/>
    <m/>
    <m/>
    <m/>
    <m/>
    <m/>
    <m/>
    <m/>
    <m/>
    <m/>
    <m/>
    <m/>
    <m/>
    <m/>
    <m/>
    <m/>
    <m/>
    <m/>
    <m/>
    <m/>
    <m/>
    <m/>
    <m/>
    <m/>
    <m/>
    <m/>
    <m/>
    <m/>
    <m/>
    <m/>
    <m/>
    <m/>
    <n v="62.429940000000002"/>
    <n v="0.61881220000000003"/>
  </r>
  <r>
    <x v="15"/>
    <n v="3"/>
    <x v="10"/>
    <s v="1990"/>
    <s v="Family Expend. Survey"/>
    <s v=""/>
    <s v="1990"/>
    <s v="1"/>
    <s v="previous"/>
    <s v=""/>
    <x v="1"/>
    <n v="17078"/>
    <n v="7049"/>
    <n v="0.32805970000000001"/>
    <n v="0.46448070000000002"/>
    <m/>
    <m/>
    <n v="4.5391260999999998"/>
    <n v="2.0495733999999999"/>
    <n v="2.2146686999999998"/>
    <n v="5.3986786000000002"/>
    <n v="7.9816139000000002"/>
    <n v="8698.1545566000004"/>
    <n v="7404.6908961999998"/>
    <n v="3343.4756120000002"/>
    <n v="4246.1354258000001"/>
    <n v="5276.4513970999997"/>
    <n v="6308.9528958000001"/>
    <n v="7404.6908961999998"/>
    <n v="8547.4502295000002"/>
    <n v="10010.7590963"/>
    <n v="12059.0917933"/>
    <n v="15176.457425299999"/>
    <m/>
    <m/>
    <n v="2684.7919508999998"/>
    <x v="492"/>
    <x v="492"/>
    <n v="5772.1679022999997"/>
    <n v="6872.3377442999999"/>
    <n v="7957.5586817000003"/>
    <n v="9267.5049882999992"/>
    <n v="10995.2097619"/>
    <n v="13473.544845300001"/>
    <n v="21428.972758700002"/>
    <n v="8698.1545566000004"/>
    <n v="217.4430442"/>
    <n v="750.14682449999998"/>
    <n v="1891.1172398000001"/>
    <n v="2990.8077139000002"/>
    <n v="4049.2778079"/>
    <n v="4726.3603573"/>
    <n v="5732.6519023999999"/>
    <n v="6881.8979288999999"/>
    <n v="8331.1713846000002"/>
    <n v="13307.3794996"/>
    <n v="4887.5990179"/>
    <n v="75.956470600000003"/>
    <n v="92.2431883"/>
    <n v="320.37888500000003"/>
    <n v="534.24079089999998"/>
    <n v="977.74399549999998"/>
    <n v="1176.5098853"/>
    <n v="1675.1641437000001"/>
    <n v="2089.3593595000002"/>
    <n v="2807.8834480999999"/>
    <n v="3895.0179754000001"/>
    <n v="1364.3866274"/>
    <n v="35.027473899999997"/>
    <n v="66.739020100000005"/>
    <n v="201.23102750000001"/>
    <n v="537.03689340000005"/>
    <n v="648.58101939999995"/>
    <n v="918.69593799999996"/>
    <n v="1515.2126148"/>
    <n v="1718.5066968000001"/>
    <n v="2430.3949149999999"/>
    <n v="2816.3381549000001"/>
    <n v="1088.7259548"/>
    <n v="141.34758220000001"/>
    <n v="292.03145929999999"/>
    <n v="507.17426769999997"/>
    <n v="663.89165639999999"/>
    <n v="719.90779450000002"/>
    <n v="917.94773199999997"/>
    <n v="1008.2514736000001"/>
    <n v="1182.8390757"/>
    <n v="1763.3390664999999"/>
    <n v="3929.8108097999998"/>
    <n v="1112.6025654"/>
    <n v="147.0164197"/>
    <n v="235.88327419999999"/>
    <n v="517.92786699999999"/>
    <n v="565.16319290000001"/>
    <n v="624.88347080000005"/>
    <n v="846.94262690000005"/>
    <n v="739.0630764"/>
    <n v="1303.3813081999999"/>
    <n v="1224.0136170000001"/>
    <n v="3380.7282937999998"/>
    <n v="958.45592710000005"/>
    <n v="2170.8572006999998"/>
    <n v="2538.1437187000001"/>
    <n v="1895.7181323"/>
    <n v="1425.6722393"/>
    <n v="1151.0210775999999"/>
    <n v="1030.2385850000001"/>
    <n v="769.11099160000003"/>
    <n v="626.93974979999996"/>
    <n v="554.07160220000003"/>
    <n v="453.02937329999997"/>
    <n v="1261.4218486"/>
    <n v="-102.8562404"/>
    <n v="-194.96823430000001"/>
    <n v="-580.28148529999999"/>
    <n v="-944.64458439999999"/>
    <n v="-1299.0774214999999"/>
    <n v="-1659.1364429"/>
    <n v="-2171.9492141000001"/>
    <n v="-2807.7143569999998"/>
    <n v="-3637.3291881999999"/>
    <n v="-6353.3313480999996"/>
    <n v="-1975.0373844999999"/>
    <n v="2684.7919508999998"/>
    <n v="3780.2192507999998"/>
    <n v="4753.2659341999997"/>
    <n v="5772.1679022999997"/>
    <n v="6872.3377442999999"/>
    <n v="7957.5586817000003"/>
    <n v="9267.5049882999992"/>
    <n v="10995.2097619"/>
    <n v="13473.544845300001"/>
    <n v="21428.972758700002"/>
    <n v="8698.1545566000004"/>
    <m/>
    <m/>
    <m/>
    <n v="0.222"/>
    <m/>
    <m/>
    <n v="0.26900000000000002"/>
    <m/>
    <m/>
    <n v="0.14199999999999999"/>
    <n v="0.20699999999999999"/>
    <n v="0.112"/>
    <m/>
    <m/>
    <m/>
    <m/>
    <m/>
    <m/>
    <m/>
    <m/>
    <m/>
    <m/>
    <m/>
    <m/>
    <m/>
    <n v="1"/>
    <m/>
    <m/>
    <m/>
    <n v="0.14157739999999999"/>
    <n v="0.26875110000000002"/>
    <n v="8698.1545566000004"/>
    <m/>
    <m/>
    <m/>
    <m/>
    <m/>
    <m/>
    <m/>
    <m/>
    <m/>
    <m/>
    <m/>
    <m/>
    <m/>
    <m/>
    <m/>
    <m/>
    <m/>
    <m/>
    <m/>
    <m/>
    <m/>
    <m/>
    <m/>
    <m/>
    <m/>
    <m/>
    <m/>
    <m/>
    <m/>
    <m/>
    <m/>
    <m/>
    <m/>
    <m/>
    <m/>
    <m/>
    <m/>
    <m/>
    <m/>
    <m/>
    <n v="0.2429885"/>
    <n v="0.1075004"/>
    <n v="0.2243106"/>
    <n v="0.12606120000000001"/>
    <n v="0.15369749999999999"/>
    <n v="8.8763999999999996E-2"/>
    <n v="5.66778E-2"/>
    <n v="7570.0925010000001"/>
    <n v="9658.0536186999998"/>
    <n v="9449.6250110000001"/>
    <n v="10749.5167208"/>
    <n v="9431.8066775999996"/>
    <n v="6446.9054607999997"/>
    <n v="5713.3132487000003"/>
    <n v="0.17204820000000001"/>
    <n v="0.1230937"/>
    <n v="9.1620999999999994E-2"/>
    <n v="6.7347900000000002E-2"/>
    <n v="0.11657140000000001"/>
    <n v="0.2348285"/>
    <n v="0.3305785"/>
    <n v="0.25108429999999998"/>
    <n v="0.18790850000000001"/>
    <n v="0.1346907"/>
    <n v="0.1230841"/>
    <n v="0.27314290000000002"/>
    <n v="0.65369390000000005"/>
    <n v="0.73760329999999996"/>
    <n v="62.429940000000002"/>
    <n v="0.61881220000000003"/>
  </r>
  <r>
    <x v="15"/>
    <n v="3"/>
    <x v="10"/>
    <s v="1990"/>
    <s v="Family Expend. Survey"/>
    <s v=""/>
    <s v="1990"/>
    <s v="1"/>
    <s v="previous"/>
    <s v=""/>
    <x v="2"/>
    <n v="10444"/>
    <n v="5604"/>
    <n v="0.3149788"/>
    <n v="0.40857969999999999"/>
    <m/>
    <m/>
    <n v="4.4010667999999997"/>
    <n v="1.9331543"/>
    <n v="2.2766245999999999"/>
    <n v="5.2130859000000003"/>
    <n v="8.1612843000000002"/>
    <n v="9749.7273230999999"/>
    <n v="8475.1967248000001"/>
    <n v="3722.7027290999999"/>
    <n v="5113.2951116000004"/>
    <n v="6276.2395113000002"/>
    <n v="7401.5057344999996"/>
    <n v="8475.1967248000001"/>
    <n v="9759.2914295999999"/>
    <n v="11265.6533131"/>
    <n v="13285.707413300001"/>
    <n v="16383.863363500001"/>
    <m/>
    <m/>
    <n v="2854.7878448000001"/>
    <x v="493"/>
    <x v="493"/>
    <n v="6850.3591077000001"/>
    <n v="7928.6903013000001"/>
    <n v="9100.5106075999993"/>
    <n v="10503.495497100001"/>
    <n v="12227.0665591"/>
    <n v="14629.2421677"/>
    <n v="23298.735176300001"/>
    <n v="9749.7273230999999"/>
    <n v="412.09025009999999"/>
    <n v="1759.1113026"/>
    <n v="3095.4609363"/>
    <n v="4148.6185980999999"/>
    <n v="4735.6468650999996"/>
    <n v="5718.1775129999996"/>
    <n v="6830.0461759"/>
    <n v="7871.2175814000002"/>
    <n v="9354.4526992999999"/>
    <n v="14439.289803400001"/>
    <n v="5836.4812609000001"/>
    <n v="127.81740550000001"/>
    <n v="257.53602510000002"/>
    <n v="603.65785889999995"/>
    <n v="990.89532050000003"/>
    <n v="1262.7989436"/>
    <n v="1645.8450037"/>
    <n v="1902.4585321"/>
    <n v="2689.1274309999999"/>
    <n v="3152.4849475000001"/>
    <n v="4464.7355670999996"/>
    <n v="1709.7562353999999"/>
    <n v="47.1438214"/>
    <n v="220.30468450000001"/>
    <n v="617.80996949999997"/>
    <n v="810.88409309999997"/>
    <n v="961.76105470000005"/>
    <n v="1777.1574782"/>
    <n v="1987.5577836"/>
    <n v="2182.5298769000001"/>
    <n v="3103.4198262"/>
    <n v="3402.3455539000001"/>
    <n v="1511.1095605999999"/>
    <n v="178.9841854"/>
    <n v="291.06334320000002"/>
    <n v="497.02445970000002"/>
    <n v="547.85308099999997"/>
    <n v="823.24036950000004"/>
    <n v="750.23417370000004"/>
    <n v="894.19249809999997"/>
    <n v="1140.3394134"/>
    <n v="1448.1064490000001"/>
    <n v="3820.410257"/>
    <n v="1039.1573019"/>
    <n v="203.89368519999999"/>
    <n v="590.87635060000002"/>
    <n v="607.65931599999999"/>
    <n v="652.04368769999996"/>
    <n v="902.34720149999998"/>
    <n v="686.24765930000001"/>
    <n v="1106.5863499"/>
    <n v="1125.9976032"/>
    <n v="1288.2517582999999"/>
    <n v="3838.7182413999999"/>
    <n v="1100.2753981000001"/>
    <n v="2033.0172932999999"/>
    <n v="1816.9865030999999"/>
    <n v="1238.3301589"/>
    <n v="992.69868010000005"/>
    <n v="907.31954989999997"/>
    <n v="656.60237840000002"/>
    <n v="464.47157299999998"/>
    <n v="437.62236189999999"/>
    <n v="387.7122526"/>
    <n v="264.73774359999999"/>
    <n v="919.96089700000005"/>
    <n v="-148.15879609999999"/>
    <n v="-515.13333609999995"/>
    <n v="-977.47241480000002"/>
    <n v="-1292.6343529000001"/>
    <n v="-1664.423683"/>
    <n v="-2133.7535987000001"/>
    <n v="-2681.8174155000002"/>
    <n v="-3219.7677087000002"/>
    <n v="-4105.1857651"/>
    <n v="-6931.5019902000004"/>
    <n v="-2367.0133307999999"/>
    <n v="2854.7878448000001"/>
    <n v="4420.7448729999996"/>
    <n v="5682.4702844000003"/>
    <n v="6850.3591077000001"/>
    <n v="7928.6903013000001"/>
    <n v="9100.5106075999993"/>
    <n v="10503.495497100001"/>
    <n v="12227.0665591"/>
    <n v="14629.2421677"/>
    <n v="23298.735176300001"/>
    <n v="9749.7273230999999"/>
    <m/>
    <m/>
    <m/>
    <m/>
    <m/>
    <m/>
    <n v="0.1764481"/>
    <m/>
    <m/>
    <n v="9.8420300000000002E-2"/>
    <m/>
    <m/>
    <m/>
    <m/>
    <m/>
    <m/>
    <m/>
    <m/>
    <m/>
    <m/>
    <m/>
    <m/>
    <m/>
    <m/>
    <n v="9174.3962639000001"/>
    <m/>
    <n v="0.83693419999999996"/>
    <n v="0.12068"/>
    <n v="0.1928781"/>
    <m/>
    <m/>
    <m/>
    <n v="4.1220199999999999E-2"/>
    <n v="1.82095E-2"/>
    <n v="2.37133E-2"/>
    <n v="2.5938300000000001E-2"/>
    <n v="0.19263420000000001"/>
    <n v="5.5155500000000003E-2"/>
    <n v="2.52357E-2"/>
    <n v="0.29744130000000002"/>
    <n v="0.13941100000000001"/>
    <n v="1.79753E-2"/>
    <n v="9548.2177169999995"/>
    <n v="4977.3181999999997"/>
    <n v="5372.6912228000001"/>
    <n v="3333.4157829000001"/>
    <n v="12964.546047399999"/>
    <n v="9490.9175305000008"/>
    <n v="6732.7074964000003"/>
    <n v="9279.2568506999996"/>
    <n v="6805.2199192999997"/>
    <n v="4491.3180921000003"/>
    <n v="0.12784090000000001"/>
    <n v="0.40192929999999999"/>
    <n v="0.2814815"/>
    <n v="0.76975170000000004"/>
    <n v="1.8540999999999998E-2"/>
    <n v="7.74947E-2"/>
    <n v="0.22041759999999999"/>
    <n v="3.9566900000000002E-2"/>
    <n v="0.2053759"/>
    <n v="0.44299670000000002"/>
    <n v="0.15625"/>
    <n v="0.78778139999999997"/>
    <n v="0.54320990000000002"/>
    <n v="0.97742660000000003"/>
    <n v="2.55319E-2"/>
    <n v="0.1910828"/>
    <n v="0.58932709999999999"/>
    <n v="5.8070900000000002E-2"/>
    <n v="0.28391430000000001"/>
    <n v="0.84690549999999998"/>
    <m/>
    <m/>
    <m/>
    <m/>
    <m/>
    <m/>
    <m/>
    <m/>
    <m/>
    <m/>
    <m/>
    <m/>
    <m/>
    <m/>
    <m/>
    <m/>
    <m/>
    <m/>
    <m/>
    <m/>
    <m/>
    <m/>
    <m/>
    <m/>
    <m/>
    <m/>
    <m/>
    <m/>
    <n v="62.429940000000002"/>
    <n v="0.61881220000000003"/>
  </r>
  <r>
    <x v="15"/>
    <n v="3"/>
    <x v="10"/>
    <s v="1990"/>
    <s v="Spliced"/>
    <s v=""/>
    <s v="1990 fixed"/>
    <s v="2"/>
    <s v="current"/>
    <s v="break 2011"/>
    <x v="0"/>
    <n v="8914774.9756745007"/>
    <n v="7036814.1943463003"/>
    <n v="0.31303999999999998"/>
    <n v="0.68495059999999997"/>
    <m/>
    <m/>
    <n v="4.7950103000000004"/>
    <n v="2.4172647999999999"/>
    <n v="1.9836511999999999"/>
    <n v="4.3621591000000004"/>
    <n v="6.3000689000000003"/>
    <n v="6700.7286733000001"/>
    <n v="5162.4083824999998"/>
    <n v="3450.0786839000002"/>
    <n v="4206.2131157000003"/>
    <n v="4903.7697189999999"/>
    <n v="5783.9689289999997"/>
    <n v="6843.7527332999998"/>
    <n v="8080.4754774000003"/>
    <n v="9856.7384958000002"/>
    <n v="12191.288949100001"/>
    <n v="16543.1629029"/>
    <m/>
    <m/>
    <n v="2834.1241466000001"/>
    <x v="494"/>
    <x v="494"/>
    <n v="4319.7126896"/>
    <n v="4819.3671046999998"/>
    <n v="5528.0298574999997"/>
    <n v="6515.1927514999998"/>
    <n v="7719.7154442999999"/>
    <n v="9907.7398663000004"/>
    <n v="17855.177509699999"/>
    <n v="6700.728673300000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29940000000002"/>
    <n v="0.61881220000000003"/>
  </r>
  <r>
    <x v="15"/>
    <n v="3"/>
    <x v="10"/>
    <s v="1990"/>
    <s v="Spliced"/>
    <s v=""/>
    <s v="1990 fixed"/>
    <s v="2"/>
    <s v="current"/>
    <s v="break 2011"/>
    <x v="1"/>
    <n v="60298150.912904203"/>
    <n v="25819855.064637601"/>
    <n v="0.35465920000000001"/>
    <n v="0.49043949999999997"/>
    <m/>
    <m/>
    <n v="4.6352935999999998"/>
    <n v="2.1108395999999998"/>
    <n v="2.1959479000000002"/>
    <n v="6.1522424999999998"/>
    <n v="10.022066799999999"/>
    <n v="9628.4705455000003"/>
    <n v="7901.6083735000002"/>
    <n v="3598.2677609000002"/>
    <n v="4509.2392744999997"/>
    <n v="5613.7728184999996"/>
    <n v="6753.5730012000004"/>
    <n v="7901.6083735000002"/>
    <n v="9227.8950258999994"/>
    <n v="10847.0285377"/>
    <n v="13070.6981729"/>
    <n v="16679.027632900001"/>
    <m/>
    <m/>
    <n v="2604.2707833999998"/>
    <x v="495"/>
    <x v="495"/>
    <n v="6131.4042491"/>
    <n v="7368.5350328000004"/>
    <n v="8561.0307047000006"/>
    <n v="10056.9579808"/>
    <n v="11911.5838196"/>
    <n v="14696.6976251"/>
    <n v="26100.175698999999"/>
    <n v="9628.4705455000003"/>
    <m/>
    <m/>
    <m/>
    <m/>
    <m/>
    <m/>
    <m/>
    <m/>
    <m/>
    <m/>
    <m/>
    <m/>
    <m/>
    <m/>
    <m/>
    <m/>
    <m/>
    <m/>
    <m/>
    <m/>
    <m/>
    <m/>
    <m/>
    <m/>
    <m/>
    <m/>
    <m/>
    <m/>
    <m/>
    <m/>
    <m/>
    <m/>
    <m/>
    <m/>
    <m/>
    <m/>
    <m/>
    <m/>
    <m/>
    <m/>
    <m/>
    <m/>
    <m/>
    <m/>
    <m/>
    <m/>
    <m/>
    <m/>
    <m/>
    <m/>
    <m/>
    <m/>
    <m/>
    <m/>
    <m/>
    <m/>
    <m/>
    <m/>
    <m/>
    <m/>
    <m/>
    <m/>
    <m/>
    <m/>
    <m/>
    <m/>
    <m/>
    <m/>
    <m/>
    <m/>
    <m/>
    <m/>
    <m/>
    <m/>
    <m/>
    <m/>
    <m/>
    <m/>
    <m/>
    <m/>
    <m/>
    <m/>
    <m/>
    <m/>
    <m/>
    <m/>
    <m/>
    <m/>
    <m/>
    <m/>
    <m/>
    <n v="0.21968750000000001"/>
    <m/>
    <m/>
    <n v="0.28954859999999999"/>
    <m/>
    <m/>
    <n v="0.13701749999999999"/>
    <n v="0.2531004"/>
    <n v="0.12952379999999999"/>
    <m/>
    <m/>
    <m/>
    <m/>
    <m/>
    <m/>
    <m/>
    <m/>
    <m/>
    <m/>
    <m/>
    <m/>
    <m/>
    <n v="1"/>
    <m/>
    <m/>
    <m/>
    <n v="0.13641809999999999"/>
    <n v="0.28949530000000001"/>
    <n v="9628.8081617999997"/>
    <m/>
    <m/>
    <m/>
    <m/>
    <m/>
    <m/>
    <m/>
    <m/>
    <m/>
    <m/>
    <m/>
    <m/>
    <m/>
    <m/>
    <m/>
    <m/>
    <m/>
    <m/>
    <m/>
    <m/>
    <m/>
    <m/>
    <m/>
    <m/>
    <m/>
    <m/>
    <m/>
    <m/>
    <m/>
    <m/>
    <m/>
    <m/>
    <m/>
    <m/>
    <m/>
    <m/>
    <m/>
    <m/>
    <m/>
    <m/>
    <n v="0.2184064"/>
    <n v="0.11438379999999999"/>
    <n v="0.2375234"/>
    <n v="0.12374499999999999"/>
    <n v="0.15560869999999999"/>
    <n v="8.1768099999999996E-2"/>
    <n v="6.1680699999999998E-2"/>
    <n v="8307.8842554000003"/>
    <n v="10646.02693"/>
    <n v="10876.3553407"/>
    <n v="11511.7307117"/>
    <n v="10278.185395300001"/>
    <n v="7161.9700392000004"/>
    <n v="6096.2354525999999"/>
    <n v="0.15934010000000001"/>
    <n v="0.16580719999999999"/>
    <n v="9.4445500000000002E-2"/>
    <n v="5.95363E-2"/>
    <n v="0.1381974"/>
    <n v="0.2068585"/>
    <n v="0.30913980000000002"/>
    <n v="0.28445300000000001"/>
    <n v="0.22125239999999999"/>
    <n v="0.15502640000000001"/>
    <n v="0.124308"/>
    <n v="0.2833386"/>
    <n v="0.69296950000000002"/>
    <n v="0.76904360000000005"/>
    <n v="62.429940000000002"/>
    <n v="0.61881220000000003"/>
  </r>
  <r>
    <x v="15"/>
    <n v="3"/>
    <x v="10"/>
    <s v="1990"/>
    <s v="Spliced"/>
    <s v=""/>
    <s v="1990 fixed"/>
    <s v="2"/>
    <s v="current"/>
    <s v="break 2011"/>
    <x v="2"/>
    <n v="38377379.283762701"/>
    <n v="20501183.052453499"/>
    <n v="0.34679280000000001"/>
    <n v="0.4336721"/>
    <m/>
    <m/>
    <n v="4.4531983999999998"/>
    <n v="2.0501488000000001"/>
    <n v="2.1721341999999999"/>
    <n v="6.2481292000000002"/>
    <n v="11.236807199999999"/>
    <n v="10792.5148658"/>
    <n v="9139.3941665999992"/>
    <n v="3681.6327120000001"/>
    <n v="4806.2687895999998"/>
    <n v="5826.2459245999999"/>
    <n v="6871.9013793000004"/>
    <n v="7997.0002967999999"/>
    <n v="9322.8635763000002"/>
    <n v="10946.762946999999"/>
    <n v="13112.403445600001"/>
    <n v="16395.0407672"/>
    <m/>
    <m/>
    <n v="2564.4979469999998"/>
    <x v="496"/>
    <x v="496"/>
    <n v="7313.4237899"/>
    <n v="8518.0939519999993"/>
    <n v="9817.0625779999991"/>
    <n v="11348.5869282"/>
    <n v="13157.7919549"/>
    <n v="15948.7677773"/>
    <n v="28816.7690645"/>
    <n v="10792.5148658"/>
    <m/>
    <m/>
    <m/>
    <m/>
    <m/>
    <m/>
    <m/>
    <m/>
    <m/>
    <m/>
    <m/>
    <m/>
    <m/>
    <m/>
    <m/>
    <m/>
    <m/>
    <m/>
    <m/>
    <m/>
    <m/>
    <m/>
    <m/>
    <m/>
    <m/>
    <m/>
    <m/>
    <m/>
    <m/>
    <m/>
    <m/>
    <m/>
    <m/>
    <m/>
    <m/>
    <m/>
    <m/>
    <m/>
    <m/>
    <m/>
    <m/>
    <m/>
    <m/>
    <m/>
    <m/>
    <m/>
    <m/>
    <m/>
    <m/>
    <m/>
    <m/>
    <m/>
    <m/>
    <m/>
    <m/>
    <m/>
    <m/>
    <m/>
    <m/>
    <m/>
    <m/>
    <m/>
    <m/>
    <m/>
    <m/>
    <m/>
    <m/>
    <m/>
    <m/>
    <m/>
    <m/>
    <m/>
    <m/>
    <m/>
    <m/>
    <m/>
    <m/>
    <m/>
    <m/>
    <m/>
    <m/>
    <m/>
    <m/>
    <m/>
    <m/>
    <m/>
    <m/>
    <m/>
    <m/>
    <m/>
    <m/>
    <m/>
    <m/>
    <m/>
    <n v="0.19263430000000001"/>
    <m/>
    <m/>
    <n v="0.111318"/>
    <m/>
    <m/>
    <m/>
    <m/>
    <m/>
    <m/>
    <m/>
    <m/>
    <m/>
    <m/>
    <m/>
    <m/>
    <m/>
    <m/>
    <n v="10200.3443864"/>
    <m/>
    <n v="0.83468790000000004"/>
    <n v="0.12187190000000001"/>
    <n v="0.20997560000000001"/>
    <m/>
    <m/>
    <m/>
    <n v="3.3836699999999997E-2"/>
    <n v="2.5512E-2"/>
    <n v="1.7296300000000001E-2"/>
    <n v="2.74463E-2"/>
    <n v="0.18625320000000001"/>
    <n v="9.4573400000000002E-2"/>
    <n v="3.7913000000000002E-2"/>
    <n v="0.20333570000000001"/>
    <n v="0.16644500000000001"/>
    <n v="4.2096500000000002E-2"/>
    <n v="11154.080346500001"/>
    <n v="5575.7150816000003"/>
    <n v="5511.9557259000003"/>
    <n v="3669.9269377999999"/>
    <n v="14483.667902900001"/>
    <n v="11358.9814326"/>
    <n v="7670.2952433999999"/>
    <n v="10454.8177719"/>
    <n v="9087.2545057999996"/>
    <n v="7181.4052433999996"/>
    <n v="6.7030099999999995E-2"/>
    <n v="0.55138229999999999"/>
    <n v="0.13657059999999999"/>
    <n v="0.67783190000000004"/>
    <n v="1.4420799999999999E-2"/>
    <n v="7.6771400000000004E-2"/>
    <n v="0.28632679999999999"/>
    <m/>
    <n v="0.1050851"/>
    <n v="0.39137189999999999"/>
    <n v="8.6607100000000006E-2"/>
    <n v="0.75255470000000002"/>
    <n v="0.66468590000000005"/>
    <n v="0.97057459999999995"/>
    <n v="1.29981E-2"/>
    <n v="0.13899600000000001"/>
    <n v="0.59585509999999997"/>
    <n v="1.9130100000000001E-2"/>
    <n v="0.2087523"/>
    <n v="0.59989139999999996"/>
    <m/>
    <m/>
    <m/>
    <m/>
    <m/>
    <m/>
    <m/>
    <m/>
    <m/>
    <m/>
    <m/>
    <m/>
    <m/>
    <m/>
    <m/>
    <m/>
    <m/>
    <m/>
    <m/>
    <m/>
    <m/>
    <m/>
    <m/>
    <m/>
    <m/>
    <m/>
    <m/>
    <m/>
    <n v="62.429940000000002"/>
    <n v="0.61881220000000003"/>
  </r>
  <r>
    <x v="15"/>
    <n v="5"/>
    <x v="0"/>
    <s v="1994"/>
    <s v="Family Expend. Survey"/>
    <s v=""/>
    <s v="1994-95"/>
    <s v="1"/>
    <s v="previous"/>
    <s v=""/>
    <x v="0"/>
    <n v="2310"/>
    <n v="1756"/>
    <n v="0.27523429999999999"/>
    <n v="0.64339270000000004"/>
    <m/>
    <m/>
    <n v="3.0839588"/>
    <n v="2.0152176000000002"/>
    <n v="1.5303354"/>
    <n v="3.6762997999999998"/>
    <n v="5.1497435999999999"/>
    <n v="7845.6176785999996"/>
    <n v="6384.0776613999997"/>
    <n v="4171.6853312000003"/>
    <n v="4835.3317221999996"/>
    <n v="5294.8030181000004"/>
    <n v="5749.2745201999996"/>
    <n v="6384.0776613999997"/>
    <n v="7198.9263874999997"/>
    <n v="8281.9865210999997"/>
    <n v="9912.6601843999997"/>
    <n v="12865.3058411"/>
    <m/>
    <m/>
    <n v="3659.2869661999998"/>
    <x v="497"/>
    <x v="497"/>
    <n v="5520.3582137000003"/>
    <n v="6054.5586387000003"/>
    <n v="6767.6411488000003"/>
    <n v="7752.2668641999999"/>
    <n v="9047.3382182000005"/>
    <n v="11232.6507143"/>
    <n v="18844.3895299"/>
    <n v="7845.6176785999996"/>
    <n v="10.797159000000001"/>
    <n v="41.0911592"/>
    <n v="27.954874700000001"/>
    <n v="55.9379846"/>
    <n v="77.504192700000004"/>
    <n v="165.54756649999999"/>
    <n v="252.7907802"/>
    <n v="417.03840300000002"/>
    <n v="737.57029850000004"/>
    <n v="1321.1466462999999"/>
    <n v="310.73790650000001"/>
    <n v="1.65296"/>
    <n v="12.304411"/>
    <n v="1.4576366999999999"/>
    <n v="10.7686619"/>
    <n v="4.7849649999999997"/>
    <n v="49.245429000000001"/>
    <n v="125.7112654"/>
    <n v="187.8684307"/>
    <n v="547.49497880000001"/>
    <n v="896.333932"/>
    <n v="183.7622671"/>
    <n v="5.3859675999999999"/>
    <n v="5.3823467000000003"/>
    <m/>
    <n v="17.976119300000001"/>
    <n v="59.005059600000003"/>
    <n v="234.87695170000001"/>
    <n v="364.01544050000001"/>
    <n v="835.62579479999999"/>
    <n v="791.52085799999998"/>
    <n v="1464.6846301"/>
    <n v="377.84731679999999"/>
    <n v="391.90290060000001"/>
    <n v="657.37428569999997"/>
    <n v="763.61289250000004"/>
    <n v="1196.4824212999999"/>
    <n v="1532.6389521999999"/>
    <n v="2319.0366970999999"/>
    <n v="2645.7534893000002"/>
    <n v="3645.3256875000002"/>
    <n v="6464.3450286999996"/>
    <n v="14092.1815159"/>
    <n v="3370.8653871000001"/>
    <n v="16.926084199999998"/>
    <n v="19.866073100000001"/>
    <n v="5.9471667000000004"/>
    <n v="42.246266499999997"/>
    <n v="50.8948508"/>
    <n v="10.8176144"/>
    <n v="46.9047141"/>
    <n v="195.96009789999999"/>
    <n v="216.18282550000001"/>
    <n v="1725.4778345"/>
    <n v="233.12235279999999"/>
    <n v="3270.4336586999998"/>
    <n v="3859.0792341000001"/>
    <n v="4327.2576553999997"/>
    <n v="4315.1368808999996"/>
    <n v="4508.9955111999998"/>
    <n v="4342.9580316000001"/>
    <n v="4783.997265"/>
    <n v="4569.7013438000004"/>
    <n v="4121.7134464999999"/>
    <n v="3786.4349831999998"/>
    <n v="4188.5708010999997"/>
    <n v="-37.811763900000003"/>
    <n v="-73.049364800000006"/>
    <n v="-70.5918791"/>
    <n v="-118.1901208"/>
    <n v="-179.26489290000001"/>
    <n v="-354.84114140000003"/>
    <n v="-466.90609030000002"/>
    <n v="-804.18153959999995"/>
    <n v="-1646.1767219000001"/>
    <n v="-4441.8700121000002"/>
    <n v="-819.28835270000002"/>
    <n v="3659.2869661999998"/>
    <n v="4522.0481450999996"/>
    <n v="5055.6383468000004"/>
    <n v="5520.3582137000003"/>
    <n v="6054.5586387000003"/>
    <n v="6767.6411488000003"/>
    <n v="7752.2668641999999"/>
    <n v="9047.3382182000005"/>
    <n v="11232.6507143"/>
    <n v="18844.3895299"/>
    <n v="7845.6176785999996"/>
    <m/>
    <m/>
    <m/>
    <m/>
    <m/>
    <m/>
    <m/>
    <m/>
    <m/>
    <m/>
    <m/>
    <m/>
    <m/>
    <m/>
    <m/>
    <m/>
    <m/>
    <m/>
    <m/>
    <m/>
    <m/>
    <m/>
    <m/>
    <m/>
    <m/>
    <m/>
    <m/>
    <m/>
    <m/>
    <m/>
    <m/>
    <m/>
    <m/>
    <m/>
    <m/>
    <m/>
    <m/>
    <m/>
    <m/>
    <m/>
    <m/>
    <m/>
    <m/>
    <m/>
    <m/>
    <m/>
    <m/>
    <m/>
    <m/>
    <m/>
    <m/>
    <m/>
    <m/>
    <m/>
    <m/>
    <m/>
    <m/>
    <m/>
    <m/>
    <m/>
    <m/>
    <m/>
    <m/>
    <m/>
    <m/>
    <m/>
    <m/>
    <m/>
    <m/>
    <m/>
    <m/>
    <m/>
    <m/>
    <m/>
    <m/>
    <m/>
    <m/>
    <m/>
    <m/>
    <m/>
    <m/>
    <m/>
    <m/>
    <m/>
    <m/>
    <m/>
    <m/>
    <m/>
    <m/>
    <m/>
    <m/>
    <m/>
    <m/>
    <m/>
    <m/>
    <m/>
    <m/>
    <m/>
    <m/>
    <m/>
    <n v="73.167360000000002"/>
    <n v="0.65336850000000002"/>
  </r>
  <r>
    <x v="15"/>
    <n v="5"/>
    <x v="0"/>
    <s v="1994"/>
    <s v="Family Expend. Survey"/>
    <s v=""/>
    <s v="1994-95"/>
    <s v="1"/>
    <s v="previous"/>
    <s v=""/>
    <x v="1"/>
    <n v="16586"/>
    <n v="6797"/>
    <n v="0.31155579999999999"/>
    <n v="0.47978989999999999"/>
    <m/>
    <m/>
    <n v="4.1142643000000003"/>
    <n v="2.0069742000000002"/>
    <n v="2.0499836"/>
    <n v="4.8599421999999999"/>
    <n v="7.1149085999999997"/>
    <n v="10069.4266819"/>
    <n v="8605.8647455999999"/>
    <n v="4198.0163307000003"/>
    <n v="5210.6135100000001"/>
    <n v="6338.0166714999996"/>
    <n v="7398.9718696"/>
    <n v="8605.8647455999999"/>
    <n v="9961.6862600999993"/>
    <n v="11634.863804799999"/>
    <n v="13675.8773783"/>
    <n v="17271.748775"/>
    <m/>
    <m/>
    <n v="3384.5292429000001"/>
    <x v="498"/>
    <x v="498"/>
    <n v="6844.8828486000002"/>
    <n v="8022.3923801000001"/>
    <n v="9274.4744214000002"/>
    <n v="10737.609750600001"/>
    <n v="12587.632087600001"/>
    <n v="15276.073101399999"/>
    <n v="24080.616120300001"/>
    <n v="10069.4266819"/>
    <n v="340.19152029999998"/>
    <n v="941.07076140000004"/>
    <n v="1727.7759134999999"/>
    <n v="2957.4243700000002"/>
    <n v="4231.2370709999996"/>
    <n v="5629.3618217000003"/>
    <n v="6697.3730882999998"/>
    <n v="8023.7564963000004"/>
    <n v="9772.2577705000003"/>
    <n v="14431.612198299999"/>
    <n v="5475.2655163999998"/>
    <n v="94.415935000000005"/>
    <n v="180.80482470000001"/>
    <n v="310.71446090000001"/>
    <n v="569.57545070000003"/>
    <n v="999.15468650000003"/>
    <n v="1498.8637352000001"/>
    <n v="2028.7680006000001"/>
    <n v="2640.6583747"/>
    <n v="3349.0602776999999"/>
    <n v="5215.2365092"/>
    <n v="1688.7435511000001"/>
    <n v="41.077803500000002"/>
    <n v="114.7062687"/>
    <n v="178.2434944"/>
    <n v="476.042528"/>
    <n v="729.91686070000003"/>
    <n v="966.4674814"/>
    <n v="1253.9254963000001"/>
    <n v="1698.6860162999999"/>
    <n v="2520.9713932"/>
    <n v="2950.0451128"/>
    <n v="1093.0201065000001"/>
    <n v="161.6391098"/>
    <n v="300.84003799999999"/>
    <n v="626.71501929999999"/>
    <n v="830.85666170000002"/>
    <n v="829.13731270000005"/>
    <n v="1034.7095509999999"/>
    <n v="1304.7549735"/>
    <n v="1320.0498958999999"/>
    <n v="1566.6321203"/>
    <n v="4100.5784401000001"/>
    <n v="1207.6044165999999"/>
    <n v="244.27644470000001"/>
    <n v="278.89979099999999"/>
    <n v="438.9116937"/>
    <n v="657.4473375"/>
    <n v="718.3016136"/>
    <n v="758.33833259999994"/>
    <n v="734.15778090000003"/>
    <n v="1129.1573851999999"/>
    <n v="1536.4586383000001"/>
    <n v="4635.0272484999996"/>
    <n v="1113.1097056000001"/>
    <n v="2685.8756360000002"/>
    <n v="3192.0447989999998"/>
    <n v="2990.5208292000002"/>
    <n v="2308.0045485000001"/>
    <n v="1938.6875792999999"/>
    <n v="1347.4994509000001"/>
    <n v="1255.1955344999999"/>
    <n v="992.96929109999996"/>
    <n v="806.98353759999998"/>
    <n v="612.87403240000003"/>
    <n v="1813.0851987000001"/>
    <n v="-182.9472063"/>
    <n v="-294.71518809999998"/>
    <n v="-501.56853189999998"/>
    <n v="-954.46804780000002"/>
    <n v="-1424.0427437000001"/>
    <n v="-1960.7659513999999"/>
    <n v="-2536.5651235999999"/>
    <n v="-3217.6453719000001"/>
    <n v="-4276.2906362000003"/>
    <n v="-7864.7574209000004"/>
    <n v="-2321.4018130999998"/>
    <n v="3384.5292429000001"/>
    <n v="4713.6512948"/>
    <n v="5771.3128789000002"/>
    <n v="6844.8828486000002"/>
    <n v="8022.3923801000001"/>
    <n v="9274.4744214000002"/>
    <n v="10737.609750600001"/>
    <n v="12587.632087600001"/>
    <n v="15276.073101399999"/>
    <n v="24080.616120300001"/>
    <n v="10069.4266819"/>
    <m/>
    <m/>
    <m/>
    <n v="0.19500000000000001"/>
    <m/>
    <m/>
    <n v="0.29899999999999999"/>
    <m/>
    <m/>
    <n v="0.109"/>
    <n v="0.19600000000000001"/>
    <n v="0.11799999999999999"/>
    <m/>
    <m/>
    <m/>
    <n v="0.109"/>
    <n v="0.19600000000000001"/>
    <n v="0.11799999999999999"/>
    <m/>
    <m/>
    <m/>
    <m/>
    <m/>
    <m/>
    <m/>
    <n v="1"/>
    <m/>
    <m/>
    <m/>
    <n v="0.1094899"/>
    <n v="0.29916799999999999"/>
    <n v="10069.426681700001"/>
    <m/>
    <m/>
    <m/>
    <m/>
    <m/>
    <m/>
    <m/>
    <m/>
    <m/>
    <m/>
    <m/>
    <m/>
    <m/>
    <m/>
    <m/>
    <m/>
    <m/>
    <m/>
    <m/>
    <m/>
    <m/>
    <m/>
    <m/>
    <m/>
    <m/>
    <m/>
    <m/>
    <m/>
    <m/>
    <m/>
    <m/>
    <m/>
    <m/>
    <m/>
    <m/>
    <m/>
    <m/>
    <m/>
    <m/>
    <m/>
    <n v="0.26329429999999998"/>
    <n v="8.4046800000000005E-2"/>
    <n v="0.22941030000000001"/>
    <n v="0.1348125"/>
    <n v="0.14916189999999999"/>
    <n v="8.8086300000000006E-2"/>
    <n v="5.1187700000000003E-2"/>
    <n v="8647.0047415000008"/>
    <n v="11246.5795819"/>
    <n v="10730.507409899999"/>
    <n v="12402.667541000001"/>
    <n v="10867.820189399999"/>
    <n v="8056.2422385999998"/>
    <n v="7483.1648138999999"/>
    <n v="0.17357449999999999"/>
    <n v="0.10258249999999999"/>
    <n v="9.4875200000000007E-2"/>
    <n v="5.7692300000000002E-2"/>
    <n v="6.3460000000000003E-2"/>
    <n v="9.7193699999999994E-2"/>
    <n v="0.14840990000000001"/>
    <n v="0.32150220000000002"/>
    <n v="0.19870879999999999"/>
    <n v="0.1913272"/>
    <n v="0.1493739"/>
    <n v="0.27728380000000002"/>
    <n v="0.62286109999999995"/>
    <n v="0.73380449999999997"/>
    <n v="73.167360000000002"/>
    <n v="0.65336850000000002"/>
  </r>
  <r>
    <x v="15"/>
    <n v="5"/>
    <x v="0"/>
    <s v="1994"/>
    <s v="Family Expend. Survey"/>
    <s v=""/>
    <s v="1994-95"/>
    <s v="1"/>
    <s v="previous"/>
    <s v=""/>
    <x v="2"/>
    <n v="9909"/>
    <n v="5454"/>
    <n v="0.303707"/>
    <n v="0.42366690000000001"/>
    <m/>
    <m/>
    <n v="4.0587758000000003"/>
    <n v="1.9006379"/>
    <n v="2.1354807999999998"/>
    <n v="4.8380350999999999"/>
    <n v="7.3512493000000001"/>
    <n v="11214.720395799999"/>
    <n v="9827.2805408000004"/>
    <n v="4601.9052838999996"/>
    <n v="6070.2811812"/>
    <n v="7260.0554327999998"/>
    <n v="8591.6263065000003"/>
    <n v="9827.2805408000004"/>
    <n v="11240.4548467"/>
    <n v="12914.1537097"/>
    <n v="15118.124829"/>
    <n v="18678.102004199998"/>
    <m/>
    <m/>
    <n v="3568.0152201000001"/>
    <x v="499"/>
    <x v="499"/>
    <n v="7962.4679147999996"/>
    <n v="9198.1164258999997"/>
    <n v="10510.4021799"/>
    <n v="12065.553654200001"/>
    <n v="13914.3124283"/>
    <n v="16702.452478899999"/>
    <n v="26229.369341500002"/>
    <n v="11214.720395799999"/>
    <n v="508.75649060000001"/>
    <n v="1709.7588358999999"/>
    <n v="2991.5576719000001"/>
    <n v="4462.1227025999997"/>
    <n v="5691.5819098000002"/>
    <n v="6835.8951502999998"/>
    <n v="7534.1040435000004"/>
    <n v="8953.6957094999998"/>
    <n v="11214.0465903"/>
    <n v="15933.716947000001"/>
    <n v="6583.5785168000002"/>
    <n v="138.38723110000001"/>
    <n v="324.53230300000001"/>
    <n v="606.02121599999998"/>
    <n v="1047.4689562999999"/>
    <n v="1570.4545293000001"/>
    <n v="1968.2371086000001"/>
    <n v="2579.0660920999999"/>
    <n v="3077.6042166000002"/>
    <n v="3999.9647104000001"/>
    <n v="5612.9854895999997"/>
    <n v="2092.4896380999999"/>
    <n v="70.936846900000006"/>
    <n v="252.3000132"/>
    <n v="486.97421350000002"/>
    <n v="936.45673360000001"/>
    <n v="1171.5553444"/>
    <n v="1417.164039"/>
    <n v="1930.2468188"/>
    <n v="2302.4909367"/>
    <n v="3268.2169973"/>
    <n v="3656.0456282"/>
    <n v="1549.251679"/>
    <n v="204.0294054"/>
    <n v="380.65726080000002"/>
    <n v="701.6454731"/>
    <n v="699.77767849999998"/>
    <n v="903.40127380000001"/>
    <n v="973.54283369999996"/>
    <n v="1063.2902918"/>
    <n v="1193.5601342"/>
    <n v="1494.6454338000001"/>
    <n v="3561.6521862"/>
    <n v="1117.6295189"/>
    <n v="315.07737580000003"/>
    <n v="435.23082979999998"/>
    <n v="712.46294980000005"/>
    <n v="726.84435719999999"/>
    <n v="701.92766940000001"/>
    <n v="830.50408330000005"/>
    <n v="1044.1096081000001"/>
    <n v="1346.2583517"/>
    <n v="1352.1022605000001"/>
    <n v="5613.6564807000004"/>
    <n v="1307.8283048000001"/>
    <n v="2559.9400721000002"/>
    <n v="2709.7596695000002"/>
    <n v="2121.0041560999998"/>
    <n v="1573.7154556999999"/>
    <n v="1127.1780323"/>
    <n v="964.7782115"/>
    <n v="929.70950249999999"/>
    <n v="728.12557360000005"/>
    <n v="494.73637960000002"/>
    <n v="359.89392559999999"/>
    <n v="1356.8954153"/>
    <n v="-229.1122019"/>
    <n v="-506.4405107"/>
    <n v="-929.88515380000001"/>
    <n v="-1483.9179690000001"/>
    <n v="-1967.9823331"/>
    <n v="-2479.7192464999998"/>
    <n v="-3014.9727025000002"/>
    <n v="-3687.4224939999999"/>
    <n v="-5121.2598931000002"/>
    <n v="-8508.5813156999993"/>
    <n v="-2792.9526771999999"/>
    <n v="3568.0152201000001"/>
    <n v="5305.7984014000003"/>
    <n v="6689.7805264999997"/>
    <n v="7962.4679147999996"/>
    <n v="9198.1164258999997"/>
    <n v="10510.4021799"/>
    <n v="12065.553654200001"/>
    <n v="13914.3124283"/>
    <n v="16702.452478899999"/>
    <n v="26229.369341500002"/>
    <n v="11214.720395799999"/>
    <m/>
    <m/>
    <m/>
    <m/>
    <m/>
    <m/>
    <n v="0.20435970000000001"/>
    <m/>
    <m/>
    <n v="7.9725500000000005E-2"/>
    <m/>
    <m/>
    <m/>
    <m/>
    <m/>
    <m/>
    <m/>
    <m/>
    <m/>
    <m/>
    <m/>
    <m/>
    <m/>
    <m/>
    <n v="10455.025460000001"/>
    <m/>
    <n v="0.8433619"/>
    <n v="0.1100944"/>
    <n v="0.235845"/>
    <m/>
    <m/>
    <m/>
    <n v="4.13602E-2"/>
    <n v="1.8087499999999999E-2"/>
    <n v="3.5029499999999998E-2"/>
    <n v="3.96117E-2"/>
    <n v="0.1718317"/>
    <n v="5.0343699999999998E-2"/>
    <n v="3.3582500000000001E-2"/>
    <n v="0.30387069999999999"/>
    <n v="0.12812009999999999"/>
    <n v="2.15242E-2"/>
    <n v="11081.451222399999"/>
    <n v="6281.6738826000001"/>
    <n v="6432.1988136999998"/>
    <n v="4423.1995837000004"/>
    <n v="15450.9187432"/>
    <n v="9891.3882570000005"/>
    <n v="8012.5194496000004"/>
    <n v="11001.663630499999"/>
    <n v="7600.2195634"/>
    <n v="4927.4974212999996"/>
    <n v="8.0174899999999993E-2"/>
    <n v="0.20333329999999999"/>
    <n v="0.22719449999999999"/>
    <n v="0.6499239"/>
    <n v="1.08772E-2"/>
    <n v="6.8263500000000005E-2"/>
    <n v="0.10592459999999999"/>
    <n v="3.45238E-2"/>
    <n v="0.18823529999999999"/>
    <n v="0.40336129999999998"/>
    <n v="0.1676385"/>
    <n v="0.81666669999999997"/>
    <n v="0.55421690000000001"/>
    <n v="0.97716890000000001"/>
    <n v="2.5964899999999999E-2"/>
    <n v="0.1976048"/>
    <n v="0.54039499999999996"/>
    <n v="6.9841299999999995E-2"/>
    <n v="0.35011759999999997"/>
    <n v="0.94957979999999997"/>
    <m/>
    <m/>
    <m/>
    <m/>
    <m/>
    <m/>
    <m/>
    <m/>
    <m/>
    <m/>
    <m/>
    <m/>
    <m/>
    <m/>
    <m/>
    <m/>
    <m/>
    <m/>
    <m/>
    <m/>
    <m/>
    <m/>
    <m/>
    <m/>
    <m/>
    <m/>
    <m/>
    <m/>
    <n v="73.167360000000002"/>
    <n v="0.65336850000000002"/>
  </r>
  <r>
    <x v="15"/>
    <n v="5"/>
    <x v="0"/>
    <s v="1994"/>
    <s v="Spliced"/>
    <s v=""/>
    <s v="1994-95 fixed"/>
    <s v="2"/>
    <s v="current"/>
    <s v="break 2011"/>
    <x v="0"/>
    <n v="8290310.0619195001"/>
    <n v="6425712.8056536997"/>
    <n v="0.27573029999999998"/>
    <n v="0.66310100000000005"/>
    <m/>
    <m/>
    <n v="4.1809133999999997"/>
    <n v="2.1529246999999998"/>
    <n v="1.9419692"/>
    <n v="3.7353293999999999"/>
    <n v="5.2873638999999999"/>
    <n v="8532.8856257999996"/>
    <n v="6941.0267881"/>
    <n v="4738.3085813999996"/>
    <n v="5830.5521878"/>
    <n v="6842.9320808000002"/>
    <n v="7949.5306784000004"/>
    <n v="9201.6492173999995"/>
    <n v="10684.574084899999"/>
    <n v="12684.181642400001"/>
    <n v="15148.1801989"/>
    <n v="19810.457741400001"/>
    <m/>
    <m/>
    <n v="3910.1990252000001"/>
    <x v="500"/>
    <x v="500"/>
    <n v="6009.8197817"/>
    <n v="6587.9016327999998"/>
    <n v="7354.9560153000002"/>
    <n v="8488.7952234000004"/>
    <n v="9743.4942267000006"/>
    <n v="12134.7070341"/>
    <n v="20674.645082800002"/>
    <n v="8532.8856257999996"/>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167360000000002"/>
    <n v="0.65336850000000002"/>
  </r>
  <r>
    <x v="15"/>
    <n v="5"/>
    <x v="0"/>
    <s v="1994"/>
    <s v="Spliced"/>
    <s v=""/>
    <s v="1994-95 fixed"/>
    <s v="2"/>
    <s v="current"/>
    <s v="break 2011"/>
    <x v="1"/>
    <n v="58561021.843390897"/>
    <n v="24896801.656169999"/>
    <n v="0.33681709999999998"/>
    <n v="0.50660430000000001"/>
    <m/>
    <m/>
    <n v="4.2014306000000001"/>
    <n v="2.066967"/>
    <n v="2.0326548999999998"/>
    <n v="5.5384019999999996"/>
    <n v="8.9337932999999996"/>
    <n v="11146.4078484"/>
    <n v="9183.3911621999996"/>
    <n v="4517.9294170000003"/>
    <n v="5533.4794413"/>
    <n v="6743.2035351000004"/>
    <n v="7920.4104834999998"/>
    <n v="9183.3911621999996"/>
    <n v="10754.7154556"/>
    <n v="12606.806188099999"/>
    <n v="14823.111767099999"/>
    <n v="18981.7667597"/>
    <m/>
    <m/>
    <n v="3283.0218445999999"/>
    <x v="501"/>
    <x v="501"/>
    <n v="7270.8806280999997"/>
    <n v="8601.6260404000004"/>
    <n v="9977.8164971999995"/>
    <n v="11652.293709400001"/>
    <n v="13636.723441300001"/>
    <n v="16662.8626578"/>
    <n v="29329.838567499999"/>
    <n v="11146.4078484"/>
    <m/>
    <m/>
    <m/>
    <m/>
    <m/>
    <m/>
    <m/>
    <m/>
    <m/>
    <m/>
    <m/>
    <m/>
    <m/>
    <m/>
    <m/>
    <m/>
    <m/>
    <m/>
    <m/>
    <m/>
    <m/>
    <m/>
    <m/>
    <m/>
    <m/>
    <m/>
    <m/>
    <m/>
    <m/>
    <m/>
    <m/>
    <m/>
    <m/>
    <m/>
    <m/>
    <m/>
    <m/>
    <m/>
    <m/>
    <m/>
    <m/>
    <m/>
    <m/>
    <m/>
    <m/>
    <m/>
    <m/>
    <m/>
    <m/>
    <m/>
    <m/>
    <m/>
    <m/>
    <m/>
    <m/>
    <m/>
    <m/>
    <m/>
    <m/>
    <m/>
    <m/>
    <m/>
    <m/>
    <m/>
    <m/>
    <m/>
    <m/>
    <m/>
    <m/>
    <m/>
    <m/>
    <m/>
    <m/>
    <m/>
    <m/>
    <m/>
    <m/>
    <m/>
    <m/>
    <m/>
    <m/>
    <m/>
    <m/>
    <m/>
    <m/>
    <m/>
    <m/>
    <m/>
    <m/>
    <m/>
    <m/>
    <n v="0.1929688"/>
    <m/>
    <m/>
    <n v="0.32184030000000002"/>
    <m/>
    <m/>
    <n v="0.1051754"/>
    <n v="0.23965069999999999"/>
    <n v="0.13646259999999999"/>
    <m/>
    <m/>
    <m/>
    <m/>
    <m/>
    <m/>
    <m/>
    <m/>
    <m/>
    <m/>
    <m/>
    <m/>
    <m/>
    <n v="1"/>
    <m/>
    <m/>
    <m/>
    <n v="0.1055"/>
    <n v="0.32225999999999999"/>
    <n v="11146.7986901"/>
    <m/>
    <m/>
    <m/>
    <m/>
    <m/>
    <m/>
    <m/>
    <m/>
    <m/>
    <m/>
    <m/>
    <m/>
    <m/>
    <m/>
    <m/>
    <m/>
    <m/>
    <m/>
    <m/>
    <m/>
    <m/>
    <m/>
    <m/>
    <m/>
    <m/>
    <m/>
    <m/>
    <m/>
    <m/>
    <m/>
    <m/>
    <m/>
    <m/>
    <m/>
    <m/>
    <m/>
    <m/>
    <m/>
    <m/>
    <m/>
    <n v="0.23665800000000001"/>
    <n v="8.9428400000000005E-2"/>
    <n v="0.24292359999999999"/>
    <n v="0.13233549999999999"/>
    <n v="0.1510167"/>
    <n v="8.1143900000000005E-2"/>
    <n v="5.5705999999999999E-2"/>
    <n v="9489.7538621000003"/>
    <n v="12397.051603399999"/>
    <n v="12350.628881099999"/>
    <n v="13282.101190900001"/>
    <n v="11843.0619463"/>
    <n v="8949.8079180999994"/>
    <n v="7984.7074106999999"/>
    <n v="0.1607537"/>
    <n v="0.13817860000000001"/>
    <n v="9.7799999999999998E-2"/>
    <n v="5.1000700000000003E-2"/>
    <n v="7.5232900000000005E-2"/>
    <n v="8.5617100000000002E-2"/>
    <n v="0.1387852"/>
    <n v="0.36422919999999998"/>
    <n v="0.23396910000000001"/>
    <n v="0.22021389999999999"/>
    <n v="0.1508592"/>
    <n v="0.2876341"/>
    <n v="0.66028410000000004"/>
    <n v="0.76508290000000001"/>
    <n v="73.167360000000002"/>
    <n v="0.65336850000000002"/>
  </r>
  <r>
    <x v="15"/>
    <n v="5"/>
    <x v="0"/>
    <s v="1994"/>
    <s v="Spliced"/>
    <s v=""/>
    <s v="1994-95 fixed"/>
    <s v="2"/>
    <s v="current"/>
    <s v="break 2011"/>
    <x v="2"/>
    <n v="36411475.614975497"/>
    <n v="19952436.182741102"/>
    <n v="0.33438259999999997"/>
    <n v="0.44968580000000002"/>
    <m/>
    <m/>
    <n v="4.1068528999999998"/>
    <n v="2.0156645000000002"/>
    <n v="2.0374685000000001"/>
    <n v="5.8043456999999998"/>
    <n v="10.1215162"/>
    <n v="12414.197092500001"/>
    <n v="10597.4401968"/>
    <n v="4551.1356299999998"/>
    <n v="5705.7929082000001"/>
    <n v="6739.5242488000004"/>
    <n v="7976.8645440999999"/>
    <n v="9272.7954231999993"/>
    <n v="10737.790527900001"/>
    <n v="12548.6001913"/>
    <n v="14920.9180913"/>
    <n v="18690.844584099999"/>
    <m/>
    <m/>
    <n v="3205.2005976999999"/>
    <x v="502"/>
    <x v="502"/>
    <n v="8500.7079716000007"/>
    <n v="9881.8867833000004"/>
    <n v="11337.965568"/>
    <n v="13036.325337599999"/>
    <n v="14973.47113"/>
    <n v="18208.977118800001"/>
    <n v="32441.489776300001"/>
    <n v="12414.197092500001"/>
    <m/>
    <m/>
    <m/>
    <m/>
    <m/>
    <m/>
    <m/>
    <m/>
    <m/>
    <m/>
    <m/>
    <m/>
    <m/>
    <m/>
    <m/>
    <m/>
    <m/>
    <m/>
    <m/>
    <m/>
    <m/>
    <m/>
    <m/>
    <m/>
    <m/>
    <m/>
    <m/>
    <m/>
    <m/>
    <m/>
    <m/>
    <m/>
    <m/>
    <m/>
    <m/>
    <m/>
    <m/>
    <m/>
    <m/>
    <m/>
    <m/>
    <m/>
    <m/>
    <m/>
    <m/>
    <m/>
    <m/>
    <m/>
    <m/>
    <m/>
    <m/>
    <m/>
    <m/>
    <m/>
    <m/>
    <m/>
    <m/>
    <m/>
    <m/>
    <m/>
    <m/>
    <m/>
    <m/>
    <m/>
    <m/>
    <m/>
    <m/>
    <m/>
    <m/>
    <m/>
    <m/>
    <m/>
    <m/>
    <m/>
    <m/>
    <m/>
    <m/>
    <m/>
    <m/>
    <m/>
    <m/>
    <m/>
    <m/>
    <m/>
    <m/>
    <m/>
    <m/>
    <m/>
    <m/>
    <m/>
    <m/>
    <m/>
    <m/>
    <m/>
    <n v="0.2238416"/>
    <m/>
    <m/>
    <n v="8.8070899999999994E-2"/>
    <m/>
    <m/>
    <m/>
    <m/>
    <m/>
    <m/>
    <m/>
    <m/>
    <m/>
    <m/>
    <m/>
    <m/>
    <m/>
    <m/>
    <n v="11624.1829101"/>
    <m/>
    <n v="0.84109829999999997"/>
    <n v="0.11118169999999999"/>
    <n v="0.25675120000000001"/>
    <m/>
    <m/>
    <m/>
    <n v="3.3951599999999998E-2"/>
    <n v="2.5341099999999998E-2"/>
    <n v="2.5550199999999999E-2"/>
    <n v="4.1914699999999999E-2"/>
    <n v="0.1661397"/>
    <n v="8.6322800000000005E-2"/>
    <n v="5.0452999999999998E-2"/>
    <n v="0.2077309"/>
    <n v="0.15296460000000001"/>
    <n v="5.04077E-2"/>
    <n v="12945.1800277"/>
    <n v="7036.8866120000002"/>
    <n v="6598.9266108000002"/>
    <n v="4869.7253389999996"/>
    <n v="17261.381544100001"/>
    <n v="11838.2754031"/>
    <n v="9128.3320796000007"/>
    <n v="12395.431045200001"/>
    <n v="10148.846075900001"/>
    <n v="7878.8353648000002"/>
    <n v="4.2037699999999997E-2"/>
    <n v="0.27894059999999998"/>
    <n v="0.11023139999999999"/>
    <n v="0.57231330000000002"/>
    <n v="8.4600000000000005E-3"/>
    <n v="6.76263E-2"/>
    <n v="0.1375981"/>
    <m/>
    <n v="9.6314800000000006E-2"/>
    <n v="0.35635549999999999"/>
    <n v="9.2919600000000005E-2"/>
    <n v="0.78014830000000002"/>
    <n v="0.67815440000000005"/>
    <n v="0.97031869999999998"/>
    <n v="1.3218499999999999E-2"/>
    <n v="0.14374020000000001"/>
    <n v="0.54638089999999995"/>
    <n v="2.30076E-2"/>
    <n v="0.25742930000000003"/>
    <n v="0.67261899999999997"/>
    <m/>
    <m/>
    <m/>
    <m/>
    <m/>
    <m/>
    <m/>
    <m/>
    <m/>
    <m/>
    <m/>
    <m/>
    <m/>
    <m/>
    <m/>
    <m/>
    <m/>
    <m/>
    <m/>
    <m/>
    <m/>
    <m/>
    <m/>
    <m/>
    <m/>
    <m/>
    <m/>
    <m/>
    <n v="73.167360000000002"/>
    <n v="0.65336850000000002"/>
  </r>
  <r>
    <x v="15"/>
    <m/>
    <x v="7"/>
    <s v="1999"/>
    <s v="Family Resources Survey"/>
    <s v=""/>
    <s v="1999-00"/>
    <s v=""/>
    <s v="current"/>
    <s v="break 2011"/>
    <x v="0"/>
    <n v="8050166"/>
    <n v="6211823"/>
    <n v="0.27357290000000001"/>
    <n v="0.6528467"/>
    <m/>
    <m/>
    <m/>
    <m/>
    <m/>
    <m/>
    <m/>
    <m/>
    <n v="9786.1215083000006"/>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0.650790000000001"/>
    <n v="0.67655529999999997"/>
  </r>
  <r>
    <x v="15"/>
    <m/>
    <x v="7"/>
    <s v="1999"/>
    <s v="Family Resources Survey"/>
    <s v=""/>
    <s v="1999-00"/>
    <s v=""/>
    <s v="current"/>
    <s v="break 2011"/>
    <x v="1"/>
    <n v="56062441"/>
    <n v="24182893"/>
    <n v="0.33986539999999998"/>
    <n v="0.50599280000000002"/>
    <m/>
    <m/>
    <n v="4.3629265999999998"/>
    <n v="2.0702859"/>
    <n v="2.1074028999999999"/>
    <n v="5.6400525000000004"/>
    <n v="9.1716855000000006"/>
    <m/>
    <n v="11026.524120300001"/>
    <n v="5232.2809000999996"/>
    <n v="6588.2884661999997"/>
    <n v="7929.4503322"/>
    <n v="9410.9506383000007"/>
    <n v="11026.524120300001"/>
    <n v="12828.390540300001"/>
    <n v="15020.2771304"/>
    <n v="17880.799570499999"/>
    <n v="22828.057380599999"/>
    <m/>
    <m/>
    <n v="3774.9263211000002"/>
    <x v="503"/>
    <x v="503"/>
    <n v="8668.9709542000001"/>
    <n v="10204.598560300001"/>
    <n v="11902.9880703"/>
    <n v="13866.2992204"/>
    <n v="16366.7029404"/>
    <n v="20050.503950499999"/>
    <n v="34622.4370509"/>
    <n v="13259.841680400001"/>
    <n v="497.68604340000002"/>
    <n v="934.51662769999996"/>
    <n v="2151.0347600999999"/>
    <n v="3822.2216140999999"/>
    <n v="5310.3838010999998"/>
    <n v="7128.7305231999999"/>
    <n v="8881.0950092000003"/>
    <n v="10835.047790299999"/>
    <n v="13276.9391304"/>
    <n v="21125.992380600001"/>
    <n v="7396.3647671999997"/>
    <n v="124.4730852"/>
    <n v="194.6045235"/>
    <n v="345.92947670000001"/>
    <n v="699.03073129999996"/>
    <n v="1210.6590719999999"/>
    <n v="1725.6552340000001"/>
    <n v="2278.0070120999999"/>
    <n v="3064.8151020999999"/>
    <n v="4181.6638381000002"/>
    <n v="5988.5448642000001"/>
    <n v="1981.3382941"/>
    <n v="113.7922781"/>
    <n v="157.46889279999999"/>
    <n v="312.47797859999997"/>
    <n v="635.67556239999999"/>
    <n v="1118.0589629999999"/>
    <n v="1467.713105"/>
    <n v="2090.2487010999998"/>
    <n v="2867.8371090999999"/>
    <n v="4021.6342371000001"/>
    <n v="5004.8367421000003"/>
    <n v="1778.9743570000001"/>
    <n v="361.25685759999999"/>
    <n v="467.71931039999998"/>
    <n v="808.66752989999998"/>
    <n v="1036.9471559999999"/>
    <n v="1253.3205660000001"/>
    <n v="1504.5992960000001"/>
    <n v="1637.947635"/>
    <n v="1837.1252631"/>
    <n v="2384.4434531000002"/>
    <n v="4885.6843101000004"/>
    <n v="1617.7711380000001"/>
    <n v="259.89721589999999"/>
    <n v="300.14337310000002"/>
    <n v="422.53877169999998"/>
    <n v="525.50743709999995"/>
    <n v="804.53452110000001"/>
    <n v="845.45851219999997"/>
    <n v="1112.0063809999999"/>
    <n v="1376.046908"/>
    <n v="1673.58581"/>
    <n v="8862.6186562000003"/>
    <n v="1618.233759"/>
    <n v="2858.1623761000001"/>
    <n v="4177.3314931000004"/>
    <n v="3887.4803301000002"/>
    <n v="3223.2043951000001"/>
    <n v="2505.4581861000001"/>
    <n v="1955.5018321"/>
    <n v="1457.5301649999999"/>
    <n v="1118.2411380000001"/>
    <n v="925.68514800000003"/>
    <n v="712.52950799999996"/>
    <n v="2282.1124571"/>
    <n v="-440.34153479999998"/>
    <n v="-313.01686489999997"/>
    <n v="-695.01587610000001"/>
    <n v="-1273.615941"/>
    <n v="-1997.8165451"/>
    <n v="-2724.6704341"/>
    <n v="-3590.5356800999998"/>
    <n v="-4732.4103740999999"/>
    <n v="-6413.4476642"/>
    <n v="-11957.769410299999"/>
    <n v="-3413.8640320999998"/>
    <n v="3774.9263211000002"/>
    <n v="5918.7673562"/>
    <n v="7233.1129712000002"/>
    <n v="8668.9709542000001"/>
    <n v="10204.598560300001"/>
    <n v="11902.9880703"/>
    <n v="13866.2992204"/>
    <n v="16366.7029404"/>
    <n v="20050.503950499999"/>
    <n v="34622.4370509"/>
    <n v="13260.930740399999"/>
    <n v="0.34966760000000002"/>
    <n v="0.72151790000000005"/>
    <n v="0.8613672"/>
    <n v="0.20218469999999999"/>
    <n v="0.26462920000000001"/>
    <n v="0.20635580000000001"/>
    <n v="0.31863209999999997"/>
    <n v="0.74027600000000005"/>
    <n v="0.89601350000000002"/>
    <n v="0.1202251"/>
    <n v="0.26648539999999998"/>
    <n v="0.16582"/>
    <m/>
    <m/>
    <m/>
    <m/>
    <m/>
    <m/>
    <m/>
    <m/>
    <m/>
    <m/>
    <m/>
    <m/>
    <m/>
    <n v="1"/>
    <m/>
    <m/>
    <m/>
    <n v="0.1191955"/>
    <n v="0.31742809999999999"/>
    <n v="13259.841680400001"/>
    <m/>
    <m/>
    <m/>
    <m/>
    <m/>
    <m/>
    <m/>
    <m/>
    <m/>
    <m/>
    <m/>
    <m/>
    <m/>
    <m/>
    <m/>
    <m/>
    <m/>
    <m/>
    <m/>
    <m/>
    <m/>
    <m/>
    <m/>
    <m/>
    <m/>
    <m/>
    <m/>
    <m/>
    <m/>
    <m/>
    <m/>
    <m/>
    <m/>
    <m/>
    <m/>
    <m/>
    <m/>
    <m/>
    <m/>
    <m/>
    <n v="0.2299081"/>
    <n v="9.3649700000000002E-2"/>
    <n v="0.2306202"/>
    <n v="0.13264100000000001"/>
    <n v="0.16958809999999999"/>
    <n v="8.2233399999999998E-2"/>
    <n v="6.1359400000000001E-2"/>
    <n v="11413.6190403"/>
    <n v="13294.3843204"/>
    <n v="14727.6362104"/>
    <n v="15935.6207204"/>
    <n v="14596.0607304"/>
    <n v="10330.2726403"/>
    <n v="9056.8542842000006"/>
    <n v="0.1671338"/>
    <n v="0.16238089999999999"/>
    <n v="9.7130300000000003E-2"/>
    <n v="7.04293E-2"/>
    <n v="8.3820000000000006E-2"/>
    <n v="0.10879469999999999"/>
    <n v="0.19050429999999999"/>
    <n v="0.3380899"/>
    <n v="0.2615383"/>
    <n v="0.19662650000000001"/>
    <n v="0.1717504"/>
    <n v="0.27763100000000002"/>
    <n v="0.65804700000000005"/>
    <n v="0.76737829999999996"/>
    <n v="80.650790000000001"/>
    <n v="0.67655529999999997"/>
  </r>
  <r>
    <x v="15"/>
    <m/>
    <x v="7"/>
    <s v="1999"/>
    <s v="Family Resources Survey"/>
    <s v=""/>
    <s v="1999-00"/>
    <s v=""/>
    <s v="current"/>
    <s v="break 2011"/>
    <x v="2"/>
    <n v="35123065"/>
    <n v="19272188"/>
    <n v="0.33656960000000002"/>
    <n v="0.44980609999999999"/>
    <m/>
    <m/>
    <n v="4.4582936999999996"/>
    <n v="1.9625482000000001"/>
    <n v="2.2716862"/>
    <n v="5.8746792000000001"/>
    <n v="10.211242500000001"/>
    <m/>
    <n v="12630.038210299999"/>
    <n v="5559.7635452000004"/>
    <n v="7369.4448552000003"/>
    <n v="9145.5523192000001"/>
    <n v="10863.0562403"/>
    <n v="12630.038210299999"/>
    <n v="14530.5940904"/>
    <n v="16779.4137605"/>
    <n v="19762.743190500001"/>
    <n v="24787.0588207"/>
    <m/>
    <m/>
    <n v="3700.9666880999998"/>
    <x v="504"/>
    <x v="504"/>
    <n v="10011.8855303"/>
    <n v="11744.012720299999"/>
    <n v="13551.849100400001"/>
    <n v="15630.4623304"/>
    <n v="18184.308730500001"/>
    <n v="21976.409360599999"/>
    <n v="37791.468481000004"/>
    <n v="14733.5278504"/>
    <n v="666.32720259999996"/>
    <n v="1754.4063960000001"/>
    <n v="3972.3097140999998"/>
    <n v="5688.5660621999996"/>
    <n v="7581.0054282000001"/>
    <n v="8902.2512741999999"/>
    <n v="10712.323290300001"/>
    <n v="12440.168750299999"/>
    <n v="14725.339890400001"/>
    <n v="23587.622370599998"/>
    <n v="9003.0320372000006"/>
    <n v="180.82713010000001"/>
    <n v="308.79026850000002"/>
    <n v="729.72820239999999"/>
    <n v="1197.7732719999999"/>
    <n v="1730.8800189999999"/>
    <n v="2199.3060980999999"/>
    <n v="2998.9549950999999"/>
    <n v="3620.2784431"/>
    <n v="4657.3169160999996"/>
    <n v="6534.6763072000003"/>
    <n v="2415.8531650999998"/>
    <n v="181.43395910000001"/>
    <n v="305.27315599999997"/>
    <n v="698.96201480000002"/>
    <n v="1313.57132"/>
    <n v="1786.387524"/>
    <n v="2412.6092890999998"/>
    <n v="2977.1855171000002"/>
    <n v="3963.3881621"/>
    <n v="5267.7563711000003"/>
    <n v="5736.4870031999999"/>
    <n v="2464.3054321"/>
    <n v="418.84863949999999"/>
    <n v="572.72106269999995"/>
    <n v="789.12392009999996"/>
    <n v="903.04236890000004"/>
    <n v="1104.189934"/>
    <n v="1231.6020430000001"/>
    <n v="1315.98694"/>
    <n v="1591.697459"/>
    <n v="2057.4858841"/>
    <n v="4565.4504661000001"/>
    <n v="1455.014872"/>
    <n v="320.532217"/>
    <n v="535.74588159999996"/>
    <n v="550.86717810000005"/>
    <n v="891.66416800000002"/>
    <n v="870.2475445"/>
    <n v="1148.008296"/>
    <n v="1212.557951"/>
    <n v="1417.755302"/>
    <n v="1907.4846321"/>
    <n v="10233.7061103"/>
    <n v="1908.8569281"/>
    <n v="2488.0861801000001"/>
    <n v="3582.7255921000001"/>
    <n v="2804.6217451000002"/>
    <n v="2063.2913991"/>
    <n v="1456.3450660000001"/>
    <n v="1179.050667"/>
    <n v="882.31712860000005"/>
    <n v="741.37622109999995"/>
    <n v="589.1123705"/>
    <n v="448.61246720000003"/>
    <n v="1623.5538839999999"/>
    <n v="-555.08864100000005"/>
    <n v="-586.81776749999995"/>
    <n v="-1268.392617"/>
    <n v="-2046.0230591"/>
    <n v="-2785.0427911000002"/>
    <n v="-3520.9785711"/>
    <n v="-4468.8634921000003"/>
    <n v="-5590.3556122"/>
    <n v="-7228.0866981999998"/>
    <n v="-13315.0862404"/>
    <n v="-4136.4735491000001"/>
    <n v="3700.9666880999998"/>
    <n v="6472.8445902000003"/>
    <n v="8277.2201581999998"/>
    <n v="10011.8855303"/>
    <n v="11744.012720299999"/>
    <n v="13551.849100400001"/>
    <n v="15630.4623304"/>
    <n v="18184.308720500001"/>
    <n v="21976.409360599999"/>
    <n v="37791.468481000004"/>
    <n v="14734.1427704"/>
    <m/>
    <m/>
    <m/>
    <m/>
    <m/>
    <m/>
    <m/>
    <m/>
    <m/>
    <m/>
    <m/>
    <m/>
    <m/>
    <m/>
    <m/>
    <m/>
    <m/>
    <m/>
    <m/>
    <m/>
    <m/>
    <m/>
    <m/>
    <m/>
    <n v="13906.9430904"/>
    <m/>
    <n v="0.83636750000000004"/>
    <n v="0.1160516"/>
    <n v="0.24779370000000001"/>
    <m/>
    <m/>
    <m/>
    <n v="3.9490499999999998E-2"/>
    <n v="3.1497499999999998E-2"/>
    <n v="2.8160399999999999E-2"/>
    <n v="4.6061600000000001E-2"/>
    <n v="0.1681077"/>
    <n v="7.7385899999999994E-2"/>
    <n v="5.4531200000000002E-2"/>
    <n v="0.20344809999999999"/>
    <n v="0.12980040000000001"/>
    <n v="5.7884199999999997E-2"/>
    <n v="15813.1740704"/>
    <n v="9186.0045282999999"/>
    <n v="8622.0807322000001"/>
    <n v="5607.4553411999996"/>
    <n v="19720.582420499999"/>
    <n v="15803.213010400001"/>
    <n v="10310.0354303"/>
    <n v="14633.3428104"/>
    <n v="12347.8257603"/>
    <n v="9263.2308702999999"/>
    <n v="2.9027500000000001E-2"/>
    <n v="0.32448100000000002"/>
    <n v="0.1030233"/>
    <n v="0.58830660000000001"/>
    <n v="7.1438999999999999E-3"/>
    <n v="7.9261700000000004E-2"/>
    <n v="0.25314809999999999"/>
    <n v="6.8583000000000003E-3"/>
    <n v="0.1013786"/>
    <n v="0.3455551"/>
    <n v="5.9037899999999997E-2"/>
    <n v="0.79887430000000004"/>
    <n v="0.52688979999999996"/>
    <n v="0.97490129999999997"/>
    <n v="9.9243999999999999E-3"/>
    <n v="0.1494182"/>
    <n v="0.60623890000000002"/>
    <n v="1.87288E-2"/>
    <n v="0.23180300000000001"/>
    <n v="0.68794339999999998"/>
    <m/>
    <m/>
    <m/>
    <m/>
    <m/>
    <m/>
    <m/>
    <m/>
    <m/>
    <m/>
    <m/>
    <m/>
    <m/>
    <m/>
    <m/>
    <m/>
    <m/>
    <m/>
    <m/>
    <m/>
    <m/>
    <m/>
    <m/>
    <m/>
    <m/>
    <m/>
    <m/>
    <m/>
    <n v="80.650790000000001"/>
    <n v="0.67655529999999997"/>
  </r>
  <r>
    <x v="15"/>
    <n v="6"/>
    <x v="11"/>
    <s v="2000"/>
    <s v="Family Expend. Survey"/>
    <s v=""/>
    <s v="2000 old"/>
    <s v="1"/>
    <s v="previous"/>
    <s v=""/>
    <x v="0"/>
    <n v="2261"/>
    <n v="1698"/>
    <n v="0.27750000000000002"/>
    <n v="0.62680000000000002"/>
    <m/>
    <m/>
    <n v="3.1670674999999999"/>
    <n v="1.9556146999999999"/>
    <n v="1.6194742"/>
    <n v="3.7764869999999999"/>
    <n v="5.3789809000000002"/>
    <n v="9705.7842522999999"/>
    <n v="8082.8498363999997"/>
    <n v="4990.1258942000004"/>
    <n v="5864.8986715999999"/>
    <n v="6558.5176903000001"/>
    <n v="7220.6750867000001"/>
    <n v="8081.3799295999997"/>
    <n v="9144.3452035999999"/>
    <n v="10389.4524215"/>
    <n v="12385.8642879"/>
    <n v="15804.0655422"/>
    <m/>
    <m/>
    <n v="4282.3647614000001"/>
    <x v="505"/>
    <x v="505"/>
    <n v="6878.1506200000003"/>
    <n v="7646.4304976000003"/>
    <n v="8564.7295228999992"/>
    <n v="9687.6001132000001"/>
    <n v="11346.9028074"/>
    <n v="13910.866422499999"/>
    <n v="23034.758223199999"/>
    <n v="9705.784252299999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284130000000005"/>
    <n v="0.65401520000000002"/>
  </r>
  <r>
    <x v="15"/>
    <n v="6"/>
    <x v="11"/>
    <s v="2000"/>
    <s v="Family Expend. Survey"/>
    <s v=""/>
    <s v="2000 old"/>
    <s v="1"/>
    <s v="previous"/>
    <s v=""/>
    <x v="1"/>
    <n v="15925"/>
    <n v="6637"/>
    <n v="0.3256"/>
    <n v="0.4849"/>
    <m/>
    <m/>
    <n v="4.2045054000000004"/>
    <n v="2.0286094000000001"/>
    <n v="2.0726046999999999"/>
    <n v="5.1686204"/>
    <n v="7.9019823999999996"/>
    <n v="12965.2911886"/>
    <n v="10915.520995499999"/>
    <n v="5266.5714773"/>
    <n v="6659.3905711999996"/>
    <n v="7966.8240317"/>
    <n v="9326.7413493999993"/>
    <n v="10915.520995499999"/>
    <n v="12571.1795619"/>
    <n v="14685.097000899999"/>
    <n v="17462.739536500001"/>
    <n v="22143.328215599999"/>
    <m/>
    <m/>
    <n v="4127.7995790000004"/>
    <x v="506"/>
    <x v="506"/>
    <n v="8664.7422879999995"/>
    <n v="10087.6511737"/>
    <n v="11696.9474854"/>
    <n v="13560.8217446"/>
    <n v="15983.8582816"/>
    <n v="19497.9431654"/>
    <n v="32617.799536499999"/>
    <n v="12965.2911886"/>
    <m/>
    <m/>
    <m/>
    <m/>
    <m/>
    <m/>
    <m/>
    <m/>
    <m/>
    <m/>
    <m/>
    <m/>
    <m/>
    <m/>
    <m/>
    <m/>
    <m/>
    <m/>
    <m/>
    <m/>
    <m/>
    <m/>
    <m/>
    <m/>
    <m/>
    <m/>
    <m/>
    <m/>
    <m/>
    <m/>
    <m/>
    <m/>
    <m/>
    <m/>
    <m/>
    <m/>
    <m/>
    <m/>
    <m/>
    <m/>
    <m/>
    <m/>
    <m/>
    <m/>
    <m/>
    <m/>
    <m/>
    <m/>
    <m/>
    <m/>
    <m/>
    <m/>
    <m/>
    <m/>
    <m/>
    <m/>
    <m/>
    <m/>
    <m/>
    <m/>
    <m/>
    <m/>
    <m/>
    <m/>
    <m/>
    <m/>
    <m/>
    <m/>
    <m/>
    <m/>
    <m/>
    <m/>
    <m/>
    <m/>
    <m/>
    <m/>
    <m/>
    <m/>
    <m/>
    <m/>
    <m/>
    <m/>
    <m/>
    <m/>
    <m/>
    <m/>
    <m/>
    <m/>
    <m/>
    <m/>
    <m/>
    <n v="0.192"/>
    <m/>
    <m/>
    <n v="0.28799999999999998"/>
    <m/>
    <m/>
    <n v="0.114"/>
    <n v="0.22900000000000001"/>
    <n v="0.14699999999999999"/>
    <m/>
    <m/>
    <m/>
    <m/>
    <m/>
    <m/>
    <m/>
    <m/>
    <m/>
    <m/>
    <m/>
    <m/>
    <m/>
    <n v="1"/>
    <m/>
    <m/>
    <m/>
    <n v="0.1141601"/>
    <n v="0.2877865"/>
    <n v="12964.836584799999"/>
    <m/>
    <m/>
    <m/>
    <m/>
    <m/>
    <m/>
    <m/>
    <m/>
    <m/>
    <m/>
    <m/>
    <m/>
    <m/>
    <m/>
    <m/>
    <m/>
    <m/>
    <m/>
    <m/>
    <m/>
    <m/>
    <m/>
    <m/>
    <m/>
    <m/>
    <m/>
    <m/>
    <m/>
    <m/>
    <m/>
    <m/>
    <m/>
    <m/>
    <m/>
    <m/>
    <m/>
    <m/>
    <m/>
    <m/>
    <m/>
    <n v="0.25588699999999998"/>
    <n v="8.4584000000000006E-2"/>
    <n v="0.2172057"/>
    <n v="0.1324333"/>
    <n v="0.16791210000000001"/>
    <n v="8.6844599999999994E-2"/>
    <n v="5.5133399999999999E-2"/>
    <n v="11466.463522100001"/>
    <n v="13774.894522299999"/>
    <n v="14005.4239459"/>
    <n v="15732.4625583"/>
    <n v="14076.796692"/>
    <n v="10016.9603329"/>
    <n v="9210.6756045999991"/>
    <n v="0.1619632"/>
    <n v="0.1187825"/>
    <n v="8.7308499999999997E-2"/>
    <n v="7.9184400000000002E-2"/>
    <n v="7.5916200000000003E-2"/>
    <n v="0.11352130000000001"/>
    <n v="0.19248290000000001"/>
    <n v="0.2912883"/>
    <n v="0.2123237"/>
    <n v="0.16507659999999999"/>
    <n v="0.16832620000000001"/>
    <n v="0.26028420000000002"/>
    <n v="0.61315980000000003"/>
    <n v="0.72892939999999995"/>
    <n v="81.284130000000005"/>
    <n v="0.65401520000000002"/>
  </r>
  <r>
    <x v="15"/>
    <n v="6"/>
    <x v="11"/>
    <s v="2000"/>
    <s v="Family Expend. Survey"/>
    <s v=""/>
    <s v="2000 old"/>
    <s v="1"/>
    <s v="previous"/>
    <s v=""/>
    <x v="2"/>
    <n v="9589"/>
    <n v="5319"/>
    <n v="0.31879999999999997"/>
    <n v="0.43149999999999999"/>
    <m/>
    <m/>
    <n v="4.2433205000000003"/>
    <n v="1.9700230999999999"/>
    <n v="2.1539445000000002"/>
    <n v="5.1468762999999997"/>
    <n v="8.1151832000000006"/>
    <n v="14374.561970000001"/>
    <n v="12344.5627614"/>
    <n v="5731.1423858999997"/>
    <n v="7523.7911222000002"/>
    <n v="9130.7996280999996"/>
    <n v="10753.4893307"/>
    <n v="12344.5627614"/>
    <n v="14207.283686500001"/>
    <n v="16375.3752401"/>
    <n v="19177.806929999999"/>
    <n v="24319.073995399998"/>
    <m/>
    <m/>
    <n v="4341.4632136"/>
    <x v="507"/>
    <x v="507"/>
    <n v="9887.6256434999996"/>
    <n v="11519.652129"/>
    <n v="13256.2374144"/>
    <n v="15256.492716999999"/>
    <n v="17734.081671299999"/>
    <n v="21320.903111700001"/>
    <n v="35231.769534200001"/>
    <n v="14374.561970000001"/>
    <m/>
    <m/>
    <m/>
    <m/>
    <m/>
    <m/>
    <m/>
    <m/>
    <m/>
    <m/>
    <m/>
    <m/>
    <m/>
    <m/>
    <m/>
    <m/>
    <m/>
    <m/>
    <m/>
    <m/>
    <m/>
    <m/>
    <m/>
    <m/>
    <m/>
    <m/>
    <m/>
    <m/>
    <m/>
    <m/>
    <m/>
    <m/>
    <m/>
    <m/>
    <m/>
    <m/>
    <m/>
    <m/>
    <m/>
    <m/>
    <m/>
    <m/>
    <m/>
    <m/>
    <m/>
    <m/>
    <m/>
    <m/>
    <m/>
    <m/>
    <m/>
    <m/>
    <m/>
    <m/>
    <m/>
    <m/>
    <m/>
    <m/>
    <m/>
    <m/>
    <m/>
    <m/>
    <m/>
    <m/>
    <m/>
    <m/>
    <m/>
    <m/>
    <m/>
    <m/>
    <m/>
    <m/>
    <m/>
    <m/>
    <m/>
    <m/>
    <m/>
    <m/>
    <m/>
    <m/>
    <m/>
    <m/>
    <m/>
    <m/>
    <m/>
    <m/>
    <m/>
    <m/>
    <m/>
    <m/>
    <m/>
    <m/>
    <m/>
    <m/>
    <n v="0.19897799999999999"/>
    <m/>
    <m/>
    <n v="8.6766099999999999E-2"/>
    <m/>
    <m/>
    <m/>
    <m/>
    <m/>
    <m/>
    <m/>
    <m/>
    <m/>
    <m/>
    <m/>
    <m/>
    <m/>
    <m/>
    <n v="13563.258419399999"/>
    <m/>
    <n v="0.84226060000000003"/>
    <n v="0.1089242"/>
    <n v="0.22045780000000001"/>
    <m/>
    <m/>
    <m/>
    <n v="4.8728399999999998E-2"/>
    <n v="2.1412899999999999E-2"/>
    <n v="4.1130300000000002E-2"/>
    <n v="3.7802200000000001E-2"/>
    <n v="0.17582420000000001"/>
    <n v="4.6656200000000002E-2"/>
    <n v="3.3280999999999998E-2"/>
    <n v="0.30719000000000002"/>
    <n v="0.10888539999999999"/>
    <n v="2.13501E-2"/>
    <n v="14199.812393099999"/>
    <n v="7705.5971403000003"/>
    <n v="8920.7672385000005"/>
    <n v="5667.8284132999997"/>
    <n v="19037.303917199999"/>
    <n v="13859.9885651"/>
    <n v="9493.8940258999992"/>
    <n v="14445.8947109"/>
    <n v="10124.7940963"/>
    <n v="6179.0450260999996"/>
    <n v="9.5360799999999996E-2"/>
    <n v="0.25513200000000003"/>
    <n v="0.20610690000000001"/>
    <n v="0.62458469999999999"/>
    <n v="1.28571E-2"/>
    <n v="6.0565300000000002E-2"/>
    <n v="0.19245280000000001"/>
    <n v="3.5568299999999997E-2"/>
    <n v="0.17589389999999999"/>
    <n v="0.37352940000000001"/>
    <n v="0.1262887"/>
    <n v="0.82697949999999998"/>
    <n v="0.41679389999999999"/>
    <n v="0.96677740000000001"/>
    <n v="1.9642900000000001E-2"/>
    <n v="0.192463"/>
    <n v="0.61320750000000002"/>
    <n v="6.0711399999999999E-2"/>
    <n v="0.32641290000000001"/>
    <n v="0.98823530000000004"/>
    <m/>
    <m/>
    <m/>
    <m/>
    <m/>
    <m/>
    <m/>
    <m/>
    <m/>
    <m/>
    <m/>
    <m/>
    <m/>
    <m/>
    <m/>
    <m/>
    <m/>
    <m/>
    <m/>
    <m/>
    <m/>
    <m/>
    <m/>
    <m/>
    <m/>
    <m/>
    <m/>
    <m/>
    <n v="81.284130000000005"/>
    <n v="0.65401520000000002"/>
  </r>
  <r>
    <x v="15"/>
    <n v="7"/>
    <x v="1"/>
    <s v="2000"/>
    <s v="Family Resources Survey"/>
    <s v=""/>
    <s v="2000-01"/>
    <s v="2"/>
    <s v="current"/>
    <s v="break 2011"/>
    <x v="0"/>
    <n v="8114455"/>
    <n v="6213474"/>
    <n v="0.27800000000000002"/>
    <n v="0.64600000000000002"/>
    <m/>
    <m/>
    <n v="4.2935835000000004"/>
    <n v="2.0892488999999999"/>
    <n v="2.0550847000000001"/>
    <n v="3.8366337000000001"/>
    <n v="5.5227272999999997"/>
    <n v="10556.000856299999"/>
    <n v="8788.0004308000007"/>
    <n v="5667.9146363"/>
    <n v="7072.0272662999996"/>
    <n v="8476.1398964"/>
    <n v="9984.0384936999999"/>
    <n v="11648.044909300001"/>
    <n v="13571.9451104"/>
    <n v="15911.8469155"/>
    <n v="18927.6441099"/>
    <n v="24335.6649607"/>
    <m/>
    <m/>
    <n v="4576.0003711999998"/>
    <x v="508"/>
    <x v="508"/>
    <n v="7488.0006074000003"/>
    <n v="8320.0006749000004"/>
    <n v="9308.0007550999999"/>
    <n v="10608.0008605"/>
    <n v="12220.000991299999"/>
    <n v="15028.001219100001"/>
    <n v="25272.0020501"/>
    <n v="10556.000856299999"/>
    <m/>
    <m/>
    <m/>
    <n v="104.0000084"/>
    <n v="156.00001270000001"/>
    <n v="156.00001270000001"/>
    <n v="312.0000253"/>
    <n v="728.00005910000004"/>
    <n v="1144.0000927999999"/>
    <n v="1872.0001519"/>
    <n v="447.20003630000002"/>
    <m/>
    <m/>
    <m/>
    <m/>
    <n v="52.000004199999999"/>
    <n v="52.000004199999999"/>
    <n v="104.0000084"/>
    <n v="156.00001270000001"/>
    <n v="260.00002110000003"/>
    <n v="520.00004220000005"/>
    <n v="114.40000929999999"/>
    <m/>
    <m/>
    <m/>
    <m/>
    <n v="52.000004199999999"/>
    <n v="156.00001270000001"/>
    <n v="312.0000253"/>
    <n v="572.00004639999997"/>
    <n v="1664.000135"/>
    <n v="2028.0001645"/>
    <n v="478.4000388"/>
    <n v="468.00003800000002"/>
    <n v="936.00007589999996"/>
    <n v="1144.0000927999999"/>
    <n v="1560.0001265000001"/>
    <n v="2236.0001814000002"/>
    <n v="2860.0002319999999"/>
    <n v="4108.0003331999997"/>
    <n v="5408.0004386999999"/>
    <n v="7956.0006454000004"/>
    <n v="19136.0015523"/>
    <n v="4581.2003715999999"/>
    <n v="52.000004199999999"/>
    <m/>
    <n v="52.000004199999999"/>
    <m/>
    <n v="52.000004199999999"/>
    <n v="104.0000084"/>
    <n v="104.0000084"/>
    <n v="104.0000084"/>
    <n v="208.00001689999999"/>
    <n v="2080.0001686999999"/>
    <n v="275.6000224"/>
    <n v="4264.0003459"/>
    <n v="5044.0004091999999"/>
    <n v="5668.0004597999996"/>
    <n v="5928.0004809000002"/>
    <n v="6136.0004977999997"/>
    <n v="6396.0005189000003"/>
    <n v="6448.0005230999996"/>
    <n v="6396.0005189000003"/>
    <n v="5928.0004809000002"/>
    <n v="5044.0004091999999"/>
    <n v="5725.2004643999999"/>
    <n v="-208.00001689999999"/>
    <n v="-104.0000084"/>
    <n v="-104.0000084"/>
    <n v="-156.00001270000001"/>
    <n v="-312.0000253"/>
    <n v="-416.00003370000002"/>
    <n v="-728.00005910000004"/>
    <n v="-1144.0000927999999"/>
    <n v="-2132.0001729999999"/>
    <n v="-5512.0004471000002"/>
    <n v="-1081.6000876999999"/>
    <n v="4576.0003711999998"/>
    <n v="5928.0004809000002"/>
    <n v="6760.0005484000003"/>
    <n v="7488.0006074000003"/>
    <n v="8320.0006749000004"/>
    <n v="9308.0007550999999"/>
    <n v="10608.0008605"/>
    <n v="12220.000991299999"/>
    <n v="15028.001219100001"/>
    <n v="25272.0020501"/>
    <n v="10550.800855900001"/>
    <m/>
    <m/>
    <m/>
    <m/>
    <m/>
    <m/>
    <m/>
    <m/>
    <m/>
    <m/>
    <m/>
    <m/>
    <m/>
    <m/>
    <m/>
    <m/>
    <m/>
    <m/>
    <m/>
    <m/>
    <m/>
    <m/>
    <m/>
    <m/>
    <m/>
    <m/>
    <m/>
    <m/>
    <m/>
    <m/>
    <m/>
    <m/>
    <m/>
    <m/>
    <m/>
    <m/>
    <m/>
    <m/>
    <m/>
    <m/>
    <m/>
    <m/>
    <m/>
    <m/>
    <m/>
    <m/>
    <m/>
    <m/>
    <m/>
    <m/>
    <m/>
    <m/>
    <m/>
    <m/>
    <m/>
    <m/>
    <m/>
    <m/>
    <m/>
    <m/>
    <m/>
    <m/>
    <m/>
    <m/>
    <m/>
    <m/>
    <m/>
    <m/>
    <m/>
    <m/>
    <m/>
    <m/>
    <m/>
    <m/>
    <m/>
    <m/>
    <m/>
    <m/>
    <m/>
    <m/>
    <m/>
    <m/>
    <m/>
    <m/>
    <m/>
    <m/>
    <m/>
    <m/>
    <m/>
    <m/>
    <m/>
    <m/>
    <m/>
    <m/>
    <m/>
    <m/>
    <m/>
    <m/>
    <m/>
    <m/>
    <n v="81.284130000000005"/>
    <n v="0.65401520000000002"/>
  </r>
  <r>
    <x v="15"/>
    <n v="7"/>
    <x v="1"/>
    <s v="2000"/>
    <s v="Family Resources Survey"/>
    <s v=""/>
    <s v="2000-01"/>
    <s v="2"/>
    <s v="current"/>
    <s v="break 2011"/>
    <x v="1"/>
    <n v="56227196"/>
    <n v="24310736"/>
    <n v="0.35199999999999998"/>
    <n v="0.51200000000000001"/>
    <m/>
    <m/>
    <n v="4.2935835000000004"/>
    <n v="2.0892488999999999"/>
    <n v="2.0550847000000001"/>
    <n v="5.8944723999999997"/>
    <n v="9.9220778999999997"/>
    <n v="14352.0011643"/>
    <n v="11648.044909300001"/>
    <n v="5667.9146363"/>
    <n v="7072.0272662999996"/>
    <n v="8476.1398964"/>
    <n v="9984.0384936999999"/>
    <n v="11648.044909300001"/>
    <n v="13571.9451104"/>
    <n v="15911.8469155"/>
    <n v="18927.6441099"/>
    <n v="24335.6649607"/>
    <m/>
    <m/>
    <n v="4004.0003247999998"/>
    <x v="509"/>
    <x v="509"/>
    <n v="9204.0007466000006"/>
    <n v="10816.0008774"/>
    <n v="12584.0010208"/>
    <n v="14716.001193800001"/>
    <n v="17316.0014047"/>
    <n v="21268.001725300001"/>
    <n v="39728.003222799998"/>
    <n v="14352.0011643"/>
    <n v="468.00003800000002"/>
    <n v="1144.0000927999999"/>
    <n v="2652.0002150999999"/>
    <n v="4160.0003374999997"/>
    <n v="6032.0004892999996"/>
    <n v="7696.0006242999998"/>
    <n v="9256.0007509000006"/>
    <n v="11336.000919599999"/>
    <n v="14092.001143199999"/>
    <n v="24180.001961499998"/>
    <n v="8101.6006571999997"/>
    <n v="156.00001270000001"/>
    <n v="208.00001689999999"/>
    <n v="416.00003370000002"/>
    <n v="676.00005480000004"/>
    <n v="1248.0001012"/>
    <n v="1820.0001476"/>
    <n v="2444.0001983000002"/>
    <n v="3432.0002783999998"/>
    <n v="4316.0003501000001"/>
    <n v="6344.0005146000003"/>
    <n v="2106.0001708"/>
    <n v="104.0000084"/>
    <n v="156.00001270000001"/>
    <n v="364.00002949999998"/>
    <n v="728.00005910000004"/>
    <n v="1040.0000844000001"/>
    <n v="1352.0001096999999"/>
    <n v="2340.0001898"/>
    <n v="3224.0002614999999"/>
    <n v="4004.0003247999998"/>
    <n v="5564.0004514000002"/>
    <n v="1887.6001530999999"/>
    <n v="416.00003370000002"/>
    <n v="520.00004220000005"/>
    <n v="832.0000675"/>
    <n v="1144.0000927999999"/>
    <n v="1352.0001096999999"/>
    <n v="1664.000135"/>
    <n v="1872.0001519"/>
    <n v="1924.0001560999999"/>
    <n v="2652.0002150999999"/>
    <n v="5460.0004429000001"/>
    <n v="1783.6001447000001"/>
    <n v="364.00002949999998"/>
    <n v="312.0000253"/>
    <n v="364.00002949999998"/>
    <n v="676.00005480000004"/>
    <n v="728.00005910000004"/>
    <n v="832.0000675"/>
    <n v="1144.0000927999999"/>
    <n v="1352.0001096999999"/>
    <n v="2184.0001772000001"/>
    <n v="10712.000869"/>
    <n v="1866.8001514"/>
    <n v="3016.0002447000002"/>
    <n v="4420.0003586000003"/>
    <n v="3952.0003206000001"/>
    <n v="3276.0002657999999"/>
    <n v="2600.0002109000002"/>
    <n v="2132.0001729999999"/>
    <n v="1508.0001222999999"/>
    <n v="1144.0000927999999"/>
    <n v="936.00007589999996"/>
    <n v="728.00005910000004"/>
    <n v="2371.2001924000001"/>
    <n v="-520.00004220000005"/>
    <n v="-364.00002949999998"/>
    <n v="-832.0000675"/>
    <n v="-1404.0001139000001"/>
    <n v="-2184.0001772000001"/>
    <n v="-2964.0002404000002"/>
    <n v="-3848.0003121999998"/>
    <n v="-5044.0004091999999"/>
    <n v="-6864.0005567999997"/>
    <n v="-13260.0010757"/>
    <n v="-3728.4003025000002"/>
    <n v="4004.0003247999998"/>
    <n v="6344.0005146000003"/>
    <n v="7748.0006284999999"/>
    <n v="9204.0007466000006"/>
    <n v="10816.0008774"/>
    <n v="12584.0010208"/>
    <n v="14716.001193800001"/>
    <n v="17316.0014047"/>
    <n v="21268.001725300001"/>
    <n v="39728.003222799998"/>
    <n v="14372.8011659"/>
    <n v="0.35"/>
    <n v="0.7"/>
    <n v="0.83"/>
    <n v="0.19"/>
    <n v="0.26"/>
    <n v="0.2"/>
    <n v="0.31"/>
    <n v="0.72"/>
    <n v="0.87"/>
    <n v="0.11"/>
    <n v="0.28000000000000003"/>
    <n v="0.17"/>
    <m/>
    <m/>
    <m/>
    <m/>
    <m/>
    <m/>
    <m/>
    <m/>
    <m/>
    <m/>
    <m/>
    <m/>
    <m/>
    <n v="1"/>
    <m/>
    <m/>
    <m/>
    <n v="0.11"/>
    <n v="0.31"/>
    <n v="14352.001164400001"/>
    <m/>
    <m/>
    <m/>
    <m/>
    <m/>
    <m/>
    <m/>
    <m/>
    <m/>
    <m/>
    <m/>
    <m/>
    <m/>
    <m/>
    <m/>
    <m/>
    <m/>
    <m/>
    <m/>
    <m/>
    <m/>
    <m/>
    <m/>
    <m/>
    <m/>
    <m/>
    <m/>
    <m/>
    <m/>
    <m/>
    <m/>
    <m/>
    <m/>
    <m/>
    <m/>
    <m/>
    <m/>
    <m/>
    <m/>
    <m/>
    <n v="0.23"/>
    <n v="0.09"/>
    <n v="0.23"/>
    <n v="0.13"/>
    <n v="0.17"/>
    <n v="0.08"/>
    <n v="0.06"/>
    <n v="12584.0010208"/>
    <n v="15184.0012317"/>
    <n v="16120.0013077"/>
    <n v="16848.001366699998"/>
    <n v="15340.0012444"/>
    <n v="11128.0009027"/>
    <n v="9828.0007972999992"/>
    <n v="0.15"/>
    <n v="0.16"/>
    <n v="0.09"/>
    <n v="7.0000000000000007E-2"/>
    <n v="0.09"/>
    <n v="0.1"/>
    <n v="0.18"/>
    <n v="0.33"/>
    <n v="0.25"/>
    <n v="0.19"/>
    <n v="0.17"/>
    <n v="0.27"/>
    <n v="0.65"/>
    <n v="0.76"/>
    <n v="81.284130000000005"/>
    <n v="0.65401520000000002"/>
  </r>
  <r>
    <x v="15"/>
    <n v="7"/>
    <x v="1"/>
    <s v="2000"/>
    <s v="Family Resources Survey"/>
    <s v=""/>
    <s v="2000-01"/>
    <s v="2"/>
    <s v="current"/>
    <s v="break 2011"/>
    <x v="2"/>
    <n v="35235608"/>
    <n v="19458564"/>
    <n v="0.35099999999999998"/>
    <n v="0.45800000000000002"/>
    <m/>
    <m/>
    <n v="4.2935835000000004"/>
    <n v="2.0892488999999999"/>
    <n v="2.0550847000000001"/>
    <n v="6.1778845999999996"/>
    <n v="11.173333299999999"/>
    <n v="15912.001290800001"/>
    <n v="13312.000718499999"/>
    <n v="5667.9146363"/>
    <n v="7072.0272662999996"/>
    <n v="8476.1398964"/>
    <n v="9984.0384936999999"/>
    <n v="11648.044909300001"/>
    <n v="13571.9451104"/>
    <n v="15911.8469155"/>
    <n v="18927.6441099"/>
    <n v="24335.6649607"/>
    <m/>
    <m/>
    <n v="3900.0003164"/>
    <x v="510"/>
    <x v="510"/>
    <n v="10556.000856299999"/>
    <n v="12376.001004"/>
    <n v="14300.00116"/>
    <n v="16484.001337199999"/>
    <n v="19084.001548100001"/>
    <n v="23244.001885599999"/>
    <n v="43576.003534900003"/>
    <n v="15912.001290800001"/>
    <n v="676.00005480000004"/>
    <n v="2288.0001855999999"/>
    <n v="4264.0003459"/>
    <n v="6344.0005146000003"/>
    <n v="8164.0006622999999"/>
    <n v="9516.0007719000005"/>
    <n v="11024.000894299999"/>
    <n v="12896.0010461"/>
    <n v="15808.0012824"/>
    <n v="27248.002210400002"/>
    <n v="9822.8007968000002"/>
    <n v="156.00001270000001"/>
    <n v="416.00003370000002"/>
    <n v="676.00005480000004"/>
    <n v="1248.0001012"/>
    <n v="1872.0001519"/>
    <n v="2444.0001983000002"/>
    <n v="3068.0002488999999"/>
    <n v="3952.0003206000001"/>
    <n v="4992.0004049999998"/>
    <n v="6916.0005609999998"/>
    <n v="2574.0002088000001"/>
    <n v="156.00001270000001"/>
    <n v="312.0000253"/>
    <n v="832.0000675"/>
    <n v="1248.0001012"/>
    <n v="1612.0001308000001"/>
    <n v="2548.0002067"/>
    <n v="3536.0002868000001"/>
    <n v="4160.0003374999997"/>
    <n v="4992.0004049999998"/>
    <n v="6604.0005357"/>
    <n v="2600.0002109000002"/>
    <n v="520.00004220000005"/>
    <n v="520.00004220000005"/>
    <n v="780.00006329999997"/>
    <n v="988.00008009999999"/>
    <n v="1300.0001055"/>
    <n v="1404.0001139000001"/>
    <n v="1456.0001181"/>
    <n v="1508.0001222999999"/>
    <n v="2080.0001686999999"/>
    <n v="4992.0004049999998"/>
    <n v="1554.8001260999999"/>
    <n v="468.00003800000002"/>
    <n v="468.00003800000002"/>
    <n v="676.00005480000004"/>
    <n v="884.00007170000003"/>
    <n v="884.00007170000003"/>
    <n v="1040.0000844000001"/>
    <n v="1300.0001055"/>
    <n v="1716.0001391999999"/>
    <n v="2600.0002109000002"/>
    <n v="12064.000978599999"/>
    <n v="2210.0001793000001"/>
    <n v="2600.0002109000002"/>
    <n v="3640.0002952999998"/>
    <n v="2912.0002362"/>
    <n v="2080.0001686999999"/>
    <n v="1612.0001308000001"/>
    <n v="1144.0000927999999"/>
    <n v="832.0000675"/>
    <n v="728.00005910000004"/>
    <n v="572.00004639999997"/>
    <n v="468.00003800000002"/>
    <n v="1658.8001346000001"/>
    <n v="-624.00005060000001"/>
    <n v="-676.00005480000004"/>
    <n v="-1404.0001139000001"/>
    <n v="-2288.0001855999999"/>
    <n v="-3016.0002447000002"/>
    <n v="-3796.0003078999998"/>
    <n v="-4732.0003839000001"/>
    <n v="-5876.0004767"/>
    <n v="-7748.0006284999999"/>
    <n v="-14716.001193800001"/>
    <n v="-4487.6003639999999"/>
    <n v="3952.0003206000001"/>
    <n v="6916.0005609999998"/>
    <n v="8788.0007129000005"/>
    <n v="10556.000856299999"/>
    <n v="12376.001004"/>
    <n v="14300.00116"/>
    <n v="16484.001337199999"/>
    <n v="19084.001548100001"/>
    <n v="23244.001885599999"/>
    <n v="43576.003534900003"/>
    <n v="15922.401291599999"/>
    <m/>
    <m/>
    <m/>
    <m/>
    <m/>
    <m/>
    <n v="0.21645159999999999"/>
    <m/>
    <m/>
    <n v="9.5967700000000003E-2"/>
    <m/>
    <m/>
    <m/>
    <m/>
    <m/>
    <m/>
    <m/>
    <m/>
    <m/>
    <m/>
    <m/>
    <m/>
    <m/>
    <m/>
    <n v="15080.001222999999"/>
    <m/>
    <n v="0.84"/>
    <n v="0.11"/>
    <n v="0.24"/>
    <m/>
    <m/>
    <m/>
    <n v="0.04"/>
    <n v="0.03"/>
    <n v="0.03"/>
    <n v="0.04"/>
    <n v="0.17"/>
    <n v="0.08"/>
    <n v="0.05"/>
    <n v="0.21"/>
    <n v="0.13"/>
    <n v="0.05"/>
    <n v="16588.001345600002"/>
    <n v="8632.0007002000002"/>
    <n v="9152.0007423999996"/>
    <n v="6240.0005062"/>
    <n v="21268.001725300001"/>
    <n v="16588.001345600002"/>
    <n v="10816.0008774"/>
    <n v="16276.0013203"/>
    <n v="13520.001096800001"/>
    <n v="9880.0008015000003"/>
    <n v="0.05"/>
    <n v="0.35"/>
    <n v="0.1"/>
    <n v="0.55000000000000004"/>
    <n v="0.01"/>
    <n v="0.06"/>
    <n v="0.25"/>
    <m/>
    <n v="0.09"/>
    <n v="0.33"/>
    <n v="7.0000000000000007E-2"/>
    <n v="0.79"/>
    <n v="0.51"/>
    <n v="0.96"/>
    <n v="0.01"/>
    <n v="0.14000000000000001"/>
    <n v="0.62"/>
    <n v="0.02"/>
    <n v="0.24"/>
    <n v="0.7"/>
    <m/>
    <m/>
    <m/>
    <m/>
    <m/>
    <m/>
    <m/>
    <m/>
    <m/>
    <m/>
    <m/>
    <m/>
    <m/>
    <m/>
    <m/>
    <m/>
    <m/>
    <m/>
    <m/>
    <m/>
    <m/>
    <m/>
    <m/>
    <m/>
    <m/>
    <m/>
    <m/>
    <m/>
    <n v="81.284130000000005"/>
    <n v="0.65401520000000002"/>
  </r>
  <r>
    <x v="15"/>
    <m/>
    <x v="7"/>
    <s v="2001"/>
    <s v="Family Resources Survey"/>
    <s v=""/>
    <s v="2001-02"/>
    <s v=""/>
    <s v="current"/>
    <s v="break 2011"/>
    <x v="0"/>
    <n v="8162413"/>
    <n v="6209272"/>
    <n v="0.2854254"/>
    <n v="0.66024769999999999"/>
    <m/>
    <m/>
    <m/>
    <m/>
    <m/>
    <m/>
    <m/>
    <m/>
    <n v="11158.8871707"/>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288709999999995"/>
    <n v="0.64315920000000004"/>
  </r>
  <r>
    <x v="15"/>
    <m/>
    <x v="7"/>
    <s v="2001"/>
    <s v="Family Resources Survey"/>
    <s v=""/>
    <s v="2001-02"/>
    <s v=""/>
    <s v="current"/>
    <s v="break 2011"/>
    <x v="1"/>
    <n v="56437374"/>
    <n v="24183160"/>
    <n v="0.34038990000000002"/>
    <n v="0.50313010000000002"/>
    <m/>
    <m/>
    <n v="4.3277409999999996"/>
    <n v="2.0874510000000002"/>
    <n v="2.0732179999999998"/>
    <n v="5.6553414999999996"/>
    <n v="9.3028221000000002"/>
    <m/>
    <n v="12405.211430699999"/>
    <n v="5983.5537453999996"/>
    <n v="7458.8845674000004"/>
    <n v="9061.2774114999993"/>
    <n v="10622.063570599999"/>
    <n v="12405.211430699999"/>
    <n v="14379.5214708"/>
    <n v="16747.504431000001"/>
    <n v="19958.411251199999"/>
    <n v="25895.2710415"/>
    <m/>
    <m/>
    <n v="4238.0295102999999"/>
    <x v="511"/>
    <x v="511"/>
    <n v="9833.4380985999996"/>
    <n v="11501.730590700001"/>
    <n v="13378.9144908"/>
    <n v="15489.7659709"/>
    <n v="18230.4218511"/>
    <n v="22595.2657913"/>
    <n v="39425.634452300001"/>
    <n v="14964.7208909"/>
    <n v="593.26761550000003"/>
    <n v="1167.8148311"/>
    <n v="2650.7728772"/>
    <n v="4447.3901852999998"/>
    <n v="6408.6996494000005"/>
    <n v="7834.9951725000001"/>
    <n v="9436.6433465999999"/>
    <n v="11976.5407507"/>
    <n v="15051.8739009"/>
    <n v="25645.8064615"/>
    <n v="8521.3804794999996"/>
    <n v="233.1878811"/>
    <n v="227.7552484"/>
    <n v="379.28979859999998"/>
    <n v="741.87377660000004"/>
    <n v="1325.1694210999999"/>
    <n v="1940.8319180999999"/>
    <n v="2658.2679652000002"/>
    <n v="3162.1497761999999"/>
    <n v="4722.0825262999997"/>
    <n v="6595.7238004000001"/>
    <n v="2198.6332111000002"/>
    <n v="144.21705890000001"/>
    <n v="195.37189269999999"/>
    <n v="412.97253480000001"/>
    <n v="744.37376310000002"/>
    <n v="1028.9420451000001"/>
    <n v="1754.1437470999999"/>
    <n v="2455.1676701000001"/>
    <n v="3362.0787301999999"/>
    <n v="4302.7617702999996"/>
    <n v="6132.5162223999996"/>
    <n v="2053.2545430999999"/>
    <n v="426.91324059999999"/>
    <n v="574.22972600000003"/>
    <n v="926.14630609999995"/>
    <n v="1225.1870471"/>
    <n v="1397.0512220999999"/>
    <n v="1632.6358111"/>
    <n v="1859.6616061"/>
    <n v="1999.2809231000001"/>
    <n v="2433.4724210999998"/>
    <n v="4911.2554903"/>
    <n v="1738.5833791"/>
    <n v="380.95010989999997"/>
    <n v="276.31350229999998"/>
    <n v="459.4708784"/>
    <n v="612.11306400000001"/>
    <n v="791.51477780000005"/>
    <n v="1018.7803231"/>
    <n v="1336.1827840999999"/>
    <n v="1630.7118470999999"/>
    <n v="2422.7075641000001"/>
    <n v="9243.0194035000004"/>
    <n v="1817.1764251"/>
    <n v="3068.6175552"/>
    <n v="4664.4585373"/>
    <n v="4215.8359412"/>
    <n v="3516.2395522000002"/>
    <n v="2724.8459441999998"/>
    <n v="2116.8518841"/>
    <n v="1623.2183620999999"/>
    <n v="1245.0555810999999"/>
    <n v="886.28562139999997"/>
    <n v="754.6236887"/>
    <n v="2481.6032670999998"/>
    <n v="-609.12395100000003"/>
    <n v="-377.19076630000001"/>
    <n v="-805.15144699999996"/>
    <n v="-1453.7392891"/>
    <n v="-2174.4924731000001"/>
    <n v="-2919.3243702"/>
    <n v="-3879.3757592000002"/>
    <n v="-5145.3957622999997"/>
    <n v="-7223.9180163999999"/>
    <n v="-13857.310620800001"/>
    <n v="-3844.5022451999998"/>
    <n v="4238.0295102999999"/>
    <n v="6728.7529714000002"/>
    <n v="8239.3368905000007"/>
    <n v="9833.4380985999996"/>
    <n v="11501.730590700001"/>
    <n v="13378.9144908"/>
    <n v="15489.7659709"/>
    <n v="18230.4218511"/>
    <n v="22595.2657913"/>
    <n v="39425.634452300001"/>
    <n v="14966.129060900001"/>
    <n v="0.3427636"/>
    <n v="0.70397739999999998"/>
    <n v="0.82976570000000005"/>
    <n v="0.19916819999999999"/>
    <n v="0.26442640000000001"/>
    <n v="0.19714999999999999"/>
    <n v="0.31033440000000001"/>
    <n v="0.7227133"/>
    <n v="0.86976589999999998"/>
    <n v="0.11398179999999999"/>
    <n v="0.28013779999999999"/>
    <n v="0.1735014"/>
    <m/>
    <m/>
    <m/>
    <m/>
    <m/>
    <m/>
    <m/>
    <m/>
    <m/>
    <m/>
    <m/>
    <m/>
    <m/>
    <n v="1"/>
    <m/>
    <m/>
    <m/>
    <n v="0.1138512"/>
    <n v="0.31016880000000002"/>
    <n v="14964.7208909"/>
    <m/>
    <m/>
    <m/>
    <m/>
    <m/>
    <m/>
    <m/>
    <m/>
    <m/>
    <m/>
    <m/>
    <m/>
    <m/>
    <m/>
    <m/>
    <m/>
    <m/>
    <m/>
    <m/>
    <m/>
    <m/>
    <m/>
    <m/>
    <m/>
    <m/>
    <m/>
    <m/>
    <m/>
    <m/>
    <m/>
    <m/>
    <m/>
    <m/>
    <m/>
    <m/>
    <m/>
    <m/>
    <m/>
    <m/>
    <m/>
    <n v="0.22622020000000001"/>
    <n v="9.5250899999999999E-2"/>
    <n v="0.22625500000000001"/>
    <n v="0.1346243"/>
    <n v="0.1730218"/>
    <n v="8.2198300000000002E-2"/>
    <n v="6.2429499999999999E-2"/>
    <n v="12973.3180708"/>
    <n v="15253.794100900001"/>
    <n v="16927.620730999999"/>
    <n v="17470.968360999999"/>
    <n v="16073.6723109"/>
    <n v="11854.148160700001"/>
    <n v="10243.465810600001"/>
    <n v="0.1446511"/>
    <n v="0.15713859999999999"/>
    <n v="8.7303900000000004E-2"/>
    <n v="7.1752200000000002E-2"/>
    <n v="9.25652E-2"/>
    <n v="0.10463550000000001"/>
    <n v="0.19641330000000001"/>
    <n v="0.33040950000000002"/>
    <n v="0.24297969999999999"/>
    <n v="0.18840370000000001"/>
    <n v="0.16072500000000001"/>
    <n v="0.27125899999999997"/>
    <n v="0.65688539999999995"/>
    <n v="0.75688009999999994"/>
    <n v="82.288709999999995"/>
    <n v="0.64315920000000004"/>
  </r>
  <r>
    <x v="15"/>
    <m/>
    <x v="7"/>
    <s v="2001"/>
    <s v="Family Resources Survey"/>
    <s v=""/>
    <s v="2001-02"/>
    <s v=""/>
    <s v="current"/>
    <s v="break 2011"/>
    <x v="2"/>
    <n v="35507686"/>
    <n v="19371982"/>
    <n v="0.33573809999999998"/>
    <n v="0.44497249999999999"/>
    <m/>
    <m/>
    <n v="4.4845424999999999"/>
    <n v="1.99038"/>
    <n v="2.2531086999999999"/>
    <n v="5.8598509999999999"/>
    <n v="10.183188100000001"/>
    <m/>
    <n v="14173.5408408"/>
    <n v="6290.6600004000002"/>
    <n v="8397.6171775000003"/>
    <n v="10358.626430599999"/>
    <n v="12237.4099107"/>
    <n v="14173.5408408"/>
    <n v="16212.695801"/>
    <n v="18677.359561099998"/>
    <n v="22111.440001300001"/>
    <n v="28210.732141699998"/>
    <m/>
    <m/>
    <n v="4169.3892972000003"/>
    <x v="512"/>
    <x v="512"/>
    <n v="11299.180320699999"/>
    <n v="13208.1902808"/>
    <n v="15161.382450900001"/>
    <n v="17403.080901000001"/>
    <n v="20278.376061200001"/>
    <n v="24863.0249315"/>
    <n v="42457.6754525"/>
    <n v="16555.632061"/>
    <n v="787.63606040000002"/>
    <n v="2229.3049210999998"/>
    <n v="4786.8119822999997"/>
    <n v="6950.2592783999999"/>
    <n v="8262.5500725000002"/>
    <n v="9676.5553235999996"/>
    <n v="11538.7783107"/>
    <n v="13765.2692408"/>
    <n v="16891.929151"/>
    <n v="28002.1524517"/>
    <n v="10289.1246806"/>
    <n v="261.9690756"/>
    <n v="357.57051589999998"/>
    <n v="739.77399209999999"/>
    <n v="1341.6657521"/>
    <n v="1969.6761551"/>
    <n v="2565.2729322"/>
    <n v="3072.8384752000002"/>
    <n v="3946.0056562"/>
    <n v="5304.6927312999997"/>
    <n v="7225.8422614000001"/>
    <n v="2678.5307542"/>
    <n v="225.71741800000001"/>
    <n v="437.09708369999998"/>
    <n v="888.85484970000005"/>
    <n v="1301.0732171"/>
    <n v="2064.1031610999999"/>
    <n v="2823.9849522"/>
    <n v="3568.6323662"/>
    <n v="4393.1408622999998"/>
    <n v="5668.5132253000002"/>
    <n v="7191.9202993999997"/>
    <n v="2856.3037432000001"/>
    <n v="502.1271539"/>
    <n v="673.1766298"/>
    <n v="896.7567626"/>
    <n v="1025.7395781"/>
    <n v="1235.7197220999999"/>
    <n v="1339.9375931"/>
    <n v="1559.3576361"/>
    <n v="1573.2884061"/>
    <n v="2094.9840780999998"/>
    <n v="4426.8414992999997"/>
    <n v="1532.7929061"/>
    <n v="442.54335830000002"/>
    <n v="459.03265279999999"/>
    <n v="704.90824310000005"/>
    <n v="873.38396880000005"/>
    <n v="1040.9769491"/>
    <n v="1338.3975961000001"/>
    <n v="1504.8197911"/>
    <n v="1985.5698101"/>
    <n v="2661.8110772"/>
    <n v="10347.7557906"/>
    <n v="2135.9199241000001"/>
    <n v="2621.0577192000001"/>
    <n v="3878.4795181999998"/>
    <n v="2881.9821252000002"/>
    <n v="2107.8481141000002"/>
    <n v="1609.4383290999999"/>
    <n v="1270.2462241000001"/>
    <n v="986.12437939999995"/>
    <n v="702.19827350000003"/>
    <n v="551.49870620000002"/>
    <n v="485.6929882"/>
    <n v="1709.4566381"/>
    <n v="-671.66148769999995"/>
    <n v="-715.58437619999995"/>
    <n v="-1491.7072201000001"/>
    <n v="-2300.7895911000001"/>
    <n v="-2974.2741111999999"/>
    <n v="-3853.0121681999999"/>
    <n v="-4827.4700553000002"/>
    <n v="-6087.0961864000001"/>
    <n v="-8310.4040404999996"/>
    <n v="-15222.529840900001"/>
    <n v="-4645.4529073000003"/>
    <n v="4169.3892972000003"/>
    <n v="7319.0769454000001"/>
    <n v="9407.3807355999998"/>
    <n v="11299.180320699999"/>
    <n v="13208.1902808"/>
    <n v="15161.382450900001"/>
    <n v="17403.080901000001"/>
    <n v="20278.376061200001"/>
    <n v="24863.0249315"/>
    <n v="42457.6754525"/>
    <n v="16556.675740999999"/>
    <m/>
    <m/>
    <m/>
    <m/>
    <m/>
    <m/>
    <m/>
    <m/>
    <m/>
    <m/>
    <m/>
    <m/>
    <m/>
    <m/>
    <m/>
    <m/>
    <m/>
    <m/>
    <m/>
    <m/>
    <m/>
    <m/>
    <m/>
    <m/>
    <n v="15651.2198909"/>
    <m/>
    <n v="0.84148789999999996"/>
    <n v="0.1091739"/>
    <n v="0.2384648"/>
    <m/>
    <m/>
    <m/>
    <n v="4.03617E-2"/>
    <n v="3.0139200000000001E-2"/>
    <n v="3.1446300000000003E-2"/>
    <n v="4.4403900000000003E-2"/>
    <n v="0.1794955"/>
    <n v="7.7321200000000007E-2"/>
    <n v="5.2549800000000001E-2"/>
    <n v="0.20116149999999999"/>
    <n v="0.1329186"/>
    <n v="5.1690300000000002E-2"/>
    <n v="17613.129851000002"/>
    <n v="9351.8390476000004"/>
    <n v="9855.4869565999998"/>
    <n v="6506.0443423999996"/>
    <n v="21679.782021300001"/>
    <n v="17486.790861000001"/>
    <n v="12149.7985807"/>
    <n v="16518.251881"/>
    <n v="13980.202820799999"/>
    <n v="9976.5425955999999"/>
    <n v="4.0208800000000003E-2"/>
    <n v="0.35630250000000002"/>
    <n v="0.12186089999999999"/>
    <n v="0.51939199999999996"/>
    <n v="1.23131E-2"/>
    <n v="7.2816099999999995E-2"/>
    <n v="0.26125809999999999"/>
    <n v="8.8312000000000009E-3"/>
    <n v="8.8306399999999993E-2"/>
    <n v="0.3391034"/>
    <n v="5.8041799999999998E-2"/>
    <n v="0.76837690000000003"/>
    <n v="0.50923200000000002"/>
    <n v="0.97097929999999999"/>
    <n v="1.2554600000000001E-2"/>
    <n v="0.1377988"/>
    <n v="0.60455119999999996"/>
    <n v="2.0304900000000001E-2"/>
    <n v="0.23087350000000001"/>
    <n v="0.70780019999999999"/>
    <m/>
    <m/>
    <m/>
    <m/>
    <m/>
    <m/>
    <m/>
    <m/>
    <m/>
    <m/>
    <m/>
    <m/>
    <m/>
    <m/>
    <m/>
    <m/>
    <m/>
    <m/>
    <m/>
    <m/>
    <m/>
    <m/>
    <m/>
    <m/>
    <m/>
    <m/>
    <m/>
    <m/>
    <n v="82.288709999999995"/>
    <n v="0.64315920000000004"/>
  </r>
  <r>
    <x v="15"/>
    <m/>
    <x v="7"/>
    <s v="2002"/>
    <s v="Family Resources Survey"/>
    <s v=""/>
    <s v="2002-03"/>
    <s v=""/>
    <s v="current"/>
    <s v="break 2011"/>
    <x v="0"/>
    <n v="8395017"/>
    <n v="6374219"/>
    <n v="0.27208349999999998"/>
    <n v="0.65023719999999996"/>
    <m/>
    <m/>
    <m/>
    <m/>
    <m/>
    <m/>
    <m/>
    <m/>
    <n v="11513.22067980000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3.322410000000005"/>
    <n v="0.6503854"/>
  </r>
  <r>
    <x v="15"/>
    <m/>
    <x v="7"/>
    <s v="2002"/>
    <s v="Family Resources Survey"/>
    <s v=""/>
    <s v="2002-03"/>
    <s v=""/>
    <s v="current"/>
    <s v="break 2011"/>
    <x v="1"/>
    <n v="58301086"/>
    <n v="25015158"/>
    <n v="0.33526810000000001"/>
    <n v="0.49876199999999998"/>
    <m/>
    <m/>
    <n v="4.2351178999999997"/>
    <n v="2.0442442000000001"/>
    <n v="2.0717279"/>
    <n v="5.5118152"/>
    <n v="9.1024922999999998"/>
    <m/>
    <n v="12868.574869800001"/>
    <n v="6211.5178569"/>
    <n v="7867.4468238999998"/>
    <n v="9393.2457138000009"/>
    <n v="11067.5357098"/>
    <n v="12868.574869800001"/>
    <n v="14902.114799700001"/>
    <n v="17350.553379699999"/>
    <n v="20488.213919599999"/>
    <n v="26306.510159500001"/>
    <m/>
    <m/>
    <n v="4411.4292579000003"/>
    <x v="513"/>
    <x v="513"/>
    <n v="10222.8664498"/>
    <n v="11959.749979800001"/>
    <n v="13878.2279297"/>
    <n v="16082.715379699999"/>
    <n v="18833.420499700002"/>
    <n v="22973.887629600002"/>
    <n v="40155.000969300003"/>
    <n v="15416.9104897"/>
    <n v="590.47942920000003"/>
    <n v="1372.0593240000001"/>
    <n v="2826.0049509"/>
    <n v="4622.2689329000004"/>
    <n v="6424.0258769000002"/>
    <n v="8265.2275977999998"/>
    <n v="10361.5624198"/>
    <n v="12024.4954098"/>
    <n v="15207.3416497"/>
    <n v="25428.840679500001"/>
    <n v="8712.2306267999993"/>
    <n v="188.10829459999999"/>
    <n v="161.32129839999999"/>
    <n v="434.8139923"/>
    <n v="860.90448060000006"/>
    <n v="1350.4349769999999"/>
    <n v="1909.1664780000001"/>
    <n v="2710.1511"/>
    <n v="3594.7269559000001"/>
    <n v="4610.0215318999999"/>
    <n v="7139.4481629000002"/>
    <n v="2295.9097270000002"/>
    <n v="186.83998729999999"/>
    <n v="199.1488244"/>
    <n v="455.90311050000003"/>
    <n v="655.40471790000004"/>
    <n v="1199.949055"/>
    <n v="1740.6983640000001"/>
    <n v="2526.1142759999998"/>
    <n v="3579.7011858999999"/>
    <n v="4398.2991978999999"/>
    <n v="5565.7323478999997"/>
    <n v="2050.7791069999998"/>
    <n v="445.10339499999998"/>
    <n v="615.50824890000001"/>
    <n v="935.99678730000005"/>
    <n v="1212.2136190000001"/>
    <n v="1494.1788750000001"/>
    <n v="1660.734281"/>
    <n v="1825.8040080000001"/>
    <n v="2112.8488539999998"/>
    <n v="2528.652337"/>
    <n v="4996.6737628999999"/>
    <n v="1782.7714169999999"/>
    <n v="272.45316789999998"/>
    <n v="337.07645020000001"/>
    <n v="520.28447919999996"/>
    <n v="643.24925370000005"/>
    <n v="705.83336459999998"/>
    <n v="1204.7083829999999"/>
    <n v="1287.492851"/>
    <n v="1551.2697619999999"/>
    <n v="2538.6228230000002"/>
    <n v="10327.8413898"/>
    <n v="1938.8831929999999"/>
    <n v="3156.4612449000001"/>
    <n v="4755.9472739000003"/>
    <n v="4344.7803119"/>
    <n v="3704.4130599"/>
    <n v="3003.6684699000002"/>
    <n v="2236.2560790000002"/>
    <n v="1568.94262"/>
    <n v="1330.6593029999999"/>
    <n v="961.03055010000003"/>
    <n v="737.14770729999998"/>
    <n v="2579.9306620000002"/>
    <n v="-428.01626060000001"/>
    <n v="-399.11518289999998"/>
    <n v="-895.21203779999996"/>
    <n v="-1475.5876129999999"/>
    <n v="-2218.340639"/>
    <n v="-3138.5632498999998"/>
    <n v="-4197.3518938999996"/>
    <n v="-5360.2809718999997"/>
    <n v="-7270.0804558999998"/>
    <n v="-14040.6830797"/>
    <n v="-3942.3231388999998"/>
    <n v="4411.4292579000003"/>
    <n v="7041.9462369000003"/>
    <n v="8622.5715937999994"/>
    <n v="10222.8664498"/>
    <n v="11959.749979800001"/>
    <n v="13878.2279297"/>
    <n v="16082.715379699999"/>
    <n v="18833.420499700002"/>
    <n v="22973.887629600002"/>
    <n v="40155.000969300003"/>
    <n v="15418.1815897"/>
    <n v="0.34480850000000002"/>
    <n v="0.69628400000000001"/>
    <n v="0.81002669999999999"/>
    <n v="0.19092329999999999"/>
    <n v="0.27133669999999999"/>
    <n v="0.2037234"/>
    <n v="0.31113049999999998"/>
    <n v="0.71515969999999995"/>
    <n v="0.85389360000000003"/>
    <n v="0.11352279999999999"/>
    <n v="0.27937279999999998"/>
    <n v="0.1712649"/>
    <m/>
    <m/>
    <m/>
    <m/>
    <m/>
    <m/>
    <m/>
    <m/>
    <m/>
    <m/>
    <m/>
    <m/>
    <m/>
    <n v="1"/>
    <m/>
    <m/>
    <m/>
    <n v="0.11332399999999999"/>
    <n v="0.31093969999999999"/>
    <n v="15416.9104897"/>
    <m/>
    <m/>
    <m/>
    <m/>
    <m/>
    <m/>
    <m/>
    <m/>
    <m/>
    <m/>
    <m/>
    <m/>
    <m/>
    <m/>
    <m/>
    <m/>
    <m/>
    <m/>
    <m/>
    <m/>
    <m/>
    <m/>
    <m/>
    <m/>
    <m/>
    <m/>
    <m/>
    <m/>
    <m/>
    <m/>
    <m/>
    <m/>
    <m/>
    <m/>
    <m/>
    <m/>
    <m/>
    <m/>
    <m/>
    <m/>
    <n v="0.22575000000000001"/>
    <n v="9.6598299999999998E-2"/>
    <n v="0.2237276"/>
    <n v="0.13472799999999999"/>
    <n v="0.17520189999999999"/>
    <n v="8.0929600000000004E-2"/>
    <n v="6.3064599999999998E-2"/>
    <n v="13615.947899700001"/>
    <n v="15463.631789700001"/>
    <n v="17251.732249699999"/>
    <n v="18111.407799699999"/>
    <n v="16505.017249699999"/>
    <n v="12294.2845798"/>
    <n v="10510.8961998"/>
    <n v="0.14152709999999999"/>
    <n v="0.1648993"/>
    <n v="8.88597E-2"/>
    <n v="7.5998599999999999E-2"/>
    <n v="9.2298400000000003E-2"/>
    <n v="0.103732"/>
    <n v="0.1737689"/>
    <n v="0.32721329999999998"/>
    <n v="0.25520759999999998"/>
    <n v="0.18994059999999999"/>
    <n v="0.1701522"/>
    <n v="0.26561970000000001"/>
    <n v="0.64250169999999995"/>
    <n v="0.77152200000000004"/>
    <n v="83.322410000000005"/>
    <n v="0.6503854"/>
  </r>
  <r>
    <x v="15"/>
    <m/>
    <x v="7"/>
    <s v="2002"/>
    <s v="Family Resources Survey"/>
    <s v=""/>
    <s v="2002-03"/>
    <s v=""/>
    <s v="current"/>
    <s v="break 2011"/>
    <x v="2"/>
    <n v="36744597"/>
    <n v="20060696"/>
    <n v="0.332924"/>
    <n v="0.44273950000000001"/>
    <m/>
    <m/>
    <n v="4.4154422999999996"/>
    <n v="1.9585969000000001"/>
    <n v="2.2543905"/>
    <n v="5.7774935999999997"/>
    <n v="10.220913899999999"/>
    <m/>
    <n v="14585.5690497"/>
    <n v="6469.8502709000004"/>
    <n v="8686.6148778000006"/>
    <n v="10675.467859799999"/>
    <n v="12641.1514298"/>
    <n v="14585.5690497"/>
    <n v="16739.3142997"/>
    <n v="19224.417049600001"/>
    <n v="22455.6487796"/>
    <n v="28567.250329499999"/>
    <m/>
    <m/>
    <n v="4237.0829868999999"/>
    <x v="514"/>
    <x v="514"/>
    <n v="11657.7086098"/>
    <n v="13616.114719699999"/>
    <n v="15641.5020697"/>
    <n v="17929.583259700001"/>
    <n v="20705.716639599999"/>
    <n v="25146.427619499998"/>
    <n v="43306.860579200002"/>
    <n v="16953.867359700002"/>
    <n v="781.55483600000002"/>
    <n v="2491.6107870000001"/>
    <n v="4864.5380488999999"/>
    <n v="6829.1214468999997"/>
    <n v="8677.1409347999997"/>
    <n v="10601.084639799999"/>
    <n v="11559.092199799999"/>
    <n v="14033.2974397"/>
    <n v="17355.187319699999"/>
    <n v="27686.842059499999"/>
    <n v="10487.946969799999"/>
    <n v="223.96873049999999"/>
    <n v="335.77106789999999"/>
    <n v="842.95376350000004"/>
    <n v="1341.763909"/>
    <n v="1973.2431409999999"/>
    <n v="2573.7256870000001"/>
    <n v="3491.0543919000002"/>
    <n v="3928.8403309"/>
    <n v="5477.0927539000004"/>
    <n v="7697.3709759000003"/>
    <n v="2788.5784748999999"/>
    <n v="264.855907"/>
    <n v="460.7782133"/>
    <n v="810.23117009999999"/>
    <n v="1368.3801080000001"/>
    <n v="2040.577497"/>
    <n v="2846.6466349000002"/>
    <n v="3773.0711639000001"/>
    <n v="4885.5524458999998"/>
    <n v="5185.6664818999998"/>
    <n v="6763.0435828999998"/>
    <n v="2839.8803208999998"/>
    <n v="534.62744950000001"/>
    <n v="647.00807329999998"/>
    <n v="904.16689099999996"/>
    <n v="1066.328739"/>
    <n v="1182.4721059999999"/>
    <n v="1281.3186909999999"/>
    <n v="1487.662773"/>
    <n v="1645.371247"/>
    <n v="2164.524351"/>
    <n v="4472.6364088999999"/>
    <n v="1538.6116730000001"/>
    <n v="328.88214979999998"/>
    <n v="562.1505813"/>
    <n v="745.36975299999995"/>
    <n v="833.85418259999994"/>
    <n v="1233.421386"/>
    <n v="1268.296981"/>
    <n v="1528.33303"/>
    <n v="1751.340768"/>
    <n v="2721.7968688999999"/>
    <n v="11560.9315998"/>
    <n v="2253.4377300000001"/>
    <n v="2632.8502709999998"/>
    <n v="3900.6915939"/>
    <n v="3041.8035389000001"/>
    <n v="2489.035202"/>
    <n v="1658.400549"/>
    <n v="1187.0571440000001"/>
    <n v="1075.519178"/>
    <n v="712.35814459999995"/>
    <n v="609.49279300000001"/>
    <n v="458.00788490000002"/>
    <n v="1776.52163"/>
    <n v="-529.65635640000005"/>
    <n v="-786.82596650000005"/>
    <n v="-1516.9103729999999"/>
    <n v="-2270.7749779999999"/>
    <n v="-3149.1408928999999"/>
    <n v="-4116.6277079000001"/>
    <n v="-4985.1494808999996"/>
    <n v="-6251.0437339"/>
    <n v="-8367.3329417999994"/>
    <n v="-15331.971929699999"/>
    <n v="-4730.5434369000004"/>
    <n v="4237.0829868999999"/>
    <n v="7611.1843498999997"/>
    <n v="9692.1527927999996"/>
    <n v="11657.7086098"/>
    <n v="13616.114719699999"/>
    <n v="15641.5020697"/>
    <n v="17929.583259700001"/>
    <n v="20705.716639599999"/>
    <n v="25146.427619499998"/>
    <n v="43306.860579200002"/>
    <n v="16954.4333597"/>
    <m/>
    <m/>
    <m/>
    <m/>
    <m/>
    <m/>
    <m/>
    <m/>
    <m/>
    <m/>
    <m/>
    <m/>
    <m/>
    <m/>
    <m/>
    <m/>
    <m/>
    <m/>
    <m/>
    <m/>
    <m/>
    <m/>
    <m/>
    <m/>
    <n v="16135.8827597"/>
    <m/>
    <n v="0.84259649999999997"/>
    <n v="0.1103273"/>
    <n v="0.23976430000000001"/>
    <m/>
    <m/>
    <m/>
    <n v="4.0480299999999997E-2"/>
    <n v="3.0603999999999999E-2"/>
    <n v="3.2819599999999997E-2"/>
    <n v="4.2669499999999999E-2"/>
    <n v="0.17848749999999999"/>
    <n v="7.9277700000000006E-2"/>
    <n v="5.1515900000000003E-2"/>
    <n v="0.20318649999999999"/>
    <n v="0.13171359999999999"/>
    <n v="5.18418E-2"/>
    <n v="17856.866909699998"/>
    <n v="9602.3589558000003"/>
    <n v="10027.305649800001"/>
    <n v="6976.5346589000001"/>
    <n v="22399.924959600001"/>
    <n v="16968.8937597"/>
    <n v="12092.4534998"/>
    <n v="17124.499529699999"/>
    <n v="14334.599539700001"/>
    <n v="11934.273009799999"/>
    <n v="4.16259E-2"/>
    <n v="0.3605276"/>
    <n v="0.11300449999999999"/>
    <n v="0.49807190000000001"/>
    <n v="1.2144500000000001E-2"/>
    <n v="8.2172899999999993E-2"/>
    <n v="0.27895550000000002"/>
    <n v="6.7250000000000001E-3"/>
    <n v="9.5630099999999996E-2"/>
    <n v="0.35235149999999998"/>
    <n v="6.5528500000000003E-2"/>
    <n v="0.78701679999999996"/>
    <n v="0.53375059999999996"/>
    <n v="0.95520559999999999"/>
    <n v="1.6447799999999999E-2"/>
    <n v="0.1449859"/>
    <n v="0.5997422"/>
    <n v="2.0559600000000001E-2"/>
    <n v="0.2358248"/>
    <n v="0.70301270000000005"/>
    <m/>
    <m/>
    <m/>
    <m/>
    <m/>
    <m/>
    <m/>
    <m/>
    <m/>
    <m/>
    <m/>
    <m/>
    <m/>
    <m/>
    <m/>
    <m/>
    <m/>
    <m/>
    <m/>
    <m/>
    <m/>
    <m/>
    <m/>
    <m/>
    <m/>
    <m/>
    <m/>
    <m/>
    <n v="83.322410000000005"/>
    <n v="0.6503854"/>
  </r>
  <r>
    <x v="15"/>
    <m/>
    <x v="7"/>
    <s v="2003"/>
    <s v="Family Resources Survey"/>
    <s v=""/>
    <s v="2003-04"/>
    <s v=""/>
    <s v="current"/>
    <s v="break 2011"/>
    <x v="0"/>
    <n v="8449087"/>
    <n v="6407716"/>
    <n v="0.27360640000000003"/>
    <n v="0.63889819999999997"/>
    <m/>
    <m/>
    <m/>
    <m/>
    <m/>
    <m/>
    <m/>
    <m/>
    <n v="12110.11780010000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458029999999994"/>
    <n v="0.64900919999999995"/>
  </r>
  <r>
    <x v="15"/>
    <m/>
    <x v="7"/>
    <s v="2003"/>
    <s v="Family Resources Survey"/>
    <s v=""/>
    <s v="2003-04"/>
    <s v=""/>
    <s v="current"/>
    <s v="break 2011"/>
    <x v="1"/>
    <n v="58525143"/>
    <n v="25189055"/>
    <n v="0.33457229999999999"/>
    <n v="0.50203019999999998"/>
    <m/>
    <m/>
    <n v="4.1941844000000001"/>
    <n v="2.0365571"/>
    <n v="2.0594484999999998"/>
    <n v="5.5023616999999998"/>
    <n v="9.1762490000000003"/>
    <m/>
    <n v="13237.7285701"/>
    <n v="6427.8026719999998"/>
    <n v="8174.6157141000003"/>
    <n v="9793.0207621000009"/>
    <n v="11426.9535701"/>
    <n v="13237.7285701"/>
    <n v="15380.2548601"/>
    <n v="17918.6770101"/>
    <n v="21174.4057101"/>
    <n v="26959.3898902"/>
    <m/>
    <m/>
    <n v="4509.2126349999999"/>
    <x v="515"/>
    <x v="515"/>
    <n v="10614.634060099999"/>
    <n v="12332.684970099999"/>
    <n v="14288.9692001"/>
    <n v="16604.852910099999"/>
    <n v="19442.358350099999"/>
    <n v="23758.7564002"/>
    <n v="41377.658100300003"/>
    <n v="15923.5311201"/>
    <n v="598.43702380000002"/>
    <n v="1365.188772"/>
    <n v="2892.1713890000001"/>
    <n v="4643.2481399999997"/>
    <n v="6556.0225630000004"/>
    <n v="8199.7161391000009"/>
    <n v="10241.370540100001"/>
    <n v="12571.3004301"/>
    <n v="15895.7882801"/>
    <n v="27333.012040199999"/>
    <n v="9029.6255321000008"/>
    <n v="255.57944739999999"/>
    <n v="237.11176979999999"/>
    <n v="461.49224850000002"/>
    <n v="828.92316960000005"/>
    <n v="1333.0625170000001"/>
    <n v="1898.3343910000001"/>
    <n v="2853.1886290000002"/>
    <n v="3705.8136530000002"/>
    <n v="5019.5357510000003"/>
    <n v="7443.6865710000002"/>
    <n v="2403.6728149999999"/>
    <n v="159.91925269999999"/>
    <n v="232.70044569999999"/>
    <n v="460.36576029999998"/>
    <n v="820.99880280000002"/>
    <n v="1216.6508710000001"/>
    <n v="1782.2772600000001"/>
    <n v="2532.5304489999999"/>
    <n v="3450.23135"/>
    <n v="4679.365906"/>
    <n v="5509.6159520000001"/>
    <n v="2084.4656049999999"/>
    <n v="435.66536109999998"/>
    <n v="594.19981280000002"/>
    <n v="997.88365229999999"/>
    <n v="1334.2632020000001"/>
    <n v="1504.2210560000001"/>
    <n v="1766.3691060000001"/>
    <n v="2042.037769"/>
    <n v="2146.180124"/>
    <n v="2585.1843140000001"/>
    <n v="5920.1174019999999"/>
    <n v="1932.6121800000001"/>
    <n v="401.16856430000001"/>
    <n v="359.71121520000003"/>
    <n v="462.26151770000001"/>
    <n v="639.49410150000006"/>
    <n v="827.3229374"/>
    <n v="1212.4974890000001"/>
    <n v="1310.837779"/>
    <n v="1804.187021"/>
    <n v="2308.9047059999998"/>
    <n v="8935.8385510999997"/>
    <n v="1826.2223879999999"/>
    <n v="3201.0938809999998"/>
    <n v="5013.0490250000003"/>
    <n v="4684.3785749999997"/>
    <n v="3958.6987020000001"/>
    <n v="3298.6194049999999"/>
    <n v="2703.042473"/>
    <n v="1999.010747"/>
    <n v="1441.486367"/>
    <n v="1089.588405"/>
    <n v="872.45925539999996"/>
    <n v="2826.1426839999999"/>
    <n v="-542.65089469999998"/>
    <n v="-473.27232429999998"/>
    <n v="-970.69671600000004"/>
    <n v="-1610.992062"/>
    <n v="-2403.2143759999999"/>
    <n v="-3273.2676630000001"/>
    <n v="-4374.1230020000003"/>
    <n v="-5676.840596"/>
    <n v="-7819.6109641000003"/>
    <n v="-14637.0716701"/>
    <n v="-4178.174027"/>
    <n v="4509.2126349999999"/>
    <n v="7328.6887159999997"/>
    <n v="8987.8564270999996"/>
    <n v="10614.634060099999"/>
    <n v="12332.684970099999"/>
    <n v="14288.9692001"/>
    <n v="16604.852910099999"/>
    <n v="19442.358350099999"/>
    <n v="23758.7564002"/>
    <n v="41377.658100300003"/>
    <n v="15924.567180100001"/>
    <n v="0.3482326"/>
    <n v="0.6884787"/>
    <n v="0.79648540000000001"/>
    <n v="0.18648509999999999"/>
    <n v="0.27433010000000002"/>
    <n v="0.2064579"/>
    <n v="0.31208580000000002"/>
    <n v="0.71059490000000003"/>
    <n v="0.84304060000000003"/>
    <n v="0.1101091"/>
    <n v="0.29071399999999997"/>
    <n v="0.18497259999999999"/>
    <m/>
    <m/>
    <m/>
    <m/>
    <m/>
    <m/>
    <m/>
    <m/>
    <m/>
    <m/>
    <m/>
    <m/>
    <m/>
    <n v="1"/>
    <m/>
    <m/>
    <m/>
    <n v="0.10959820000000001"/>
    <n v="0.31153209999999998"/>
    <n v="15923.5311201"/>
    <m/>
    <m/>
    <m/>
    <m/>
    <m/>
    <m/>
    <m/>
    <m/>
    <m/>
    <m/>
    <m/>
    <m/>
    <m/>
    <m/>
    <m/>
    <m/>
    <m/>
    <m/>
    <m/>
    <m/>
    <m/>
    <m/>
    <m/>
    <m/>
    <m/>
    <m/>
    <m/>
    <m/>
    <m/>
    <m/>
    <m/>
    <m/>
    <m/>
    <m/>
    <m/>
    <m/>
    <m/>
    <m/>
    <m/>
    <m/>
    <n v="0.22566849999999999"/>
    <n v="9.6351800000000001E-2"/>
    <n v="0.22055920000000001"/>
    <n v="0.13701099999999999"/>
    <n v="0.1760428"/>
    <n v="8.1446000000000005E-2"/>
    <n v="6.2920799999999999E-2"/>
    <n v="13992.893720100001"/>
    <n v="15491.7311701"/>
    <n v="17758.283270100001"/>
    <n v="18351.8206101"/>
    <n v="17573.385900099998"/>
    <n v="12911.347060100001"/>
    <n v="11072.990620099999"/>
    <n v="0.13607639999999999"/>
    <n v="0.1684813"/>
    <n v="8.5602700000000004E-2"/>
    <n v="7.5143299999999996E-2"/>
    <n v="9.4635999999999998E-2"/>
    <n v="9.3751799999999996E-2"/>
    <n v="0.1540958"/>
    <n v="0.33291340000000003"/>
    <n v="0.26285599999999998"/>
    <n v="0.18943109999999999"/>
    <n v="0.16983500000000001"/>
    <n v="0.26854139999999999"/>
    <n v="0.63732500000000003"/>
    <n v="0.75330799999999998"/>
    <n v="84.458029999999994"/>
    <n v="0.64900919999999995"/>
  </r>
  <r>
    <x v="15"/>
    <m/>
    <x v="7"/>
    <s v="2003"/>
    <s v="Family Resources Survey"/>
    <s v=""/>
    <s v="2003-04"/>
    <s v=""/>
    <s v="current"/>
    <s v="break 2011"/>
    <x v="2"/>
    <n v="36868777"/>
    <n v="20215250"/>
    <n v="0.3330844"/>
    <n v="0.44620919999999997"/>
    <m/>
    <m/>
    <n v="4.3849603999999998"/>
    <n v="1.9445436"/>
    <n v="2.2550075000000001"/>
    <n v="5.7812348"/>
    <n v="10.279353499999999"/>
    <m/>
    <n v="15010.296230100001"/>
    <n v="6656.4285710000004"/>
    <n v="8981.1372171000003"/>
    <n v="11021.322860099999"/>
    <n v="12956.1589501"/>
    <n v="15010.296230100001"/>
    <n v="17299.059540099999"/>
    <n v="19821.838510099999"/>
    <n v="23365.728570200001"/>
    <n v="29188.1754502"/>
    <m/>
    <m/>
    <n v="4339.2859239999998"/>
    <x v="516"/>
    <x v="516"/>
    <n v="12003.5152301"/>
    <n v="14005.5924301"/>
    <n v="16141.5652001"/>
    <n v="18525.881190100001"/>
    <n v="21448.624270100001"/>
    <n v="25932.679380199999"/>
    <n v="44605.053780299997"/>
    <n v="17489.038100099999"/>
    <n v="757.70591149999996"/>
    <n v="2471.0097409999998"/>
    <n v="4917.9461019999999"/>
    <n v="6965.9992410000004"/>
    <n v="8758.5697631000003"/>
    <n v="10413.2045901"/>
    <n v="12167.3573201"/>
    <n v="14938.4363101"/>
    <n v="17524.029620099998"/>
    <n v="30255.207470199999"/>
    <n v="10916.9466101"/>
    <n v="317.29602849999998"/>
    <n v="420.73598240000001"/>
    <n v="821.92926490000002"/>
    <n v="1410.225657"/>
    <n v="1845.281776"/>
    <n v="2833.3491309999999"/>
    <n v="3562.9023430000002"/>
    <n v="4346.7531680000002"/>
    <n v="5583.7833129999999"/>
    <n v="8034.0576271"/>
    <n v="2917.631429"/>
    <n v="243.3171006"/>
    <n v="472.52011499999998"/>
    <n v="1009.676731"/>
    <n v="1401.7134309999999"/>
    <n v="2148.961092"/>
    <n v="2952.2173069999999"/>
    <n v="3738.5606670000002"/>
    <n v="4661.996545"/>
    <n v="6020.8644359999998"/>
    <n v="6163.3966300000002"/>
    <n v="2881.3224049999999"/>
    <n v="508.4405438"/>
    <n v="598.72483220000004"/>
    <n v="936.55236239999999"/>
    <n v="1096.417283"/>
    <n v="1271.586616"/>
    <n v="1409.146131"/>
    <n v="1487.0780560000001"/>
    <n v="1670.4242589999999"/>
    <n v="2127.681936"/>
    <n v="5577.590655"/>
    <n v="1668.3642669999999"/>
    <n v="453.72798499999999"/>
    <n v="557.12823390000005"/>
    <n v="721.77444590000005"/>
    <n v="892.14824669999996"/>
    <n v="1271.0146319999999"/>
    <n v="1318.275494"/>
    <n v="1714.703749"/>
    <n v="1923.269507"/>
    <n v="2704.5374569999999"/>
    <n v="9946.1374331000006"/>
    <n v="2150.271718"/>
    <n v="2722.4999509999998"/>
    <n v="4179.401597"/>
    <n v="3247.3537670000001"/>
    <n v="2679.1591119999998"/>
    <n v="2060.9295910000001"/>
    <n v="1504.625869"/>
    <n v="1145.7214160000001"/>
    <n v="834.46446130000004"/>
    <n v="732.79152499999998"/>
    <n v="562.42908450000004"/>
    <n v="1966.937637"/>
    <n v="-663.70159620000004"/>
    <n v="-837.65282920000004"/>
    <n v="-1619.9840810000001"/>
    <n v="-2442.1477380000001"/>
    <n v="-3350.7510349999998"/>
    <n v="-4289.2533270000004"/>
    <n v="-5290.4423610000003"/>
    <n v="-6926.7199790000004"/>
    <n v="-8761.0089031000007"/>
    <n v="-15933.765120100001"/>
    <n v="-5011.5426969999999"/>
    <n v="4339.2859239999998"/>
    <n v="7861.8676721000002"/>
    <n v="10035.2485901"/>
    <n v="12003.5152301"/>
    <n v="14005.592440099999"/>
    <n v="16141.5652001"/>
    <n v="18525.881190100001"/>
    <n v="21448.624270100001"/>
    <n v="25932.679380199999"/>
    <n v="44605.053780299997"/>
    <n v="17489.931370099999"/>
    <m/>
    <m/>
    <m/>
    <m/>
    <m/>
    <m/>
    <m/>
    <m/>
    <m/>
    <m/>
    <m/>
    <m/>
    <m/>
    <m/>
    <m/>
    <m/>
    <m/>
    <m/>
    <m/>
    <m/>
    <m/>
    <m/>
    <m/>
    <m/>
    <n v="16626.293570099999"/>
    <m/>
    <n v="0.84299690000000005"/>
    <n v="0.1084683"/>
    <n v="0.24343670000000001"/>
    <m/>
    <m/>
    <m/>
    <n v="4.1067100000000002E-2"/>
    <n v="3.1386200000000003E-2"/>
    <n v="3.2926200000000003E-2"/>
    <n v="4.17791E-2"/>
    <n v="0.17698949999999999"/>
    <n v="7.9062199999999999E-2"/>
    <n v="5.1904699999999998E-2"/>
    <n v="0.20186480000000001"/>
    <n v="0.13080079999999999"/>
    <n v="5.5216300000000003E-2"/>
    <n v="18432.640930099999"/>
    <n v="10804.415590099999"/>
    <n v="10873.903000099999"/>
    <n v="7151.4000669999996"/>
    <n v="22557.793840099999"/>
    <n v="18414.344320100001"/>
    <n v="12959.023120100001"/>
    <n v="17625.789120099998"/>
    <n v="15101.325740099999"/>
    <n v="11024.2175001"/>
    <n v="4.0883200000000001E-2"/>
    <n v="0.35863859999999997"/>
    <n v="9.6914299999999995E-2"/>
    <n v="0.50928359999999995"/>
    <n v="1.47662E-2"/>
    <n v="9.7610699999999995E-2"/>
    <n v="0.2678933"/>
    <n v="1.08348E-2"/>
    <n v="8.5125500000000007E-2"/>
    <n v="0.29841529999999999"/>
    <n v="5.74835E-2"/>
    <n v="0.77892349999999999"/>
    <n v="0.46570050000000002"/>
    <n v="0.9630862"/>
    <n v="1.5028100000000001E-2"/>
    <n v="0.16884469999999999"/>
    <n v="0.59365179999999995"/>
    <n v="2.8322400000000001E-2"/>
    <n v="0.24193339999999999"/>
    <n v="0.70002719999999996"/>
    <m/>
    <m/>
    <m/>
    <m/>
    <m/>
    <m/>
    <m/>
    <m/>
    <m/>
    <m/>
    <m/>
    <m/>
    <m/>
    <m/>
    <m/>
    <m/>
    <m/>
    <m/>
    <m/>
    <m/>
    <m/>
    <m/>
    <m/>
    <m/>
    <m/>
    <m/>
    <m/>
    <m/>
    <n v="84.458029999999994"/>
    <n v="0.64900919999999995"/>
  </r>
  <r>
    <x v="15"/>
    <m/>
    <x v="7"/>
    <s v="2004"/>
    <s v="Family Resources Survey"/>
    <s v=""/>
    <s v="2004-05"/>
    <s v=""/>
    <s v="current"/>
    <s v="break 2011"/>
    <x v="0"/>
    <n v="8566733"/>
    <n v="6489562"/>
    <n v="0.2683565"/>
    <n v="0.63536879999999996"/>
    <m/>
    <m/>
    <m/>
    <m/>
    <m/>
    <m/>
    <m/>
    <m/>
    <n v="12762.6267204"/>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5.593649999999997"/>
    <n v="0.63799320000000004"/>
  </r>
  <r>
    <x v="15"/>
    <m/>
    <x v="7"/>
    <s v="2004"/>
    <s v="Family Resources Survey"/>
    <s v=""/>
    <s v="2004-05"/>
    <s v=""/>
    <s v="current"/>
    <s v="break 2011"/>
    <x v="1"/>
    <n v="58760239"/>
    <n v="25267443"/>
    <n v="0.3310554"/>
    <n v="0.50031870000000001"/>
    <m/>
    <m/>
    <n v="4.1193229000000002"/>
    <n v="2.0430443999999999"/>
    <n v="2.016267"/>
    <n v="5.3869596"/>
    <n v="8.9365770999999992"/>
    <m/>
    <n v="13758.390050399999"/>
    <n v="6823.6945841999996"/>
    <n v="8618.9336022999996"/>
    <n v="10230.666380299999"/>
    <n v="11970.3510904"/>
    <n v="13758.390050399999"/>
    <n v="15883.192860499999"/>
    <n v="18414.577140599999"/>
    <n v="21956.678570700002"/>
    <n v="28109.001320899999"/>
    <m/>
    <m/>
    <n v="4776.5717701000003"/>
    <x v="517"/>
    <x v="517"/>
    <n v="11064.7524703"/>
    <n v="12876.038100399999"/>
    <n v="14792.6389605"/>
    <n v="17106.0708505"/>
    <n v="20078.521270599998"/>
    <n v="24685.457380799999"/>
    <n v="42686.201681300001"/>
    <n v="16522.240180500001"/>
    <n v="697.52803610000001"/>
    <n v="1608.1766319999999"/>
    <n v="3260.5198531000001"/>
    <n v="4734.7199130999998"/>
    <n v="6592.4836652000004"/>
    <n v="8562.8127232999996"/>
    <n v="10655.132460299999"/>
    <n v="13071.0122904"/>
    <n v="16376.3035005"/>
    <n v="28650.284950900001"/>
    <n v="9420.8974032999995"/>
    <n v="168.03137849999999"/>
    <n v="326.59187300000002"/>
    <n v="384.86998610000001"/>
    <n v="932.24991560000001"/>
    <n v="1531.5843709999999"/>
    <n v="2116.1675670999998"/>
    <n v="2879.0921941000001"/>
    <n v="3923.1751551000002"/>
    <n v="5031.6973402000003"/>
    <n v="7830.7170782000003"/>
    <n v="2512.4176861000001"/>
    <n v="209.44547689999999"/>
    <n v="288.81091279999998"/>
    <n v="529.16124579999996"/>
    <n v="815.93056679999995"/>
    <n v="1225.2216599999999"/>
    <n v="2064.7167110999999"/>
    <n v="2946.4944531000001"/>
    <n v="3396.0494821000002"/>
    <n v="4921.7764921999997"/>
    <n v="5774.8306552000004"/>
    <n v="2217.2437660999999"/>
    <n v="401.65197380000001"/>
    <n v="633.20711940000001"/>
    <n v="1033.1464169999999"/>
    <n v="1290.9554880000001"/>
    <n v="1589.262506"/>
    <n v="1671.6086751"/>
    <n v="1988.8947951"/>
    <n v="2502.0866510999999"/>
    <n v="2970.9071411"/>
    <n v="5440.4855782000004"/>
    <n v="1952.2206341000001"/>
    <n v="361.09953339999998"/>
    <n v="345.06504489999998"/>
    <n v="468.01697899999999"/>
    <n v="684.73177950000002"/>
    <n v="1035.3138919999999"/>
    <n v="1096.386861"/>
    <n v="1339.676833"/>
    <n v="1742.6705420999999"/>
    <n v="2522.9042930999999"/>
    <n v="10135.5979303"/>
    <n v="1973.1463681"/>
    <n v="3403.5392771000002"/>
    <n v="5063.9969252000001"/>
    <n v="4820.3261980999996"/>
    <n v="4250.7136260999996"/>
    <n v="3503.7768031000001"/>
    <n v="2758.0927191000001"/>
    <n v="1934.1574951"/>
    <n v="1494.7517499999999"/>
    <n v="1155.644661"/>
    <n v="900.11912519999998"/>
    <n v="2928.5118581000002"/>
    <n v="-464.72390580000001"/>
    <n v="-535.98537550000003"/>
    <n v="-1063.5867940000001"/>
    <n v="-1644.5488171"/>
    <n v="-2601.6047941000002"/>
    <n v="-3477.1462981"/>
    <n v="-4637.3773871000003"/>
    <n v="-6051.2246002000002"/>
    <n v="-8293.7760533000001"/>
    <n v="-16045.833630499999"/>
    <n v="-4481.5807660999999"/>
    <n v="4776.5717701000003"/>
    <n v="7729.8631322000001"/>
    <n v="9432.4538862999998"/>
    <n v="11064.7524703"/>
    <n v="12876.038100399999"/>
    <n v="14792.6389605"/>
    <n v="17106.0708505"/>
    <n v="20078.521270599998"/>
    <n v="24685.457380799999"/>
    <n v="42686.201681300001"/>
    <n v="16522.856950500001"/>
    <n v="0.34633140000000001"/>
    <n v="0.68165279999999995"/>
    <n v="0.78402309999999997"/>
    <n v="0.1785149"/>
    <n v="0.27448050000000002"/>
    <n v="0.19653689999999999"/>
    <n v="0.30933169999999999"/>
    <n v="0.70366589999999996"/>
    <n v="0.83519410000000005"/>
    <n v="0.1031224"/>
    <n v="0.29659679999999999"/>
    <n v="0.19119720000000001"/>
    <m/>
    <m/>
    <m/>
    <m/>
    <m/>
    <m/>
    <m/>
    <m/>
    <m/>
    <m/>
    <m/>
    <m/>
    <m/>
    <n v="1"/>
    <m/>
    <m/>
    <m/>
    <n v="0.10305259999999999"/>
    <n v="0.30918030000000002"/>
    <n v="16522.240180500001"/>
    <m/>
    <m/>
    <m/>
    <m/>
    <m/>
    <m/>
    <m/>
    <m/>
    <m/>
    <m/>
    <m/>
    <m/>
    <m/>
    <m/>
    <m/>
    <m/>
    <m/>
    <m/>
    <m/>
    <m/>
    <m/>
    <m/>
    <m/>
    <m/>
    <m/>
    <m/>
    <m/>
    <m/>
    <m/>
    <m/>
    <m/>
    <m/>
    <m/>
    <m/>
    <m/>
    <m/>
    <m/>
    <m/>
    <m/>
    <m/>
    <n v="0.22255610000000001"/>
    <n v="0.1029432"/>
    <n v="0.21419060000000001"/>
    <n v="0.1376984"/>
    <n v="0.17682039999999999"/>
    <n v="8.0787200000000003E-2"/>
    <n v="6.5004099999999995E-2"/>
    <n v="14403.459560400001"/>
    <n v="16338.267410500001"/>
    <n v="18188.238680599999"/>
    <n v="19293.1707006"/>
    <n v="18220.073130600002"/>
    <n v="13417.707730399999"/>
    <n v="11948.4902004"/>
    <n v="0.1272221"/>
    <n v="0.15574569999999999"/>
    <n v="8.2864599999999997E-2"/>
    <n v="7.0118799999999995E-2"/>
    <n v="8.6470400000000003E-2"/>
    <n v="8.8902900000000007E-2"/>
    <n v="0.136904"/>
    <n v="0.33557819999999999"/>
    <n v="0.24696009999999999"/>
    <n v="0.18919939999999999"/>
    <n v="0.1703346"/>
    <n v="0.26134249999999998"/>
    <n v="0.62396110000000005"/>
    <n v="0.74803799999999998"/>
    <n v="85.593649999999997"/>
    <n v="0.63799320000000004"/>
  </r>
  <r>
    <x v="15"/>
    <m/>
    <x v="7"/>
    <s v="2004"/>
    <s v="Family Resources Survey"/>
    <s v=""/>
    <s v="2004-05"/>
    <s v=""/>
    <s v="current"/>
    <s v="break 2011"/>
    <x v="2"/>
    <n v="37116056"/>
    <n v="20208104"/>
    <n v="0.3310786"/>
    <n v="0.4451426"/>
    <m/>
    <m/>
    <n v="4.2987282999999996"/>
    <n v="1.9547254000000001"/>
    <n v="2.1991469000000001"/>
    <n v="5.6865161000000004"/>
    <n v="10.0889106"/>
    <m/>
    <n v="15555.9640105"/>
    <n v="7073.6357141999997"/>
    <n v="9399.7678572999994"/>
    <n v="11495.3209904"/>
    <n v="13492.614920399999"/>
    <n v="15555.9640105"/>
    <n v="17749.5570405"/>
    <n v="20484.2137506"/>
    <n v="24225.3471407"/>
    <n v="30407.638350900001"/>
    <m/>
    <m/>
    <n v="4576.3689870999997"/>
    <x v="518"/>
    <x v="518"/>
    <n v="12529.488000400001"/>
    <n v="14520.839220399999"/>
    <n v="16646.212010499999"/>
    <n v="19067.781400600001"/>
    <n v="22211.536750700001"/>
    <n v="26938.398170799999"/>
    <n v="46170.5777514"/>
    <n v="18136.5240906"/>
    <n v="901.28954399999998"/>
    <n v="2759.1057520999998"/>
    <n v="5263.2844562"/>
    <n v="7033.5193822000001"/>
    <n v="9346.4648632999997"/>
    <n v="10916.082490299999"/>
    <n v="12908.2794204"/>
    <n v="15200.0250005"/>
    <n v="18264.275760600001"/>
    <n v="31904.968771"/>
    <n v="11449.7295404"/>
    <n v="213.3666753"/>
    <n v="465.22304459999998"/>
    <n v="882.69046519999995"/>
    <n v="1539.903196"/>
    <n v="2066.2528771000002"/>
    <n v="2955.3889451"/>
    <n v="3585.1218700999998"/>
    <n v="4610.6845781000002"/>
    <n v="5784.9362012000001"/>
    <n v="8569.7151472999994"/>
    <n v="3067.3283001"/>
    <n v="316.05433429999999"/>
    <n v="556.92253170000004"/>
    <n v="956.11194760000001"/>
    <n v="1527.7289209999999"/>
    <n v="2361.3914851"/>
    <n v="3463.3232140999999"/>
    <n v="3785.8036461000002"/>
    <n v="4865.8181301000004"/>
    <n v="5913.4992362000003"/>
    <n v="6915.2228212"/>
    <n v="3066.1876271000001"/>
    <n v="450.0504052"/>
    <n v="658.73188470000002"/>
    <n v="894.89101170000004"/>
    <n v="1120.968828"/>
    <n v="1120.8503780000001"/>
    <n v="1334.049477"/>
    <n v="1716.0070891"/>
    <n v="1887.8206521"/>
    <n v="2628.8254731000002"/>
    <n v="4585.6969311000003"/>
    <n v="1639.7892131000001"/>
    <n v="402.0982085"/>
    <n v="465.94164929999999"/>
    <n v="768.35950530000002"/>
    <n v="1090.2637890000001"/>
    <n v="1226.9496140000001"/>
    <n v="1180.264226"/>
    <n v="1644.0827521000001"/>
    <n v="2103.1721351000001"/>
    <n v="2966.4383920999999"/>
    <n v="11453.279470400001"/>
    <n v="2330.0849741000002"/>
    <n v="2824.4909180999998"/>
    <n v="4275.4182340999996"/>
    <n v="3416.7339450999998"/>
    <n v="2822.0008791"/>
    <n v="2011.7872600999999"/>
    <n v="1338.3786950000001"/>
    <n v="1154.1432150000001"/>
    <n v="821.51170839999997"/>
    <n v="717.35220770000001"/>
    <n v="550.02051310000002"/>
    <n v="1993.1837581"/>
    <n v="-530.98109869999996"/>
    <n v="-901.16247169999997"/>
    <n v="-1733.1963980999999"/>
    <n v="-2604.8970000999998"/>
    <n v="-3612.8572580999999"/>
    <n v="-4541.2750341000001"/>
    <n v="-5725.6565911999996"/>
    <n v="-7277.4954562000003"/>
    <n v="-9336.9291002999998"/>
    <n v="-17808.3259005"/>
    <n v="-5407.2776311999996"/>
    <n v="4576.3689870999997"/>
    <n v="8280.1806252999995"/>
    <n v="10448.8749303"/>
    <n v="12529.488000400001"/>
    <n v="14520.839220399999"/>
    <n v="16646.212010499999"/>
    <n v="19067.781400600001"/>
    <n v="22211.536750700001"/>
    <n v="26938.398170799999"/>
    <n v="46170.5777514"/>
    <n v="18139.025780600001"/>
    <m/>
    <m/>
    <m/>
    <m/>
    <m/>
    <m/>
    <m/>
    <m/>
    <m/>
    <m/>
    <m/>
    <m/>
    <m/>
    <m/>
    <m/>
    <m/>
    <m/>
    <m/>
    <m/>
    <m/>
    <m/>
    <m/>
    <m/>
    <m/>
    <n v="17215.851730499999"/>
    <m/>
    <n v="0.8423503"/>
    <n v="0.10211339999999999"/>
    <n v="0.24118729999999999"/>
    <m/>
    <m/>
    <m/>
    <n v="4.0849000000000003E-2"/>
    <n v="3.11717E-2"/>
    <n v="3.2529200000000001E-2"/>
    <n v="4.1078000000000003E-2"/>
    <n v="0.1791681"/>
    <n v="7.9067399999999996E-2"/>
    <n v="4.8711400000000002E-2"/>
    <n v="0.2026888"/>
    <n v="0.13319990000000001"/>
    <n v="5.38866E-2"/>
    <n v="19534.868040599998"/>
    <n v="10222.9977703"/>
    <n v="10976.248900299999"/>
    <n v="7488.3955352000003"/>
    <n v="23752.3416707"/>
    <n v="18546.453850599999"/>
    <n v="13260.2577504"/>
    <n v="18234.433170600001"/>
    <n v="15301.691940500001"/>
    <n v="11475.2735404"/>
    <n v="4.2677199999999998E-2"/>
    <n v="0.3667202"/>
    <n v="8.4319199999999997E-2"/>
    <n v="0.4866144"/>
    <n v="1.2324399999999999E-2"/>
    <n v="8.2100099999999995E-2"/>
    <n v="0.26795609999999997"/>
    <n v="8.8333999999999999E-3"/>
    <n v="7.4306300000000006E-2"/>
    <n v="0.30932500000000002"/>
    <n v="6.1339900000000003E-2"/>
    <n v="0.78024830000000001"/>
    <n v="0.50791920000000002"/>
    <n v="0.960955"/>
    <n v="1.2498199999999999E-2"/>
    <n v="0.14470959999999999"/>
    <n v="0.61162380000000005"/>
    <n v="3.1943899999999997E-2"/>
    <n v="0.24628330000000001"/>
    <n v="0.69751459999999998"/>
    <m/>
    <m/>
    <m/>
    <m/>
    <m/>
    <m/>
    <m/>
    <m/>
    <m/>
    <m/>
    <m/>
    <m/>
    <m/>
    <m/>
    <m/>
    <m/>
    <m/>
    <m/>
    <m/>
    <m/>
    <m/>
    <m/>
    <m/>
    <m/>
    <m/>
    <m/>
    <m/>
    <m/>
    <n v="85.593649999999997"/>
    <n v="0.63799320000000004"/>
  </r>
  <r>
    <x v="15"/>
    <n v="9"/>
    <x v="2"/>
    <s v="2005"/>
    <s v="Family Resources Survey"/>
    <s v=""/>
    <s v="2005-06"/>
    <s v=""/>
    <s v="current"/>
    <s v="break 2011"/>
    <x v="0"/>
    <n v="8675739"/>
    <n v="6581000"/>
    <n v="0.26676270000000002"/>
    <n v="0.63682090000000002"/>
    <m/>
    <m/>
    <m/>
    <m/>
    <m/>
    <m/>
    <m/>
    <n v="13335.3550278"/>
    <n v="11333.532506400001"/>
    <m/>
    <m/>
    <m/>
    <m/>
    <m/>
    <m/>
    <m/>
    <m/>
    <m/>
    <m/>
    <m/>
    <m/>
    <x v="12"/>
    <x v="12"/>
    <m/>
    <m/>
    <m/>
    <m/>
    <m/>
    <m/>
    <m/>
    <m/>
    <m/>
    <m/>
    <m/>
    <m/>
    <m/>
    <m/>
    <m/>
    <m/>
    <m/>
    <m/>
    <m/>
    <m/>
    <m/>
    <m/>
    <m/>
    <m/>
    <m/>
    <m/>
    <m/>
    <m/>
    <m/>
    <m/>
    <m/>
    <m/>
    <m/>
    <m/>
    <m/>
    <m/>
    <m/>
    <m/>
    <m/>
    <m/>
    <m/>
    <m/>
    <m/>
    <m/>
    <m/>
    <m/>
    <m/>
    <m/>
    <m/>
    <m/>
    <m/>
    <m/>
    <m/>
    <m/>
    <m/>
    <m/>
    <m/>
    <m/>
    <m/>
    <m/>
    <m/>
    <m/>
    <m/>
    <m/>
    <m/>
    <m/>
    <m/>
    <m/>
    <m/>
    <m/>
    <m/>
    <m/>
    <m/>
    <m/>
    <m/>
    <m/>
    <m/>
    <m/>
    <m/>
    <m/>
    <m/>
    <m/>
    <m/>
    <m/>
    <m/>
    <m/>
    <m/>
    <m/>
    <m/>
    <m/>
    <m/>
    <m/>
    <m/>
    <m/>
    <m/>
    <m/>
    <n v="0.72815580000000002"/>
    <n v="0.71523320000000001"/>
    <n v="0.80871099999999996"/>
    <n v="0.2187877"/>
    <n v="0.19651969999999999"/>
    <n v="0.16131590000000001"/>
    <n v="0.67866740000000003"/>
    <n v="0.71339160000000001"/>
    <n v="0.8045274"/>
    <n v="0.1057954"/>
    <n v="0.18392919999999999"/>
    <n v="0.13919490000000001"/>
    <m/>
    <m/>
    <m/>
    <m/>
    <m/>
    <m/>
    <n v="0.18392900000000001"/>
    <n v="0.13919400000000001"/>
    <n v="0.10579"/>
    <n v="0.713391"/>
    <n v="0.80452699999999999"/>
    <n v="0.67866700000000002"/>
    <m/>
    <m/>
    <m/>
    <m/>
    <m/>
    <m/>
    <m/>
    <m/>
    <m/>
    <m/>
    <m/>
    <m/>
    <m/>
    <m/>
    <m/>
    <m/>
    <m/>
    <m/>
    <m/>
    <m/>
    <m/>
    <m/>
    <m/>
    <m/>
    <m/>
    <m/>
    <m/>
    <m/>
    <m/>
    <m/>
    <m/>
    <m/>
    <m/>
    <m/>
    <m/>
    <m/>
    <m/>
    <m/>
    <m/>
    <m/>
    <m/>
    <m/>
    <m/>
    <m/>
    <m/>
    <m/>
    <m/>
    <m/>
    <m/>
    <m/>
    <m/>
    <m/>
    <m/>
    <m/>
    <m/>
    <m/>
    <m/>
    <m/>
    <m/>
    <m/>
    <m/>
    <m/>
    <m/>
    <m/>
    <m/>
    <m/>
    <m/>
    <m/>
    <m/>
    <m/>
    <m/>
    <m/>
    <m/>
    <m/>
    <m/>
    <m/>
    <n v="87.348039999999997"/>
    <n v="0.65174690000000002"/>
  </r>
  <r>
    <x v="15"/>
    <n v="9"/>
    <x v="2"/>
    <s v="2005"/>
    <s v="Family Resources Survey"/>
    <s v=""/>
    <s v="2005-06"/>
    <s v=""/>
    <s v="current"/>
    <s v="break 2011"/>
    <x v="1"/>
    <n v="59122896"/>
    <n v="25480582"/>
    <n v="0.33452850000000001"/>
    <n v="0.50326029999999999"/>
    <m/>
    <m/>
    <n v="4.1506131999999996"/>
    <n v="2.0489902"/>
    <n v="2.0256872000000001"/>
    <n v="5.4495085000000003"/>
    <n v="9.0898479000000005"/>
    <n v="17201.3180655"/>
    <n v="14279.6163744"/>
    <n v="7049.2702397000003"/>
    <n v="8893.4393758999995"/>
    <n v="10536.827837700001"/>
    <n v="12315.372741200001"/>
    <n v="14279.6163744"/>
    <n v="16530.7775067"/>
    <n v="19270.7588163"/>
    <n v="22842.144136399998"/>
    <n v="29258.7941102"/>
    <m/>
    <m/>
    <n v="4937.0913828000002"/>
    <x v="519"/>
    <x v="519"/>
    <n v="11385.571199399999"/>
    <n v="13260.412966899999"/>
    <n v="15370.013708099999"/>
    <n v="17832.7511763"/>
    <n v="20948.778091699998"/>
    <n v="25672.7058856"/>
    <n v="44877.409769799997"/>
    <n v="17201.3180655"/>
    <n v="700.11911580000003"/>
    <n v="1830.0506043"/>
    <n v="3373.4853039999998"/>
    <n v="4773.3309712"/>
    <n v="6513.1932352000003"/>
    <n v="8784.6567997000002"/>
    <n v="10947.2438666"/>
    <n v="13649.506842999999"/>
    <n v="17424.763073400001"/>
    <n v="29710.335541"/>
    <n v="9770.0906539000007"/>
    <n v="187.03357310000001"/>
    <n v="275.41075289999998"/>
    <n v="520.03935460000002"/>
    <n v="873.8926639"/>
    <n v="1417.6911802"/>
    <n v="2149.6464906000001"/>
    <n v="2998.761078"/>
    <n v="3849.3414733999998"/>
    <n v="5357.0151367999997"/>
    <n v="8458.7735262999995"/>
    <n v="2608.5902520999998"/>
    <n v="217.6532934"/>
    <n v="302.95046489999999"/>
    <n v="486.34518029999998"/>
    <n v="983.08212619999995"/>
    <n v="1445.0515899"/>
    <n v="2110.6273136999998"/>
    <n v="2999.8170165000001"/>
    <n v="3951.4884698000001"/>
    <n v="5058.0575439000004"/>
    <n v="5893.8290490999998"/>
    <n v="2344.7726032999999"/>
    <n v="426.11950480000002"/>
    <n v="643.69700699999999"/>
    <n v="982.74428820000003"/>
    <n v="1260.2118495"/>
    <n v="1608.1787156"/>
    <n v="1908.4303442"/>
    <n v="1997.3645466999999"/>
    <n v="2559.9465979000001"/>
    <n v="2992.5277842999999"/>
    <n v="6095.3289268999997"/>
    <n v="2047.3428695"/>
    <n v="457.03551920000001"/>
    <n v="536.10862540000005"/>
    <n v="562.41972910000004"/>
    <n v="814.34998919999998"/>
    <n v="856.99205329999995"/>
    <n v="1064.2411949"/>
    <n v="1568.7012562"/>
    <n v="1626.4014976000001"/>
    <n v="2223.7302438000002"/>
    <n v="10047.3080894"/>
    <n v="1975.5524915999999"/>
    <n v="3430.4030213999999"/>
    <n v="5108.9767011000004"/>
    <n v="4866.9576403999999"/>
    <n v="4433.0269116999998"/>
    <n v="3870.0883568999998"/>
    <n v="2911.0767881000002"/>
    <n v="2150.2652409000002"/>
    <n v="1600.4276021000001"/>
    <n v="1183.6873161000001"/>
    <n v="965.65245370000002"/>
    <n v="3052.1336760999998"/>
    <n v="-481.27264500000001"/>
    <n v="-688.14260920000004"/>
    <n v="-1065.0232100000001"/>
    <n v="-1752.3233121999999"/>
    <n v="-2450.7821641"/>
    <n v="-3558.6652229000001"/>
    <n v="-4829.4018286999999"/>
    <n v="-6288.3343922000004"/>
    <n v="-8567.0752126999996"/>
    <n v="-16293.817816000001"/>
    <n v="-4597.1644808000001"/>
    <n v="4937.0913828000002"/>
    <n v="8009.0515463000002"/>
    <n v="9726.9682864999995"/>
    <n v="11385.5711995"/>
    <n v="13260.412966899999"/>
    <n v="15370.0137082"/>
    <n v="17832.7511763"/>
    <n v="20948.778091600001"/>
    <n v="25672.7058856"/>
    <n v="44877.409770300001"/>
    <n v="17201.318065700001"/>
    <n v="0.34570030000000002"/>
    <n v="0.68062149999999999"/>
    <n v="0.78273859999999995"/>
    <n v="0.17958830000000001"/>
    <n v="0.27451140000000002"/>
    <n v="0.20110069999999999"/>
    <n v="0.3089924"/>
    <n v="0.70199350000000005"/>
    <n v="0.83099860000000003"/>
    <n v="0.1052252"/>
    <n v="0.29352529999999999"/>
    <n v="0.1916245"/>
    <m/>
    <m/>
    <m/>
    <m/>
    <m/>
    <m/>
    <n v="0.29352499999999998"/>
    <n v="0.19162399999999999"/>
    <n v="0.105225"/>
    <n v="0.70199299999999998"/>
    <n v="0.83099800000000001"/>
    <n v="0.30898999999999999"/>
    <m/>
    <n v="1"/>
    <m/>
    <m/>
    <m/>
    <n v="0.1048123"/>
    <n v="0.3086217"/>
    <n v="17201.3180655"/>
    <m/>
    <m/>
    <m/>
    <m/>
    <m/>
    <m/>
    <m/>
    <m/>
    <m/>
    <m/>
    <m/>
    <m/>
    <m/>
    <m/>
    <m/>
    <m/>
    <m/>
    <m/>
    <m/>
    <m/>
    <m/>
    <m/>
    <m/>
    <m/>
    <m/>
    <m/>
    <m/>
    <m/>
    <m/>
    <m/>
    <m/>
    <m/>
    <m/>
    <m/>
    <m/>
    <m/>
    <m/>
    <m/>
    <m/>
    <m/>
    <n v="0.22130330000000001"/>
    <n v="0.1045263"/>
    <n v="0.2103226"/>
    <n v="0.14095179999999999"/>
    <n v="0.17615529999999999"/>
    <n v="8.0983200000000005E-2"/>
    <n v="6.5757599999999999E-2"/>
    <n v="15050.3354072"/>
    <n v="16534.6429197"/>
    <n v="19110.351887100001"/>
    <n v="19814.061530300001"/>
    <n v="19149.685425799998"/>
    <n v="14110.559666700001"/>
    <n v="12380.6585789"/>
    <n v="0.1324641"/>
    <n v="0.15763630000000001"/>
    <n v="8.4635799999999997E-2"/>
    <n v="7.4114100000000002E-2"/>
    <n v="8.89075E-2"/>
    <n v="8.8454400000000002E-2"/>
    <n v="0.1271515"/>
    <n v="0.33938610000000002"/>
    <n v="0.24857779999999999"/>
    <n v="0.19053329999999999"/>
    <n v="0.1698809"/>
    <n v="0.2514575"/>
    <n v="0.6270869"/>
    <n v="0.74219080000000004"/>
    <n v="87.348039999999997"/>
    <n v="0.65174690000000002"/>
  </r>
  <r>
    <x v="15"/>
    <n v="9"/>
    <x v="2"/>
    <s v="2005"/>
    <s v="Family Resources Survey"/>
    <s v=""/>
    <s v="2005-06"/>
    <s v=""/>
    <s v="current"/>
    <s v="break 2011"/>
    <x v="2"/>
    <n v="37363064"/>
    <n v="20310082"/>
    <n v="0.33503110000000003"/>
    <n v="0.44678469999999998"/>
    <m/>
    <m/>
    <n v="4.3637629999999996"/>
    <n v="1.9637195000000001"/>
    <n v="2.2221926999999999"/>
    <n v="5.7584866000000003"/>
    <n v="10.1726186"/>
    <n v="18852.246465"/>
    <n v="16128.3809418"/>
    <n v="7257.8679906999996"/>
    <n v="9622.0372399000007"/>
    <n v="11731.079189800001"/>
    <n v="13894.3643173"/>
    <n v="16128.3809418"/>
    <n v="18534.623814999999"/>
    <n v="21330.6330624"/>
    <n v="25117.787571600002"/>
    <n v="31671.615497499999"/>
    <m/>
    <m/>
    <n v="4771.5623844000002"/>
    <x v="520"/>
    <x v="520"/>
    <n v="12814.971253899999"/>
    <n v="14984.089566000001"/>
    <n v="17267.158135199999"/>
    <n v="19893.432699500001"/>
    <n v="23068.850134200002"/>
    <n v="27994.361225600001"/>
    <n v="48539.284101199999"/>
    <n v="18852.246465"/>
    <n v="950.52257429999997"/>
    <n v="2917.4776658000001"/>
    <n v="5182.9078227999998"/>
    <n v="7124.6415734000002"/>
    <n v="9420.3657196000004"/>
    <n v="11188.790110800001"/>
    <n v="13690.1782681"/>
    <n v="15785.095132099999"/>
    <n v="19303.817757699999"/>
    <n v="32751.533645300002"/>
    <n v="11830.8745007"/>
    <n v="249.72190269999999"/>
    <n v="441.02344479999999"/>
    <n v="832.69270319999998"/>
    <n v="1505.8265675"/>
    <n v="2206.3298288000001"/>
    <n v="2988.6014092"/>
    <n v="3537.5371495999998"/>
    <n v="4375.0687544000002"/>
    <n v="6346.8143473"/>
    <n v="9309.5491770000008"/>
    <n v="3179.1362429000001"/>
    <n v="322.5667009"/>
    <n v="519.7885536"/>
    <n v="1144.5752580000001"/>
    <n v="1734.6958222999999"/>
    <n v="2447.2199470999999"/>
    <n v="3441.6858704000001"/>
    <n v="4275.0578605000001"/>
    <n v="5236.4687672999999"/>
    <n v="6450.6080295000002"/>
    <n v="6844.5675225000005"/>
    <n v="3241.6096229999998"/>
    <n v="488.44384930000001"/>
    <n v="638.86266250000006"/>
    <n v="842.38908660000004"/>
    <n v="1141.9608464999999"/>
    <n v="1283.8414839"/>
    <n v="1299.7835161999999"/>
    <n v="1578.3826982999999"/>
    <n v="2147.7156018999999"/>
    <n v="2371.3121643999998"/>
    <n v="5686.2923756"/>
    <n v="1747.7750908"/>
    <n v="536.67548790000001"/>
    <n v="732.27117510000005"/>
    <n v="940.08597169999996"/>
    <n v="984.51520660000006"/>
    <n v="1205.7542842"/>
    <n v="1557.2447646999999"/>
    <n v="1566.6465430000001"/>
    <n v="2061.0935469999999"/>
    <n v="2481.2712028999999"/>
    <n v="11196.7415495"/>
    <n v="2325.9586539000002"/>
    <n v="2846.7237642"/>
    <n v="4227.3888207"/>
    <n v="3482.8077266999999"/>
    <n v="2980.7484949999998"/>
    <n v="2059.5288691000001"/>
    <n v="1551.8777170000001"/>
    <n v="1172.6345544000001"/>
    <n v="927.28353830000003"/>
    <n v="737.49554929999999"/>
    <n v="599.89911059999997"/>
    <n v="2058.6923228999999"/>
    <n v="-623.09189490000006"/>
    <n v="-957.79142979999995"/>
    <n v="-1746.5385598"/>
    <n v="-2657.4172574999998"/>
    <n v="-3638.9505666999999"/>
    <n v="-4760.8252533000004"/>
    <n v="-5927.0043742999997"/>
    <n v="-7463.8752070999999"/>
    <n v="-9696.9578254999997"/>
    <n v="-17849.2992791"/>
    <n v="-5531.7999688"/>
    <n v="4771.5623844000002"/>
    <n v="8519.0208927999993"/>
    <n v="10678.9200093"/>
    <n v="12814.971253899999"/>
    <n v="14984.089566000001"/>
    <n v="17267.158135000001"/>
    <n v="19893.432699600002"/>
    <n v="23068.850133899999"/>
    <n v="27994.361225600001"/>
    <n v="48539.284101400001"/>
    <n v="18852.2464654"/>
    <n v="0.24337719999999999"/>
    <n v="0.66173479999999996"/>
    <n v="0.75727949999999999"/>
    <n v="0.1505118"/>
    <n v="0.318886"/>
    <n v="0.229266"/>
    <n v="0.21251"/>
    <n v="0.69500470000000003"/>
    <n v="0.85946549999999999"/>
    <n v="9.5554100000000003E-2"/>
    <n v="0.34751910000000003"/>
    <n v="0.23453299999999999"/>
    <m/>
    <m/>
    <m/>
    <m/>
    <m/>
    <m/>
    <n v="0.34751900000000002"/>
    <n v="0.23453199999999999"/>
    <n v="9.5549999999999996E-2"/>
    <n v="0.69500399999999996"/>
    <n v="0.85946500000000003"/>
    <n v="0.21251"/>
    <n v="17935.309095000001"/>
    <m/>
    <n v="0.83975180000000005"/>
    <n v="0.105084"/>
    <n v="0.23947370000000001"/>
    <m/>
    <m/>
    <m/>
    <n v="4.1268100000000002E-2"/>
    <n v="3.1632399999999998E-2"/>
    <n v="3.3528599999999999E-2"/>
    <n v="3.9676200000000002E-2"/>
    <n v="0.17911669999999999"/>
    <n v="7.8463099999999994E-2"/>
    <n v="4.7796199999999997E-2"/>
    <n v="0.20509250000000001"/>
    <n v="0.1290211"/>
    <n v="5.4156900000000001E-2"/>
    <n v="19542.3092431"/>
    <n v="11119.7417071"/>
    <n v="11699.206278199999"/>
    <n v="7844.0541159000004"/>
    <n v="24712.301015599998"/>
    <n v="19522.414100800001"/>
    <n v="14000.2135662"/>
    <n v="19261.075451500001"/>
    <n v="15229.1289449"/>
    <n v="12131.359765200001"/>
    <n v="3.9374399999999997E-2"/>
    <n v="0.34084300000000001"/>
    <n v="7.5141799999999995E-2"/>
    <n v="0.45951140000000001"/>
    <n v="1.3198100000000001E-2"/>
    <n v="7.4561699999999995E-2"/>
    <n v="0.28510679999999999"/>
    <n v="1.06053E-2"/>
    <n v="8.9473300000000006E-2"/>
    <n v="0.36055280000000001"/>
    <n v="5.87675E-2"/>
    <n v="0.7551466"/>
    <n v="0.49083470000000001"/>
    <n v="0.96009719999999998"/>
    <n v="1.51012E-2"/>
    <n v="0.1209919"/>
    <n v="0.59976430000000003"/>
    <n v="3.4094600000000003E-2"/>
    <n v="0.25704260000000001"/>
    <n v="0.72409849999999998"/>
    <m/>
    <m/>
    <m/>
    <m/>
    <m/>
    <m/>
    <m/>
    <m/>
    <m/>
    <m/>
    <m/>
    <m/>
    <m/>
    <m/>
    <m/>
    <m/>
    <m/>
    <m/>
    <m/>
    <m/>
    <m/>
    <m/>
    <m/>
    <m/>
    <m/>
    <m/>
    <m/>
    <m/>
    <n v="87.348039999999997"/>
    <n v="0.65174690000000002"/>
  </r>
  <r>
    <x v="15"/>
    <m/>
    <x v="7"/>
    <s v="2006"/>
    <s v="Family Resources Survey"/>
    <s v=""/>
    <s v="2006-07"/>
    <s v=""/>
    <s v="current"/>
    <s v="break 2011"/>
    <x v="0"/>
    <n v="8693260"/>
    <n v="6639471"/>
    <n v="0.2742735"/>
    <n v="0.63441510000000001"/>
    <m/>
    <m/>
    <m/>
    <m/>
    <m/>
    <m/>
    <m/>
    <n v="13606.6774138"/>
    <n v="11621.287894499999"/>
    <m/>
    <m/>
    <m/>
    <m/>
    <m/>
    <m/>
    <m/>
    <m/>
    <m/>
    <m/>
    <m/>
    <m/>
    <x v="12"/>
    <x v="12"/>
    <m/>
    <m/>
    <m/>
    <m/>
    <m/>
    <m/>
    <m/>
    <m/>
    <m/>
    <m/>
    <m/>
    <m/>
    <m/>
    <m/>
    <m/>
    <m/>
    <m/>
    <m/>
    <m/>
    <m/>
    <m/>
    <m/>
    <m/>
    <m/>
    <m/>
    <m/>
    <m/>
    <m/>
    <m/>
    <m/>
    <m/>
    <m/>
    <m/>
    <m/>
    <m/>
    <m/>
    <m/>
    <m/>
    <m/>
    <m/>
    <m/>
    <m/>
    <m/>
    <m/>
    <m/>
    <m/>
    <m/>
    <m/>
    <m/>
    <m/>
    <m/>
    <m/>
    <m/>
    <m/>
    <m/>
    <m/>
    <m/>
    <m/>
    <m/>
    <m/>
    <m/>
    <m/>
    <m/>
    <m/>
    <m/>
    <m/>
    <m/>
    <m/>
    <m/>
    <m/>
    <m/>
    <m/>
    <m/>
    <m/>
    <m/>
    <m/>
    <m/>
    <m/>
    <m/>
    <m/>
    <m/>
    <m/>
    <m/>
    <m/>
    <m/>
    <m/>
    <m/>
    <m/>
    <m/>
    <m/>
    <m/>
    <m/>
    <m/>
    <m/>
    <m/>
    <m/>
    <n v="0.72712869999999996"/>
    <n v="0.71146810000000005"/>
    <n v="0.80267330000000003"/>
    <n v="0.24817230000000001"/>
    <n v="0.2121574"/>
    <n v="0.17602419999999999"/>
    <n v="0.67651799999999995"/>
    <n v="0.70977420000000002"/>
    <n v="0.79689580000000004"/>
    <n v="0.1297343"/>
    <n v="0.2006821"/>
    <n v="0.16335230000000001"/>
    <m/>
    <m/>
    <m/>
    <m/>
    <m/>
    <m/>
    <n v="0.20009099999999999"/>
    <n v="0.16167999999999999"/>
    <n v="0.128028"/>
    <n v="0.70788200000000001"/>
    <n v="0.79553799999999997"/>
    <n v="0.67432700000000001"/>
    <m/>
    <m/>
    <m/>
    <m/>
    <m/>
    <m/>
    <m/>
    <m/>
    <m/>
    <m/>
    <m/>
    <m/>
    <m/>
    <m/>
    <m/>
    <m/>
    <m/>
    <m/>
    <m/>
    <m/>
    <m/>
    <m/>
    <m/>
    <m/>
    <m/>
    <m/>
    <m/>
    <m/>
    <m/>
    <m/>
    <m/>
    <m/>
    <m/>
    <m/>
    <m/>
    <m/>
    <m/>
    <m/>
    <m/>
    <m/>
    <m/>
    <m/>
    <m/>
    <m/>
    <m/>
    <m/>
    <m/>
    <m/>
    <m/>
    <m/>
    <m/>
    <m/>
    <m/>
    <m/>
    <m/>
    <m/>
    <m/>
    <m/>
    <m/>
    <m/>
    <m/>
    <m/>
    <m/>
    <m/>
    <m/>
    <m/>
    <m/>
    <m/>
    <m/>
    <m/>
    <m/>
    <m/>
    <m/>
    <m/>
    <m/>
    <m/>
    <n v="89.386330000000001"/>
    <n v="0.64704729999999999"/>
  </r>
  <r>
    <x v="15"/>
    <m/>
    <x v="7"/>
    <s v="2006"/>
    <s v="Family Resources Survey"/>
    <s v=""/>
    <s v="2006-07"/>
    <s v=""/>
    <s v="current"/>
    <s v="break 2011"/>
    <x v="1"/>
    <n v="59482706"/>
    <n v="25805258"/>
    <n v="0.33937689999999998"/>
    <n v="0.50302380000000002"/>
    <m/>
    <m/>
    <n v="4.2482563000000004"/>
    <n v="2.0555303999999999"/>
    <n v="2.0667445999999998"/>
    <n v="5.6632243999999998"/>
    <n v="9.7095549000000005"/>
    <n v="17856.6192409"/>
    <n v="14823.4419069"/>
    <n v="7172.3626111000003"/>
    <n v="9142.3244116999995"/>
    <n v="10906.5705698"/>
    <n v="12794.409676499999"/>
    <n v="14823.4419069"/>
    <n v="17111.606940400001"/>
    <n v="19962.767131000001"/>
    <n v="23829.4472513"/>
    <n v="30470.0348318"/>
    <m/>
    <m/>
    <n v="4848.4175306999996"/>
    <x v="521"/>
    <x v="521"/>
    <n v="11843.457414"/>
    <n v="13786.156434"/>
    <n v="15908.754800799999"/>
    <n v="18449.2340281"/>
    <n v="21711.425516899999"/>
    <n v="26732.594834399999"/>
    <n v="47075.9761621"/>
    <n v="17856.6192409"/>
    <n v="744.83504649999998"/>
    <n v="1776.3469491999999"/>
    <n v="3567.8657724"/>
    <n v="5080.1097947999997"/>
    <n v="7152.8879235000004"/>
    <n v="9092.2853267999999"/>
    <n v="11180.6980879"/>
    <n v="13917.984826399999"/>
    <n v="17734.1120195"/>
    <n v="31157.878391900002"/>
    <n v="10139.9103657"/>
    <n v="190.92692109999999"/>
    <n v="262.26819920000003"/>
    <n v="564.50400630000001"/>
    <n v="952.58915409999997"/>
    <n v="1616.2280582000001"/>
    <n v="2229.0670654"/>
    <n v="3159.2322616000001"/>
    <n v="4136.8264854999998"/>
    <n v="5408.1357953999996"/>
    <n v="8722.5229015000004"/>
    <n v="2724.0497568999999"/>
    <n v="159.6300095"/>
    <n v="337.5107304"/>
    <n v="678.32120450000002"/>
    <n v="979.19940789999998"/>
    <n v="1410.1441729000001"/>
    <n v="1993.8096505999999"/>
    <n v="3210.6562740999998"/>
    <n v="4074.5466643"/>
    <n v="4986.7251219"/>
    <n v="6375.7354317999998"/>
    <n v="2420.4840748000001"/>
    <n v="496.71153629999998"/>
    <n v="691.956639"/>
    <n v="1055.5964441000001"/>
    <n v="1437.6139386"/>
    <n v="1751.6738425999999"/>
    <n v="2022.6331445999999"/>
    <n v="2112.4541730000001"/>
    <n v="2464.0135372"/>
    <n v="3316.2927743"/>
    <n v="5849.2575932"/>
    <n v="2119.7143417000002"/>
    <n v="429.66371789999999"/>
    <n v="348.45438789999997"/>
    <n v="561.27921449999997"/>
    <n v="762.85332410000001"/>
    <n v="885.30704590000005"/>
    <n v="1314.0153043"/>
    <n v="1539.3763632"/>
    <n v="1958.3186224000001"/>
    <n v="2851.2278532"/>
    <n v="11637.3028309"/>
    <n v="2228.6456592999998"/>
    <n v="3386.8457933"/>
    <n v="5341.4859629000002"/>
    <n v="4790.3336738999997"/>
    <n v="4454.4436181000001"/>
    <n v="3691.8851298"/>
    <n v="2944.3233424"/>
    <n v="2185.6757250000001"/>
    <n v="1553.9459735999999"/>
    <n v="1193.8239922"/>
    <n v="926.91018210000004"/>
    <n v="3047.0618506999999"/>
    <n v="-560.19549380000001"/>
    <n v="-573.48140620000004"/>
    <n v="-1184.8237085999999"/>
    <n v="-1823.3518234000001"/>
    <n v="-2721.9697384000001"/>
    <n v="-3687.3790331999999"/>
    <n v="-4938.8588564000001"/>
    <n v="-6394.2105920000004"/>
    <n v="-8757.7227222000001"/>
    <n v="-17593.6311699"/>
    <n v="-4823.2468081999996"/>
    <n v="4848.4175306999996"/>
    <n v="8184.5414623999995"/>
    <n v="10033.076607200001"/>
    <n v="11843.457414099999"/>
    <n v="13786.1564344"/>
    <n v="15908.7548009"/>
    <n v="18449.234028300001"/>
    <n v="21711.425517299998"/>
    <n v="26732.594834399999"/>
    <n v="47075.976161500002"/>
    <n v="17856.619240799999"/>
    <n v="0.34311340000000001"/>
    <n v="0.67616449999999995"/>
    <n v="0.76615200000000006"/>
    <n v="0.18469430000000001"/>
    <n v="0.29064190000000001"/>
    <n v="0.21198349999999999"/>
    <n v="0.30564039999999998"/>
    <n v="0.69901329999999995"/>
    <n v="0.81568940000000001"/>
    <n v="0.11247509999999999"/>
    <n v="0.30934240000000002"/>
    <n v="0.2100757"/>
    <m/>
    <m/>
    <m/>
    <m/>
    <m/>
    <m/>
    <n v="0.30962200000000001"/>
    <n v="0.21204000000000001"/>
    <n v="0.111358"/>
    <n v="0.69904900000000003"/>
    <n v="0.81863600000000003"/>
    <n v="0.30373"/>
    <m/>
    <n v="1"/>
    <m/>
    <m/>
    <m/>
    <n v="0.1122575"/>
    <n v="0.30545129999999998"/>
    <n v="17856.6192409"/>
    <m/>
    <m/>
    <m/>
    <m/>
    <m/>
    <m/>
    <m/>
    <m/>
    <m/>
    <m/>
    <m/>
    <m/>
    <m/>
    <m/>
    <m/>
    <m/>
    <m/>
    <m/>
    <m/>
    <m/>
    <m/>
    <m/>
    <m/>
    <m/>
    <m/>
    <m/>
    <m/>
    <m/>
    <m/>
    <m/>
    <m/>
    <m/>
    <m/>
    <m/>
    <m/>
    <m/>
    <m/>
    <m/>
    <m/>
    <m/>
    <n v="0.21717700000000001"/>
    <n v="0.10837910000000001"/>
    <n v="0.2086964"/>
    <n v="0.14299419999999999"/>
    <n v="0.1766056"/>
    <n v="7.9916000000000001E-2"/>
    <n v="6.6231700000000004E-2"/>
    <n v="15954.1085134"/>
    <n v="16863.495886600002"/>
    <n v="20189.680517500001"/>
    <n v="20497.780402100001"/>
    <n v="19427.1388109"/>
    <n v="14509.5216702"/>
    <n v="12517.293483400001"/>
    <n v="0.13600609999999999"/>
    <n v="0.1623695"/>
    <n v="8.6735999999999994E-2"/>
    <n v="7.6848100000000003E-2"/>
    <n v="9.7898899999999997E-2"/>
    <n v="9.9653500000000006E-2"/>
    <n v="0.16603019999999999"/>
    <n v="0.32838040000000002"/>
    <n v="0.26267200000000002"/>
    <n v="0.1861111"/>
    <n v="0.17032620000000001"/>
    <n v="0.24794040000000001"/>
    <n v="0.61973659999999997"/>
    <n v="0.7450312"/>
    <n v="89.386330000000001"/>
    <n v="0.64704729999999999"/>
  </r>
  <r>
    <x v="15"/>
    <m/>
    <x v="7"/>
    <s v="2006"/>
    <s v="Family Resources Survey"/>
    <s v=""/>
    <s v="2006-07"/>
    <s v=""/>
    <s v="current"/>
    <s v="break 2011"/>
    <x v="2"/>
    <n v="37871168"/>
    <n v="20573948"/>
    <n v="0.33697830000000001"/>
    <n v="0.44756479999999998"/>
    <m/>
    <m/>
    <n v="4.4339928000000004"/>
    <n v="1.9691381999999999"/>
    <n v="2.2517428000000002"/>
    <n v="5.8880676000000003"/>
    <n v="10.6741592"/>
    <n v="19481.153549999999"/>
    <n v="16648.475961"/>
    <n v="7393.5958289999999"/>
    <n v="9950.9849157999997"/>
    <n v="12197.8511965"/>
    <n v="14365.8854422"/>
    <n v="16648.475961"/>
    <n v="19046.541860400001"/>
    <n v="22043.125092499999"/>
    <n v="26086.328598799999"/>
    <n v="32783.150589700002"/>
    <m/>
    <m/>
    <n v="4697.5687445000003"/>
    <x v="522"/>
    <x v="522"/>
    <n v="13280.271415499999"/>
    <n v="15464.916592899999"/>
    <n v="17827.2650589"/>
    <n v="20548.242373900001"/>
    <n v="23986.931067699999"/>
    <n v="29050.706679999999"/>
    <n v="50142.5966434"/>
    <n v="19481.153549999999"/>
    <n v="929.26917960000003"/>
    <n v="3146.9352497"/>
    <n v="5501.2195953"/>
    <n v="7741.1249710000002"/>
    <n v="9791.9966263000006"/>
    <n v="11574.605050100001"/>
    <n v="13811.4646517"/>
    <n v="16357.1562971"/>
    <n v="20072.5595355"/>
    <n v="33872.110610700001"/>
    <n v="12278.413772"/>
    <n v="215.83763970000001"/>
    <n v="450.51643200000001"/>
    <n v="968.87703969999995"/>
    <n v="1603.2933820000001"/>
    <n v="2234.0011091000001"/>
    <n v="3046.2757357"/>
    <n v="3900.6864758000002"/>
    <n v="4834.6072702000001"/>
    <n v="6088.4264647999998"/>
    <n v="9681.9087204000007"/>
    <n v="3302.0160756999999"/>
    <n v="260.03993029999998"/>
    <n v="621.81394320000004"/>
    <n v="1160.6232995"/>
    <n v="1621.4811769999999"/>
    <n v="2367.0814470999999"/>
    <n v="3579.9504854000002"/>
    <n v="4230.9825908000003"/>
    <n v="5191.5308751000002"/>
    <n v="6383.2674789000002"/>
    <n v="7617.0124312999997"/>
    <n v="3303.0520860000001"/>
    <n v="569.83617479999998"/>
    <n v="676.75695870000004"/>
    <n v="947.77951919999998"/>
    <n v="1253.6478566999999"/>
    <n v="1353.2306008"/>
    <n v="1333.4188667000001"/>
    <n v="1718.4736923999999"/>
    <n v="1971.8860035"/>
    <n v="2730.3930654000001"/>
    <n v="4766.6069180000004"/>
    <n v="1731.9865513"/>
    <n v="487.71208769999998"/>
    <n v="526.35025529999996"/>
    <n v="836.80795799999999"/>
    <n v="987.19499180000003"/>
    <n v="1350.8215161000001"/>
    <n v="1623.434385"/>
    <n v="1863.4883459"/>
    <n v="2287.8282794000002"/>
    <n v="3123.4011424999999"/>
    <n v="12798.956225600001"/>
    <n v="2588.1580767"/>
    <n v="2875.8368919"/>
    <n v="4304.9117034999999"/>
    <n v="3541.2865591"/>
    <n v="2850.5793542000001"/>
    <n v="2161.7977753999999"/>
    <n v="1520.4793313"/>
    <n v="1145.2590087000001"/>
    <n v="935.15750070000001"/>
    <n v="676.51843440000005"/>
    <n v="549.23922579999999"/>
    <n v="2056.2965358000001"/>
    <n v="-640.9631594"/>
    <n v="-975.05813620000004"/>
    <n v="-1877.3398457999999"/>
    <n v="-2777.0503171"/>
    <n v="-3794.0124817999999"/>
    <n v="-4850.8987954000004"/>
    <n v="-6122.1123913000001"/>
    <n v="-7591.2351583"/>
    <n v="-10023.859441099999"/>
    <n v="-19143.237488300001"/>
    <n v="-5778.7695476999997"/>
    <n v="4697.5687445000003"/>
    <n v="8752.2264063000002"/>
    <n v="11079.2541248"/>
    <n v="13280.271415699999"/>
    <n v="15464.916593100001"/>
    <n v="17827.2650589"/>
    <n v="20548.242373900001"/>
    <n v="23986.931067699999"/>
    <n v="29050.706680399999"/>
    <n v="50142.596643500001"/>
    <n v="19481.153549899998"/>
    <n v="0.2434983"/>
    <n v="0.6614198"/>
    <n v="0.74767810000000001"/>
    <n v="0.1527926"/>
    <n v="0.33767560000000002"/>
    <n v="0.2446007"/>
    <n v="0.2127493"/>
    <n v="0.69479950000000001"/>
    <n v="0.85102449999999996"/>
    <n v="0.10048650000000001"/>
    <n v="0.36445090000000002"/>
    <n v="0.25429099999999999"/>
    <m/>
    <m/>
    <m/>
    <m/>
    <m/>
    <m/>
    <n v="0.36452499999999999"/>
    <n v="0.25299199999999999"/>
    <n v="9.9755999999999997E-2"/>
    <n v="0.69556099999999998"/>
    <n v="0.85426199999999997"/>
    <n v="0.211178"/>
    <n v="18648.9498016"/>
    <m/>
    <n v="0.84044379999999996"/>
    <n v="0.1093007"/>
    <n v="0.2369067"/>
    <m/>
    <m/>
    <m/>
    <n v="4.3190899999999997E-2"/>
    <n v="3.1754900000000003E-2"/>
    <n v="3.2371700000000003E-2"/>
    <n v="3.7745099999999997E-2"/>
    <n v="0.17558280000000001"/>
    <n v="8.4116399999999994E-2"/>
    <n v="4.92299E-2"/>
    <n v="0.20375289999999999"/>
    <n v="0.12981570000000001"/>
    <n v="5.2883600000000003E-2"/>
    <n v="19898.268055500001"/>
    <n v="11451.736808400001"/>
    <n v="11543.297701699999"/>
    <n v="7785.5454048000001"/>
    <n v="25346.810219999999"/>
    <n v="20292.670044800001"/>
    <n v="13086.5285484"/>
    <n v="19814.6501555"/>
    <n v="17010.869844100002"/>
    <n v="13908.8649152"/>
    <n v="4.7785399999999999E-2"/>
    <n v="0.37298379999999998"/>
    <n v="8.2855100000000001E-2"/>
    <n v="0.49030279999999998"/>
    <n v="8.7722000000000008E-3"/>
    <n v="8.1779599999999994E-2"/>
    <n v="0.32178499999999999"/>
    <n v="8.0844000000000003E-3"/>
    <n v="9.3689800000000004E-2"/>
    <n v="0.35349589999999997"/>
    <n v="5.6591200000000001E-2"/>
    <n v="0.78162180000000003"/>
    <n v="0.52970629999999996"/>
    <n v="0.96536759999999999"/>
    <n v="1.1891499999999999E-2"/>
    <n v="0.15058650000000001"/>
    <n v="0.61911369999999999"/>
    <n v="2.66173E-2"/>
    <n v="0.25434499999999999"/>
    <n v="0.65392450000000002"/>
    <m/>
    <m/>
    <m/>
    <m/>
    <m/>
    <m/>
    <m/>
    <m/>
    <m/>
    <m/>
    <m/>
    <m/>
    <m/>
    <m/>
    <m/>
    <m/>
    <m/>
    <m/>
    <m/>
    <m/>
    <m/>
    <m/>
    <m/>
    <m/>
    <m/>
    <m/>
    <m/>
    <m/>
    <n v="89.386330000000001"/>
    <n v="0.64704729999999999"/>
  </r>
  <r>
    <x v="15"/>
    <m/>
    <x v="7"/>
    <s v="2007"/>
    <s v="Family Resources Survey"/>
    <s v=""/>
    <s v="2007-08"/>
    <s v=""/>
    <s v="current"/>
    <s v="break 2011"/>
    <x v="0"/>
    <n v="8685726"/>
    <n v="6639280"/>
    <n v="0.27531670000000003"/>
    <n v="0.62424409999999997"/>
    <m/>
    <m/>
    <m/>
    <m/>
    <m/>
    <m/>
    <m/>
    <n v="14380.533529"/>
    <n v="12354.679227500001"/>
    <m/>
    <m/>
    <m/>
    <m/>
    <m/>
    <m/>
    <m/>
    <m/>
    <m/>
    <m/>
    <m/>
    <m/>
    <x v="12"/>
    <x v="12"/>
    <m/>
    <m/>
    <m/>
    <m/>
    <m/>
    <m/>
    <m/>
    <m/>
    <m/>
    <m/>
    <m/>
    <m/>
    <m/>
    <m/>
    <m/>
    <m/>
    <m/>
    <m/>
    <m/>
    <m/>
    <m/>
    <m/>
    <m/>
    <m/>
    <m/>
    <m/>
    <m/>
    <m/>
    <m/>
    <m/>
    <m/>
    <m/>
    <m/>
    <m/>
    <m/>
    <m/>
    <m/>
    <m/>
    <m/>
    <m/>
    <m/>
    <m/>
    <m/>
    <m/>
    <m/>
    <m/>
    <m/>
    <m/>
    <m/>
    <m/>
    <m/>
    <m/>
    <m/>
    <m/>
    <m/>
    <m/>
    <m/>
    <m/>
    <m/>
    <m/>
    <m/>
    <m/>
    <m/>
    <m/>
    <m/>
    <m/>
    <m/>
    <m/>
    <m/>
    <m/>
    <m/>
    <m/>
    <m/>
    <m/>
    <m/>
    <m/>
    <m/>
    <m/>
    <m/>
    <m/>
    <m/>
    <m/>
    <m/>
    <m/>
    <m/>
    <m/>
    <m/>
    <m/>
    <m/>
    <m/>
    <m/>
    <m/>
    <m/>
    <m/>
    <m/>
    <m/>
    <n v="0.71484400000000003"/>
    <n v="0.7070767"/>
    <n v="0.79245019999999999"/>
    <n v="0.23593910000000001"/>
    <n v="0.2120253"/>
    <n v="0.1735332"/>
    <n v="0.66486749999999994"/>
    <n v="0.70423329999999995"/>
    <n v="0.79231969999999996"/>
    <n v="0.1218405"/>
    <n v="0.2009628"/>
    <n v="0.15646769999999999"/>
    <m/>
    <m/>
    <m/>
    <m/>
    <m/>
    <m/>
    <n v="0.19986000000000001"/>
    <n v="0.154804"/>
    <n v="0.12135799999999999"/>
    <n v="0.705287"/>
    <n v="0.79314600000000002"/>
    <n v="0.66056000000000004"/>
    <m/>
    <m/>
    <m/>
    <m/>
    <m/>
    <m/>
    <m/>
    <m/>
    <m/>
    <m/>
    <m/>
    <m/>
    <m/>
    <m/>
    <m/>
    <m/>
    <m/>
    <m/>
    <m/>
    <m/>
    <m/>
    <m/>
    <m/>
    <m/>
    <m/>
    <m/>
    <m/>
    <m/>
    <m/>
    <m/>
    <m/>
    <m/>
    <m/>
    <m/>
    <m/>
    <m/>
    <m/>
    <m/>
    <m/>
    <m/>
    <m/>
    <m/>
    <m/>
    <m/>
    <m/>
    <m/>
    <m/>
    <m/>
    <m/>
    <m/>
    <m/>
    <m/>
    <m/>
    <m/>
    <m/>
    <m/>
    <m/>
    <m/>
    <m/>
    <m/>
    <m/>
    <m/>
    <m/>
    <m/>
    <m/>
    <m/>
    <m/>
    <m/>
    <m/>
    <m/>
    <m/>
    <m/>
    <m/>
    <m/>
    <m/>
    <m/>
    <n v="91.461020000000005"/>
    <n v="0.66972319999999996"/>
  </r>
  <r>
    <x v="15"/>
    <m/>
    <x v="7"/>
    <s v="2007"/>
    <s v="Family Resources Survey"/>
    <s v=""/>
    <s v="2007-08"/>
    <s v=""/>
    <s v="current"/>
    <s v="break 2011"/>
    <x v="1"/>
    <n v="59861367"/>
    <n v="26064561"/>
    <n v="0.3413428"/>
    <n v="0.50377289999999997"/>
    <m/>
    <m/>
    <n v="4.2849592000000003"/>
    <n v="2.0582723999999999"/>
    <n v="2.0818232000000001"/>
    <n v="5.7288905000000003"/>
    <n v="9.8395621999999996"/>
    <n v="18657.2598531"/>
    <n v="15412.1590282"/>
    <n v="7403.2027545000001"/>
    <n v="9465.8017094999996"/>
    <n v="11320.627136200001"/>
    <n v="13290.2298426"/>
    <n v="15412.1590282"/>
    <n v="17946.392382400001"/>
    <n v="20801.773778800001"/>
    <n v="24815.6643501"/>
    <n v="31722.421783999998"/>
    <m/>
    <m/>
    <n v="5025.6535518999999"/>
    <x v="523"/>
    <x v="523"/>
    <n v="12302.474436500001"/>
    <n v="14354.305811300001"/>
    <n v="16672.8171926"/>
    <n v="19360.149669900002"/>
    <n v="22703.411956899999"/>
    <n v="27852.474112700002"/>
    <n v="49450.230714800004"/>
    <n v="18657.2598531"/>
    <n v="853.7020321"/>
    <n v="1887.4460942999999"/>
    <n v="3594.2243475999999"/>
    <n v="5331.9836324999997"/>
    <n v="7259.9362220000003"/>
    <n v="9692.4855370000005"/>
    <n v="11293.108741100001"/>
    <n v="14610.549510500001"/>
    <n v="18893.8957773"/>
    <n v="32222.0113102"/>
    <n v="10562.9503033"/>
    <n v="220.0900043"/>
    <n v="228.89652939999999"/>
    <n v="576.01730010000006"/>
    <n v="969.66297020000002"/>
    <n v="1496.9218452"/>
    <n v="2509.8499655000001"/>
    <n v="3487.9758209000001"/>
    <n v="4392.7286967"/>
    <n v="5989.2484218"/>
    <n v="10281.947349599999"/>
    <n v="3015.0012446000001"/>
    <n v="194.88479599999999"/>
    <n v="354.91859890000001"/>
    <n v="505.18653160000002"/>
    <n v="989.50407989999997"/>
    <n v="1561.8418481000001"/>
    <n v="2161.9794379"/>
    <n v="3289.6678978999998"/>
    <n v="4086.1111925"/>
    <n v="5294.19308"/>
    <n v="6701.7702000999998"/>
    <n v="2513.8160471000001"/>
    <n v="588.21097829999997"/>
    <n v="676.64978380000002"/>
    <n v="1082.3754835"/>
    <n v="1452.4503353"/>
    <n v="1873.5300043"/>
    <n v="2086.5226553000002"/>
    <n v="2419.059863"/>
    <n v="2747.2711496000002"/>
    <n v="2957.8832609000001"/>
    <n v="6876.4318972000001"/>
    <n v="2275.8481642000002"/>
    <n v="545.77996289999999"/>
    <n v="412.19726800000001"/>
    <n v="764.14101640000001"/>
    <n v="801.15298089999999"/>
    <n v="1030.4498344000001"/>
    <n v="1195.0237341"/>
    <n v="1532.4205171999999"/>
    <n v="1948.2429085000001"/>
    <n v="2595.8743107"/>
    <n v="10310.2805393"/>
    <n v="2113.2493027999999"/>
    <n v="3464.7826135"/>
    <n v="5500.8261585999999"/>
    <n v="5144.6715578000003"/>
    <n v="4652.2394915000004"/>
    <n v="3864.1024271000001"/>
    <n v="2980.2760177"/>
    <n v="2384.0855723999998"/>
    <n v="1707.6952609"/>
    <n v="1245.983058"/>
    <n v="1029.0004406"/>
    <n v="3197.4558812999999"/>
    <n v="-841.79683509999995"/>
    <n v="-593.10179430000005"/>
    <n v="-1269.6394338"/>
    <n v="-1894.5190534000001"/>
    <n v="-2732.4763698000002"/>
    <n v="-3953.3201548000002"/>
    <n v="-5046.1687425999999"/>
    <n v="-6789.1867616"/>
    <n v="-9124.6037964999996"/>
    <n v="-17971.211021899999"/>
    <n v="-5021.0610906000002"/>
    <n v="5025.6535519999998"/>
    <n v="8467.8326388000005"/>
    <n v="10396.9768033"/>
    <n v="12302.474436799999"/>
    <n v="14354.3058114"/>
    <n v="16672.8171926"/>
    <n v="19360.149669800001"/>
    <n v="22703.411957200002"/>
    <n v="27852.474112200001"/>
    <n v="49450.230715099999"/>
    <n v="18657.259852700001"/>
    <n v="0.34314830000000002"/>
    <n v="0.68092580000000003"/>
    <n v="0.77789629999999998"/>
    <n v="0.18789439999999999"/>
    <n v="0.28869709999999998"/>
    <n v="0.2182887"/>
    <n v="0.30661369999999999"/>
    <n v="0.7021385"/>
    <n v="0.82858889999999996"/>
    <n v="0.11297160000000001"/>
    <n v="0.31019219999999997"/>
    <n v="0.20809130000000001"/>
    <m/>
    <m/>
    <m/>
    <m/>
    <m/>
    <m/>
    <n v="0.310334"/>
    <n v="0.20908399999999999"/>
    <n v="0.112326"/>
    <n v="0.70516900000000005"/>
    <n v="0.83325300000000002"/>
    <n v="0.30376999999999998"/>
    <m/>
    <n v="1"/>
    <m/>
    <m/>
    <m/>
    <n v="0.1127238"/>
    <n v="0.306369"/>
    <n v="18657.2598531"/>
    <m/>
    <m/>
    <m/>
    <m/>
    <m/>
    <m/>
    <m/>
    <m/>
    <m/>
    <m/>
    <m/>
    <m/>
    <m/>
    <m/>
    <m/>
    <m/>
    <m/>
    <m/>
    <m/>
    <m/>
    <m/>
    <m/>
    <m/>
    <m/>
    <m/>
    <m/>
    <m/>
    <m/>
    <m/>
    <m/>
    <m/>
    <m/>
    <m/>
    <m/>
    <m/>
    <m/>
    <m/>
    <m/>
    <m/>
    <m/>
    <n v="0.21587780000000001"/>
    <n v="0.10880629999999999"/>
    <n v="0.20497760000000001"/>
    <n v="0.145729"/>
    <n v="0.179512"/>
    <n v="7.8506500000000007E-2"/>
    <n v="6.6590899999999995E-2"/>
    <n v="16667.832435100001"/>
    <n v="17746.1545525"/>
    <n v="20926.136087899999"/>
    <n v="21481.7201293"/>
    <n v="20175.1205367"/>
    <n v="15030.1338177"/>
    <n v="13614.695102600001"/>
    <n v="0.1317633"/>
    <n v="0.17020150000000001"/>
    <n v="8.38618E-2"/>
    <n v="7.9178299999999993E-2"/>
    <n v="0.10918890000000001"/>
    <n v="9.9138100000000007E-2"/>
    <n v="0.14860519999999999"/>
    <n v="0.3288857"/>
    <n v="0.26638479999999998"/>
    <n v="0.18605869999999999"/>
    <n v="0.17443890000000001"/>
    <n v="0.25959870000000002"/>
    <n v="0.61797349999999995"/>
    <n v="0.72015269999999998"/>
    <n v="91.461020000000005"/>
    <n v="0.66972319999999996"/>
  </r>
  <r>
    <x v="15"/>
    <m/>
    <x v="7"/>
    <s v="2007"/>
    <s v="Family Resources Survey"/>
    <s v=""/>
    <s v="2007-08"/>
    <s v=""/>
    <s v="current"/>
    <s v="break 2011"/>
    <x v="2"/>
    <n v="38252901"/>
    <n v="20851018"/>
    <n v="0.34226830000000003"/>
    <n v="0.45224999999999999"/>
    <m/>
    <m/>
    <n v="4.5579929999999997"/>
    <n v="1.9892049999999999"/>
    <n v="2.2913641"/>
    <n v="6.0872785"/>
    <n v="11.1546766"/>
    <n v="20300.4117357"/>
    <n v="17333.105967"/>
    <n v="7564.5358612"/>
    <n v="10176.2699861"/>
    <n v="12515.915412099999"/>
    <n v="14889.401551299999"/>
    <n v="17333.105967"/>
    <n v="19918.200185400001"/>
    <n v="22967.521489700001"/>
    <n v="26941.4413699"/>
    <n v="34479.101880900002"/>
    <m/>
    <m/>
    <n v="4765.965921"/>
    <x v="524"/>
    <x v="524"/>
    <n v="13713.6150972"/>
    <n v="16097.496277300001"/>
    <n v="18605.186392200001"/>
    <n v="21350.951540099999"/>
    <n v="24847.5559005"/>
    <n v="30178.461558200001"/>
    <n v="53162.808388099998"/>
    <n v="20300.4117357"/>
    <n v="1002.5168194"/>
    <n v="3031.4206955"/>
    <n v="5511.5599106"/>
    <n v="7984.9439951000004"/>
    <n v="10225.0148637"/>
    <n v="11818.9001257"/>
    <n v="13965.669598"/>
    <n v="17048.359139200002"/>
    <n v="21252.016944399998"/>
    <n v="35243.131039"/>
    <n v="12707.285794199999"/>
    <n v="229.50605200000001"/>
    <n v="432.21928120000001"/>
    <n v="871.3923939"/>
    <n v="1586.5823127000001"/>
    <n v="2405.7568753999999"/>
    <n v="3291.9098122"/>
    <n v="4143.1508236"/>
    <n v="5176.9555124999997"/>
    <n v="6858.9444512999999"/>
    <n v="10758.835009099999"/>
    <n v="3575.1931663999999"/>
    <n v="263.10386260000001"/>
    <n v="586.3338602"/>
    <n v="1032.5828415999999"/>
    <n v="1774.4800971"/>
    <n v="2411.1029364999999"/>
    <n v="3744.0117764000001"/>
    <n v="4508.4709838999997"/>
    <n v="5416.8826427000004"/>
    <n v="6453.3625005000004"/>
    <n v="8289.0274324999991"/>
    <n v="3447.7272026999999"/>
    <n v="628.03957339999999"/>
    <n v="605.14651660000004"/>
    <n v="1044.9724561"/>
    <n v="1172.9943258999999"/>
    <n v="1457.4357070000001"/>
    <n v="1672.7358191000001"/>
    <n v="1779.8964249999999"/>
    <n v="2048.3482819999999"/>
    <n v="2387.4572533999999"/>
    <n v="6400.8315272999998"/>
    <n v="1919.5715103"/>
    <n v="653.06327390000001"/>
    <n v="651.00296430000003"/>
    <n v="1007.1999607"/>
    <n v="1121.3486817999999"/>
    <n v="1217.1065315000001"/>
    <n v="1492.4865890999999"/>
    <n v="1883.7907203"/>
    <n v="2164.5596808999999"/>
    <n v="2843.1309446999999"/>
    <n v="11493.5695734"/>
    <n v="2452.3076675000002"/>
    <n v="2935.5942144999999"/>
    <n v="4561.0387545000003"/>
    <n v="3820.0105945999999"/>
    <n v="2937.1307787999999"/>
    <n v="2255.6442044999999"/>
    <n v="1654.1815478000001"/>
    <n v="1296.4578824"/>
    <n v="933.73894270000005"/>
    <n v="747.7388694"/>
    <n v="640.44269610000003"/>
    <n v="2178.2837789999999"/>
    <n v="-945.85787479999999"/>
    <n v="-942.07223720000002"/>
    <n v="-1915.3987009"/>
    <n v="-2863.8650941999999"/>
    <n v="-3874.5648409"/>
    <n v="-5069.0392781"/>
    <n v="-6226.4848935"/>
    <n v="-7941.2882994000001"/>
    <n v="-10364.1894051"/>
    <n v="-19663.028889000001"/>
    <n v="-5979.9573848"/>
    <n v="4765.9659209000001"/>
    <n v="8925.0898352000004"/>
    <n v="11372.3194566"/>
    <n v="13713.6150973"/>
    <n v="16097.496277599999"/>
    <n v="18605.186392299998"/>
    <n v="21350.9515397"/>
    <n v="24847.5559006"/>
    <n v="30178.461558499999"/>
    <n v="53162.808388600002"/>
    <n v="20300.411735199999"/>
    <n v="0.24934970000000001"/>
    <n v="0.66917979999999999"/>
    <n v="0.77296600000000004"/>
    <n v="0.16078680000000001"/>
    <n v="0.33558290000000002"/>
    <n v="0.24952369999999999"/>
    <n v="0.2177444"/>
    <n v="0.70473909999999995"/>
    <n v="0.86774499999999999"/>
    <n v="0.10460949999999999"/>
    <n v="0.3651431"/>
    <n v="0.25461780000000001"/>
    <m/>
    <m/>
    <m/>
    <m/>
    <m/>
    <m/>
    <n v="0.36565799999999998"/>
    <n v="0.25392300000000001"/>
    <n v="0.104032"/>
    <n v="0.70896999999999999"/>
    <n v="0.87789099999999998"/>
    <n v="0.21537999999999999"/>
    <n v="19450.292766400002"/>
    <m/>
    <n v="0.84233480000000005"/>
    <n v="0.1112184"/>
    <n v="0.24092259999999999"/>
    <m/>
    <m/>
    <m/>
    <n v="4.3265100000000001E-2"/>
    <n v="3.3006500000000001E-2"/>
    <n v="3.0933499999999999E-2"/>
    <n v="3.5049499999999997E-2"/>
    <n v="0.17767630000000001"/>
    <n v="7.9276799999999994E-2"/>
    <n v="5.1818500000000003E-2"/>
    <n v="0.19988600000000001"/>
    <n v="0.13514000000000001"/>
    <n v="5.6282600000000002E-2"/>
    <n v="20829.693735500001"/>
    <n v="11792.202370999999"/>
    <n v="12669.335444099999"/>
    <n v="8458.3906060999998"/>
    <n v="26709.877090900001"/>
    <n v="20414.628738899999"/>
    <n v="14065.967753700001"/>
    <n v="21062.981219900001"/>
    <n v="17811.8344287"/>
    <n v="12341.0828121"/>
    <n v="5.0432299999999999E-2"/>
    <n v="0.39172699999999999"/>
    <n v="8.0677899999999997E-2"/>
    <n v="0.4490151"/>
    <n v="1.2808399999999999E-2"/>
    <n v="9.19431E-2"/>
    <n v="0.3218164"/>
    <n v="9.8315999999999994E-3"/>
    <n v="7.8891199999999995E-2"/>
    <n v="0.3814844"/>
    <n v="6.7973000000000006E-2"/>
    <n v="0.78212959999999998"/>
    <n v="0.50290729999999995"/>
    <n v="0.96286470000000002"/>
    <n v="1.6660600000000001E-2"/>
    <n v="0.14182259999999999"/>
    <n v="0.61735139999999999"/>
    <n v="2.3736799999999999E-2"/>
    <n v="0.2449134"/>
    <n v="0.72563809999999995"/>
    <m/>
    <m/>
    <m/>
    <m/>
    <m/>
    <m/>
    <m/>
    <m/>
    <m/>
    <m/>
    <m/>
    <m/>
    <m/>
    <m/>
    <m/>
    <m/>
    <m/>
    <m/>
    <m/>
    <m/>
    <m/>
    <m/>
    <m/>
    <m/>
    <m/>
    <m/>
    <m/>
    <m/>
    <n v="91.461020000000005"/>
    <n v="0.66972319999999996"/>
  </r>
  <r>
    <x v="15"/>
    <n v="10"/>
    <x v="3"/>
    <s v="2008"/>
    <s v="Family Resources Survey"/>
    <s v=""/>
    <s v="2008-09"/>
    <s v=""/>
    <s v="current"/>
    <s v="break 2011"/>
    <x v="0"/>
    <n v="8797196"/>
    <n v="6704845"/>
    <n v="0.27864729999999999"/>
    <n v="0.63166630000000001"/>
    <m/>
    <m/>
    <m/>
    <m/>
    <m/>
    <m/>
    <m/>
    <n v="15367.8141309"/>
    <n v="13081.346528800001"/>
    <m/>
    <m/>
    <m/>
    <m/>
    <m/>
    <m/>
    <m/>
    <m/>
    <m/>
    <m/>
    <m/>
    <m/>
    <x v="12"/>
    <x v="12"/>
    <m/>
    <m/>
    <m/>
    <m/>
    <m/>
    <m/>
    <m/>
    <m/>
    <m/>
    <m/>
    <m/>
    <m/>
    <m/>
    <m/>
    <m/>
    <m/>
    <m/>
    <m/>
    <m/>
    <m/>
    <m/>
    <m/>
    <m/>
    <m/>
    <m/>
    <m/>
    <m/>
    <m/>
    <m/>
    <m/>
    <m/>
    <m/>
    <m/>
    <m/>
    <m/>
    <m/>
    <m/>
    <m/>
    <m/>
    <m/>
    <m/>
    <m/>
    <m/>
    <m/>
    <m/>
    <m/>
    <m/>
    <m/>
    <m/>
    <m/>
    <m/>
    <m/>
    <m/>
    <m/>
    <m/>
    <m/>
    <m/>
    <m/>
    <m/>
    <m/>
    <m/>
    <m/>
    <m/>
    <m/>
    <m/>
    <m/>
    <m/>
    <m/>
    <m/>
    <m/>
    <m/>
    <m/>
    <m/>
    <m/>
    <m/>
    <m/>
    <m/>
    <m/>
    <m/>
    <m/>
    <m/>
    <m/>
    <m/>
    <m/>
    <m/>
    <m/>
    <m/>
    <m/>
    <m/>
    <m/>
    <m/>
    <m/>
    <m/>
    <m/>
    <m/>
    <m/>
    <n v="0.71975849999999997"/>
    <n v="0.70086490000000001"/>
    <n v="0.78363260000000001"/>
    <n v="0.212202"/>
    <n v="0.20961060000000001"/>
    <n v="0.16080949999999999"/>
    <n v="0.66957630000000001"/>
    <n v="0.69685529999999996"/>
    <n v="0.77840030000000004"/>
    <n v="0.1043115"/>
    <n v="0.21906390000000001"/>
    <n v="0.1537068"/>
    <m/>
    <m/>
    <m/>
    <m/>
    <m/>
    <m/>
    <n v="0.21878300000000001"/>
    <n v="0.151144"/>
    <n v="0.102103"/>
    <n v="0.69689000000000001"/>
    <n v="0.77773700000000001"/>
    <n v="0.66776999999999997"/>
    <m/>
    <m/>
    <m/>
    <m/>
    <m/>
    <m/>
    <m/>
    <m/>
    <m/>
    <m/>
    <m/>
    <m/>
    <m/>
    <m/>
    <m/>
    <m/>
    <m/>
    <m/>
    <m/>
    <m/>
    <m/>
    <m/>
    <m/>
    <m/>
    <m/>
    <m/>
    <m/>
    <m/>
    <m/>
    <m/>
    <m/>
    <m/>
    <m/>
    <m/>
    <m/>
    <m/>
    <m/>
    <m/>
    <m/>
    <m/>
    <m/>
    <m/>
    <m/>
    <m/>
    <m/>
    <m/>
    <m/>
    <m/>
    <m/>
    <m/>
    <m/>
    <m/>
    <m/>
    <m/>
    <m/>
    <m/>
    <m/>
    <m/>
    <m/>
    <m/>
    <m/>
    <m/>
    <m/>
    <m/>
    <m/>
    <m/>
    <m/>
    <m/>
    <m/>
    <m/>
    <m/>
    <m/>
    <m/>
    <m/>
    <m/>
    <m/>
    <n v="94.765960000000007"/>
    <n v="0.68120999999999998"/>
  </r>
  <r>
    <x v="15"/>
    <n v="10"/>
    <x v="3"/>
    <s v="2008"/>
    <s v="Family Resources Survey"/>
    <s v=""/>
    <s v="2008-09"/>
    <s v=""/>
    <s v="current"/>
    <s v="break 2011"/>
    <x v="1"/>
    <n v="60254881"/>
    <n v="26401877"/>
    <n v="0.34235650000000001"/>
    <n v="0.50755030000000001"/>
    <m/>
    <m/>
    <n v="4.2639997000000003"/>
    <n v="2.0743746999999999"/>
    <n v="2.0555591"/>
    <n v="5.7708526999999998"/>
    <n v="10.135834300000001"/>
    <n v="19336.693368100001"/>
    <n v="15924.7210168"/>
    <n v="7747.1482943999999"/>
    <n v="9897.1032388999993"/>
    <n v="11810.172587200001"/>
    <n v="13793.6248717"/>
    <n v="15924.7210168"/>
    <n v="18523.528035399999"/>
    <n v="21579.667297100001"/>
    <n v="25637.583749599999"/>
    <n v="33033.8382977"/>
    <m/>
    <m/>
    <n v="5077.9415276999998"/>
    <x v="525"/>
    <x v="525"/>
    <n v="12786.4403394"/>
    <n v="14876.0403659"/>
    <n v="17173.113972300001"/>
    <n v="19967.297999800001"/>
    <n v="23473.2694486"/>
    <n v="28861.7113278"/>
    <n v="51469.173705900001"/>
    <n v="19336.693368100001"/>
    <n v="800.29742320000003"/>
    <n v="2112.4646290000001"/>
    <n v="3582.5547925000001"/>
    <n v="5532.6891492000004"/>
    <n v="7556.2632983000003"/>
    <n v="9494.2470235000001"/>
    <n v="12147.449799599999"/>
    <n v="14436.1709923"/>
    <n v="20195.4100727"/>
    <n v="34840.587717900002"/>
    <n v="11068.867543"/>
    <n v="236.70056170000001"/>
    <n v="309.65516910000002"/>
    <n v="598.9068039"/>
    <n v="944.39181289999999"/>
    <n v="1619.6006061999999"/>
    <n v="2172.1376430999999"/>
    <n v="3285.4479723999998"/>
    <n v="4595.2901253999999"/>
    <n v="6256.0179565999997"/>
    <n v="9396.1761396000002"/>
    <n v="2941.1982151000002"/>
    <n v="280.65770270000002"/>
    <n v="323.20724589999998"/>
    <n v="584.62484589999997"/>
    <n v="915.54021239999997"/>
    <n v="1756.8162924999999"/>
    <n v="2085.3810709999998"/>
    <n v="3110.011794"/>
    <n v="3949.8849783000001"/>
    <n v="4926.5852857"/>
    <n v="6321.1165123999999"/>
    <n v="2425.2330711999998"/>
    <n v="627.65074489999995"/>
    <n v="666.91822409999997"/>
    <n v="1028.4677108999999"/>
    <n v="1557.5121435999999"/>
    <n v="1800.5736052"/>
    <n v="2187.6467613999998"/>
    <n v="2498.7650717000001"/>
    <n v="2960.0964662000001"/>
    <n v="3260.9850867999999"/>
    <n v="6774.0311013999999"/>
    <n v="2336.0761495000002"/>
    <n v="471.35646759999997"/>
    <n v="434.59852979999999"/>
    <n v="613.51907670000003"/>
    <n v="817.48876050000001"/>
    <n v="912.94686300000001"/>
    <n v="1293.7309278"/>
    <n v="1326.1746515"/>
    <n v="2205.6297841000001"/>
    <n v="2259.0598215999999"/>
    <n v="10911.605192000001"/>
    <n v="2124.2371638999998"/>
    <n v="3386.9291908"/>
    <n v="5648.9395580999999"/>
    <n v="5622.2171552999998"/>
    <n v="4948.7340585000002"/>
    <n v="4044.8734629999999"/>
    <n v="3578.4641921000002"/>
    <n v="2726.8223661000002"/>
    <n v="1967.1345094999999"/>
    <n v="1491.6107522"/>
    <n v="1198.1969649"/>
    <n v="3461.3715284"/>
    <n v="-725.65056330000004"/>
    <n v="-653.61834590000001"/>
    <n v="-1176.1298357000001"/>
    <n v="-1929.9157975000001"/>
    <n v="-2815.0337622000002"/>
    <n v="-3638.4936467000002"/>
    <n v="-5127.3736560999996"/>
    <n v="-6640.9374072000001"/>
    <n v="-9527.9576476000002"/>
    <n v="-17972.539922"/>
    <n v="-5020.2903032000004"/>
    <n v="5077.9415276999998"/>
    <n v="8842.1650100999996"/>
    <n v="10854.1605494"/>
    <n v="12786.440339500001"/>
    <n v="14876.040365999999"/>
    <n v="17173.113972300001"/>
    <n v="19967.297999300001"/>
    <n v="23473.2694486"/>
    <n v="28861.7113279"/>
    <n v="51469.173706299996"/>
    <n v="19336.693367899999"/>
    <n v="0.3502284"/>
    <n v="0.6741395"/>
    <n v="0.76288370000000005"/>
    <n v="0.1834036"/>
    <n v="0.29789769999999999"/>
    <n v="0.21251980000000001"/>
    <n v="0.31314599999999998"/>
    <n v="0.69315800000000005"/>
    <n v="0.79802550000000005"/>
    <n v="0.1091345"/>
    <n v="0.3332465"/>
    <n v="0.22671939999999999"/>
    <m/>
    <m/>
    <m/>
    <m/>
    <m/>
    <m/>
    <n v="0.33600099999999999"/>
    <n v="0.228572"/>
    <n v="0.106877"/>
    <n v="0.69373300000000004"/>
    <n v="0.80059199999999997"/>
    <n v="0.31204500000000002"/>
    <m/>
    <n v="1"/>
    <m/>
    <m/>
    <m/>
    <n v="0.1090684"/>
    <n v="0.31305719999999998"/>
    <n v="19336.693368100001"/>
    <m/>
    <m/>
    <m/>
    <m/>
    <m/>
    <m/>
    <m/>
    <m/>
    <m/>
    <m/>
    <m/>
    <m/>
    <m/>
    <m/>
    <m/>
    <m/>
    <m/>
    <m/>
    <m/>
    <m/>
    <m/>
    <m/>
    <m/>
    <m/>
    <m/>
    <m/>
    <m/>
    <m/>
    <m/>
    <m/>
    <m/>
    <m/>
    <m/>
    <m/>
    <m/>
    <m/>
    <m/>
    <m/>
    <m/>
    <m/>
    <n v="0.21352070000000001"/>
    <n v="0.110726"/>
    <n v="0.2032542"/>
    <n v="0.14573990000000001"/>
    <n v="0.18075939999999999"/>
    <n v="7.7977900000000003E-2"/>
    <n v="6.8021799999999993E-2"/>
    <n v="17391.253191"/>
    <n v="17613.7934671"/>
    <n v="21896.210131399999"/>
    <n v="22005.081772500002"/>
    <n v="20866.316353800001"/>
    <n v="16152.7198766"/>
    <n v="14468.0237461"/>
    <n v="0.12304279999999999"/>
    <n v="0.1882798"/>
    <n v="8.1480499999999997E-2"/>
    <n v="7.9193600000000003E-2"/>
    <n v="0.1033553"/>
    <n v="8.36837E-2"/>
    <n v="0.12795870000000001"/>
    <n v="0.33263140000000002"/>
    <n v="0.29622169999999998"/>
    <n v="0.18796009999999999"/>
    <n v="0.1816711"/>
    <n v="0.25937519999999997"/>
    <n v="0.61758959999999996"/>
    <n v="0.72917209999999999"/>
    <n v="94.765960000000007"/>
    <n v="0.68120999999999998"/>
  </r>
  <r>
    <x v="15"/>
    <n v="10"/>
    <x v="3"/>
    <s v="2008"/>
    <s v="Family Resources Survey"/>
    <s v=""/>
    <s v="2008-09"/>
    <s v=""/>
    <s v="current"/>
    <s v="break 2011"/>
    <x v="2"/>
    <n v="38592019"/>
    <n v="21137375"/>
    <n v="0.34500760000000003"/>
    <n v="0.45733570000000001"/>
    <m/>
    <m/>
    <n v="4.5631354000000002"/>
    <n v="2.0101268000000001"/>
    <n v="2.2700733999999998"/>
    <n v="6.2150859000000001"/>
    <n v="11.740673599999999"/>
    <n v="20889.978052999999"/>
    <n v="17693.668005799998"/>
    <n v="7794.3155115"/>
    <n v="10499.8951727"/>
    <n v="12901.2835918"/>
    <n v="15278.3083262"/>
    <n v="17693.668005799998"/>
    <n v="20408.592979699999"/>
    <n v="23601.193242000001"/>
    <n v="27946.818380699999"/>
    <n v="35566.516764499996"/>
    <m/>
    <m/>
    <n v="4677.1008924999996"/>
    <x v="526"/>
    <x v="526"/>
    <n v="14102.9118555"/>
    <n v="16443.279136500001"/>
    <n v="19052.432549199999"/>
    <n v="21984.7528571"/>
    <n v="25593.279363900001"/>
    <n v="31247.461658"/>
    <n v="54912.315027199998"/>
    <n v="20889.978052999999"/>
    <n v="941.85355489999995"/>
    <n v="3045.7693832"/>
    <n v="5738.1928758000004"/>
    <n v="7959.1772269000003"/>
    <n v="10387.6064006"/>
    <n v="12379.1618325"/>
    <n v="14268.578872"/>
    <n v="17343.092215500001"/>
    <n v="22560.577654100001"/>
    <n v="38057.282682999998"/>
    <n v="13267.180522299999"/>
    <n v="254.46744899999999"/>
    <n v="462.70469079999998"/>
    <n v="995.14004199999999"/>
    <n v="1492.6161298"/>
    <n v="2156.5784265000002"/>
    <n v="3129.5367823000001"/>
    <n v="4017.5868347000001"/>
    <n v="5156.9524723000004"/>
    <n v="7217.2611360000001"/>
    <n v="10315.144855799999"/>
    <n v="3519.4972194000002"/>
    <n v="370.02200110000001"/>
    <n v="574.01874950000001"/>
    <n v="930.96095639999999"/>
    <n v="1829.5824932999999"/>
    <n v="2638.5396999"/>
    <n v="3435.6795071000001"/>
    <n v="4368.2338744999997"/>
    <n v="5470.750043"/>
    <n v="5937.8229167999998"/>
    <n v="7620.3778438999998"/>
    <n v="3317.3502371"/>
    <n v="669.70638389999999"/>
    <n v="567.89841739999997"/>
    <n v="837.90900109999995"/>
    <n v="1399.4190547000001"/>
    <n v="1294.9962945"/>
    <n v="1586.9240617"/>
    <n v="2191.3159397999998"/>
    <n v="2347.5328494"/>
    <n v="2381.3468484999999"/>
    <n v="6108.8617690999999"/>
    <n v="1938.4797599000001"/>
    <n v="536.46820090000006"/>
    <n v="622.43049129999997"/>
    <n v="969.97967670000003"/>
    <n v="946.43773109999995"/>
    <n v="1307.4298881"/>
    <n v="1497.7331259"/>
    <n v="1817.8986602"/>
    <n v="2119.3387683999999"/>
    <n v="2895.1985994000001"/>
    <n v="11818.8641837"/>
    <n v="2452.9735305999998"/>
    <n v="2707.8339004999998"/>
    <n v="4850.1959892000004"/>
    <n v="4105.4705266000001"/>
    <n v="3312.5435370999999"/>
    <n v="2411.9971942000002"/>
    <n v="1972.3512751000001"/>
    <n v="1568.9557139000001"/>
    <n v="1116.1433311000001"/>
    <n v="957.46184249999999"/>
    <n v="779.8254531"/>
    <n v="2378.3869909999999"/>
    <n v="-803.25059780000004"/>
    <n v="-937.11207920000004"/>
    <n v="-1865.3326380000001"/>
    <n v="-2836.8643173"/>
    <n v="-3753.8687670999998"/>
    <n v="-4948.9540352000004"/>
    <n v="-6247.8170381999998"/>
    <n v="-7960.5303155000001"/>
    <n v="-10702.2073396"/>
    <n v="-19788.041761799999"/>
    <n v="-5983.8902071000002"/>
    <n v="4677.1008924999996"/>
    <n v="9185.9056423000002"/>
    <n v="11712.3204405"/>
    <n v="14102.911855599999"/>
    <n v="16443.279136599998"/>
    <n v="19052.4325494"/>
    <n v="21984.752856899999"/>
    <n v="25593.2793642"/>
    <n v="31247.461657700002"/>
    <n v="54912.315026800003"/>
    <n v="20889.9780532"/>
    <n v="0.2562256"/>
    <n v="0.66642409999999996"/>
    <n v="0.75993359999999999"/>
    <n v="0.16260939999999999"/>
    <n v="0.34943459999999998"/>
    <n v="0.25052360000000001"/>
    <n v="0.2254004"/>
    <n v="0.69575929999999997"/>
    <n v="0.83563869999999996"/>
    <n v="0.1055972"/>
    <n v="0.3913122"/>
    <n v="0.28806670000000001"/>
    <m/>
    <m/>
    <m/>
    <m/>
    <m/>
    <m/>
    <n v="0.39424999999999999"/>
    <n v="0.29092899999999999"/>
    <n v="0.103783"/>
    <n v="0.69662800000000002"/>
    <n v="0.84234699999999996"/>
    <n v="0.224522"/>
    <n v="20064.127606999999"/>
    <m/>
    <n v="0.84092920000000004"/>
    <n v="0.1103532"/>
    <n v="0.24740899999999999"/>
    <m/>
    <m/>
    <m/>
    <n v="4.3199799999999997E-2"/>
    <n v="3.4201700000000002E-2"/>
    <n v="3.1205199999999999E-2"/>
    <n v="3.5735099999999999E-2"/>
    <n v="0.17228740000000001"/>
    <n v="8.1672800000000004E-2"/>
    <n v="5.2603900000000002E-2"/>
    <n v="0.20176740000000001"/>
    <n v="0.135883"/>
    <n v="5.2373099999999999E-2"/>
    <n v="21410.943041300001"/>
    <n v="12958.3443627"/>
    <n v="13559.890593399999"/>
    <n v="8728.8974042000009"/>
    <n v="27872.5676857"/>
    <n v="20656.099067899999"/>
    <n v="13928.6167176"/>
    <n v="22156.490465999999"/>
    <n v="17282.1229919"/>
    <n v="13912.9278698"/>
    <n v="4.5396800000000001E-2"/>
    <n v="0.38746940000000002"/>
    <n v="6.5578600000000001E-2"/>
    <n v="0.4639799"/>
    <n v="1.44671E-2"/>
    <n v="9.28567E-2"/>
    <n v="0.31830419999999998"/>
    <n v="1.37409E-2"/>
    <n v="9.6085000000000004E-2"/>
    <n v="0.31142120000000001"/>
    <n v="6.4208199999999993E-2"/>
    <n v="0.77442259999999996"/>
    <n v="0.5093702"/>
    <n v="0.96751500000000001"/>
    <n v="1.32817E-2"/>
    <n v="0.15486839999999999"/>
    <n v="0.61138409999999999"/>
    <n v="3.5519200000000001E-2"/>
    <n v="0.27123960000000003"/>
    <n v="0.71033659999999998"/>
    <m/>
    <m/>
    <m/>
    <m/>
    <m/>
    <m/>
    <m/>
    <m/>
    <m/>
    <m/>
    <m/>
    <m/>
    <m/>
    <m/>
    <m/>
    <m/>
    <m/>
    <m/>
    <m/>
    <m/>
    <m/>
    <m/>
    <m/>
    <m/>
    <m/>
    <m/>
    <m/>
    <m/>
    <n v="94.765960000000007"/>
    <n v="0.68120999999999998"/>
  </r>
  <r>
    <x v="15"/>
    <m/>
    <x v="7"/>
    <s v="2009"/>
    <s v="Family Resources Survey"/>
    <s v=""/>
    <s v="2009-10"/>
    <s v=""/>
    <s v="current"/>
    <s v="break 2011"/>
    <x v="0"/>
    <n v="8977812"/>
    <n v="6742752"/>
    <n v="0.271957"/>
    <n v="0.62444089999999997"/>
    <m/>
    <m/>
    <m/>
    <m/>
    <m/>
    <m/>
    <m/>
    <n v="16113.879067600001"/>
    <n v="13683.239807800001"/>
    <m/>
    <m/>
    <m/>
    <m/>
    <m/>
    <m/>
    <m/>
    <m/>
    <m/>
    <m/>
    <m/>
    <m/>
    <x v="12"/>
    <x v="12"/>
    <m/>
    <m/>
    <m/>
    <m/>
    <m/>
    <m/>
    <m/>
    <m/>
    <m/>
    <m/>
    <m/>
    <m/>
    <m/>
    <m/>
    <m/>
    <m/>
    <m/>
    <m/>
    <m/>
    <m/>
    <m/>
    <m/>
    <m/>
    <m/>
    <m/>
    <m/>
    <m/>
    <m/>
    <m/>
    <m/>
    <m/>
    <m/>
    <m/>
    <m/>
    <m/>
    <m/>
    <m/>
    <m/>
    <m/>
    <m/>
    <m/>
    <m/>
    <m/>
    <m/>
    <m/>
    <m/>
    <m/>
    <m/>
    <m/>
    <m/>
    <m/>
    <m/>
    <m/>
    <m/>
    <m/>
    <m/>
    <m/>
    <m/>
    <m/>
    <m/>
    <m/>
    <m/>
    <m/>
    <m/>
    <m/>
    <m/>
    <m/>
    <m/>
    <m/>
    <m/>
    <m/>
    <m/>
    <m/>
    <m/>
    <m/>
    <m/>
    <m/>
    <m/>
    <m/>
    <m/>
    <m/>
    <m/>
    <m/>
    <m/>
    <m/>
    <m/>
    <m/>
    <m/>
    <m/>
    <m/>
    <m/>
    <m/>
    <m/>
    <m/>
    <m/>
    <m/>
    <n v="0.68925159999999996"/>
    <n v="0.70280319999999996"/>
    <n v="0.79047469999999997"/>
    <n v="0.18831790000000001"/>
    <n v="0.19114129999999999"/>
    <n v="0.1485515"/>
    <n v="0.64159330000000003"/>
    <n v="0.69813080000000005"/>
    <n v="0.78694189999999997"/>
    <n v="8.35119E-2"/>
    <n v="0.20033799999999999"/>
    <n v="0.15119859999999999"/>
    <m/>
    <m/>
    <m/>
    <m/>
    <m/>
    <m/>
    <n v="0.20142499999999999"/>
    <n v="0.15002299999999999"/>
    <n v="7.9976000000000005E-2"/>
    <n v="0.69834300000000005"/>
    <n v="0.78672900000000001"/>
    <n v="0.64725999999999995"/>
    <m/>
    <m/>
    <m/>
    <m/>
    <m/>
    <m/>
    <m/>
    <m/>
    <m/>
    <m/>
    <m/>
    <m/>
    <m/>
    <m/>
    <m/>
    <m/>
    <m/>
    <m/>
    <m/>
    <m/>
    <m/>
    <m/>
    <m/>
    <m/>
    <m/>
    <m/>
    <m/>
    <m/>
    <m/>
    <m/>
    <m/>
    <m/>
    <m/>
    <m/>
    <m/>
    <m/>
    <m/>
    <m/>
    <m/>
    <m/>
    <m/>
    <m/>
    <m/>
    <m/>
    <m/>
    <m/>
    <m/>
    <m/>
    <m/>
    <m/>
    <m/>
    <m/>
    <m/>
    <m/>
    <m/>
    <m/>
    <m/>
    <m/>
    <m/>
    <m/>
    <m/>
    <m/>
    <m/>
    <m/>
    <m/>
    <m/>
    <m/>
    <m/>
    <m/>
    <m/>
    <m/>
    <m/>
    <m/>
    <m/>
    <m/>
    <m/>
    <n v="96.818809999999999"/>
    <n v="0.690612"/>
  </r>
  <r>
    <x v="15"/>
    <m/>
    <x v="7"/>
    <s v="2009"/>
    <s v="Family Resources Survey"/>
    <s v=""/>
    <s v="2009-10"/>
    <s v=""/>
    <s v="current"/>
    <s v="break 2011"/>
    <x v="1"/>
    <n v="60661821"/>
    <n v="26386256"/>
    <n v="0.34460980000000002"/>
    <n v="0.51861659999999998"/>
    <m/>
    <m/>
    <n v="4.1540359000000002"/>
    <n v="2.0795062"/>
    <n v="1.9976069000000001"/>
    <n v="5.7478518000000003"/>
    <n v="10.173686099999999"/>
    <n v="19747.9098505"/>
    <n v="16081.246400800001"/>
    <n v="8050.2559185"/>
    <n v="10194.8090443"/>
    <n v="12031.900575"/>
    <n v="13993.9309562"/>
    <n v="16081.246400800001"/>
    <n v="18618.8710574"/>
    <n v="21695.604150899999"/>
    <n v="26070.390675800001"/>
    <n v="33441.052031400002"/>
    <m/>
    <m/>
    <n v="5257.1326719999997"/>
    <x v="527"/>
    <x v="527"/>
    <n v="13004.6513225"/>
    <n v="15024.159849400001"/>
    <n v="17301.8588351"/>
    <n v="20114.2279853"/>
    <n v="23726.110677600002"/>
    <n v="29310.944846400002"/>
    <n v="53484.417783299999"/>
    <n v="19747.9098505"/>
    <n v="866.8755539"/>
    <n v="1852.3573667000001"/>
    <n v="3736.8125427"/>
    <n v="5392.3654945999997"/>
    <n v="7258.6561193999996"/>
    <n v="9514.2514494000006"/>
    <n v="11889.5094641"/>
    <n v="14473.347733000001"/>
    <n v="18956.229812599999"/>
    <n v="34271.026417000001"/>
    <n v="10820.1835317"/>
    <n v="290.31782670000001"/>
    <n v="352.34354719999999"/>
    <n v="571.54941040000006"/>
    <n v="1061.6750986"/>
    <n v="1541.9238938000001"/>
    <n v="2201.6550929999999"/>
    <n v="3550.9242242"/>
    <n v="4294.6591355"/>
    <n v="6168.9321258999998"/>
    <n v="9732.1092649999991"/>
    <n v="2976.3447338000001"/>
    <n v="244.83466659999999"/>
    <n v="274.8206874"/>
    <n v="632.95784370000001"/>
    <n v="891.66816619999997"/>
    <n v="1516.0688743999999"/>
    <n v="2162.3307589999999"/>
    <n v="2855.3954128999999"/>
    <n v="4048.2605273999998"/>
    <n v="5296.7462048999996"/>
    <n v="6201.3482464999997"/>
    <n v="2412.2847786000002"/>
    <n v="486.95855410000001"/>
    <n v="711.62872460000006"/>
    <n v="992.24338809999995"/>
    <n v="1407.5636560999999"/>
    <n v="1672.0101611"/>
    <n v="2213.4459956000001"/>
    <n v="2301.8290830000001"/>
    <n v="3123.3344167"/>
    <n v="3832.0936966999998"/>
    <n v="6662.4933512999996"/>
    <n v="2340.1723320999999"/>
    <n v="489.7090346"/>
    <n v="548.66017409999995"/>
    <n v="606.10951729999999"/>
    <n v="701.93038690000003"/>
    <n v="1032.5719306999999"/>
    <n v="1223.8823698000001"/>
    <n v="1470.0995528000001"/>
    <n v="1856.7423113"/>
    <n v="2347.4877651000002"/>
    <n v="13946.5997563"/>
    <n v="2422.0255886999998"/>
    <n v="3588.0481184"/>
    <n v="5992.0236346000002"/>
    <n v="5741.3278358999996"/>
    <n v="5334.7283893000003"/>
    <n v="4602.9154724999999"/>
    <n v="3771.3850514000001"/>
    <n v="2986.8447780000001"/>
    <n v="2369.4168681000001"/>
    <n v="1735.1155586"/>
    <n v="1227.1155653999999"/>
    <n v="3734.8050076"/>
    <n v="-709.61108260000003"/>
    <n v="-584.39177710000001"/>
    <n v="-1157.4634530999999"/>
    <n v="-1785.2798694000001"/>
    <n v="-2599.9866028000001"/>
    <n v="-3785.0918832000002"/>
    <n v="-4940.3745296999996"/>
    <n v="-6439.6503142000001"/>
    <n v="-9025.6603176000008"/>
    <n v="-18556.274816500001"/>
    <n v="-4957.9061216999999"/>
    <n v="5257.1326718"/>
    <n v="9147.4423576000008"/>
    <n v="11123.537085100001"/>
    <n v="13004.651322399999"/>
    <n v="15024.1598491"/>
    <n v="17301.858834999999"/>
    <n v="20114.2279853"/>
    <n v="23726.110677699999"/>
    <n v="29310.9448462"/>
    <n v="53484.417785099999"/>
    <n v="19747.909850700002"/>
    <n v="0.35089490000000001"/>
    <n v="0.68485660000000004"/>
    <n v="0.78611189999999997"/>
    <n v="0.17411689999999999"/>
    <n v="0.29551820000000001"/>
    <n v="0.20049159999999999"/>
    <n v="0.31337589999999999"/>
    <n v="0.7079377"/>
    <n v="0.84607069999999995"/>
    <n v="9.9426299999999995E-2"/>
    <n v="0.34852359999999999"/>
    <n v="0.23814630000000001"/>
    <m/>
    <m/>
    <m/>
    <m/>
    <m/>
    <m/>
    <n v="0.35254999999999997"/>
    <n v="0.24097299999999999"/>
    <n v="9.6570000000000003E-2"/>
    <n v="0.70536500000000002"/>
    <n v="0.83774700000000002"/>
    <n v="0.31728600000000001"/>
    <m/>
    <n v="1"/>
    <m/>
    <m/>
    <m/>
    <n v="9.9377300000000002E-2"/>
    <n v="0.3131968"/>
    <n v="19747.9098505"/>
    <m/>
    <m/>
    <m/>
    <m/>
    <m/>
    <m/>
    <m/>
    <m/>
    <m/>
    <m/>
    <m/>
    <m/>
    <m/>
    <m/>
    <m/>
    <m/>
    <m/>
    <m/>
    <m/>
    <m/>
    <m/>
    <m/>
    <m/>
    <m/>
    <m/>
    <m/>
    <m/>
    <m/>
    <m/>
    <m/>
    <m/>
    <m/>
    <m/>
    <m/>
    <m/>
    <m/>
    <m/>
    <m/>
    <m/>
    <m/>
    <n v="0.21320410000000001"/>
    <n v="0.1101726"/>
    <n v="0.201435"/>
    <n v="0.14645920000000001"/>
    <n v="0.18073139999999999"/>
    <n v="8.0160700000000001E-2"/>
    <n v="6.7837099999999997E-2"/>
    <n v="17758.0890482"/>
    <n v="18225.0196741"/>
    <n v="21425.7877257"/>
    <n v="22340.063404299999"/>
    <n v="22028.747930900001"/>
    <n v="16983.048394099998"/>
    <n v="15086.8123643"/>
    <n v="0.1113082"/>
    <n v="0.17218"/>
    <n v="7.9829600000000001E-2"/>
    <n v="8.3043000000000006E-2"/>
    <n v="8.9209700000000003E-2"/>
    <n v="7.0352200000000004E-2"/>
    <n v="9.9062200000000003E-2"/>
    <n v="0.33788240000000003"/>
    <n v="0.298711"/>
    <n v="0.20104340000000001"/>
    <n v="0.19179740000000001"/>
    <n v="0.24835869999999999"/>
    <n v="0.58277679999999998"/>
    <n v="0.71109469999999997"/>
    <n v="96.818809999999999"/>
    <n v="0.690612"/>
  </r>
  <r>
    <x v="15"/>
    <m/>
    <x v="7"/>
    <s v="2009"/>
    <s v="Family Resources Survey"/>
    <s v=""/>
    <s v="2009-10"/>
    <s v=""/>
    <s v="current"/>
    <s v="break 2011"/>
    <x v="2"/>
    <n v="38750658"/>
    <n v="21129296"/>
    <n v="0.35112409999999999"/>
    <n v="0.4718678"/>
    <m/>
    <m/>
    <n v="4.4492443000000002"/>
    <n v="2.0332659"/>
    <n v="2.1882255000000002"/>
    <n v="6.2497078000000004"/>
    <n v="11.889094399999999"/>
    <n v="21253.966755500001"/>
    <n v="17643.974317200002"/>
    <n v="8063.1424770000003"/>
    <n v="10646.959896300001"/>
    <n v="12949.1925809"/>
    <n v="15227.4798663"/>
    <n v="17643.974317200002"/>
    <n v="20423.2933371"/>
    <n v="23682.608496299999"/>
    <n v="28220.048850800002"/>
    <n v="35874.890887399997"/>
    <m/>
    <m/>
    <n v="4841.1400786000004"/>
    <x v="528"/>
    <x v="528"/>
    <n v="14113.7574444"/>
    <n v="16422.356770599999"/>
    <n v="19024.1507953"/>
    <n v="22010.355550100001"/>
    <n v="25850.138242199999"/>
    <n v="31535.439358700001"/>
    <n v="57556.7716363"/>
    <n v="21253.966755500001"/>
    <n v="1004.2760167"/>
    <n v="2672.8839294999998"/>
    <n v="5396.9958901"/>
    <n v="7666.6421710000004"/>
    <n v="9877.8493909000008"/>
    <n v="12373.3223106"/>
    <n v="14401.424001400001"/>
    <n v="17115.247229699999"/>
    <n v="21485.5534744"/>
    <n v="37792.461685100003"/>
    <n v="12976.731797"/>
    <n v="310.46873779999999"/>
    <n v="505.28897540000003"/>
    <n v="988.96020399999998"/>
    <n v="1534.7410096000001"/>
    <n v="2156.8782381999999"/>
    <n v="3145.8257963000001"/>
    <n v="4144.9943515000004"/>
    <n v="5356.7083376999999"/>
    <n v="6796.4144044000004"/>
    <n v="10749.294519499999"/>
    <n v="3568.3834677999998"/>
    <n v="312.12729080000003"/>
    <n v="526.05096279999998"/>
    <n v="872.43169360000002"/>
    <n v="1790.0056910999999"/>
    <n v="2671.4990057999998"/>
    <n v="3247.9381618000002"/>
    <n v="3920.9599806000001"/>
    <n v="5447.2094244"/>
    <n v="6834.1192165000002"/>
    <n v="7096.4763886999999"/>
    <n v="3271.5027547999998"/>
    <n v="533.57740790000003"/>
    <n v="666.77697469999998"/>
    <n v="864.06888019999997"/>
    <n v="1070.4243663"/>
    <n v="1407.4840631"/>
    <n v="1428.4303898000001"/>
    <n v="1912.5985115000001"/>
    <n v="2333.8765926999999"/>
    <n v="2839.5143489000002"/>
    <n v="5433.0844440000001"/>
    <n v="1848.7217866999999"/>
    <n v="510.62300979999998"/>
    <n v="759.79271979999999"/>
    <n v="724.87538600000005"/>
    <n v="1119.1208730999999"/>
    <n v="1168.4274828"/>
    <n v="1601.3600610999999"/>
    <n v="1654.4218616999999"/>
    <n v="2035.7848154000001"/>
    <n v="2774.4285598000001"/>
    <n v="15920.5392311"/>
    <n v="2826.0608865999998"/>
    <n v="2901.6009205"/>
    <n v="5143.6301645000003"/>
    <n v="4566.4384687000002"/>
    <n v="3526.4779884999998"/>
    <n v="2852.6194338"/>
    <n v="2082.9129496"/>
    <n v="1879.6341030999999"/>
    <n v="1297.7005138"/>
    <n v="1042.0440259"/>
    <n v="752.96578780000004"/>
    <n v="2604.8038089000001"/>
    <n v="-731.5333048"/>
    <n v="-860.1436387"/>
    <n v="-1614.9724613999999"/>
    <n v="-2593.6546548000001"/>
    <n v="-3712.4008441000001"/>
    <n v="-4855.6388741999999"/>
    <n v="-5903.6772594000004"/>
    <n v="-7736.3886712000003"/>
    <n v="-10236.634671399999"/>
    <n v="-20188.0504225"/>
    <n v="-5842.2377468000004"/>
    <n v="4841.1400787000002"/>
    <n v="9414.2800881000003"/>
    <n v="11798.798061199999"/>
    <n v="14113.7574449"/>
    <n v="16422.356770499999"/>
    <n v="19024.150795099999"/>
    <n v="22010.355550299999"/>
    <n v="25850.138242500001"/>
    <n v="31535.439358399999"/>
    <n v="57556.771633700002"/>
    <n v="21253.966755099998"/>
    <n v="0.2618241"/>
    <n v="0.68009509999999995"/>
    <n v="0.79797560000000001"/>
    <n v="0.1581408"/>
    <n v="0.344611"/>
    <n v="0.23483989999999999"/>
    <n v="0.22915479999999999"/>
    <n v="0.71788110000000005"/>
    <n v="0.92436410000000002"/>
    <n v="9.9147700000000005E-2"/>
    <n v="0.4014315"/>
    <n v="0.2902381"/>
    <m/>
    <m/>
    <m/>
    <m/>
    <m/>
    <m/>
    <n v="0.406227"/>
    <n v="0.28877900000000001"/>
    <n v="9.6615000000000006E-2"/>
    <n v="0.71332399999999996"/>
    <n v="0.90947999999999996"/>
    <n v="0.23250000000000001"/>
    <n v="20428.908092500002"/>
    <m/>
    <n v="0.83957329999999997"/>
    <n v="0.1023785"/>
    <n v="0.25194939999999999"/>
    <m/>
    <m/>
    <m/>
    <n v="4.0224700000000002E-2"/>
    <n v="3.5794600000000003E-2"/>
    <n v="2.9936000000000001E-2"/>
    <n v="3.6017399999999998E-2"/>
    <n v="0.1679969"/>
    <n v="8.35761E-2"/>
    <n v="5.1376999999999999E-2"/>
    <n v="0.19852139999999999"/>
    <n v="0.1355518"/>
    <n v="6.0577499999999999E-2"/>
    <n v="21984.249811199999"/>
    <n v="10864.102267599999"/>
    <n v="13696.307822799999"/>
    <n v="9833.0397823999992"/>
    <n v="28276.5852084"/>
    <n v="21357.8185639"/>
    <n v="15916.144379699999"/>
    <n v="22441.1994476"/>
    <n v="18423.831414600001"/>
    <n v="13349.211265100001"/>
    <n v="4.30433E-2"/>
    <n v="0.38223040000000003"/>
    <n v="6.9407999999999997E-2"/>
    <n v="0.3445281"/>
    <n v="1.59405E-2"/>
    <n v="8.0383800000000005E-2"/>
    <n v="0.27130369999999998"/>
    <n v="1.13937E-2"/>
    <n v="8.18527E-2"/>
    <n v="0.31962600000000002"/>
    <n v="5.8245499999999999E-2"/>
    <n v="0.80870980000000003"/>
    <n v="0.4898363"/>
    <n v="0.95292659999999996"/>
    <n v="1.6259300000000001E-2"/>
    <n v="0.1319727"/>
    <n v="0.60164410000000001"/>
    <n v="2.9544000000000001E-2"/>
    <n v="0.24624869999999999"/>
    <n v="0.78143649999999998"/>
    <m/>
    <m/>
    <m/>
    <m/>
    <m/>
    <m/>
    <m/>
    <m/>
    <m/>
    <m/>
    <m/>
    <m/>
    <m/>
    <m/>
    <m/>
    <m/>
    <m/>
    <m/>
    <m/>
    <m/>
    <m/>
    <m/>
    <m/>
    <m/>
    <m/>
    <m/>
    <m/>
    <m/>
    <n v="96.818809999999999"/>
    <n v="0.690612"/>
  </r>
  <r>
    <x v="15"/>
    <n v="11"/>
    <x v="4"/>
    <s v="2010"/>
    <s v="Family Resources Survey"/>
    <s v=""/>
    <s v="2010-11"/>
    <s v=""/>
    <s v="current"/>
    <s v="break 2011"/>
    <x v="0"/>
    <n v="9213472"/>
    <n v="6929523"/>
    <n v="0.26537480000000002"/>
    <n v="0.61722089999999996"/>
    <m/>
    <m/>
    <m/>
    <m/>
    <m/>
    <m/>
    <m/>
    <n v="16121.306392300001"/>
    <n v="13971.989569699999"/>
    <m/>
    <m/>
    <m/>
    <m/>
    <m/>
    <m/>
    <m/>
    <m/>
    <m/>
    <m/>
    <m/>
    <m/>
    <x v="12"/>
    <x v="12"/>
    <m/>
    <m/>
    <m/>
    <m/>
    <m/>
    <m/>
    <m/>
    <m/>
    <m/>
    <m/>
    <m/>
    <m/>
    <m/>
    <m/>
    <m/>
    <m/>
    <m/>
    <m/>
    <m/>
    <m/>
    <m/>
    <m/>
    <m/>
    <m/>
    <m/>
    <m/>
    <m/>
    <m/>
    <m/>
    <m/>
    <m/>
    <m/>
    <m/>
    <m/>
    <m/>
    <m/>
    <m/>
    <m/>
    <m/>
    <m/>
    <m/>
    <m/>
    <m/>
    <m/>
    <m/>
    <m/>
    <m/>
    <m/>
    <m/>
    <m/>
    <m/>
    <m/>
    <m/>
    <m/>
    <m/>
    <m/>
    <m/>
    <m/>
    <m/>
    <m/>
    <m/>
    <m/>
    <m/>
    <m/>
    <m/>
    <m/>
    <m/>
    <m/>
    <m/>
    <m/>
    <m/>
    <m/>
    <m/>
    <m/>
    <m/>
    <m/>
    <m/>
    <m/>
    <m/>
    <m/>
    <m/>
    <m/>
    <m/>
    <m/>
    <m/>
    <m/>
    <m/>
    <m/>
    <m/>
    <m/>
    <m/>
    <m/>
    <m/>
    <m/>
    <m/>
    <m/>
    <n v="0.69299770000000005"/>
    <n v="0.69073229999999997"/>
    <n v="0.77413529999999997"/>
    <n v="0.18241779999999999"/>
    <n v="0.1957883"/>
    <n v="0.15766060000000001"/>
    <n v="0.63730469999999995"/>
    <n v="0.69258549999999997"/>
    <n v="0.77519610000000005"/>
    <n v="8.6136900000000002E-2"/>
    <n v="0.19575509999999999"/>
    <n v="0.15421989999999999"/>
    <m/>
    <m/>
    <m/>
    <m/>
    <m/>
    <m/>
    <n v="0.192855"/>
    <n v="0.14802000000000001"/>
    <n v="9.5648999999999998E-2"/>
    <n v="0.693272"/>
    <n v="0.77620999999999996"/>
    <n v="0.65671199999999996"/>
    <m/>
    <m/>
    <m/>
    <m/>
    <m/>
    <m/>
    <m/>
    <m/>
    <m/>
    <m/>
    <m/>
    <m/>
    <m/>
    <m/>
    <m/>
    <m/>
    <m/>
    <m/>
    <m/>
    <m/>
    <m/>
    <m/>
    <m/>
    <m/>
    <m/>
    <m/>
    <m/>
    <m/>
    <m/>
    <m/>
    <m/>
    <m/>
    <m/>
    <m/>
    <m/>
    <m/>
    <m/>
    <m/>
    <m/>
    <m/>
    <m/>
    <m/>
    <m/>
    <m/>
    <m/>
    <m/>
    <m/>
    <m/>
    <m/>
    <m/>
    <m/>
    <m/>
    <m/>
    <m/>
    <m/>
    <m/>
    <m/>
    <m/>
    <m/>
    <m/>
    <m/>
    <m/>
    <m/>
    <m/>
    <m/>
    <m/>
    <m/>
    <m/>
    <m/>
    <m/>
    <m/>
    <m/>
    <m/>
    <m/>
    <m/>
    <m/>
    <n v="100"/>
    <n v="0.75093509999999997"/>
  </r>
  <r>
    <x v="15"/>
    <n v="11"/>
    <x v="4"/>
    <s v="2010"/>
    <s v="Family Resources Survey"/>
    <s v=""/>
    <s v="2010-11"/>
    <s v=""/>
    <s v="current"/>
    <s v="break 2011"/>
    <x v="1"/>
    <n v="61120002"/>
    <n v="26660508"/>
    <n v="0.34105150000000001"/>
    <n v="0.5229336"/>
    <m/>
    <m/>
    <n v="4.0979188000000004"/>
    <n v="2.0514220000000001"/>
    <n v="1.9975992"/>
    <n v="5.6435649999999997"/>
    <n v="10.0332171"/>
    <n v="19865.550010200001"/>
    <n v="16332.8500002"/>
    <n v="8176.2398628999999"/>
    <n v="10386.290478299999"/>
    <n v="12228.8642996"/>
    <n v="14227.1785714"/>
    <n v="16332.8500002"/>
    <n v="18789.8928572"/>
    <n v="21786.6918095"/>
    <n v="25891.454256699999"/>
    <n v="33505.567141899999"/>
    <m/>
    <m/>
    <n v="5341.8581001000002"/>
    <x v="529"/>
    <x v="529"/>
    <n v="13201.354818399999"/>
    <n v="15273.897211400001"/>
    <n v="17543.066577500002"/>
    <n v="20245.306870500001"/>
    <n v="23694.333171400001"/>
    <n v="29141.452403899999"/>
    <n v="53596.021954700002"/>
    <n v="19865.550010200001"/>
    <n v="918.65204989999995"/>
    <n v="1995.7732669"/>
    <n v="3718.7707372"/>
    <n v="5076.7756920000002"/>
    <n v="7120.3010382000002"/>
    <n v="9060.4802791000002"/>
    <n v="12368.236111300001"/>
    <n v="14670.720780400001"/>
    <n v="19197.948298899999"/>
    <n v="38766.087506299998"/>
    <n v="11288.487642"/>
    <n v="274.26362339999997"/>
    <n v="336.85316360000002"/>
    <n v="670.43355010000005"/>
    <n v="851.7262862"/>
    <n v="1596.6694327"/>
    <n v="2208.1246341000001"/>
    <n v="3500.8811974"/>
    <n v="4393.0142323999999"/>
    <n v="5877.6732570000004"/>
    <n v="10454.7125017"/>
    <n v="3016.1566142000001"/>
    <n v="226.91476080000001"/>
    <n v="340.4351183"/>
    <n v="582.10725000000002"/>
    <n v="942.46617849999996"/>
    <n v="1446.6140382999999"/>
    <n v="2260.6986901"/>
    <n v="2735.0579508000001"/>
    <n v="4346.4950827000002"/>
    <n v="5227.6658066"/>
    <n v="5803.0852170999997"/>
    <n v="2390.9441427000002"/>
    <n v="485.65560629999999"/>
    <n v="686.49129689999995"/>
    <n v="1107.8513754000001"/>
    <n v="1400.1301951"/>
    <n v="1689.7115894999999"/>
    <n v="2341.5626840999998"/>
    <n v="2348.4965542"/>
    <n v="2769.0728607000001"/>
    <n v="3557.9284988999998"/>
    <n v="6755.5891123000001"/>
    <n v="2314.1291590999999"/>
    <n v="455.68751750000001"/>
    <n v="473.27169190000001"/>
    <n v="533.60617790000003"/>
    <n v="904.3033034"/>
    <n v="1167.7303903"/>
    <n v="1195.6260593"/>
    <n v="1323.3465137999999"/>
    <n v="1746.1576573"/>
    <n v="2571.8560996000001"/>
    <n v="10528.334102500001"/>
    <n v="2089.8440369999998"/>
    <n v="3605.6955938999999"/>
    <n v="6128.0896882999996"/>
    <n v="5895.9116099000003"/>
    <n v="5737.4822893999999"/>
    <n v="4817.8998858000004"/>
    <n v="4033.4033331999999"/>
    <n v="2965.0110309000002"/>
    <n v="2275.2355108000002"/>
    <n v="1821.0084244"/>
    <n v="1240.1707736999999"/>
    <n v="3852.1950456999998"/>
    <n v="-625.01105150000001"/>
    <n v="-642.2741489"/>
    <n v="-1199.016253"/>
    <n v="-1711.5291262999999"/>
    <n v="-2565.0291631"/>
    <n v="-3556.8291021"/>
    <n v="-4995.7224876999999"/>
    <n v="-6506.3629529"/>
    <n v="-9112.6279814000009"/>
    <n v="-19951.9572611"/>
    <n v="-5086.2066306999996"/>
    <n v="5341.8581003999998"/>
    <n v="9318.6400768999993"/>
    <n v="11309.6644474"/>
    <n v="13201.3548183"/>
    <n v="15273.8972116"/>
    <n v="17543.066577699999"/>
    <n v="20245.306870600001"/>
    <n v="23694.333171499999"/>
    <n v="29141.4524041"/>
    <n v="53596.0219526"/>
    <n v="19865.550009899998"/>
    <n v="0.35389589999999999"/>
    <n v="0.68735360000000001"/>
    <n v="0.78411180000000003"/>
    <n v="0.17227790000000001"/>
    <n v="0.29730780000000001"/>
    <n v="0.2063045"/>
    <n v="0.3186039"/>
    <n v="0.70485819999999999"/>
    <n v="0.83332249999999997"/>
    <n v="9.9742899999999995E-2"/>
    <n v="0.34677829999999998"/>
    <n v="0.23217840000000001"/>
    <m/>
    <m/>
    <m/>
    <m/>
    <m/>
    <m/>
    <n v="0.34001799999999999"/>
    <n v="0.22789499999999999"/>
    <n v="0.106018"/>
    <n v="0.69834499999999999"/>
    <n v="0.812998"/>
    <n v="0.33125399999999999"/>
    <m/>
    <n v="1"/>
    <m/>
    <m/>
    <m/>
    <n v="9.9430900000000003E-2"/>
    <n v="0.3183183"/>
    <n v="19865.550010200001"/>
    <m/>
    <m/>
    <m/>
    <m/>
    <m/>
    <m/>
    <m/>
    <m/>
    <m/>
    <m/>
    <m/>
    <m/>
    <m/>
    <m/>
    <m/>
    <m/>
    <m/>
    <m/>
    <m/>
    <m/>
    <m/>
    <m/>
    <m/>
    <m/>
    <m/>
    <m/>
    <m/>
    <m/>
    <m/>
    <m/>
    <m/>
    <m/>
    <m/>
    <m/>
    <m/>
    <m/>
    <m/>
    <m/>
    <m/>
    <m/>
    <n v="0.21045159999999999"/>
    <n v="0.111957"/>
    <n v="0.1995488"/>
    <n v="0.14698510000000001"/>
    <n v="0.18031349999999999"/>
    <n v="8.1668599999999994E-2"/>
    <n v="6.9075300000000006E-2"/>
    <n v="18561.1856916"/>
    <n v="17062.465679199999"/>
    <n v="21529.110712500002"/>
    <n v="22837.4127314"/>
    <n v="21995.017615500001"/>
    <n v="17080.077347400002"/>
    <n v="14987.7395996"/>
    <n v="9.77378E-2"/>
    <n v="0.20950659999999999"/>
    <n v="7.9438599999999998E-2"/>
    <n v="7.4401200000000001E-2"/>
    <n v="8.8433499999999998E-2"/>
    <n v="7.0084300000000002E-2"/>
    <n v="0.1051161"/>
    <n v="0.331426"/>
    <n v="0.3362502"/>
    <n v="0.20444380000000001"/>
    <n v="0.1936524"/>
    <n v="0.25443909999999997"/>
    <n v="0.57741880000000001"/>
    <n v="0.70810859999999998"/>
    <n v="100"/>
    <n v="0.75093509999999997"/>
  </r>
  <r>
    <x v="15"/>
    <n v="11"/>
    <x v="4"/>
    <s v="2010"/>
    <s v="Family Resources Survey"/>
    <s v=""/>
    <s v="2010-11"/>
    <s v=""/>
    <s v="current"/>
    <s v="break 2011"/>
    <x v="2"/>
    <n v="39043727"/>
    <n v="21196415"/>
    <n v="0.34666150000000001"/>
    <n v="0.47658119999999998"/>
    <m/>
    <m/>
    <n v="4.4307397999999996"/>
    <n v="1.9950407999999999"/>
    <n v="2.2208766999999998"/>
    <n v="6.1892005000000001"/>
    <n v="11.878575700000001"/>
    <n v="21178.8279406"/>
    <n v="17905.939285600001"/>
    <n v="8062.5542858999997"/>
    <n v="10736.493192600001"/>
    <n v="13016.8489228"/>
    <n v="15473.8120002"/>
    <n v="17905.939285600001"/>
    <n v="20571.439599900001"/>
    <n v="23658.748282199998"/>
    <n v="27889.2409935"/>
    <n v="35723.0799998"/>
    <m/>
    <m/>
    <n v="4756.9527338999997"/>
    <x v="530"/>
    <x v="530"/>
    <n v="14259.699021300001"/>
    <n v="16625.076597899999"/>
    <n v="19179.463448499999"/>
    <n v="22044.392593699999"/>
    <n v="25653.196774799999"/>
    <n v="31433.194324700002"/>
    <n v="56505.823135099999"/>
    <n v="21178.8279406"/>
    <n v="964.15800309999997"/>
    <n v="2809.9827470999999"/>
    <n v="5326.0735926999996"/>
    <n v="7397.857266"/>
    <n v="9652.7500158000003"/>
    <n v="12406.259620299999"/>
    <n v="14766.5849457"/>
    <n v="16886.131132499999"/>
    <n v="21867.184152500002"/>
    <n v="42230.847491499997"/>
    <n v="13429.7736038"/>
    <n v="258.5141261"/>
    <n v="483.50327920000001"/>
    <n v="903.80114730000003"/>
    <n v="1462.4761937999999"/>
    <n v="2158.8018545"/>
    <n v="3227.7464457000001"/>
    <n v="4087.3543758999999"/>
    <n v="4755.6013200999996"/>
    <n v="7147.7428247999997"/>
    <n v="11444.3778499"/>
    <n v="3592.7190483999998"/>
    <n v="288.4369997"/>
    <n v="560.39815859999999"/>
    <n v="1054.7320506999999"/>
    <n v="1594.7175084"/>
    <n v="2555.0026483000001"/>
    <n v="3040.8313023000001"/>
    <n v="4461.1328777999997"/>
    <n v="5672.5136978"/>
    <n v="6426.1690651999997"/>
    <n v="6828.6383293999997"/>
    <n v="3247.9359580999999"/>
    <n v="511.4439132"/>
    <n v="569.62330399999996"/>
    <n v="854.99078929999996"/>
    <n v="1002.1874037"/>
    <n v="1401.1491530999999"/>
    <n v="1578.9935075000001"/>
    <n v="1644.504956"/>
    <n v="2153.3387020999999"/>
    <n v="2533.3326412000001"/>
    <n v="5747.1333430000004"/>
    <n v="1799.5489806"/>
    <n v="508.17466439999998"/>
    <n v="664.94924300000002"/>
    <n v="807.57574850000003"/>
    <n v="1231.2798101000001"/>
    <n v="1347.1679532999999"/>
    <n v="1436.1504628"/>
    <n v="1339.9179475000001"/>
    <n v="2200.8696733000002"/>
    <n v="2821.8226963000002"/>
    <n v="11581.5335256"/>
    <n v="2393.7567408999998"/>
    <n v="2835.8226350999998"/>
    <n v="5256.5740433000001"/>
    <n v="4632.9118463000004"/>
    <n v="4047.9549311000001"/>
    <n v="2994.2300795000001"/>
    <n v="2268.3784882"/>
    <n v="1764.1376283"/>
    <n v="1424.1327633000001"/>
    <n v="1025.3831098000001"/>
    <n v="760.20951609999997"/>
    <n v="2700.9027873"/>
    <n v="-609.59760770000003"/>
    <n v="-893.52199150000001"/>
    <n v="-1686.0014814000001"/>
    <n v="-2476.7740918999998"/>
    <n v="-3484.0251066999999"/>
    <n v="-4778.8963783999998"/>
    <n v="-6019.2401374999999"/>
    <n v="-7439.3905143000002"/>
    <n v="-10388.440165600001"/>
    <n v="-22086.916921799999"/>
    <n v="-5985.8091784999997"/>
    <n v="4756.9527338999997"/>
    <n v="9451.5087836000002"/>
    <n v="11894.0836934"/>
    <n v="14259.699021300001"/>
    <n v="16625.076597899999"/>
    <n v="19179.463448400002"/>
    <n v="22044.392593600001"/>
    <n v="25653.196774799999"/>
    <n v="31433.194324200002"/>
    <n v="56505.823133700003"/>
    <n v="21178.8279406"/>
    <n v="0.26821489999999998"/>
    <n v="0.68951960000000001"/>
    <n v="0.81103259999999999"/>
    <n v="0.162743"/>
    <n v="0.34957680000000002"/>
    <n v="0.24494079999999999"/>
    <n v="0.2391732"/>
    <n v="0.71563149999999998"/>
    <n v="0.91585989999999995"/>
    <n v="0.1036142"/>
    <n v="0.40351559999999997"/>
    <n v="0.28134799999999999"/>
    <m/>
    <m/>
    <m/>
    <m/>
    <m/>
    <m/>
    <n v="0.39745999999999998"/>
    <n v="0.27921000000000001"/>
    <n v="0.108652"/>
    <n v="0.706237"/>
    <n v="0.87981200000000004"/>
    <n v="0.24929999999999999"/>
    <n v="20584.907144600002"/>
    <m/>
    <n v="0.83461839999999998"/>
    <n v="0.10244929999999999"/>
    <n v="0.25674629999999998"/>
    <m/>
    <m/>
    <m/>
    <n v="3.9686399999999997E-2"/>
    <n v="3.6917899999999997E-2"/>
    <n v="3.0311600000000001E-2"/>
    <n v="3.3747199999999998E-2"/>
    <n v="0.17020399999999999"/>
    <n v="7.7220300000000006E-2"/>
    <n v="5.5685699999999998E-2"/>
    <n v="0.19710859999999999"/>
    <n v="0.13679279999999999"/>
    <n v="5.6944099999999997E-2"/>
    <n v="22243.035067500001"/>
    <n v="11508.0765409"/>
    <n v="14187.937642499999"/>
    <n v="10169.0030943"/>
    <n v="27682.691688899999"/>
    <n v="21363.378218599999"/>
    <n v="14534.629858300001"/>
    <n v="23251.8879672"/>
    <n v="18914.1798571"/>
    <n v="13319.7116305"/>
    <n v="3.9527100000000003E-2"/>
    <n v="0.35594409999999999"/>
    <n v="4.84582E-2"/>
    <n v="0.27758549999999999"/>
    <n v="1.7661900000000001E-2"/>
    <n v="0.105085"/>
    <n v="0.32075949999999998"/>
    <n v="9.8379000000000001E-3"/>
    <n v="8.634E-2"/>
    <n v="0.30253770000000002"/>
    <n v="5.5623499999999999E-2"/>
    <n v="0.79643969999999997"/>
    <n v="0.49664370000000002"/>
    <n v="0.96381019999999995"/>
    <n v="2.0487100000000001E-2"/>
    <n v="0.1638269"/>
    <n v="0.63089010000000001"/>
    <n v="2.53092E-2"/>
    <n v="0.26954280000000003"/>
    <n v="0.73695730000000004"/>
    <m/>
    <m/>
    <m/>
    <m/>
    <m/>
    <m/>
    <m/>
    <m/>
    <m/>
    <m/>
    <m/>
    <m/>
    <m/>
    <m/>
    <m/>
    <m/>
    <m/>
    <m/>
    <m/>
    <m/>
    <m/>
    <m/>
    <m/>
    <m/>
    <m/>
    <m/>
    <m/>
    <m/>
    <n v="100"/>
    <n v="0.75093509999999997"/>
  </r>
  <r>
    <x v="15"/>
    <n v="12"/>
    <x v="5"/>
    <s v="2011"/>
    <s v="Family Resources Survey"/>
    <s v=""/>
    <s v="2011-12"/>
    <s v=""/>
    <s v="current"/>
    <s v=""/>
    <x v="0"/>
    <n v="9310740"/>
    <m/>
    <n v="0.29755229999999999"/>
    <n v="0.62887979999999999"/>
    <m/>
    <m/>
    <m/>
    <m/>
    <m/>
    <m/>
    <m/>
    <n v="16544.59114"/>
    <n v="13661.85254"/>
    <m/>
    <m/>
    <m/>
    <m/>
    <m/>
    <m/>
    <m/>
    <m/>
    <m/>
    <m/>
    <m/>
    <m/>
    <x v="12"/>
    <x v="12"/>
    <m/>
    <m/>
    <m/>
    <m/>
    <m/>
    <m/>
    <m/>
    <m/>
    <m/>
    <m/>
    <m/>
    <m/>
    <m/>
    <m/>
    <m/>
    <m/>
    <m/>
    <m/>
    <m/>
    <m/>
    <m/>
    <m/>
    <m/>
    <m/>
    <m/>
    <m/>
    <m/>
    <m/>
    <m/>
    <m/>
    <m/>
    <m/>
    <m/>
    <m/>
    <m/>
    <m/>
    <m/>
    <m/>
    <m/>
    <m/>
    <m/>
    <m/>
    <m/>
    <m/>
    <m/>
    <m/>
    <m/>
    <m/>
    <m/>
    <m/>
    <m/>
    <m/>
    <m/>
    <m/>
    <m/>
    <m/>
    <m/>
    <m/>
    <m/>
    <m/>
    <m/>
    <m/>
    <m/>
    <m/>
    <m/>
    <m/>
    <m/>
    <m/>
    <m/>
    <m/>
    <m/>
    <m/>
    <m/>
    <m/>
    <m/>
    <m/>
    <m/>
    <m/>
    <m/>
    <m/>
    <m/>
    <m/>
    <m/>
    <m/>
    <m/>
    <m/>
    <m/>
    <m/>
    <m/>
    <m/>
    <m/>
    <m/>
    <m/>
    <m/>
    <m/>
    <m/>
    <n v="0.67238260000000005"/>
    <n v="0.68072270000000001"/>
    <m/>
    <n v="0.20130049999999999"/>
    <n v="0.21482109999999999"/>
    <m/>
    <n v="0.61870329999999996"/>
    <n v="0.67985819999999997"/>
    <m/>
    <n v="0.1051479"/>
    <n v="0.20806959999999999"/>
    <m/>
    <m/>
    <m/>
    <m/>
    <m/>
    <m/>
    <m/>
    <n v="0.21211640000000001"/>
    <m/>
    <n v="0.1195466"/>
    <n v="0.68565699999999996"/>
    <m/>
    <n v="0.63895939999999996"/>
    <m/>
    <m/>
    <m/>
    <m/>
    <m/>
    <m/>
    <m/>
    <m/>
    <m/>
    <m/>
    <m/>
    <m/>
    <m/>
    <m/>
    <m/>
    <m/>
    <m/>
    <m/>
    <m/>
    <m/>
    <m/>
    <m/>
    <m/>
    <m/>
    <m/>
    <m/>
    <m/>
    <m/>
    <m/>
    <m/>
    <m/>
    <m/>
    <m/>
    <m/>
    <m/>
    <m/>
    <m/>
    <m/>
    <m/>
    <m/>
    <m/>
    <m/>
    <m/>
    <m/>
    <m/>
    <m/>
    <m/>
    <m/>
    <m/>
    <m/>
    <m/>
    <m/>
    <m/>
    <m/>
    <m/>
    <m/>
    <m/>
    <m/>
    <m/>
    <m/>
    <m/>
    <m/>
    <m/>
    <m/>
    <m/>
    <m/>
    <m/>
    <m/>
    <m/>
    <m/>
    <m/>
    <m/>
    <m/>
    <m/>
    <m/>
    <m/>
    <n v="104.4842"/>
    <n v="0.75640410000000002"/>
  </r>
  <r>
    <x v="15"/>
    <n v="12"/>
    <x v="5"/>
    <s v="2011"/>
    <s v="Family Resources Survey"/>
    <s v=""/>
    <s v="2011-12"/>
    <s v=""/>
    <s v="current"/>
    <s v=""/>
    <x v="1"/>
    <n v="61617530"/>
    <n v="26933022"/>
    <n v="0.34438980000000002"/>
    <n v="0.52514070000000002"/>
    <m/>
    <m/>
    <n v="4.0221996999999998"/>
    <n v="2.0501510999999999"/>
    <n v="1.9619040999999999"/>
    <n v="5.5920414000000003"/>
    <n v="9.5838485999999996"/>
    <n v="20062.21602"/>
    <n v="16240.2907"/>
    <n v="8277.820952"/>
    <n v="10362.93878"/>
    <n v="12211.42231"/>
    <n v="14132.260319999999"/>
    <n v="16240.2907"/>
    <n v="18718.675279999999"/>
    <n v="21709.438679999999"/>
    <n v="25946.469829999998"/>
    <n v="33295.049099999997"/>
    <m/>
    <m/>
    <n v="5786.1221269999996"/>
    <x v="531"/>
    <x v="531"/>
    <n v="13177.394619999999"/>
    <n v="15163.998180000001"/>
    <n v="17439.860860000001"/>
    <n v="20130.27117"/>
    <n v="23677.206249999999"/>
    <n v="29176.279129999999"/>
    <n v="55453.318440000003"/>
    <n v="20062.21602"/>
    <n v="1520.016644"/>
    <n v="2323.9842130000002"/>
    <n v="3883.353928"/>
    <n v="5757.5819819999997"/>
    <n v="7447.5453390000002"/>
    <n v="9220.9123060000002"/>
    <n v="12036.58921"/>
    <n v="15082.37969"/>
    <n v="19664.990140000002"/>
    <n v="39908.891649999998"/>
    <n v="11683.649950000001"/>
    <n v="593.54041770000003"/>
    <n v="534.40297820000001"/>
    <n v="933.79736800000001"/>
    <n v="1449.4622340000001"/>
    <n v="2445.88348"/>
    <n v="3339.5969679999998"/>
    <n v="4551.6810770000002"/>
    <n v="5962.0431509999999"/>
    <n v="8473.2929899999999"/>
    <n v="12005.40905"/>
    <n v="4028.6516179999999"/>
    <n v="184.30371589999999"/>
    <n v="246.7701509"/>
    <n v="269.5955798"/>
    <n v="529.5210763"/>
    <n v="990.54604159999997"/>
    <n v="1565.311029"/>
    <n v="1781.6055040000001"/>
    <n v="2697.1456830000002"/>
    <n v="3278.722929"/>
    <n v="3634.1302660000001"/>
    <n v="1517.6941139999999"/>
    <n v="799.69686549999994"/>
    <n v="1097.6828129999999"/>
    <n v="1332.7755159999999"/>
    <n v="1836.221423"/>
    <n v="2204.53397"/>
    <n v="2693.1753399999998"/>
    <n v="3026.4590899999998"/>
    <n v="3465.8208460000001"/>
    <n v="4285.8492839999999"/>
    <n v="11169.043530000001"/>
    <n v="3190.8492190000002"/>
    <n v="811.26139569999998"/>
    <n v="522.29253129999995"/>
    <n v="613.47240309999995"/>
    <n v="775.93705199999999"/>
    <n v="1018.800642"/>
    <n v="1390.43445"/>
    <n v="1522.6656350000001"/>
    <n v="1852.400664"/>
    <n v="2411.139502"/>
    <n v="11645.897510000001"/>
    <n v="2256.1177050000001"/>
    <n v="4091.3712780000001"/>
    <n v="6062.4997510000003"/>
    <n v="6129.0745980000002"/>
    <n v="5532.1640170000001"/>
    <n v="4705.6133970000001"/>
    <n v="3859.1984320000001"/>
    <n v="3098.7652389999998"/>
    <n v="2312.9354629999998"/>
    <n v="1700.2687350000001"/>
    <n v="1415.723182"/>
    <n v="3890.871157"/>
    <n v="-2214.06819"/>
    <n v="-1439.81836"/>
    <n v="-1880.118003"/>
    <n v="-2703.493164"/>
    <n v="-3648.9246929999999"/>
    <n v="-4628.7676620000002"/>
    <n v="-5887.4945790000002"/>
    <n v="-7695.5192470000002"/>
    <n v="-10637.98445"/>
    <n v="-28389.114969999999"/>
    <n v="-6911.8296389999996"/>
    <n v="5786.1221269999996"/>
    <n v="9347.8140770000009"/>
    <n v="11281.95139"/>
    <n v="13177.394619999999"/>
    <n v="15163.998180000001"/>
    <n v="17439.860860000001"/>
    <n v="20130.27117"/>
    <n v="23677.206249999999"/>
    <n v="29176.279129999999"/>
    <n v="51389.980219999998"/>
    <n v="19656.004130000001"/>
    <n v="0.3442791"/>
    <n v="0.64764010000000005"/>
    <m/>
    <n v="0.16963339999999999"/>
    <n v="0.26916509999999999"/>
    <m/>
    <n v="0.3042512"/>
    <n v="0.66671720000000001"/>
    <m/>
    <n v="9.4878799999999999E-2"/>
    <n v="0.30349110000000001"/>
    <m/>
    <m/>
    <m/>
    <m/>
    <m/>
    <m/>
    <m/>
    <n v="0.2967706"/>
    <m/>
    <n v="0.1063397"/>
    <n v="0.6586919"/>
    <m/>
    <n v="0.32199879999999997"/>
    <m/>
    <n v="1"/>
    <m/>
    <m/>
    <m/>
    <n v="9.4590999999999995E-2"/>
    <n v="0.30397489999999999"/>
    <n v="20062.21602"/>
    <m/>
    <m/>
    <m/>
    <m/>
    <m/>
    <m/>
    <m/>
    <m/>
    <m/>
    <m/>
    <m/>
    <m/>
    <m/>
    <m/>
    <m/>
    <m/>
    <m/>
    <m/>
    <m/>
    <m/>
    <m/>
    <m/>
    <m/>
    <m/>
    <m/>
    <m/>
    <m/>
    <m/>
    <m/>
    <m/>
    <m/>
    <m/>
    <m/>
    <m/>
    <m/>
    <m/>
    <m/>
    <m/>
    <m/>
    <m/>
    <n v="0.20942549999999999"/>
    <n v="0.1122374"/>
    <n v="0.19909060000000001"/>
    <n v="0.14400099999999999"/>
    <n v="0.1841401"/>
    <n v="8.2565100000000002E-2"/>
    <n v="6.8540299999999998E-2"/>
    <n v="18521.318139999999"/>
    <n v="18891.820810000001"/>
    <n v="21414.13438"/>
    <n v="22834.9385"/>
    <n v="21784.64647"/>
    <n v="17398.716349999999"/>
    <n v="15515.69455"/>
    <n v="9.54155E-2"/>
    <n v="0.11492049999999999"/>
    <n v="8.0658999999999995E-2"/>
    <n v="8.2868300000000006E-2"/>
    <n v="9.8392300000000002E-2"/>
    <n v="8.7801699999999996E-2"/>
    <n v="0.12604360000000001"/>
    <n v="0.33600760000000002"/>
    <n v="0.2427212"/>
    <n v="0.2028124"/>
    <n v="0.19581889999999999"/>
    <n v="0.24206939999999999"/>
    <n v="0.56378740000000005"/>
    <n v="0.68485620000000003"/>
    <n v="104.4842"/>
    <n v="0.75640410000000002"/>
  </r>
  <r>
    <x v="15"/>
    <n v="12"/>
    <x v="5"/>
    <s v="2011"/>
    <s v="Family Resources Survey"/>
    <s v=""/>
    <s v="2011-12"/>
    <s v=""/>
    <s v="current"/>
    <s v=""/>
    <x v="2"/>
    <n v="39402505"/>
    <m/>
    <n v="0.34646179999999999"/>
    <n v="0.47824280000000002"/>
    <m/>
    <m/>
    <n v="4.2343343999999998"/>
    <n v="2.0064733000000001"/>
    <n v="2.1103367999999998"/>
    <n v="5.8987506999999999"/>
    <n v="10.476065999999999"/>
    <n v="21398.067019999999"/>
    <n v="17673.74206"/>
    <n v="8374.8442319999995"/>
    <n v="10835.87811"/>
    <n v="13171.1"/>
    <n v="15340.37333"/>
    <n v="17673.74206"/>
    <n v="20353.985949999998"/>
    <n v="23491.937760000001"/>
    <n v="27915.174999999999"/>
    <n v="35461.890870000003"/>
    <m/>
    <m/>
    <n v="5581.5465640000002"/>
    <x v="532"/>
    <x v="532"/>
    <n v="14248.28414"/>
    <n v="16493.906470000002"/>
    <n v="19010.038250000001"/>
    <n v="21864.337449999999"/>
    <n v="25578.525450000001"/>
    <n v="31143.770410000001"/>
    <n v="58472.650370000003"/>
    <n v="21398.067019999999"/>
    <n v="1887.2991119999999"/>
    <n v="3353.287883"/>
    <n v="5979.0615829999997"/>
    <n v="7873.7463539999999"/>
    <n v="9733.6101620000009"/>
    <n v="12004.687610000001"/>
    <n v="14231.659320000001"/>
    <n v="17691.08366"/>
    <n v="22123.771659999999"/>
    <n v="42642.111700000001"/>
    <n v="13751.093199999999"/>
    <n v="643.99321120000002"/>
    <n v="793.61043229999996"/>
    <n v="1307.7838360000001"/>
    <n v="2291.012275"/>
    <n v="3307.1772550000001"/>
    <n v="4572.6956019999998"/>
    <n v="5598.9454459999997"/>
    <n v="7441.0208990000001"/>
    <n v="9395.3394680000001"/>
    <n v="13439.864149999999"/>
    <n v="4878.7627640000001"/>
    <n v="252.8874868"/>
    <n v="412.20692220000001"/>
    <n v="461.29837609999998"/>
    <n v="1113.1868400000001"/>
    <n v="1812.216797"/>
    <n v="2126.0387139999998"/>
    <n v="2819.7416979999998"/>
    <n v="3196.1123149999999"/>
    <n v="4214.846689"/>
    <n v="4527.6817849999998"/>
    <n v="2093.4992160000002"/>
    <n v="867.55506219999995"/>
    <n v="1060.411053"/>
    <n v="1260.5269499999999"/>
    <n v="1602.4886630000001"/>
    <n v="1862.3038180000001"/>
    <n v="2161.8547349999999"/>
    <n v="2515.7132270000002"/>
    <n v="2752.8678070000001"/>
    <n v="3525.0697009999999"/>
    <n v="9336.4651689999992"/>
    <n v="2694.3614889999999"/>
    <n v="941.58938909999995"/>
    <n v="693.78117150000003"/>
    <n v="825.15633969999999"/>
    <n v="1117.5878029999999"/>
    <n v="1294.5273219999999"/>
    <n v="1654.8992760000001"/>
    <n v="1784.7637090000001"/>
    <n v="2331.5242560000002"/>
    <n v="2532.4047839999998"/>
    <n v="13188.81738"/>
    <n v="2636.2723580000002"/>
    <n v="3512.7772650000002"/>
    <n v="5047.577295"/>
    <n v="4669.6217809999998"/>
    <n v="3810.0607669999999"/>
    <n v="3048.0450310000001"/>
    <n v="2174.8811099999998"/>
    <n v="1791.1025360000001"/>
    <n v="1161.023578"/>
    <n v="1070.921251"/>
    <n v="865.17304530000001"/>
    <n v="2715.2633510000001"/>
    <n v="-2524.554963"/>
    <n v="-1749.9805449999999"/>
    <n v="-2515.165473"/>
    <n v="-3559.7985600000002"/>
    <n v="-4563.9739120000004"/>
    <n v="-5685.0187969999997"/>
    <n v="-6877.5884889999998"/>
    <n v="-8995.1070670000008"/>
    <n v="-11718.583140000001"/>
    <n v="-30527.31854"/>
    <n v="-7871.0991599999998"/>
    <n v="5581.5465629999999"/>
    <n v="9610.8942119999992"/>
    <n v="11988.283390000001"/>
    <n v="14248.28414"/>
    <n v="16493.906470000002"/>
    <n v="19010.038250000001"/>
    <n v="21864.337449999999"/>
    <n v="25578.525450000001"/>
    <n v="31143.770410000001"/>
    <n v="53472.794690000002"/>
    <n v="20898.15321"/>
    <n v="0.25531280000000001"/>
    <n v="0.63568020000000003"/>
    <m/>
    <n v="0.15604229999999999"/>
    <n v="0.29876520000000001"/>
    <m/>
    <n v="0.21954660000000001"/>
    <n v="0.67136720000000005"/>
    <m/>
    <n v="9.2276399999999995E-2"/>
    <n v="0.34013330000000003"/>
    <m/>
    <m/>
    <m/>
    <m/>
    <m/>
    <m/>
    <m/>
    <n v="0.32984530000000001"/>
    <m/>
    <n v="0.1028867"/>
    <n v="0.65410760000000001"/>
    <m/>
    <n v="0.23563999999999999"/>
    <n v="20741.665730000001"/>
    <m/>
    <n v="0.83608870000000002"/>
    <n v="9.27838E-2"/>
    <n v="0.24310519999999999"/>
    <m/>
    <m/>
    <m/>
    <n v="4.6390399999999998E-2"/>
    <n v="3.2147500000000002E-2"/>
    <n v="3.0894600000000001E-2"/>
    <n v="3.05811E-2"/>
    <n v="0.1980951"/>
    <n v="6.5323999999999993E-2"/>
    <n v="3.9275900000000002E-2"/>
    <n v="0.24668889999999999"/>
    <n v="0.1191401"/>
    <n v="2.7551200000000001E-2"/>
    <n v="20916.825649999999"/>
    <n v="10245.86477"/>
    <n v="14183.36536"/>
    <n v="9835.3519240000005"/>
    <n v="28071.172009999998"/>
    <n v="19055.004799999999"/>
    <n v="13353.376679999999"/>
    <n v="23170.294999999998"/>
    <n v="16752.190409999999"/>
    <n v="9491.4464549999993"/>
    <n v="8.8224999999999998E-2"/>
    <n v="0.38520450000000001"/>
    <n v="6.2874399999999997E-2"/>
    <n v="0.2490079"/>
    <n v="1.58102E-2"/>
    <n v="0.1221633"/>
    <n v="0.25537959999999998"/>
    <n v="2.01414E-2"/>
    <n v="0.13217909999999999"/>
    <n v="0.35145599999999999"/>
    <n v="8.4311399999999995E-2"/>
    <n v="0.86970740000000002"/>
    <n v="0.51263340000000002"/>
    <n v="0.97285299999999997"/>
    <n v="1.02629E-2"/>
    <n v="0.2069415"/>
    <n v="0.62845589999999996"/>
    <n v="4.4050199999999998E-2"/>
    <n v="0.40817569999999997"/>
    <n v="0.94615510000000003"/>
    <m/>
    <m/>
    <m/>
    <m/>
    <m/>
    <m/>
    <m/>
    <m/>
    <m/>
    <m/>
    <m/>
    <m/>
    <m/>
    <m/>
    <m/>
    <m/>
    <m/>
    <m/>
    <m/>
    <m/>
    <m/>
    <m/>
    <m/>
    <m/>
    <m/>
    <m/>
    <m/>
    <m/>
    <n v="104.4842"/>
    <n v="0.75640410000000002"/>
  </r>
  <r>
    <x v="16"/>
    <n v="1"/>
    <x v="9"/>
    <s v="1974"/>
    <s v="HBS"/>
    <s v=""/>
    <s v="1974"/>
    <s v="1bis"/>
    <s v="previous"/>
    <s v=""/>
    <x v="0"/>
    <n v="2834000"/>
    <n v="2257000"/>
    <n v="0.4728"/>
    <m/>
    <n v="8.5898999999999993E-3"/>
    <m/>
    <n v="13.273503699999999"/>
    <n v="2.9540877999999999"/>
    <n v="4.4932664999999998"/>
    <n v="14.8669867"/>
    <n v="32.5622756"/>
    <n v="160.62040490000001"/>
    <n v="114.2734627"/>
    <n v="25.432157700000001"/>
    <n v="49.164282200000002"/>
    <n v="68.221855899999994"/>
    <n v="91.643949300000003"/>
    <n v="114.2734627"/>
    <n v="140.11948760000001"/>
    <n v="175.17928190000001"/>
    <n v="231.84756770000001"/>
    <n v="337.5738399"/>
    <n v="2272.8152854"/>
    <m/>
    <n v="16.828331800000001"/>
    <x v="533"/>
    <x v="533"/>
    <n v="79.763088100000004"/>
    <n v="102.76575699999999"/>
    <n v="126.684477"/>
    <n v="157.47039559999999"/>
    <n v="200.83618290000001"/>
    <n v="277.3721099"/>
    <n v="547.96878030000005"/>
    <n v="160.62040490000001"/>
    <n v="6.0658999999999998E-2"/>
    <n v="0.2838851"/>
    <n v="1.4681922999999999"/>
    <n v="3.9348988"/>
    <n v="11.16065"/>
    <n v="15.270662700000001"/>
    <n v="25.0314534"/>
    <n v="29.418614999999999"/>
    <n v="40.080752400000002"/>
    <n v="52.234609399999997"/>
    <n v="17.892375999999999"/>
    <m/>
    <n v="0.4553894"/>
    <n v="0.64110330000000004"/>
    <n v="0.87144160000000004"/>
    <n v="1.1151933999999999"/>
    <n v="4.1592748000000004"/>
    <n v="3.0548888999999999"/>
    <n v="6.4619670999999999"/>
    <n v="10.0342438"/>
    <n v="18.3811377"/>
    <n v="4.5149561"/>
    <m/>
    <n v="7.8906799999999999E-2"/>
    <n v="0.4723987"/>
    <n v="1.4375492000000001"/>
    <n v="2.2544906999999998"/>
    <n v="7.4331354000000003"/>
    <n v="10.7539856"/>
    <n v="26.721691400000001"/>
    <n v="23.176598500000001"/>
    <n v="47.9711049"/>
    <n v="12.020941499999999"/>
    <n v="1.2367136999999999"/>
    <n v="7.1864841000000004"/>
    <n v="9.9214704999999999"/>
    <n v="10.956830099999999"/>
    <n v="14.464610199999999"/>
    <n v="15.0557082"/>
    <n v="20.642072899999999"/>
    <n v="24.606244700000001"/>
    <n v="34.2126521"/>
    <n v="90.097497599999997"/>
    <n v="22.824501600000001"/>
    <n v="0.66339459999999995"/>
    <n v="9.1600517999999997"/>
    <n v="18.641107600000002"/>
    <n v="33.965749199999998"/>
    <n v="38.755220799999996"/>
    <n v="57.535523599999998"/>
    <n v="54.677289899999998"/>
    <n v="68.921075099999996"/>
    <n v="84.494649899999999"/>
    <n v="159.35523169999999"/>
    <n v="52.598928700000002"/>
    <n v="14.8675645"/>
    <n v="21.521959500000001"/>
    <n v="27.338583199999999"/>
    <n v="28.596619"/>
    <n v="35.015591800000003"/>
    <n v="27.230172700000001"/>
    <n v="43.310705300000002"/>
    <n v="44.706589399999999"/>
    <n v="85.373212899999999"/>
    <n v="179.92919910000001"/>
    <n v="50.768701399999998"/>
    <m/>
    <m/>
    <m/>
    <m/>
    <m/>
    <m/>
    <m/>
    <m/>
    <m/>
    <m/>
    <m/>
    <n v="16.8283317"/>
    <n v="38.686676400000003"/>
    <n v="58.482855700000002"/>
    <n v="79.763088100000004"/>
    <n v="102.76575699999999"/>
    <n v="126.684477"/>
    <n v="157.47039559999999"/>
    <n v="200.83618290000001"/>
    <n v="277.3721099"/>
    <n v="547.96878030000005"/>
    <n v="160.62040490000001"/>
    <m/>
    <m/>
    <m/>
    <m/>
    <m/>
    <m/>
    <m/>
    <m/>
    <m/>
    <m/>
    <m/>
    <m/>
    <m/>
    <m/>
    <m/>
    <m/>
    <m/>
    <m/>
    <m/>
    <m/>
    <m/>
    <m/>
    <m/>
    <m/>
    <m/>
    <m/>
    <m/>
    <m/>
    <m/>
    <m/>
    <m/>
    <m/>
    <m/>
    <m/>
    <m/>
    <m/>
    <m/>
    <m/>
    <m/>
    <m/>
    <m/>
    <m/>
    <m/>
    <m/>
    <m/>
    <m/>
    <m/>
    <m/>
    <m/>
    <m/>
    <m/>
    <m/>
    <m/>
    <m/>
    <m/>
    <m/>
    <m/>
    <m/>
    <m/>
    <m/>
    <m/>
    <m/>
    <m/>
    <m/>
    <m/>
    <m/>
    <m/>
    <m/>
    <m/>
    <m/>
    <m/>
    <m/>
    <m/>
    <m/>
    <m/>
    <m/>
    <m/>
    <m/>
    <m/>
    <m/>
    <m/>
    <m/>
    <m/>
    <m/>
    <m/>
    <m/>
    <m/>
    <m/>
    <m/>
    <m/>
    <m/>
    <m/>
    <m/>
    <m/>
    <m/>
    <m/>
    <m/>
    <m/>
    <m/>
    <m/>
    <n v="2.1701199999999998"/>
    <n v="6.7577399999999996E-2"/>
  </r>
  <r>
    <x v="16"/>
    <n v="1"/>
    <x v="9"/>
    <s v="1974"/>
    <s v="HBS"/>
    <s v=""/>
    <s v="1974"/>
    <s v="1bis"/>
    <s v="previous"/>
    <s v=""/>
    <x v="1"/>
    <n v="24026000"/>
    <n v="7266000"/>
    <n v="0.41249999999999998"/>
    <m/>
    <n v="5.9642999999999996E-3"/>
    <m/>
    <n v="6.9089023000000003"/>
    <n v="2.3955136000000001"/>
    <n v="2.8841006999999999"/>
    <n v="9.2946349999999995"/>
    <n v="19.3246018"/>
    <n v="207.28143539999999"/>
    <n v="159.00770650000001"/>
    <n v="55.132509400000004"/>
    <n v="85.999595600000006"/>
    <n v="110.626093"/>
    <n v="132.71455660000001"/>
    <n v="159.00770650000001"/>
    <n v="188.27712679999999"/>
    <n v="227.03629240000001"/>
    <n v="281.33347199999997"/>
    <n v="380.90512130000002"/>
    <n v="3499.6064689"/>
    <m/>
    <n v="33.3325782"/>
    <x v="534"/>
    <x v="534"/>
    <n v="121.6227638"/>
    <n v="145.99546860000001"/>
    <n v="173.53531889999999"/>
    <n v="207.09200480000001"/>
    <n v="251.94329519999999"/>
    <n v="325.45375410000003"/>
    <n v="644.13880059999997"/>
    <n v="207.28143539999999"/>
    <n v="2.5207155999999999"/>
    <n v="10.1466168"/>
    <n v="22.751474200000001"/>
    <n v="37.334899900000003"/>
    <n v="47.779659199999998"/>
    <n v="61.552572599999998"/>
    <n v="70.812832099999994"/>
    <n v="88.600033699999997"/>
    <n v="96.538567900000004"/>
    <n v="121.693285"/>
    <n v="55.965011099999998"/>
    <n v="0.54466630000000005"/>
    <n v="1.1278838"/>
    <n v="2.5062278"/>
    <n v="3.4181349000000001"/>
    <n v="4.6739654000000002"/>
    <n v="7.3714810000000002"/>
    <n v="8.6547718000000007"/>
    <n v="12.191387600000001"/>
    <n v="19.631912499999999"/>
    <n v="28.798195"/>
    <n v="8.8907498999999994"/>
    <n v="0.70712560000000002"/>
    <n v="1.0741683"/>
    <n v="4.1786795999999997"/>
    <n v="5.5774277000000003"/>
    <n v="10.716530000000001"/>
    <n v="17.335168700000001"/>
    <n v="21.954384600000001"/>
    <n v="25.1778303"/>
    <n v="33.149607899999999"/>
    <n v="39.910900599999998"/>
    <n v="15.9745732"/>
    <n v="5.0965218999999999"/>
    <n v="7.8468242999999998"/>
    <n v="8.0073723999999995"/>
    <n v="7.4824044000000001"/>
    <n v="9.7350624000000003"/>
    <n v="12.3879305"/>
    <n v="15.8212704"/>
    <n v="18.8728804"/>
    <n v="31.3773616"/>
    <n v="88.121792400000004"/>
    <n v="20.4724845"/>
    <n v="13.957350699999999"/>
    <n v="37.660926099999998"/>
    <n v="49.124342800000001"/>
    <n v="57.615400800000003"/>
    <n v="58.5174144"/>
    <n v="62.287197900000002"/>
    <n v="73.892958100000001"/>
    <n v="87.966164899999995"/>
    <n v="111.6581741"/>
    <n v="294.66357900000003"/>
    <n v="84.727362999999997"/>
    <n v="10.506198100000001"/>
    <n v="13.128444999999999"/>
    <n v="12.400708"/>
    <n v="10.194495999999999"/>
    <n v="14.5728376"/>
    <n v="12.6009689"/>
    <n v="15.955788200000001"/>
    <n v="19.134998499999998"/>
    <n v="33.098130699999999"/>
    <n v="70.951049100000006"/>
    <n v="21.251253699999999"/>
    <m/>
    <m/>
    <m/>
    <m/>
    <m/>
    <m/>
    <m/>
    <m/>
    <m/>
    <m/>
    <m/>
    <n v="33.3325782"/>
    <n v="70.984864299999998"/>
    <n v="98.968804700000007"/>
    <n v="121.6227638"/>
    <n v="145.99546860000001"/>
    <n v="173.53531889999999"/>
    <n v="207.09200480000001"/>
    <n v="251.94329519999999"/>
    <n v="325.45375410000003"/>
    <n v="644.13880059999997"/>
    <n v="207.28143539999999"/>
    <m/>
    <m/>
    <m/>
    <n v="0.23710000000000001"/>
    <m/>
    <n v="0.3554138"/>
    <m/>
    <m/>
    <m/>
    <n v="0.17810000000000001"/>
    <n v="0.39119999999999999"/>
    <n v="0.35323599999999999"/>
    <m/>
    <m/>
    <m/>
    <n v="0.28469030000000001"/>
    <n v="0.39226729999999999"/>
    <n v="0.3621451"/>
    <m/>
    <m/>
    <m/>
    <m/>
    <m/>
    <m/>
    <m/>
    <n v="1"/>
    <m/>
    <m/>
    <m/>
    <n v="0.1780987"/>
    <m/>
    <n v="207.28143420000001"/>
    <m/>
    <m/>
    <m/>
    <m/>
    <m/>
    <m/>
    <m/>
    <m/>
    <m/>
    <m/>
    <m/>
    <m/>
    <m/>
    <m/>
    <m/>
    <m/>
    <m/>
    <m/>
    <m/>
    <m/>
    <m/>
    <m/>
    <m/>
    <m/>
    <m/>
    <m/>
    <m/>
    <m/>
    <m/>
    <m/>
    <m/>
    <m/>
    <m/>
    <m/>
    <m/>
    <m/>
    <m/>
    <m/>
    <m/>
    <m/>
    <n v="0.27363910000000002"/>
    <n v="0.1066256"/>
    <n v="0.20675879999999999"/>
    <n v="0.139712"/>
    <n v="0.15531880000000001"/>
    <n v="7.9449000000000006E-2"/>
    <n v="3.8496799999999998E-2"/>
    <n v="193.62815130000001"/>
    <n v="225.93820640000001"/>
    <n v="225.89063630000001"/>
    <n v="220.76665560000001"/>
    <n v="217.0603595"/>
    <n v="163.84506719999999"/>
    <n v="153.9617394"/>
    <n v="0.17292779999999999"/>
    <n v="9.9531599999999998E-2"/>
    <n v="0.1247987"/>
    <n v="0.14268690000000001"/>
    <n v="0.21195069999999999"/>
    <n v="0.34939759999999997"/>
    <n v="0.35675679999999999"/>
    <m/>
    <m/>
    <m/>
    <m/>
    <m/>
    <m/>
    <m/>
    <n v="2.1701199999999998"/>
    <n v="6.7577399999999996E-2"/>
  </r>
  <r>
    <x v="16"/>
    <n v="1"/>
    <x v="9"/>
    <s v="1974"/>
    <s v="HBS"/>
    <s v=""/>
    <s v="1974"/>
    <s v="1bis"/>
    <s v="previous"/>
    <s v=""/>
    <x v="2"/>
    <n v="14422000"/>
    <n v="6615000"/>
    <n v="0.40500000000000003"/>
    <m/>
    <n v="6.4219000000000004E-3"/>
    <m/>
    <n v="6.4456835000000003"/>
    <n v="2.3642020000000001"/>
    <n v="2.7263674999999998"/>
    <n v="8.5898132999999994"/>
    <n v="17.069489600000001"/>
    <n v="222.93258119999999"/>
    <n v="172.89442890000001"/>
    <n v="63.415672700000002"/>
    <n v="95.185589100000001"/>
    <n v="119.5984339"/>
    <n v="144.8522078"/>
    <n v="172.89442890000001"/>
    <n v="202.59434669999999"/>
    <n v="242.81192379999999"/>
    <n v="301.6122325"/>
    <n v="408.75735570000001"/>
    <n v="3499.6064689"/>
    <m/>
    <n v="40.256996800000003"/>
    <x v="535"/>
    <x v="535"/>
    <n v="131.6632615"/>
    <n v="157.87799530000001"/>
    <n v="186.97624049999999"/>
    <n v="222.09369280000001"/>
    <n v="269.17034230000002"/>
    <n v="345.67789520000002"/>
    <n v="687.16638590000002"/>
    <n v="222.93258119999999"/>
    <n v="3.3642189999999998"/>
    <n v="13.268319"/>
    <n v="27.815423800000001"/>
    <n v="40.562861300000002"/>
    <n v="55.655466099999998"/>
    <n v="65.246241299999994"/>
    <n v="75.482222300000004"/>
    <n v="90.776074699999995"/>
    <n v="100.43198630000001"/>
    <n v="130.48938999999999"/>
    <n v="60.315213300000003"/>
    <n v="0.55561349999999998"/>
    <n v="1.430887"/>
    <n v="4.0820848999999999"/>
    <n v="3.7486160000000002"/>
    <n v="6.9323978999999998"/>
    <n v="9.5403813999999993"/>
    <n v="9.4949256000000002"/>
    <n v="13.5602371"/>
    <n v="21.636244000000001"/>
    <n v="32.4688394"/>
    <n v="10.3456654"/>
    <n v="0.86424749999999995"/>
    <n v="2.3360785000000002"/>
    <n v="5.6845188000000002"/>
    <n v="9.9827466999999999"/>
    <n v="13.2772448"/>
    <n v="21.5031933"/>
    <n v="27.380640799999998"/>
    <n v="34.339258000000001"/>
    <n v="38.0345984"/>
    <n v="45.9743815"/>
    <n v="19.939813000000001"/>
    <n v="5.9128682000000001"/>
    <n v="6.4048921999999999"/>
    <n v="6.7671612000000003"/>
    <n v="7.4985011999999998"/>
    <n v="12.2867128"/>
    <n v="11.710528699999999"/>
    <n v="15.618730299999999"/>
    <n v="21.185564599999999"/>
    <n v="31.141764999999999"/>
    <n v="96.251689499999998"/>
    <n v="21.484048600000001"/>
    <n v="20.656117800000001"/>
    <n v="44.440553000000001"/>
    <n v="54.208769500000002"/>
    <n v="57.129065500000003"/>
    <n v="57.769120999999998"/>
    <n v="67.061547599999997"/>
    <n v="77.937734500000005"/>
    <n v="85.557339799999994"/>
    <n v="122.5578787"/>
    <n v="307.34755469999999"/>
    <n v="89.4840236"/>
    <n v="8.9039307999999995"/>
    <n v="12.1028711"/>
    <n v="9.5347357000000006"/>
    <n v="12.7414708"/>
    <n v="11.9570525"/>
    <n v="11.9143484"/>
    <n v="16.179438999999999"/>
    <n v="23.751868300000002"/>
    <n v="31.8754229"/>
    <n v="74.634531699999997"/>
    <n v="21.363817399999999"/>
    <m/>
    <m/>
    <m/>
    <m/>
    <m/>
    <m/>
    <m/>
    <m/>
    <m/>
    <m/>
    <m/>
    <n v="40.256996899999997"/>
    <n v="79.983600899999999"/>
    <n v="108.0926939"/>
    <n v="131.6632615"/>
    <n v="157.87799530000001"/>
    <n v="186.97624049999999"/>
    <n v="222.09369280000001"/>
    <n v="269.17034230000002"/>
    <n v="345.67789520000002"/>
    <n v="687.16638590000002"/>
    <n v="222.93258119999999"/>
    <m/>
    <m/>
    <m/>
    <m/>
    <m/>
    <m/>
    <m/>
    <m/>
    <m/>
    <n v="0.14672689999999999"/>
    <m/>
    <m/>
    <m/>
    <m/>
    <m/>
    <m/>
    <m/>
    <m/>
    <m/>
    <m/>
    <m/>
    <m/>
    <m/>
    <m/>
    <n v="212.45727550000001"/>
    <m/>
    <n v="0.86435530000000005"/>
    <n v="0.14812800000000001"/>
    <m/>
    <m/>
    <m/>
    <m/>
    <n v="1.1570799999999999E-2"/>
    <n v="1.04054E-2"/>
    <n v="8.1577999999999998E-3"/>
    <n v="1.14459E-2"/>
    <n v="7.4669100000000002E-2"/>
    <n v="0.11849659999999999"/>
    <n v="2.1726499999999999E-2"/>
    <n v="0.14600850000000001"/>
    <n v="0.43969029999999998"/>
    <n v="2.2184300000000001E-2"/>
    <n v="266.74385690000003"/>
    <n v="170.16848859999999"/>
    <n v="149.53087790000001"/>
    <n v="211.29909079999999"/>
    <n v="293.59935230000002"/>
    <n v="221.50222350000001"/>
    <n v="216.9742688"/>
    <n v="257.74000130000002"/>
    <n v="186.81053120000001"/>
    <n v="112.13663270000001"/>
    <n v="0.16356699999999999"/>
    <n v="0.30935200000000002"/>
    <n v="0.221446"/>
    <n v="0.352051"/>
    <n v="2.1684999999999999E-2"/>
    <n v="0.158582"/>
    <n v="0.304197"/>
    <n v="4.5525999999999997E-2"/>
    <n v="0.16436100000000001"/>
    <n v="0.50278400000000001"/>
    <m/>
    <m/>
    <m/>
    <m/>
    <m/>
    <m/>
    <m/>
    <m/>
    <m/>
    <m/>
    <m/>
    <m/>
    <m/>
    <m/>
    <m/>
    <m/>
    <m/>
    <m/>
    <m/>
    <m/>
    <m/>
    <m/>
    <m/>
    <m/>
    <m/>
    <m/>
    <m/>
    <m/>
    <m/>
    <m/>
    <m/>
    <m/>
    <m/>
    <m/>
    <m/>
    <m/>
    <m/>
    <m/>
    <n v="2.1701199999999998"/>
    <n v="6.7577399999999996E-2"/>
  </r>
  <r>
    <x v="16"/>
    <n v="1"/>
    <x v="9"/>
    <s v="1974"/>
    <s v="Spliced"/>
    <s v=""/>
    <s v="1974 fix2"/>
    <s v="2"/>
    <s v="current"/>
    <s v=""/>
    <x v="0"/>
    <n v="1476155.6611935"/>
    <m/>
    <n v="0.47436630000000002"/>
    <m/>
    <m/>
    <m/>
    <n v="13.2403852"/>
    <n v="3.0804912999999998"/>
    <n v="4.2981407999999997"/>
    <n v="14.813116600000001"/>
    <n v="32.477050200000001"/>
    <n v="162.6828362"/>
    <n v="113.77039430000001"/>
    <n v="26.469676199999999"/>
    <n v="50.161960299999997"/>
    <n v="69.103411699999995"/>
    <n v="92.869623599999997"/>
    <n v="113.77039430000001"/>
    <n v="140.928504"/>
    <n v="175.93204410000001"/>
    <n v="229.6401195"/>
    <n v="350.46870940000002"/>
    <n v="2314.6999537000002"/>
    <m/>
    <n v="17.318158799999999"/>
    <x v="536"/>
    <x v="536"/>
    <n v="81.248277700000003"/>
    <n v="103.2970882"/>
    <n v="125.5448087"/>
    <n v="157.23804200000001"/>
    <n v="200.19736810000001"/>
    <n v="281.01766709999998"/>
    <n v="562.44271219999996"/>
    <n v="162.6828362"/>
    <n v="4.28049E-2"/>
    <n v="0.10349419999999999"/>
    <n v="0.29307749999999999"/>
    <n v="4.7750443000000002"/>
    <n v="3.2858361999999999"/>
    <n v="12.816840900000001"/>
    <n v="19.817425199999999"/>
    <n v="13.266569499999999"/>
    <n v="41.183971800000002"/>
    <n v="73.671027600000002"/>
    <n v="17.4156011"/>
    <m/>
    <n v="5.17735E-2"/>
    <n v="3.7666127999999999"/>
    <n v="4.0018415000000003"/>
    <n v="1.0792656"/>
    <n v="11.3381299"/>
    <n v="3.5916893999999999"/>
    <n v="5.2960479999999999"/>
    <n v="7.0899698999999998"/>
    <n v="17.5790036"/>
    <n v="4.8095432999999996"/>
    <m/>
    <n v="0.30342340000000001"/>
    <n v="0.1437687"/>
    <n v="0.85304570000000002"/>
    <n v="1.4320088"/>
    <n v="9.8126995000000008"/>
    <n v="9.3952322000000006"/>
    <n v="21.074798099999999"/>
    <n v="13.9395212"/>
    <n v="27.265666899999999"/>
    <n v="7.9298941999999997"/>
    <n v="-0.98936749999999996"/>
    <n v="3.055126"/>
    <n v="2.9828692000000001"/>
    <n v="13.558934499999999"/>
    <n v="14.7108887"/>
    <n v="10.5745252"/>
    <n v="17.370892600000001"/>
    <n v="20.953065200000001"/>
    <n v="33.124683900000001"/>
    <n v="63.869153900000001"/>
    <n v="17.610974299999999"/>
    <n v="1.1929411000000001"/>
    <n v="11.2109443"/>
    <n v="31.4388744"/>
    <n v="19.922660100000002"/>
    <n v="36.6678207"/>
    <n v="45.412728199999997"/>
    <n v="49.841480400000002"/>
    <n v="83.374034100000003"/>
    <n v="76.655018900000002"/>
    <n v="195.9111771"/>
    <n v="57.215833400000001"/>
    <n v="17.071780100000002"/>
    <n v="24.8971825"/>
    <n v="20.720257400000001"/>
    <n v="38.136751500000003"/>
    <n v="46.121268200000003"/>
    <n v="35.589885000000002"/>
    <n v="57.221322100000002"/>
    <n v="56.232852999999999"/>
    <n v="109.02450140000001"/>
    <n v="184.14668309999999"/>
    <n v="57.700989900000003"/>
    <m/>
    <m/>
    <m/>
    <m/>
    <m/>
    <m/>
    <m/>
    <m/>
    <m/>
    <m/>
    <m/>
    <n v="17.318158700000001"/>
    <n v="39.621943799999997"/>
    <n v="59.345460099999997"/>
    <n v="81.248277700000003"/>
    <n v="103.2970882"/>
    <n v="125.5448087"/>
    <n v="157.23804200000001"/>
    <n v="200.19736810000001"/>
    <n v="281.01766709999998"/>
    <n v="562.44271219999996"/>
    <n v="162.6828362"/>
    <m/>
    <m/>
    <m/>
    <m/>
    <m/>
    <m/>
    <m/>
    <m/>
    <m/>
    <m/>
    <m/>
    <m/>
    <m/>
    <m/>
    <m/>
    <m/>
    <m/>
    <m/>
    <m/>
    <m/>
    <m/>
    <m/>
    <m/>
    <m/>
    <m/>
    <m/>
    <m/>
    <m/>
    <m/>
    <m/>
    <m/>
    <m/>
    <m/>
    <m/>
    <m/>
    <m/>
    <m/>
    <m/>
    <m/>
    <m/>
    <m/>
    <m/>
    <m/>
    <m/>
    <m/>
    <m/>
    <m/>
    <m/>
    <m/>
    <m/>
    <m/>
    <m/>
    <m/>
    <m/>
    <m/>
    <m/>
    <m/>
    <m/>
    <m/>
    <m/>
    <m/>
    <m/>
    <m/>
    <m/>
    <m/>
    <m/>
    <m/>
    <m/>
    <m/>
    <m/>
    <m/>
    <m/>
    <m/>
    <m/>
    <m/>
    <m/>
    <m/>
    <m/>
    <m/>
    <m/>
    <m/>
    <m/>
    <m/>
    <m/>
    <m/>
    <m/>
    <m/>
    <m/>
    <m/>
    <m/>
    <m/>
    <m/>
    <m/>
    <m/>
    <m/>
    <m/>
    <m/>
    <m/>
    <m/>
    <m/>
    <n v="2.1701199999999998"/>
    <n v="6.7577399999999996E-2"/>
  </r>
  <r>
    <x v="16"/>
    <n v="1"/>
    <x v="9"/>
    <s v="1974"/>
    <s v="Spliced"/>
    <s v=""/>
    <s v="1974 fix2"/>
    <s v="2"/>
    <s v="current"/>
    <s v=""/>
    <x v="1"/>
    <n v="14297874.2124858"/>
    <n v="4434993.9160046"/>
    <n v="0.43237890000000001"/>
    <m/>
    <m/>
    <m/>
    <n v="7.2152453000000003"/>
    <n v="2.5152435"/>
    <n v="2.8686071000000002"/>
    <n v="10.0603813"/>
    <n v="22.401124100000001"/>
    <n v="205.9223169"/>
    <n v="153.36995340000001"/>
    <n v="53.4649559"/>
    <n v="83.544960200000006"/>
    <n v="107.633509"/>
    <n v="127.36012580000001"/>
    <n v="153.36995340000001"/>
    <n v="184.0755245"/>
    <n v="227.41187360000001"/>
    <n v="285.06212099999999"/>
    <n v="385.76277169999997"/>
    <n v="3784.9893390000002"/>
    <m/>
    <n v="29.5497674"/>
    <x v="537"/>
    <x v="537"/>
    <n v="117.4589163"/>
    <n v="140.45578639999999"/>
    <n v="168.15470060000001"/>
    <n v="204.70123839999999"/>
    <n v="254.33591609999999"/>
    <n v="327.91342980000002"/>
    <n v="661.9480082"/>
    <n v="205.9223169"/>
    <n v="2.1302810999999999"/>
    <n v="7.0523799"/>
    <n v="20.2212456"/>
    <n v="26.7984218"/>
    <n v="42.469904800000002"/>
    <n v="53.267393800000001"/>
    <n v="62.926167499999998"/>
    <n v="93.023989200000003"/>
    <n v="102.1028187"/>
    <n v="147.0771695"/>
    <n v="54.569889199999999"/>
    <n v="2.0737017"/>
    <n v="5.0066410000000001"/>
    <n v="8.9196977999999998"/>
    <n v="6.8661763000000002"/>
    <n v="9.0588011999999996"/>
    <n v="11.3403054"/>
    <n v="15.0695139"/>
    <n v="18.1764598"/>
    <n v="22.639125400000001"/>
    <n v="37.7934196"/>
    <n v="13.6160649"/>
    <n v="0.58184400000000003"/>
    <n v="1.2030244000000001"/>
    <n v="2.3018424"/>
    <n v="4.0935106000000001"/>
    <n v="10.9385513"/>
    <n v="14.284478699999999"/>
    <n v="15.7645739"/>
    <n v="19.3718507"/>
    <n v="26.504520899999999"/>
    <n v="30.352531800000001"/>
    <n v="12.5668945"/>
    <n v="-0.61125320000000005"/>
    <n v="1.2641126"/>
    <n v="2.7719713000000001"/>
    <n v="5.0553270000000001"/>
    <n v="3.6259584"/>
    <n v="7.6403353999999997"/>
    <n v="13.9929919"/>
    <n v="13.235810799999999"/>
    <n v="33.4788894"/>
    <n v="65.4866083"/>
    <n v="13.9989516"/>
    <n v="15.4190296"/>
    <n v="44.227161799999998"/>
    <n v="49.6983277"/>
    <n v="65.731301999999999"/>
    <n v="57.2607675"/>
    <n v="68.951172099999994"/>
    <n v="76.899172699999994"/>
    <n v="91.733609599999994"/>
    <n v="111.5599892"/>
    <n v="309.96289510000003"/>
    <n v="89.875845900000002"/>
    <n v="9.9561642999999993"/>
    <n v="10.0889524"/>
    <n v="11.716533699999999"/>
    <n v="8.9141784000000008"/>
    <n v="17.1018033"/>
    <n v="12.6710151"/>
    <n v="20.048818600000001"/>
    <n v="18.794195899999998"/>
    <n v="31.628086100000001"/>
    <n v="71.2753838"/>
    <n v="21.294670799999999"/>
    <m/>
    <m/>
    <m/>
    <m/>
    <m/>
    <m/>
    <m/>
    <m/>
    <m/>
    <m/>
    <m/>
    <n v="29.5497674"/>
    <n v="68.842272100000002"/>
    <n v="95.629618399999998"/>
    <n v="117.4589163"/>
    <n v="140.45578639999999"/>
    <n v="168.15470060000001"/>
    <n v="204.70123839999999"/>
    <n v="254.33591609999999"/>
    <n v="327.91342980000002"/>
    <n v="661.9480082"/>
    <n v="205.9223169"/>
    <m/>
    <m/>
    <m/>
    <n v="0.23611879999999999"/>
    <m/>
    <n v="0.3525143"/>
    <m/>
    <m/>
    <m/>
    <n v="0.1757455"/>
    <n v="0.45828960000000002"/>
    <n v="0.3799612"/>
    <m/>
    <m/>
    <m/>
    <n v="0.25479950000000001"/>
    <n v="0.55860480000000001"/>
    <n v="0.38647520000000002"/>
    <m/>
    <m/>
    <m/>
    <m/>
    <m/>
    <m/>
    <m/>
    <n v="1"/>
    <m/>
    <m/>
    <m/>
    <n v="0.17574419999999999"/>
    <m/>
    <n v="205.92231580000001"/>
    <m/>
    <m/>
    <m/>
    <m/>
    <m/>
    <m/>
    <m/>
    <m/>
    <m/>
    <m/>
    <m/>
    <m/>
    <m/>
    <m/>
    <m/>
    <m/>
    <m/>
    <m/>
    <m/>
    <m/>
    <m/>
    <m/>
    <m/>
    <m/>
    <m/>
    <m/>
    <m/>
    <m/>
    <m/>
    <m/>
    <m/>
    <m/>
    <m/>
    <m/>
    <m/>
    <m/>
    <m/>
    <m/>
    <m/>
    <m/>
    <n v="0.27211930000000001"/>
    <n v="0.10744099999999999"/>
    <n v="0.231464"/>
    <n v="0.14143890000000001"/>
    <n v="0.1538754"/>
    <n v="7.1999900000000006E-2"/>
    <n v="3.19061E-2"/>
    <n v="196.09872870000001"/>
    <n v="223.3415976"/>
    <n v="222.3974446"/>
    <n v="214.7881107"/>
    <n v="208.1375606"/>
    <n v="168.05543320000001"/>
    <n v="151.17726239999999"/>
    <n v="0.16998340000000001"/>
    <n v="0.10515919999999999"/>
    <n v="0.1197018"/>
    <n v="0.16573740000000001"/>
    <n v="0.27451320000000001"/>
    <n v="0.30180390000000001"/>
    <n v="0.32524120000000001"/>
    <m/>
    <m/>
    <m/>
    <m/>
    <m/>
    <m/>
    <m/>
    <n v="2.1701199999999998"/>
    <n v="6.7577399999999996E-2"/>
  </r>
  <r>
    <x v="16"/>
    <n v="1"/>
    <x v="9"/>
    <s v="1974"/>
    <s v="Spliced"/>
    <s v=""/>
    <s v="1974 fix2"/>
    <s v="2"/>
    <s v="current"/>
    <s v=""/>
    <x v="2"/>
    <n v="8933423.9332177993"/>
    <m/>
    <n v="0.4297108"/>
    <m/>
    <m/>
    <m/>
    <n v="7.0409242000000001"/>
    <n v="2.5393142000000002"/>
    <n v="2.7727661000000001"/>
    <n v="9.5780156000000005"/>
    <n v="20.5531221"/>
    <n v="217.32797909999999"/>
    <n v="163.84881849999999"/>
    <n v="59.092188700000001"/>
    <n v="88.542161899999996"/>
    <n v="112.88205499999999"/>
    <n v="136.4281762"/>
    <n v="163.84881849999999"/>
    <n v="196.59717839999999"/>
    <n v="240.09727000000001"/>
    <n v="301.64186990000002"/>
    <n v="416.06362380000002"/>
    <n v="3784.9893390000002"/>
    <m/>
    <n v="33.867063000000002"/>
    <x v="538"/>
    <x v="538"/>
    <n v="123.93205089999999"/>
    <n v="148.54495729999999"/>
    <n v="179.1601986"/>
    <n v="218.0666702"/>
    <n v="266.95065690000001"/>
    <n v="342.10962560000002"/>
    <n v="696.07388279999998"/>
    <n v="217.32797909999999"/>
    <n v="2.4472027999999999"/>
    <n v="10.3497754"/>
    <n v="21.231167599999999"/>
    <n v="29.918579300000001"/>
    <n v="53.8569107"/>
    <n v="48.565155799999999"/>
    <n v="69.815116700000004"/>
    <n v="98.758030300000001"/>
    <n v="95.651459299999999"/>
    <n v="158.5514503"/>
    <n v="57.622160000000001"/>
    <n v="1.4387467"/>
    <n v="5.0969968000000003"/>
    <n v="9.4816977999999992"/>
    <n v="8.6478084000000006"/>
    <n v="8.8203019000000005"/>
    <n v="17.215357999999998"/>
    <n v="15.258069900000001"/>
    <n v="18.782711800000001"/>
    <n v="23.938161699999998"/>
    <n v="44.870459199999999"/>
    <n v="15.645922199999999"/>
    <n v="0.79250560000000003"/>
    <n v="1.9941256999999999"/>
    <n v="3.3052741000000001"/>
    <n v="9.1750275999999999"/>
    <n v="12.9013835"/>
    <n v="14.900786099999999"/>
    <n v="22.249610799999999"/>
    <n v="25.6999092"/>
    <n v="31.765405300000001"/>
    <n v="38.3675414"/>
    <n v="16.319425200000001"/>
    <n v="-1.9010372"/>
    <n v="0.44154450000000001"/>
    <n v="4.6316784000000002"/>
    <n v="0.25757449999999998"/>
    <n v="6.6645839999999996"/>
    <n v="10.498280599999999"/>
    <n v="9.7594090999999992"/>
    <n v="15.4616398"/>
    <n v="32.358634199999997"/>
    <n v="70.861116300000006"/>
    <n v="13.297185300000001"/>
    <n v="23.051072999999999"/>
    <n v="45.861640000000001"/>
    <n v="53.773210599999999"/>
    <n v="61.7258912"/>
    <n v="56.9785325"/>
    <n v="73.945323200000004"/>
    <n v="81.657092899999995"/>
    <n v="87.648925899999995"/>
    <n v="129.7601081"/>
    <n v="305.95355610000001"/>
    <n v="93.163825500000002"/>
    <n v="8.0385722000000008"/>
    <n v="10.781192799999999"/>
    <n v="8.9382245000000005"/>
    <n v="14.2071699"/>
    <n v="9.3232447999999994"/>
    <n v="14.0352949"/>
    <n v="19.327370899999998"/>
    <n v="20.5994399"/>
    <n v="28.635857000000001"/>
    <n v="77.469759499999995"/>
    <n v="21.279460799999999"/>
    <m/>
    <m/>
    <m/>
    <m/>
    <m/>
    <m/>
    <m/>
    <m/>
    <m/>
    <m/>
    <m/>
    <n v="33.867063100000003"/>
    <n v="74.525275300000004"/>
    <n v="101.36125319999999"/>
    <n v="123.93205089999999"/>
    <n v="148.54495729999999"/>
    <n v="179.1601986"/>
    <n v="218.0666702"/>
    <n v="266.95065690000001"/>
    <n v="342.10962560000002"/>
    <n v="696.07388279999998"/>
    <n v="217.32797909999999"/>
    <m/>
    <m/>
    <m/>
    <m/>
    <m/>
    <m/>
    <m/>
    <m/>
    <m/>
    <n v="0.1631861"/>
    <m/>
    <m/>
    <m/>
    <m/>
    <m/>
    <m/>
    <m/>
    <m/>
    <m/>
    <m/>
    <m/>
    <m/>
    <m/>
    <m/>
    <n v="209.48777559999999"/>
    <m/>
    <n v="0.91229110000000002"/>
    <n v="0.15705649999999999"/>
    <m/>
    <m/>
    <m/>
    <m/>
    <n v="1.2377000000000001E-2"/>
    <n v="8.7516E-3"/>
    <n v="1.1207699999999999E-2"/>
    <n v="2.7588100000000001E-2"/>
    <n v="8.1644900000000006E-2"/>
    <n v="0.1585261"/>
    <n v="2.8843899999999999E-2"/>
    <n v="0.13140540000000001"/>
    <n v="0.4504244"/>
    <n v="3.9653899999999999E-2"/>
    <n v="252.61379819999999"/>
    <n v="165.15111769999999"/>
    <n v="144.58212639999999"/>
    <n v="83.360466000000002"/>
    <n v="273.06834370000001"/>
    <n v="215.9257479"/>
    <n v="216.202404"/>
    <n v="271.95660379999998"/>
    <n v="192.02267280000001"/>
    <n v="100.457207"/>
    <n v="0.14344860000000001"/>
    <n v="0.34250180000000002"/>
    <n v="0.18996850000000001"/>
    <n v="0.3722819"/>
    <n v="3.8816200000000002E-2"/>
    <n v="0.20880409999999999"/>
    <n v="0.31292249999999999"/>
    <n v="4.0999899999999999E-2"/>
    <n v="0.1398228"/>
    <n v="0.54803360000000001"/>
    <m/>
    <m/>
    <m/>
    <m/>
    <m/>
    <m/>
    <m/>
    <m/>
    <m/>
    <m/>
    <m/>
    <m/>
    <m/>
    <m/>
    <m/>
    <m/>
    <m/>
    <m/>
    <m/>
    <m/>
    <m/>
    <m/>
    <m/>
    <m/>
    <m/>
    <m/>
    <m/>
    <m/>
    <m/>
    <m/>
    <m/>
    <m/>
    <m/>
    <m/>
    <m/>
    <m/>
    <m/>
    <m/>
    <n v="2.1701199999999998"/>
    <n v="6.7577399999999996E-2"/>
  </r>
  <r>
    <x v="16"/>
    <n v="2"/>
    <x v="6"/>
    <s v="1986"/>
    <s v="HBS"/>
    <s v=""/>
    <s v="1986"/>
    <s v="1bis"/>
    <s v="previous"/>
    <s v=""/>
    <x v="0"/>
    <n v="2633000"/>
    <n v="2033000"/>
    <n v="0.37340000000000001"/>
    <m/>
    <n v="7.1967000000000003E-3"/>
    <m/>
    <n v="6.9183041999999997"/>
    <n v="2.2584559999999998"/>
    <n v="3.0632893999999999"/>
    <n v="7.8086545999999997"/>
    <n v="12.960774799999999"/>
    <n v="1561.4368423999999"/>
    <n v="1273.1556714000001"/>
    <n v="415.61717119999997"/>
    <n v="660.79468489999999"/>
    <n v="882.84070459999998"/>
    <n v="1085.3038128000001"/>
    <n v="1273.1556714000001"/>
    <n v="1526.3100176"/>
    <n v="1859.1460368999999"/>
    <n v="2298.0708537999999"/>
    <n v="2875.3660028999998"/>
    <n v="21633.216637000001"/>
    <m/>
    <n v="318.15282889999997"/>
    <x v="539"/>
    <x v="539"/>
    <n v="991.86362899999995"/>
    <n v="1180.7357351999999"/>
    <n v="1391.5254970999999"/>
    <n v="1680.2255454000001"/>
    <n v="2073.7793852999998"/>
    <n v="2550.1459436"/>
    <n v="4123.5071574000003"/>
    <n v="1561.4368423999999"/>
    <n v="1.1311178"/>
    <n v="3.4524613"/>
    <n v="16.8502261"/>
    <n v="31.657115900000001"/>
    <n v="84.727401200000003"/>
    <n v="120.5556291"/>
    <n v="115.7404737"/>
    <n v="221.68877119999999"/>
    <n v="279.90052079999998"/>
    <n v="346.26705249999998"/>
    <n v="122.170574"/>
    <n v="1.3167107"/>
    <n v="2.7837618000000002"/>
    <n v="0.75757770000000002"/>
    <n v="10.2824369"/>
    <n v="15.194916900000001"/>
    <n v="33.696665600000003"/>
    <n v="47.688412100000001"/>
    <n v="94.583389499999996"/>
    <n v="76.400889699999993"/>
    <n v="187.88112280000001"/>
    <n v="47.057214199999997"/>
    <n v="2.0049182000000001"/>
    <n v="1.7032624999999999"/>
    <n v="0.45092399999999999"/>
    <n v="10.907855899999999"/>
    <n v="25.868634700000001"/>
    <n v="74.016527699999997"/>
    <n v="113.1488995"/>
    <n v="213.16523749999999"/>
    <n v="264.28534980000001"/>
    <n v="292.8231242"/>
    <n v="99.811433800000003"/>
    <n v="10.981006300000001"/>
    <n v="81.680599599999994"/>
    <n v="85.328903800000006"/>
    <n v="89.799890000000005"/>
    <n v="77.842735099999999"/>
    <n v="128.2157225"/>
    <n v="129.3644572"/>
    <n v="200.03518740000001"/>
    <n v="305.05790239999999"/>
    <n v="637.99290110000004"/>
    <n v="174.64915389999999"/>
    <n v="12.440921599999999"/>
    <n v="85.161716200000001"/>
    <n v="182.73576679999999"/>
    <n v="216.301118"/>
    <n v="247.77093479999999"/>
    <n v="315.6296767"/>
    <n v="427.06839600000001"/>
    <n v="363.92741760000001"/>
    <n v="511.80099339999998"/>
    <n v="1009.4176863"/>
    <n v="337.31328459999997"/>
    <n v="290.27815420000002"/>
    <n v="361.71363050000002"/>
    <n v="480.72226810000001"/>
    <n v="632.91520800000001"/>
    <n v="729.33111240000005"/>
    <n v="719.41127710000001"/>
    <n v="847.21490960000006"/>
    <n v="980.3793872"/>
    <n v="1112.7002849"/>
    <n v="1649.1252706"/>
    <n v="780.43518229999995"/>
    <m/>
    <m/>
    <m/>
    <m/>
    <m/>
    <m/>
    <m/>
    <m/>
    <m/>
    <m/>
    <m/>
    <n v="318.15282889999997"/>
    <n v="536.49543089999997"/>
    <n v="766.84566570000004"/>
    <n v="991.86362899999995"/>
    <n v="1180.7357351999999"/>
    <n v="1391.5254970999999"/>
    <n v="1680.2255454000001"/>
    <n v="2073.7793852999998"/>
    <n v="2550.1459436"/>
    <n v="4123.5071574000003"/>
    <n v="1561.4368423999999"/>
    <m/>
    <m/>
    <m/>
    <m/>
    <m/>
    <m/>
    <m/>
    <m/>
    <m/>
    <m/>
    <m/>
    <m/>
    <m/>
    <m/>
    <m/>
    <m/>
    <m/>
    <m/>
    <m/>
    <m/>
    <m/>
    <m/>
    <m/>
    <m/>
    <m/>
    <m/>
    <m/>
    <m/>
    <m/>
    <m/>
    <m/>
    <m/>
    <m/>
    <m/>
    <m/>
    <m/>
    <m/>
    <m/>
    <m/>
    <m/>
    <m/>
    <m/>
    <m/>
    <m/>
    <m/>
    <m/>
    <m/>
    <m/>
    <m/>
    <m/>
    <m/>
    <m/>
    <m/>
    <m/>
    <m/>
    <m/>
    <m/>
    <m/>
    <m/>
    <m/>
    <m/>
    <m/>
    <m/>
    <m/>
    <m/>
    <m/>
    <m/>
    <m/>
    <m/>
    <m/>
    <m/>
    <m/>
    <m/>
    <m/>
    <m/>
    <m/>
    <m/>
    <m/>
    <m/>
    <m/>
    <m/>
    <m/>
    <m/>
    <m/>
    <m/>
    <m/>
    <m/>
    <m/>
    <m/>
    <m/>
    <m/>
    <m/>
    <m/>
    <m/>
    <m/>
    <m/>
    <m/>
    <m/>
    <m/>
    <m/>
    <n v="16.477309999999999"/>
    <n v="0.23928720000000001"/>
  </r>
  <r>
    <x v="16"/>
    <n v="2"/>
    <x v="6"/>
    <s v="1986"/>
    <s v="HBS"/>
    <s v=""/>
    <s v="1986"/>
    <s v="1bis"/>
    <s v="previous"/>
    <s v=""/>
    <x v="1"/>
    <n v="19292000"/>
    <n v="6380000"/>
    <n v="0.33579999999999999"/>
    <m/>
    <n v="4.8462000000000002E-3"/>
    <m/>
    <n v="4.8291820999999997"/>
    <n v="2.0604669000000002"/>
    <n v="2.3437318999999999"/>
    <n v="5.8856980999999999"/>
    <n v="10.2049781"/>
    <n v="1904.7319526000001"/>
    <n v="1612.7972067999999"/>
    <n v="688.13211369999999"/>
    <n v="977.8544819"/>
    <n v="1181.4505778"/>
    <n v="1388.7300967000001"/>
    <n v="1612.7972067999999"/>
    <n v="1870.9633908999999"/>
    <n v="2179.5080627000002"/>
    <n v="2607.2058357000001"/>
    <n v="3323.1152895999999"/>
    <n v="26531.4296373"/>
    <m/>
    <n v="472.33439800000002"/>
    <x v="540"/>
    <x v="540"/>
    <n v="1285.2542579000001"/>
    <n v="1500.1488265"/>
    <n v="1739.7031360000001"/>
    <n v="2021.3877176000001"/>
    <n v="2374.8146204999998"/>
    <n v="2913.9221287"/>
    <n v="4820.1621865999996"/>
    <n v="1904.7319526000001"/>
    <n v="32.434790599999999"/>
    <n v="134.97374540000001"/>
    <n v="281.07377289999999"/>
    <n v="426.25768770000002"/>
    <n v="526.93389669999999"/>
    <n v="495.0040659"/>
    <n v="601.35658839999996"/>
    <n v="648.18160369999998"/>
    <n v="720.39422339999999"/>
    <n v="838.83495760000005"/>
    <n v="470.55184889999998"/>
    <n v="5.9296804999999999"/>
    <n v="15.3154357"/>
    <n v="34.606987199999999"/>
    <n v="52.108468100000003"/>
    <n v="80.413161400000007"/>
    <n v="89.864825400000001"/>
    <n v="206.95695749999999"/>
    <n v="266.43796040000001"/>
    <n v="359.64899750000001"/>
    <n v="410.43766950000003"/>
    <n v="152.19367560000001"/>
    <n v="5.5811934000000001"/>
    <n v="15.0355355"/>
    <n v="27.1790488"/>
    <n v="45.079467299999997"/>
    <n v="100.56599850000001"/>
    <n v="112.21325"/>
    <n v="198.9624292"/>
    <n v="215.0118904"/>
    <n v="249.0658588"/>
    <n v="332.8035309"/>
    <n v="130.15062370000001"/>
    <n v="66.425150099999996"/>
    <n v="75.863933500000002"/>
    <n v="114.49289690000001"/>
    <n v="116.8241299"/>
    <n v="103.3156247"/>
    <n v="143.2791029"/>
    <n v="158.35706400000001"/>
    <n v="197.44573790000001"/>
    <n v="315.45253009999999"/>
    <n v="842.85601350000002"/>
    <n v="213.3446012"/>
    <n v="179.29371839999999"/>
    <n v="352.68081590000003"/>
    <n v="368.1576986"/>
    <n v="373.83156300000002"/>
    <n v="388.65676489999998"/>
    <n v="583.98873019999996"/>
    <n v="492.56053780000002"/>
    <n v="570.52440249999995"/>
    <n v="769.06910600000003"/>
    <n v="1694.8150230000001"/>
    <n v="577.18925579999996"/>
    <n v="182.6698652"/>
    <n v="247.84319360000001"/>
    <n v="254.7463032"/>
    <n v="271.15294360000001"/>
    <n v="300.26337519999998"/>
    <n v="315.35316410000001"/>
    <n v="363.19414180000001"/>
    <n v="477.2130277"/>
    <n v="500.29141060000001"/>
    <n v="700.41499099999999"/>
    <n v="361.30194840000001"/>
    <m/>
    <m/>
    <m/>
    <m/>
    <m/>
    <m/>
    <m/>
    <m/>
    <m/>
    <m/>
    <m/>
    <n v="472.33439829999998"/>
    <n v="841.71265979999998"/>
    <n v="1080.2567068000001"/>
    <n v="1285.2542579000001"/>
    <n v="1500.1488265"/>
    <n v="1739.7031360000001"/>
    <n v="2021.3877176000001"/>
    <n v="2374.8146204999998"/>
    <n v="2913.9221287"/>
    <n v="4820.1621865999996"/>
    <n v="1904.7319526000001"/>
    <m/>
    <m/>
    <m/>
    <n v="0.19589999999999999"/>
    <m/>
    <n v="0.29408859999999998"/>
    <m/>
    <m/>
    <m/>
    <n v="0.13439999999999999"/>
    <n v="0.3276"/>
    <n v="0.29299190000000003"/>
    <m/>
    <m/>
    <m/>
    <n v="0.13910149999999999"/>
    <n v="0.32663239999999999"/>
    <n v="0.29161819999999999"/>
    <m/>
    <m/>
    <m/>
    <m/>
    <m/>
    <m/>
    <m/>
    <n v="1"/>
    <m/>
    <m/>
    <m/>
    <n v="0.13435620000000001"/>
    <m/>
    <n v="1904.7319482"/>
    <m/>
    <m/>
    <m/>
    <m/>
    <m/>
    <m/>
    <m/>
    <m/>
    <m/>
    <m/>
    <m/>
    <m/>
    <m/>
    <m/>
    <m/>
    <m/>
    <m/>
    <m/>
    <m/>
    <m/>
    <m/>
    <m/>
    <m/>
    <m/>
    <m/>
    <m/>
    <m/>
    <m/>
    <m/>
    <m/>
    <m/>
    <m/>
    <m/>
    <m/>
    <m/>
    <m/>
    <m/>
    <m/>
    <m/>
    <m/>
    <n v="0.23911470000000001"/>
    <n v="0.116836"/>
    <n v="0.1982169"/>
    <n v="0.11693969999999999"/>
    <n v="0.1924632"/>
    <n v="7.8996499999999997E-2"/>
    <n v="5.7433100000000001E-2"/>
    <n v="1796.0714207999999"/>
    <n v="1979.6389425"/>
    <n v="2065.5739766000002"/>
    <n v="2123.6619221999999"/>
    <n v="1938.9787231"/>
    <n v="1607.5538145999999"/>
    <n v="1498.014987"/>
    <n v="0.1268155"/>
    <n v="0.10292809999999999"/>
    <n v="9.4142299999999998E-2"/>
    <n v="9.2641799999999996E-2"/>
    <n v="0.13600860000000001"/>
    <n v="0.25"/>
    <n v="0.2897112"/>
    <m/>
    <m/>
    <m/>
    <m/>
    <m/>
    <m/>
    <m/>
    <n v="16.477309999999999"/>
    <n v="0.23928720000000001"/>
  </r>
  <r>
    <x v="16"/>
    <n v="2"/>
    <x v="6"/>
    <s v="1986"/>
    <s v="HBS"/>
    <s v=""/>
    <s v="1986"/>
    <s v="1bis"/>
    <s v="previous"/>
    <s v=""/>
    <x v="2"/>
    <n v="11973000"/>
    <n v="5586000"/>
    <n v="0.32979999999999998"/>
    <m/>
    <n v="5.2344999999999996E-3"/>
    <m/>
    <n v="4.5221615999999996"/>
    <n v="2.0151281999999999"/>
    <n v="2.2441062000000001"/>
    <n v="5.6088703999999998"/>
    <n v="9.5222960000000008"/>
    <n v="2021.2722732"/>
    <n v="1726.6039737000001"/>
    <n v="769.3949437"/>
    <n v="1042.0156795"/>
    <n v="1269.6713703999999"/>
    <n v="1488.9329318"/>
    <n v="1726.6039737000001"/>
    <n v="1983.2322263999999"/>
    <n v="2302.3411145999999"/>
    <n v="2737.706776"/>
    <n v="3479.3282748000001"/>
    <n v="26531.4296373"/>
    <m/>
    <n v="532.1744013"/>
    <x v="541"/>
    <x v="541"/>
    <n v="1377.1178500000001"/>
    <n v="1602.2827420000001"/>
    <n v="1847.5614416000001"/>
    <n v="2133.9627593999999"/>
    <n v="2509.6291139"/>
    <n v="3067.6493832000001"/>
    <n v="5067.5221629999996"/>
    <n v="2021.2722732"/>
    <n v="47.918139799999999"/>
    <n v="172.96578790000001"/>
    <n v="347.27407499999998"/>
    <n v="494.92505690000002"/>
    <n v="507.66558509999999"/>
    <n v="528.91596379999999"/>
    <n v="614.59772550000002"/>
    <n v="641.92381709999995"/>
    <n v="779.34354699999994"/>
    <n v="890.85290520000001"/>
    <n v="502.6114164"/>
    <n v="10.293204899999999"/>
    <n v="23.241975"/>
    <n v="54.472001400000003"/>
    <n v="60.956287699999997"/>
    <n v="82.898404099999993"/>
    <n v="116.4338036"/>
    <n v="225.31561679999999"/>
    <n v="259.01770929999998"/>
    <n v="398.47131510000003"/>
    <n v="425.67801420000001"/>
    <n v="165.6506632"/>
    <n v="8.5680683000000002"/>
    <n v="21.530783799999998"/>
    <n v="43.9647395"/>
    <n v="82.071026799999999"/>
    <n v="128.5861361"/>
    <n v="168.957876"/>
    <n v="252.1180904"/>
    <n v="254.64184789999999"/>
    <n v="283.38125450000001"/>
    <n v="387.51876179999999"/>
    <n v="163.12875070000001"/>
    <n v="70.7176142"/>
    <n v="98.0842296"/>
    <n v="92.605465300000006"/>
    <n v="118.1213561"/>
    <n v="130.4960347"/>
    <n v="148.19848769999999"/>
    <n v="160.552211"/>
    <n v="225.82361610000001"/>
    <n v="309.34770250000003"/>
    <n v="920.12710430000004"/>
    <n v="227.3747022"/>
    <n v="245.81581729999999"/>
    <n v="388.99911989999998"/>
    <n v="402.11024140000001"/>
    <n v="371.07524100000001"/>
    <n v="465.27528899999999"/>
    <n v="562.07648989999996"/>
    <n v="502.73878339999999"/>
    <n v="671.1389451"/>
    <n v="782.77155640000001"/>
    <n v="1774.6762838"/>
    <n v="616.60410790000003"/>
    <n v="148.8615566"/>
    <n v="213.4154614"/>
    <n v="217.8912612"/>
    <n v="249.96888200000001"/>
    <n v="287.36129349999999"/>
    <n v="322.97882040000002"/>
    <n v="378.64033749999999"/>
    <n v="457.08318580000002"/>
    <n v="514.3339982"/>
    <n v="668.66909740000006"/>
    <n v="345.90263199999998"/>
    <m/>
    <m/>
    <m/>
    <m/>
    <m/>
    <m/>
    <m/>
    <m/>
    <m/>
    <m/>
    <m/>
    <n v="532.17440109999995"/>
    <n v="918.23735680000004"/>
    <n v="1158.3177837999999"/>
    <n v="1377.1178500000001"/>
    <n v="1602.2827420000001"/>
    <n v="1847.5614416000001"/>
    <n v="2133.9627593999999"/>
    <n v="2509.6291139"/>
    <n v="3067.6493832000001"/>
    <n v="5067.5221629999996"/>
    <n v="2021.2722732"/>
    <m/>
    <m/>
    <m/>
    <m/>
    <m/>
    <m/>
    <m/>
    <m/>
    <m/>
    <n v="0.1084087"/>
    <m/>
    <m/>
    <m/>
    <m/>
    <m/>
    <m/>
    <m/>
    <m/>
    <m/>
    <m/>
    <m/>
    <m/>
    <m/>
    <m/>
    <n v="1958.9281137"/>
    <m/>
    <n v="0.84449510000000005"/>
    <n v="0.109916"/>
    <m/>
    <m/>
    <m/>
    <m/>
    <n v="1.5861500000000001E-2"/>
    <n v="1.26477E-2"/>
    <n v="1.07817E-2"/>
    <n v="1.05743E-2"/>
    <n v="9.9108399999999999E-2"/>
    <n v="0.1221232"/>
    <n v="4.4733599999999998E-2"/>
    <n v="0.18541360000000001"/>
    <n v="0.31888870000000002"/>
    <n v="2.4362399999999999E-2"/>
    <n v="2544.4825411000002"/>
    <n v="1387.8461785"/>
    <n v="1516.3633331000001"/>
    <n v="1134.4286890000001"/>
    <n v="2712.0838530999999"/>
    <n v="1966.3919033"/>
    <n v="1661.4282866999999"/>
    <n v="2372.4004945000001"/>
    <n v="1596.8034282000001"/>
    <n v="1466.5744187"/>
    <n v="7.0984000000000005E-2"/>
    <n v="0.287719"/>
    <n v="0.142147"/>
    <n v="0.295875"/>
    <n v="2.1859E-2"/>
    <n v="0.12615699999999999"/>
    <n v="0.182777"/>
    <n v="3.5268000000000001E-2"/>
    <n v="0.140426"/>
    <n v="0.25963900000000001"/>
    <m/>
    <m/>
    <m/>
    <m/>
    <m/>
    <m/>
    <m/>
    <m/>
    <m/>
    <m/>
    <m/>
    <m/>
    <m/>
    <m/>
    <m/>
    <m/>
    <m/>
    <m/>
    <m/>
    <m/>
    <m/>
    <m/>
    <m/>
    <m/>
    <m/>
    <m/>
    <m/>
    <m/>
    <m/>
    <m/>
    <m/>
    <m/>
    <m/>
    <m/>
    <m/>
    <m/>
    <m/>
    <m/>
    <n v="16.477309999999999"/>
    <n v="0.23928720000000001"/>
  </r>
  <r>
    <x v="16"/>
    <n v="2"/>
    <x v="6"/>
    <s v="1986"/>
    <s v="Spliced"/>
    <s v=""/>
    <s v="1986 fix2"/>
    <s v="2"/>
    <s v="current"/>
    <s v=""/>
    <x v="0"/>
    <n v="1371460.0761901001"/>
    <m/>
    <n v="0.374637"/>
    <m/>
    <m/>
    <m/>
    <n v="6.9010423999999997"/>
    <n v="2.3550938000000001"/>
    <n v="2.9302622"/>
    <n v="7.7731237000000002"/>
    <n v="12.9268524"/>
    <n v="1581.4863261"/>
    <n v="1267.5508321"/>
    <n v="432.572496"/>
    <n v="674.2040207"/>
    <n v="894.24868089999995"/>
    <n v="1099.8189983"/>
    <n v="1267.5508321"/>
    <n v="1535.122566"/>
    <n v="1867.1349654000001"/>
    <n v="2276.1906485999998"/>
    <n v="2985.2011410999999"/>
    <n v="22031.885243699999"/>
    <m/>
    <n v="327.41339210000001"/>
    <x v="542"/>
    <x v="542"/>
    <n v="1010.3321408"/>
    <n v="1186.8405087000001"/>
    <n v="1379.0071711999999"/>
    <n v="1677.7463089"/>
    <n v="2067.1831579"/>
    <n v="2583.6630224999999"/>
    <n v="4232.4246064999998"/>
    <n v="1581.4863261"/>
    <n v="0.74739"/>
    <n v="1.2229147"/>
    <n v="3.7066409999999999"/>
    <n v="33.0558981"/>
    <n v="22.2543705"/>
    <n v="88.863051999999996"/>
    <n v="82.474129700000006"/>
    <n v="94.394709700000007"/>
    <n v="277.1453664"/>
    <n v="490.330153"/>
    <n v="115.83322510000001"/>
    <m/>
    <n v="0.30750369999999999"/>
    <n v="4.9048461999999997"/>
    <n v="40.630429999999997"/>
    <n v="13.119324799999999"/>
    <n v="80.671728900000005"/>
    <n v="50.464683200000003"/>
    <n v="73.193006999999994"/>
    <n v="52.019924000000003"/>
    <n v="180.40312969999999"/>
    <n v="48.828412800000002"/>
    <n v="1.8438277000000001"/>
    <n v="6.3637082999999999"/>
    <n v="0.15122869999999999"/>
    <n v="5.5695838000000002"/>
    <n v="14.6590477"/>
    <n v="85.813533300000003"/>
    <n v="88.973305699999997"/>
    <n v="158.73891420000001"/>
    <n v="153.17320620000001"/>
    <n v="167.10168419999999"/>
    <n v="64.136504200000005"/>
    <n v="-8.2256643"/>
    <n v="33.738480799999998"/>
    <n v="28.270243900000001"/>
    <n v="95.620325300000005"/>
    <n v="70.629359600000001"/>
    <n v="79.088181800000001"/>
    <n v="97.983990700000007"/>
    <n v="160.83337180000001"/>
    <n v="284.61568749999998"/>
    <n v="454.08100480000002"/>
    <n v="131.26370209999999"/>
    <n v="20.947877500000001"/>
    <n v="101.2704238"/>
    <n v="339.62062379999998"/>
    <n v="109.1688327"/>
    <n v="209.14151469999999"/>
    <n v="218.7912627"/>
    <n v="350.39081440000001"/>
    <n v="415.68187810000001"/>
    <n v="447.42893049999998"/>
    <n v="1245.9564207000001"/>
    <n v="357.41177520000002"/>
    <n v="312.0999612"/>
    <n v="406.56241249999999"/>
    <n v="401.50282299999998"/>
    <n v="726.28707099999997"/>
    <n v="857.03689159999999"/>
    <n v="825.77941239999996"/>
    <n v="1007.4593853"/>
    <n v="1164.341277"/>
    <n v="1369.279908"/>
    <n v="1694.5522140999999"/>
    <n v="864.01270690000001"/>
    <m/>
    <m/>
    <m/>
    <m/>
    <m/>
    <m/>
    <m/>
    <m/>
    <m/>
    <m/>
    <m/>
    <n v="327.41339210000001"/>
    <n v="549.46544370000004"/>
    <n v="778.15640659999997"/>
    <n v="1010.3321408"/>
    <n v="1186.8405087000001"/>
    <n v="1379.0071711999999"/>
    <n v="1677.7463089"/>
    <n v="2067.1831579"/>
    <n v="2583.6630224999999"/>
    <n v="4232.4246064999998"/>
    <n v="1581.4863261"/>
    <m/>
    <m/>
    <m/>
    <m/>
    <m/>
    <m/>
    <m/>
    <m/>
    <m/>
    <m/>
    <m/>
    <m/>
    <m/>
    <m/>
    <m/>
    <m/>
    <m/>
    <m/>
    <m/>
    <m/>
    <m/>
    <m/>
    <m/>
    <m/>
    <m/>
    <m/>
    <m/>
    <m/>
    <m/>
    <m/>
    <m/>
    <m/>
    <m/>
    <m/>
    <m/>
    <m/>
    <m/>
    <m/>
    <m/>
    <m/>
    <m/>
    <m/>
    <m/>
    <m/>
    <m/>
    <m/>
    <m/>
    <m/>
    <m/>
    <m/>
    <m/>
    <m/>
    <m/>
    <m/>
    <m/>
    <m/>
    <m/>
    <m/>
    <m/>
    <m/>
    <m/>
    <m/>
    <m/>
    <m/>
    <m/>
    <m/>
    <m/>
    <m/>
    <m/>
    <m/>
    <m/>
    <m/>
    <m/>
    <m/>
    <m/>
    <m/>
    <m/>
    <m/>
    <m/>
    <m/>
    <m/>
    <m/>
    <m/>
    <m/>
    <m/>
    <m/>
    <m/>
    <m/>
    <m/>
    <m/>
    <m/>
    <m/>
    <m/>
    <m/>
    <m/>
    <m/>
    <m/>
    <m/>
    <m/>
    <m/>
    <n v="16.477309999999999"/>
    <n v="0.23928720000000001"/>
  </r>
  <r>
    <x v="16"/>
    <n v="2"/>
    <x v="6"/>
    <s v="1986"/>
    <s v="Spliced"/>
    <s v=""/>
    <s v="1986 fix2"/>
    <s v="2"/>
    <s v="current"/>
    <s v=""/>
    <x v="1"/>
    <n v="11480670.4947672"/>
    <n v="3894200.5483221998"/>
    <n v="0.35198259999999998"/>
    <m/>
    <m/>
    <m/>
    <n v="5.0433095999999997"/>
    <n v="2.1634509"/>
    <n v="2.3311413000000001"/>
    <n v="6.3879655"/>
    <n v="11.829634799999999"/>
    <n v="1892.2428632000001"/>
    <n v="1555.6141144000001"/>
    <n v="667.31867409999995"/>
    <n v="949.94416230000002"/>
    <n v="1149.4907572"/>
    <n v="1332.7011319000001"/>
    <n v="1555.6141144000001"/>
    <n v="1829.2108736"/>
    <n v="2183.1135749999999"/>
    <n v="2641.7604001"/>
    <n v="3365.4946939000001"/>
    <n v="28694.991628100001"/>
    <m/>
    <n v="418.73063359999998"/>
    <x v="543"/>
    <x v="543"/>
    <n v="1241.2526049999999"/>
    <n v="1443.2268693000001"/>
    <n v="1685.7620790000001"/>
    <n v="1998.0518775999999"/>
    <n v="2397.3674369"/>
    <n v="2935.9446229999999"/>
    <n v="4953.4304652999999"/>
    <n v="1892.2428632000001"/>
    <n v="27.472715000000001"/>
    <n v="96.267777899999999"/>
    <n v="250.5519989"/>
    <n v="320.15056509999999"/>
    <n v="451.23790750000001"/>
    <n v="422.04836920000002"/>
    <n v="497.39752870000001"/>
    <n v="667.18999150000002"/>
    <n v="756.02061579999997"/>
    <n v="1021.0414363"/>
    <n v="453.49300390000002"/>
    <n v="22.626870499999999"/>
    <n v="69.763563199999993"/>
    <n v="123.5300376"/>
    <n v="109.52717269999999"/>
    <n v="150.14938889999999"/>
    <n v="136.2065379"/>
    <n v="335.40990740000001"/>
    <n v="389.44309859999998"/>
    <n v="411.53087849999997"/>
    <n v="542.48324920000005"/>
    <n v="230.3755884"/>
    <n v="4.6027192000000001"/>
    <n v="17.279781100000001"/>
    <n v="15.015851"/>
    <n v="34.620120100000001"/>
    <n v="98.893555899999996"/>
    <n v="91.100064700000004"/>
    <n v="132.97937110000001"/>
    <n v="162.183638"/>
    <n v="197.59788810000001"/>
    <n v="254.9056832"/>
    <n v="101.19792099999999"/>
    <n v="-7.9846744999999997"/>
    <n v="12.5413531"/>
    <n v="39.751766000000003"/>
    <n v="82.590187599999993"/>
    <n v="37.0733028"/>
    <n v="87.063223100000002"/>
    <n v="130.3643672"/>
    <n v="135.75376259999999"/>
    <n v="333.97593410000002"/>
    <n v="630.82771160000004"/>
    <n v="144.1893709"/>
    <n v="198.51647220000001"/>
    <n v="425.008015"/>
    <n v="373.55804660000001"/>
    <n v="446.26973429999998"/>
    <n v="366.39494089999999"/>
    <n v="636.92096619999995"/>
    <n v="477.12312009999999"/>
    <n v="583.28230080000003"/>
    <n v="762.44732480000005"/>
    <n v="1795.5344889999999"/>
    <n v="605.15157599999998"/>
    <n v="173.49653140000001"/>
    <n v="195.44609209999999"/>
    <n v="241.4013765"/>
    <n v="248.0948253"/>
    <n v="339.47777339999999"/>
    <n v="312.42291790000002"/>
    <n v="424.77758310000002"/>
    <n v="459.51464529999998"/>
    <n v="474.37198169999999"/>
    <n v="708.63789599999996"/>
    <n v="357.83540299999999"/>
    <m/>
    <m/>
    <m/>
    <m/>
    <m/>
    <m/>
    <m/>
    <m/>
    <m/>
    <m/>
    <m/>
    <n v="418.73063380000002"/>
    <n v="816.30658240000002"/>
    <n v="1043.8090766"/>
    <n v="1241.2526049999999"/>
    <n v="1443.2268693000001"/>
    <n v="1685.7620790000001"/>
    <n v="1998.0518775999999"/>
    <n v="2397.3674369"/>
    <n v="2935.9446229999999"/>
    <n v="4953.4304652999999"/>
    <n v="1892.2428632000001"/>
    <m/>
    <m/>
    <m/>
    <n v="0.19508929999999999"/>
    <m/>
    <n v="0.29168939999999999"/>
    <m/>
    <m/>
    <m/>
    <n v="0.1326232"/>
    <n v="0.38378240000000002"/>
    <n v="0.31515910000000003"/>
    <m/>
    <m/>
    <m/>
    <n v="0.1244966"/>
    <n v="0.465138"/>
    <n v="0.31121009999999999"/>
    <m/>
    <m/>
    <m/>
    <m/>
    <m/>
    <m/>
    <m/>
    <n v="1"/>
    <m/>
    <m/>
    <m/>
    <n v="0.13258"/>
    <m/>
    <n v="1892.2428588"/>
    <m/>
    <m/>
    <m/>
    <m/>
    <m/>
    <m/>
    <m/>
    <m/>
    <m/>
    <m/>
    <m/>
    <m/>
    <m/>
    <m/>
    <m/>
    <m/>
    <m/>
    <m/>
    <m/>
    <m/>
    <m/>
    <m/>
    <m/>
    <m/>
    <m/>
    <m/>
    <m/>
    <m/>
    <m/>
    <m/>
    <m/>
    <m/>
    <m/>
    <m/>
    <m/>
    <m/>
    <m/>
    <m/>
    <m/>
    <m/>
    <n v="0.23778669999999999"/>
    <n v="0.1177295"/>
    <n v="0.2219015"/>
    <n v="0.11838509999999999"/>
    <n v="0.1906746"/>
    <n v="7.1589899999999998E-2"/>
    <n v="4.76006E-2"/>
    <n v="1818.9881986"/>
    <n v="1956.8878198"/>
    <n v="2033.6317679000001"/>
    <n v="2066.1513887000001"/>
    <n v="1859.2722429999999"/>
    <n v="1648.8635108000001"/>
    <n v="1470.9226179"/>
    <n v="0.1246563"/>
    <n v="0.10874780000000001"/>
    <n v="9.02974E-2"/>
    <n v="0.1076078"/>
    <n v="0.1761549"/>
    <n v="0.2159459"/>
    <n v="0.26411839999999998"/>
    <m/>
    <m/>
    <m/>
    <m/>
    <m/>
    <m/>
    <m/>
    <n v="16.477309999999999"/>
    <n v="0.23928720000000001"/>
  </r>
  <r>
    <x v="16"/>
    <n v="2"/>
    <x v="6"/>
    <s v="1986"/>
    <s v="Spliced"/>
    <s v=""/>
    <s v="1986 fix2"/>
    <s v="2"/>
    <s v="current"/>
    <s v=""/>
    <x v="2"/>
    <n v="7416439.1036206"/>
    <m/>
    <n v="0.34992250000000003"/>
    <m/>
    <m/>
    <m/>
    <n v="4.9397704999999998"/>
    <n v="2.1643849999999998"/>
    <n v="2.2822974999999999"/>
    <n v="6.2681940000000003"/>
    <n v="11.465657"/>
    <n v="1970.4567896000001"/>
    <n v="1636.2703120000001"/>
    <n v="716.93998090000002"/>
    <n v="969.28875349999998"/>
    <n v="1198.3694833"/>
    <n v="1402.34248"/>
    <n v="1636.2703120000001"/>
    <n v="1924.5248752"/>
    <n v="2276.6007847000001"/>
    <n v="2737.9757921999999"/>
    <n v="3541.5189722"/>
    <n v="28694.991628100001"/>
    <m/>
    <n v="447.70314309999998"/>
    <x v="544"/>
    <x v="544"/>
    <n v="1296.2540767"/>
    <n v="1507.5629832"/>
    <n v="1770.3290738000001"/>
    <n v="2095.2695567000001"/>
    <n v="2488.9337165000002"/>
    <n v="3035.9834881000002"/>
    <n v="5133.2106758"/>
    <n v="1970.4567896000001"/>
    <n v="34.271906299999998"/>
    <n v="138.34353830000001"/>
    <n v="265.68245139999999"/>
    <n v="374.12293269999998"/>
    <n v="501.95708029999997"/>
    <n v="375.92861310000001"/>
    <n v="537.78428670000005"/>
    <n v="696.25367389999997"/>
    <n v="743.20928600000002"/>
    <n v="1082.6456298999999"/>
    <n v="475.11457280000002"/>
    <n v="26.206845300000001"/>
    <n v="84.891793500000006"/>
    <n v="126.81765559999999"/>
    <n v="144.11729919999999"/>
    <n v="107.7708684"/>
    <n v="200.62212500000001"/>
    <n v="342.54031759999998"/>
    <n v="357.68725069999999"/>
    <n v="441.43688989999998"/>
    <n v="588.38321910000002"/>
    <n v="247.87872379999999"/>
    <n v="7.7250221999999997"/>
    <n v="18.845539500000001"/>
    <n v="25.622446499999999"/>
    <n v="77.305376600000002"/>
    <n v="127.66672440000001"/>
    <n v="111.7980122"/>
    <n v="193.81848199999999"/>
    <n v="189.99993380000001"/>
    <n v="236.97870380000001"/>
    <n v="323.46412229999999"/>
    <n v="132.1045038"/>
    <n v="-22.354894399999999"/>
    <n v="6.9333885000000004"/>
    <n v="63.5288222"/>
    <n v="4.1583337"/>
    <n v="72.325243200000003"/>
    <n v="126.86296780000001"/>
    <n v="94.908794499999999"/>
    <n v="164.3114606"/>
    <n v="321.85220559999999"/>
    <n v="677.53660019999995"/>
    <n v="139.24803489999999"/>
    <n v="269.71486770000001"/>
    <n v="411.62561749999998"/>
    <n v="399.80098550000002"/>
    <n v="410.89866510000002"/>
    <n v="468.90054300000003"/>
    <n v="591.80956509999999"/>
    <n v="498.31148430000002"/>
    <n v="685.46416669999996"/>
    <n v="829.84624840000004"/>
    <n v="1766.9741548"/>
    <n v="635.20156489999999"/>
    <n v="132.13939590000001"/>
    <n v="194.93415300000001"/>
    <n v="204.73152390000001"/>
    <n v="285.6514694"/>
    <n v="228.9425239"/>
    <n v="363.30779059999998"/>
    <n v="427.9061916"/>
    <n v="395.21723079999998"/>
    <n v="462.66015440000001"/>
    <n v="694.20694949999995"/>
    <n v="340.90938949999997"/>
    <m/>
    <m/>
    <m/>
    <m/>
    <m/>
    <m/>
    <m/>
    <m/>
    <m/>
    <m/>
    <m/>
    <n v="447.70314300000001"/>
    <n v="855.5740303"/>
    <n v="1086.1838851"/>
    <n v="1296.2540767"/>
    <n v="1507.5629832"/>
    <n v="1770.3290738000001"/>
    <n v="2095.2695567000001"/>
    <n v="2488.9337165000002"/>
    <n v="3035.9834881000002"/>
    <n v="5133.2106758"/>
    <n v="1970.4567896000001"/>
    <m/>
    <m/>
    <m/>
    <m/>
    <m/>
    <m/>
    <m/>
    <m/>
    <m/>
    <n v="0.1205696"/>
    <m/>
    <m/>
    <m/>
    <m/>
    <m/>
    <m/>
    <m/>
    <m/>
    <m/>
    <m/>
    <m/>
    <m/>
    <m/>
    <m/>
    <n v="1931.5483176"/>
    <m/>
    <n v="0.8913295"/>
    <n v="0.1165413"/>
    <m/>
    <m/>
    <m/>
    <m/>
    <n v="1.6966599999999998E-2"/>
    <n v="1.0637600000000001E-2"/>
    <n v="1.48124E-2"/>
    <n v="2.5487300000000001E-2"/>
    <n v="0.1083674"/>
    <n v="0.16337769999999999"/>
    <n v="5.9388000000000003E-2"/>
    <n v="0.1668694"/>
    <n v="0.32667360000000001"/>
    <n v="4.3547299999999997E-2"/>
    <n v="2409.6952280999999"/>
    <n v="1346.9259173"/>
    <n v="1466.1790143000001"/>
    <n v="447.54808839999998"/>
    <n v="2522.4314697999998"/>
    <n v="1916.8865919"/>
    <n v="1655.5179172999999"/>
    <n v="2503.2590135999999"/>
    <n v="1641.3553360000001"/>
    <n v="1313.8255220000001"/>
    <n v="6.2253099999999999E-2"/>
    <n v="0.31855060000000002"/>
    <n v="0.12194149999999999"/>
    <n v="0.31287769999999998"/>
    <n v="3.9127700000000001E-2"/>
    <n v="0.16611029999999999"/>
    <n v="0.18801970000000001"/>
    <n v="3.1761699999999997E-2"/>
    <n v="0.1194611"/>
    <n v="0.28300599999999998"/>
    <m/>
    <m/>
    <m/>
    <m/>
    <m/>
    <m/>
    <m/>
    <m/>
    <m/>
    <m/>
    <m/>
    <m/>
    <m/>
    <m/>
    <m/>
    <m/>
    <m/>
    <m/>
    <m/>
    <m/>
    <m/>
    <m/>
    <m/>
    <m/>
    <m/>
    <m/>
    <m/>
    <m/>
    <m/>
    <m/>
    <m/>
    <m/>
    <m/>
    <m/>
    <m/>
    <m/>
    <m/>
    <m/>
    <n v="16.477309999999999"/>
    <n v="0.23928720000000001"/>
  </r>
  <r>
    <x v="16"/>
    <n v="5"/>
    <x v="0"/>
    <s v="1994"/>
    <s v="HBS"/>
    <s v=""/>
    <s v="1994"/>
    <s v="1bis"/>
    <s v="previous"/>
    <s v=""/>
    <x v="0"/>
    <n v="2928000"/>
    <n v="2217000"/>
    <n v="0.38441249999999999"/>
    <m/>
    <n v="6.6978999999999997E-3"/>
    <m/>
    <n v="6.8680104999999996"/>
    <n v="2.4432171999999999"/>
    <n v="2.8110520000000001"/>
    <n v="7.7724561000000003"/>
    <n v="13.611201299999999"/>
    <n v="4691.5572117000002"/>
    <n v="3658.7339471999999"/>
    <n v="1301.5532960999999"/>
    <n v="2098.2066650000002"/>
    <n v="2660.9302886"/>
    <n v="3052.5794043000001"/>
    <n v="3658.7339471999999"/>
    <n v="4339.7790875000001"/>
    <n v="5270.3445105000001"/>
    <n v="6721.1712097999998"/>
    <n v="8939.0816618999997"/>
    <n v="46708.8299701"/>
    <m/>
    <n v="975.91832239999997"/>
    <x v="545"/>
    <x v="545"/>
    <n v="2863.3046296000002"/>
    <n v="3337.0640530000001"/>
    <n v="3989.2137883999999"/>
    <n v="4774.4134704999997"/>
    <n v="5967.0680673999996"/>
    <n v="7633.9204510999998"/>
    <n v="13283.4206937"/>
    <n v="4691.5572117000002"/>
    <n v="6.4655120000000004"/>
    <n v="44.043486700000003"/>
    <n v="32.293679099999999"/>
    <n v="32.3253755"/>
    <n v="81.183401399999994"/>
    <n v="116.99743719999999"/>
    <n v="193.23262030000001"/>
    <n v="416.0054556"/>
    <n v="233.38592929999999"/>
    <n v="851.34359070000005"/>
    <n v="200.82922350000001"/>
    <n v="1.5432642000000001"/>
    <n v="15.593853299999999"/>
    <n v="45.779390599999999"/>
    <n v="14.8419764"/>
    <n v="28.002704900000001"/>
    <n v="71.473150500000003"/>
    <n v="69.650682700000004"/>
    <n v="200.84318060000001"/>
    <n v="281.82036799999997"/>
    <n v="582.50349570000003"/>
    <n v="131.194917"/>
    <m/>
    <n v="11.6435513"/>
    <n v="14.572059299999999"/>
    <n v="47.6952608"/>
    <n v="39.817745299999999"/>
    <n v="89.038005999999996"/>
    <n v="195.64926819999999"/>
    <n v="452.68558480000002"/>
    <n v="812.23596410000005"/>
    <n v="792.81276009999999"/>
    <n v="245.60696519999999"/>
    <n v="46.865020700000002"/>
    <n v="210.93124549999999"/>
    <n v="211.6351775"/>
    <n v="217.17799339999999"/>
    <n v="223.38196629999999"/>
    <n v="302.4573494"/>
    <n v="474.12985839999999"/>
    <n v="510.60333889999998"/>
    <n v="698.37914929999999"/>
    <n v="2828.2664780999999"/>
    <n v="572.45347360000005"/>
    <n v="18.3530409"/>
    <n v="204.98431020000001"/>
    <n v="343.94473369999997"/>
    <n v="286.17321800000002"/>
    <n v="451.22314060000002"/>
    <n v="542.27675239999996"/>
    <n v="728.91830879999998"/>
    <n v="890.19849120000003"/>
    <n v="1282.8586647"/>
    <n v="2544.3586774999999"/>
    <n v="729.40481850000003"/>
    <n v="902.69148700000005"/>
    <n v="1228.0990148999999"/>
    <n v="1724.3207821000001"/>
    <n v="2265.0908202000001"/>
    <n v="2513.4550992999998"/>
    <n v="2866.9710905000002"/>
    <n v="3112.8327392000001"/>
    <n v="3496.7320091000001"/>
    <n v="4325.2403806000002"/>
    <n v="5684.1356770000002"/>
    <n v="2812.0678139000001"/>
    <m/>
    <m/>
    <m/>
    <m/>
    <m/>
    <m/>
    <m/>
    <m/>
    <m/>
    <m/>
    <m/>
    <n v="975.91832480000005"/>
    <n v="1715.2954666999999"/>
    <n v="2372.5458247000001"/>
    <n v="2863.3046296000002"/>
    <n v="3337.0640530000001"/>
    <n v="3989.2137883999999"/>
    <n v="4774.4134704999997"/>
    <n v="5967.0680673999996"/>
    <n v="7633.9204510999998"/>
    <n v="13283.4206937"/>
    <n v="4691.5572117000002"/>
    <m/>
    <m/>
    <m/>
    <m/>
    <m/>
    <m/>
    <m/>
    <m/>
    <m/>
    <m/>
    <m/>
    <m/>
    <m/>
    <m/>
    <m/>
    <m/>
    <m/>
    <m/>
    <m/>
    <m/>
    <m/>
    <m/>
    <m/>
    <m/>
    <m/>
    <m/>
    <m/>
    <m/>
    <m/>
    <m/>
    <m/>
    <m/>
    <m/>
    <m/>
    <m/>
    <m/>
    <m/>
    <m/>
    <m/>
    <m/>
    <m/>
    <m/>
    <m/>
    <m/>
    <m/>
    <m/>
    <m/>
    <m/>
    <m/>
    <m/>
    <m/>
    <m/>
    <m/>
    <m/>
    <m/>
    <m/>
    <m/>
    <m/>
    <m/>
    <m/>
    <m/>
    <m/>
    <m/>
    <m/>
    <m/>
    <m/>
    <m/>
    <m/>
    <m/>
    <m/>
    <m/>
    <m/>
    <m/>
    <m/>
    <m/>
    <m/>
    <m/>
    <m/>
    <m/>
    <m/>
    <m/>
    <m/>
    <m/>
    <m/>
    <m/>
    <m/>
    <m/>
    <m/>
    <m/>
    <m/>
    <m/>
    <m/>
    <m/>
    <m/>
    <m/>
    <m/>
    <m/>
    <m/>
    <m/>
    <m/>
    <n v="52.332990000000002"/>
    <n v="0.59525530000000004"/>
  </r>
  <r>
    <x v="16"/>
    <n v="5"/>
    <x v="0"/>
    <s v="1994"/>
    <s v="HBS"/>
    <s v=""/>
    <s v="1994"/>
    <s v="1bis"/>
    <s v="previous"/>
    <s v=""/>
    <x v="1"/>
    <n v="18485000"/>
    <n v="6702000"/>
    <n v="0.33561210000000002"/>
    <m/>
    <n v="4.4353999999999999E-3"/>
    <m/>
    <n v="4.6786336999999998"/>
    <n v="2.0379108000000001"/>
    <n v="2.2957990000000001"/>
    <n v="5.8083596999999996"/>
    <n v="9.6606777000000008"/>
    <n v="6095.6085377999998"/>
    <n v="5201.4671748999999"/>
    <n v="2265.6456879000002"/>
    <n v="3009.6349977999998"/>
    <n v="3714.2996217999998"/>
    <n v="4429.7580156000004"/>
    <n v="5201.4671748999999"/>
    <n v="6038.9016577000002"/>
    <n v="7031.7381771999999"/>
    <n v="8356.0372556999992"/>
    <n v="10600.126297000001"/>
    <n v="110075.3801812"/>
    <m/>
    <n v="1585.9123506999999"/>
    <x v="546"/>
    <x v="546"/>
    <n v="4064.3730141000001"/>
    <n v="4807.6521722999996"/>
    <n v="5639.0509269000004"/>
    <n v="6531.8723428000003"/>
    <n v="7623.5384002999999"/>
    <n v="9360.1266995999995"/>
    <n v="15320.9880806"/>
    <n v="6095.6085377999998"/>
    <n v="217.6033195"/>
    <n v="446.59692960000001"/>
    <n v="853.00252179999995"/>
    <n v="1182.4878452"/>
    <n v="1431.7302523000001"/>
    <n v="1747.5442684"/>
    <n v="1893.8015539999999"/>
    <n v="2158.9821774000002"/>
    <n v="2473.0326424999998"/>
    <n v="3306.8832109"/>
    <n v="1571.0643278"/>
    <n v="40.199517700000001"/>
    <n v="112.25770540000001"/>
    <n v="113.29809210000001"/>
    <n v="222.68955600000001"/>
    <n v="328.28649330000002"/>
    <n v="451.63467359999999"/>
    <n v="827.30774359999998"/>
    <n v="1056.8215467"/>
    <n v="1596.9356241999999"/>
    <n v="1632.2563984999999"/>
    <n v="638.0736253"/>
    <n v="31.304718099999999"/>
    <n v="77.753228800000002"/>
    <n v="117.2870841"/>
    <n v="219.20737170000001"/>
    <n v="298.15694389999999"/>
    <n v="387.65057919999998"/>
    <n v="463.62475790000002"/>
    <n v="691.09843969999997"/>
    <n v="823.12247319999994"/>
    <n v="755.43457799999999"/>
    <n v="386.446348"/>
    <n v="169.69143460000001"/>
    <n v="199.8238881"/>
    <n v="221.63775200000001"/>
    <n v="313.11374280000001"/>
    <n v="340.25009319999998"/>
    <n v="402.88027260000001"/>
    <n v="438.69803519999999"/>
    <n v="567.13609910000002"/>
    <n v="762.74523529999999"/>
    <n v="2252.1976628000002"/>
    <n v="566.7161582"/>
    <n v="458.14970690000001"/>
    <n v="798.23344850000001"/>
    <n v="1018.5802981"/>
    <n v="1160.2550434"/>
    <n v="1277.6850767999999"/>
    <n v="1640.5279490999999"/>
    <n v="1724.0164231000001"/>
    <n v="1824.1992909999999"/>
    <n v="2099.0434289999998"/>
    <n v="5513.8466903999997"/>
    <n v="1751.2318917"/>
    <n v="668.96365700000001"/>
    <n v="1028.6625285"/>
    <n v="1041.2710012"/>
    <n v="966.61943940000003"/>
    <n v="1131.5433129"/>
    <n v="1008.8131726"/>
    <n v="1184.4238404"/>
    <n v="1325.3008348999999"/>
    <n v="1605.2472839"/>
    <n v="1860.3695247999999"/>
    <n v="1182.0761868"/>
    <m/>
    <m/>
    <m/>
    <m/>
    <m/>
    <m/>
    <m/>
    <m/>
    <m/>
    <m/>
    <m/>
    <n v="1585.9123537999999"/>
    <n v="2663.3277251"/>
    <n v="3365.0767503000002"/>
    <n v="4064.3730141000001"/>
    <n v="4807.6521722999996"/>
    <n v="5639.0509269000004"/>
    <n v="6531.8723428000003"/>
    <n v="7623.5384002999999"/>
    <n v="9360.1266995999995"/>
    <n v="15320.9880806"/>
    <n v="6095.6085377999998"/>
    <m/>
    <m/>
    <m/>
    <n v="0.21659999999999999"/>
    <n v="0.29596499999999998"/>
    <n v="0.2507084"/>
    <m/>
    <m/>
    <m/>
    <n v="0.13850000000000001"/>
    <n v="0.29899999999999999"/>
    <n v="0.25430599999999998"/>
    <m/>
    <m/>
    <m/>
    <n v="0.1385574"/>
    <n v="0.29897020000000002"/>
    <n v="0.25430599999999998"/>
    <m/>
    <m/>
    <m/>
    <m/>
    <m/>
    <m/>
    <m/>
    <n v="1"/>
    <m/>
    <m/>
    <m/>
    <n v="0.1385448"/>
    <m/>
    <n v="6095.6085733999998"/>
    <m/>
    <m/>
    <m/>
    <m/>
    <m/>
    <m/>
    <m/>
    <m/>
    <m/>
    <m/>
    <m/>
    <m/>
    <m/>
    <m/>
    <m/>
    <m/>
    <m/>
    <m/>
    <m/>
    <m/>
    <m/>
    <m/>
    <m/>
    <m/>
    <m/>
    <m/>
    <m/>
    <m/>
    <m/>
    <m/>
    <m/>
    <m/>
    <m/>
    <m/>
    <m/>
    <m/>
    <m/>
    <m/>
    <m/>
    <m/>
    <n v="0.2130261"/>
    <n v="0.1037542"/>
    <n v="0.20734610000000001"/>
    <n v="0.1260413"/>
    <n v="0.19144220000000001"/>
    <n v="0.1009953"/>
    <n v="5.7394800000000003E-2"/>
    <n v="5972.6443654000004"/>
    <n v="6354.7012112000002"/>
    <n v="6691.4971722999999"/>
    <n v="6883.4103988999996"/>
    <n v="6089.8176566000002"/>
    <n v="4866.294535"/>
    <n v="4384.2094717999998"/>
    <n v="0.12341290000000001"/>
    <n v="8.9155399999999996E-2"/>
    <n v="8.6094400000000001E-2"/>
    <n v="8.4978499999999998E-2"/>
    <n v="0.14665159999999999"/>
    <n v="0.25656129999999999"/>
    <n v="0.35532520000000001"/>
    <m/>
    <m/>
    <m/>
    <m/>
    <m/>
    <m/>
    <m/>
    <n v="52.332990000000002"/>
    <n v="0.59525530000000004"/>
  </r>
  <r>
    <x v="16"/>
    <n v="5"/>
    <x v="0"/>
    <s v="1994"/>
    <s v="HBS"/>
    <s v=""/>
    <s v="1994"/>
    <s v="1bis"/>
    <s v="previous"/>
    <s v=""/>
    <x v="2"/>
    <n v="11574000"/>
    <n v="5519000"/>
    <n v="0.3220364"/>
    <m/>
    <n v="4.8135000000000001E-3"/>
    <m/>
    <n v="4.2930700999999996"/>
    <n v="1.9625463999999999"/>
    <n v="2.1875"/>
    <n v="5.3227694000000003"/>
    <n v="8.5076398999999991"/>
    <n v="6495.9402319000001"/>
    <n v="5597.5558437"/>
    <n v="2558.8827037000001"/>
    <n v="3355.6349728"/>
    <n v="4096.7567413999996"/>
    <n v="4839.7050891999997"/>
    <n v="5597.5558437"/>
    <n v="6432.3913499"/>
    <n v="7438.5735341"/>
    <n v="8804.7335700999993"/>
    <n v="10985.4629052"/>
    <n v="110075.3801812"/>
    <m/>
    <n v="1877.9599481"/>
    <x v="547"/>
    <x v="547"/>
    <n v="4466.5913982000002"/>
    <n v="5215.7168187999996"/>
    <n v="6005.7796426000004"/>
    <n v="6911.7544154999996"/>
    <n v="8040.3788701000003"/>
    <n v="9782.6355174"/>
    <n v="15977.006936199999"/>
    <n v="6495.9402319000001"/>
    <n v="329.71092249999998"/>
    <n v="591.14184790000002"/>
    <n v="1170.8050194"/>
    <n v="1294.2151980000001"/>
    <n v="1555.7075534999999"/>
    <n v="1846.5664978"/>
    <n v="1975.8208195"/>
    <n v="2476.6081132999998"/>
    <n v="2469.5478170000001"/>
    <n v="3595.4213513"/>
    <n v="1730.6104562999999"/>
    <n v="73.143216699999996"/>
    <n v="100.08730660000001"/>
    <n v="211.05482219999999"/>
    <n v="307.89480400000002"/>
    <n v="391.64142709999999"/>
    <n v="630.85343009999997"/>
    <n v="877.63371519999998"/>
    <n v="1221.7043701"/>
    <n v="1547.8187729000001"/>
    <n v="1690.1623741999999"/>
    <n v="705.220777"/>
    <n v="64.539938100000001"/>
    <n v="126.29649310000001"/>
    <n v="162.27728970000001"/>
    <n v="384.41129699999999"/>
    <n v="374.55724750000002"/>
    <n v="506.92470600000001"/>
    <n v="646.72568650000005"/>
    <n v="822.54000250000001"/>
    <n v="978.3935669"/>
    <n v="953.05888979999997"/>
    <n v="501.9429748"/>
    <n v="187.76468399999999"/>
    <n v="203.8026333"/>
    <n v="310.6031165"/>
    <n v="390.26561029999999"/>
    <n v="396.76379980000002"/>
    <n v="459.7794073"/>
    <n v="447.15991589999999"/>
    <n v="525.53720109999995"/>
    <n v="808.58883160000005"/>
    <n v="2282.5172461000002"/>
    <n v="601.20027289999996"/>
    <n v="693.18583490000003"/>
    <n v="1100.7913011000001"/>
    <n v="1106.3175464000001"/>
    <n v="1230.4647127999999"/>
    <n v="1597.0677416000001"/>
    <n v="1568.9744072999999"/>
    <n v="1871.0654472000001"/>
    <n v="1778.3101363000001"/>
    <n v="2473.7220335000002"/>
    <n v="5942.3536058999998"/>
    <n v="1935.9395141"/>
    <n v="529.6153458"/>
    <n v="839.43925579999996"/>
    <n v="762.53997470000002"/>
    <n v="859.33977670000002"/>
    <n v="899.97904800000003"/>
    <n v="992.68119100000001"/>
    <n v="1093.3488483000001"/>
    <n v="1215.6790518"/>
    <n v="1504.5644894"/>
    <n v="1513.493475"/>
    <n v="1021.0262373"/>
    <m/>
    <m/>
    <m/>
    <m/>
    <m/>
    <m/>
    <m/>
    <m/>
    <m/>
    <m/>
    <m/>
    <n v="1877.959942"/>
    <n v="2961.5588354000001"/>
    <n v="3723.5977711999999"/>
    <n v="4466.5913982000002"/>
    <n v="5215.7168187999996"/>
    <n v="6005.7796426000004"/>
    <n v="6911.7544154999996"/>
    <n v="8040.3788701000003"/>
    <n v="9782.6355174"/>
    <n v="15977.006936199999"/>
    <n v="6495.9402319000001"/>
    <m/>
    <m/>
    <m/>
    <m/>
    <m/>
    <m/>
    <m/>
    <m/>
    <m/>
    <n v="0.1048193"/>
    <m/>
    <m/>
    <m/>
    <m/>
    <m/>
    <m/>
    <m/>
    <m/>
    <m/>
    <m/>
    <m/>
    <m/>
    <m/>
    <m/>
    <n v="6380.8428842000003"/>
    <m/>
    <n v="0.81076550000000003"/>
    <n v="0.106711"/>
    <m/>
    <m/>
    <m/>
    <m/>
    <n v="1.9475300000000001E-2"/>
    <n v="1.6662199999999999E-2"/>
    <n v="7.3572999999999998E-3"/>
    <n v="5.1393000000000003E-3"/>
    <n v="0.12783340000000001"/>
    <n v="0.1221531"/>
    <n v="4.1330800000000001E-2"/>
    <n v="0.21179329999999999"/>
    <n v="0.24392749999999999"/>
    <n v="1.50933E-2"/>
    <n v="7530.084108"/>
    <n v="4672.2895790000002"/>
    <n v="4957.0430327000004"/>
    <n v="5515.9574490000005"/>
    <n v="8317.0430620000006"/>
    <n v="5873.5765478000003"/>
    <n v="4896.3867600000003"/>
    <n v="7345.0045768"/>
    <n v="5166.3614783000003"/>
    <n v="5641.8008060000002"/>
    <n v="0.10344299999999999"/>
    <n v="0.167716"/>
    <n v="0.16266"/>
    <n v="0.36809900000000001"/>
    <n v="3.4437000000000002E-2"/>
    <n v="0.12443800000000001"/>
    <n v="0.20055700000000001"/>
    <n v="5.0027000000000002E-2"/>
    <n v="0.15092900000000001"/>
    <n v="0.21969"/>
    <m/>
    <m/>
    <m/>
    <m/>
    <m/>
    <m/>
    <m/>
    <m/>
    <m/>
    <m/>
    <m/>
    <m/>
    <m/>
    <m/>
    <m/>
    <m/>
    <m/>
    <m/>
    <m/>
    <m/>
    <m/>
    <m/>
    <m/>
    <m/>
    <m/>
    <m/>
    <m/>
    <m/>
    <m/>
    <m/>
    <m/>
    <m/>
    <m/>
    <m/>
    <m/>
    <m/>
    <m/>
    <m/>
    <n v="52.332990000000002"/>
    <n v="0.59525530000000004"/>
  </r>
  <r>
    <x v="16"/>
    <n v="5"/>
    <x v="0"/>
    <s v="1994"/>
    <s v="Spliced"/>
    <s v=""/>
    <s v="1994 fix2"/>
    <s v="2"/>
    <s v="current"/>
    <s v=""/>
    <x v="0"/>
    <n v="1525117.7755733"/>
    <m/>
    <n v="0.38568599999999997"/>
    <m/>
    <m/>
    <m/>
    <n v="6.8508741999999998"/>
    <n v="2.5477609000000001"/>
    <n v="2.6889785000000002"/>
    <n v="7.7391737000000003"/>
    <n v="13.5755766"/>
    <n v="4751.7987134000005"/>
    <n v="3642.6270278000002"/>
    <n v="1354.6508590000001"/>
    <n v="2140.7850306"/>
    <n v="2695.3145548000002"/>
    <n v="3093.4055358999999"/>
    <n v="3642.6270278000002"/>
    <n v="4364.8359323000004"/>
    <n v="5292.9916851999997"/>
    <n v="6657.1781413999997"/>
    <n v="9280.5426334999993"/>
    <n v="47569.605530100001"/>
    <m/>
    <n v="1004.3246494"/>
    <x v="548"/>
    <x v="548"/>
    <n v="2916.6193938000001"/>
    <n v="3354.3177193000001"/>
    <n v="3953.3263551999999"/>
    <n v="4767.3686422999999"/>
    <n v="5948.0881612000003"/>
    <n v="7734.2545965999998"/>
    <n v="13634.286168500001"/>
    <n v="4751.7987134000005"/>
    <n v="4.4204539"/>
    <n v="15.4660312"/>
    <n v="6.9582778000000003"/>
    <n v="31.842294899999999"/>
    <n v="19.8397291"/>
    <n v="80.907198399999999"/>
    <n v="130.65952329999999"/>
    <n v="168.5814665"/>
    <n v="223.70818360000001"/>
    <n v="1244.1159858999999"/>
    <n v="188.47227079999999"/>
    <m/>
    <n v="1.7076606000000001"/>
    <n v="290.32047640000002"/>
    <n v="55.326126799999997"/>
    <n v="22.495217799999999"/>
    <n v="160.52934920000001"/>
    <n v="69.940415299999998"/>
    <n v="147.91719040000001"/>
    <n v="185.75775849999999"/>
    <n v="577.21555409999996"/>
    <n v="134.74647820000001"/>
    <m/>
    <n v="43.126476699999998"/>
    <n v="4.7869773999999996"/>
    <n v="22.974271399999999"/>
    <n v="20.9935546"/>
    <n v="96.845531100000002"/>
    <n v="145.9875298"/>
    <n v="320.82671970000001"/>
    <n v="455.71698529999998"/>
    <n v="466.9008422"/>
    <n v="156.2139052"/>
    <n v="-36.324711499999999"/>
    <n v="86.372871799999999"/>
    <n v="68.680064700000003"/>
    <n v="218.15913140000001"/>
    <n v="188.5785783"/>
    <n v="175.02961300000001"/>
    <n v="340.7733303"/>
    <n v="390.71516000000003"/>
    <n v="630.77011059999995"/>
    <n v="2077.3820909000001"/>
    <n v="425.86542070000002"/>
    <n v="31.975697400000001"/>
    <n v="241.6510466"/>
    <n v="626.13590610000006"/>
    <n v="136.2548774"/>
    <n v="354.37111920000001"/>
    <n v="352.65513629999998"/>
    <n v="567.49531100000002"/>
    <n v="967.69837589999997"/>
    <n v="1085.6879965000001"/>
    <n v="3241.0732391000001"/>
    <n v="764.99405330000002"/>
    <n v="1004.2532121"/>
    <n v="1368.4394013000001"/>
    <n v="1410.658453"/>
    <n v="2452.062692"/>
    <n v="2748.0395202999998"/>
    <n v="3087.3595270999999"/>
    <n v="3512.5125326000002"/>
    <n v="3952.3492488000002"/>
    <n v="5152.6135621000003"/>
    <n v="6027.5984563000002"/>
    <n v="3081.5065853000001"/>
    <m/>
    <m/>
    <m/>
    <m/>
    <m/>
    <m/>
    <m/>
    <m/>
    <m/>
    <m/>
    <m/>
    <n v="1004.3246519"/>
    <n v="1756.7634883000001"/>
    <n v="2407.5401554999999"/>
    <n v="2916.6193938000001"/>
    <n v="3354.3177193000001"/>
    <n v="3953.3263551999999"/>
    <n v="4767.3686422999999"/>
    <n v="5948.0881612000003"/>
    <n v="7734.2545965999998"/>
    <n v="13634.286168500001"/>
    <n v="4751.7987134000005"/>
    <m/>
    <m/>
    <m/>
    <m/>
    <m/>
    <m/>
    <m/>
    <m/>
    <m/>
    <m/>
    <m/>
    <m/>
    <m/>
    <m/>
    <m/>
    <m/>
    <m/>
    <m/>
    <m/>
    <m/>
    <m/>
    <m/>
    <m/>
    <m/>
    <m/>
    <m/>
    <m/>
    <m/>
    <m/>
    <m/>
    <m/>
    <m/>
    <m/>
    <m/>
    <m/>
    <m/>
    <m/>
    <m/>
    <m/>
    <m/>
    <m/>
    <m/>
    <m/>
    <m/>
    <m/>
    <m/>
    <m/>
    <m/>
    <m/>
    <m/>
    <m/>
    <m/>
    <m/>
    <m/>
    <m/>
    <m/>
    <m/>
    <m/>
    <m/>
    <m/>
    <m/>
    <m/>
    <m/>
    <m/>
    <m/>
    <m/>
    <m/>
    <m/>
    <m/>
    <m/>
    <m/>
    <m/>
    <m/>
    <m/>
    <m/>
    <m/>
    <m/>
    <m/>
    <m/>
    <m/>
    <m/>
    <m/>
    <m/>
    <m/>
    <m/>
    <m/>
    <m/>
    <m/>
    <m/>
    <m/>
    <m/>
    <m/>
    <m/>
    <m/>
    <m/>
    <m/>
    <m/>
    <m/>
    <m/>
    <m/>
    <n v="52.332990000000002"/>
    <n v="0.59525530000000004"/>
  </r>
  <r>
    <x v="16"/>
    <n v="5"/>
    <x v="0"/>
    <s v="1994"/>
    <s v="Spliced"/>
    <s v=""/>
    <s v="1994 fix2"/>
    <s v="2"/>
    <s v="current"/>
    <s v=""/>
    <x v="1"/>
    <n v="11000424.740606001"/>
    <n v="4090741.7045228002"/>
    <n v="0.35178569999999998"/>
    <m/>
    <m/>
    <m/>
    <n v="4.8860859000000003"/>
    <n v="2.1397674000000002"/>
    <n v="2.2834658999999999"/>
    <n v="6.3114236999999997"/>
    <n v="11.1986805"/>
    <n v="6055.6403944000003"/>
    <n v="5017.0447457999999"/>
    <n v="2197.1183240999999"/>
    <n v="2923.7327737999999"/>
    <n v="3613.8228420999999"/>
    <n v="4251.0373582000002"/>
    <n v="5017.0447457999999"/>
    <n v="5904.1372112999998"/>
    <n v="7043.3706271999999"/>
    <n v="8466.7838733999997"/>
    <n v="10735.308798599999"/>
    <n v="119051.71172199999"/>
    <m/>
    <n v="1405.9320817"/>
    <x v="549"/>
    <x v="549"/>
    <n v="3925.226126"/>
    <n v="4625.2296245999996"/>
    <n v="5464.2070924"/>
    <n v="6456.4653704000002"/>
    <n v="7695.9365825000004"/>
    <n v="9430.8675524999999"/>
    <n v="15744.584140299999"/>
    <n v="6055.6403944000003"/>
    <n v="174.40931169999999"/>
    <n v="301.87874140000002"/>
    <n v="743.17575650000003"/>
    <n v="868.18650149999996"/>
    <n v="1196.8355225"/>
    <n v="1474.2019250999999"/>
    <n v="1524.6150842"/>
    <n v="2187.2109958000001"/>
    <n v="2580.1810396999999"/>
    <n v="3919.1516262"/>
    <n v="1485.9818559"/>
    <n v="145.15356679999999"/>
    <n v="484.61919069999999"/>
    <n v="395.27108700000002"/>
    <n v="457.55964719999997"/>
    <n v="598.37477449999994"/>
    <n v="677.28401250000002"/>
    <n v="1305.019914"/>
    <n v="1520.3317746"/>
    <n v="1816.6359170999999"/>
    <n v="2100.5540544999999"/>
    <n v="947.90993830000002"/>
    <n v="24.4292917"/>
    <n v="84.688203099999996"/>
    <n v="63.332926499999999"/>
    <n v="164.56567089999999"/>
    <n v="286.21051210000002"/>
    <n v="311.37970949999999"/>
    <n v="301.60185840000003"/>
    <n v="513.06604589999995"/>
    <n v="649.21638489999998"/>
    <n v="563.37142500000004"/>
    <n v="294.89742200000001"/>
    <n v="-19.3018201"/>
    <n v="31.307009999999998"/>
    <n v="75.211680099999995"/>
    <n v="216.38757649999999"/>
    <n v="119.1838346"/>
    <n v="242.21621730000001"/>
    <n v="351.51296109999998"/>
    <n v="383.77811480000003"/>
    <n v="802.81887689999996"/>
    <n v="1641.2329956000001"/>
    <n v="375.90111730000001"/>
    <n v="480.01251079999997"/>
    <n v="911.65465800000004"/>
    <n v="1010.1436801"/>
    <n v="1353.9705824"/>
    <n v="1175.7930497"/>
    <n v="1770.2721641000001"/>
    <n v="1625.4231448999999"/>
    <n v="1835.5476271"/>
    <n v="2068.8205305000001"/>
    <n v="5687.6451853999997"/>
    <n v="1801.9636233000001"/>
    <n v="601.22922349999999"/>
    <n v="768.79059940000002"/>
    <n v="964.40465019999999"/>
    <n v="864.55614760000003"/>
    <n v="1248.8319311"/>
    <n v="988.85306400000002"/>
    <n v="1348.2924077"/>
    <n v="1256.0020242999999"/>
    <n v="1513.1948034"/>
    <n v="1832.6288536"/>
    <n v="1148.9864376"/>
    <m/>
    <m/>
    <m/>
    <m/>
    <m/>
    <m/>
    <m/>
    <m/>
    <m/>
    <m/>
    <m/>
    <n v="1405.9320843999999"/>
    <n v="2582.9384025999998"/>
    <n v="3251.5397803000001"/>
    <n v="3925.226126"/>
    <n v="4625.2296245999996"/>
    <n v="5464.2070924"/>
    <n v="6456.4653704000002"/>
    <n v="7695.9365825000004"/>
    <n v="9430.8675524999999"/>
    <n v="15744.584140299999"/>
    <n v="6055.6403944000003"/>
    <m/>
    <m/>
    <m/>
    <n v="0.2157036"/>
    <n v="0.31895889999999999"/>
    <n v="0.2486632"/>
    <m/>
    <m/>
    <m/>
    <n v="0.13666900000000001"/>
    <n v="0.35027760000000002"/>
    <n v="0.27354630000000002"/>
    <m/>
    <m/>
    <m/>
    <n v="0.1240097"/>
    <n v="0.42574590000000001"/>
    <n v="0.2713911"/>
    <m/>
    <m/>
    <m/>
    <m/>
    <m/>
    <m/>
    <m/>
    <n v="1"/>
    <m/>
    <m/>
    <m/>
    <n v="0.13671320000000001"/>
    <m/>
    <n v="6055.6404296999999"/>
    <m/>
    <m/>
    <m/>
    <m/>
    <m/>
    <m/>
    <m/>
    <m/>
    <m/>
    <m/>
    <m/>
    <m/>
    <m/>
    <m/>
    <m/>
    <m/>
    <m/>
    <m/>
    <m/>
    <m/>
    <m/>
    <m/>
    <m/>
    <m/>
    <m/>
    <m/>
    <m/>
    <m/>
    <m/>
    <m/>
    <m/>
    <m/>
    <m/>
    <m/>
    <m/>
    <m/>
    <m/>
    <m/>
    <m/>
    <m/>
    <n v="0.211843"/>
    <n v="0.1045476"/>
    <n v="0.23212150000000001"/>
    <n v="0.1275992"/>
    <n v="0.1896631"/>
    <n v="9.1526099999999999E-2"/>
    <n v="4.7568800000000001E-2"/>
    <n v="6048.8516710000004"/>
    <n v="6281.6694157000002"/>
    <n v="6588.0193005000001"/>
    <n v="6697.0019124999999"/>
    <n v="5839.4807529999998"/>
    <n v="4991.3448736"/>
    <n v="4304.9187957000004"/>
    <n v="0.12131160000000001"/>
    <n v="9.4196299999999997E-2"/>
    <n v="8.2578200000000004E-2"/>
    <n v="9.8706500000000003E-2"/>
    <n v="0.18993940000000001"/>
    <n v="0.22161339999999999"/>
    <n v="0.3239361"/>
    <m/>
    <m/>
    <m/>
    <m/>
    <m/>
    <m/>
    <m/>
    <n v="52.332990000000002"/>
    <n v="0.59525530000000004"/>
  </r>
  <r>
    <x v="16"/>
    <n v="5"/>
    <x v="0"/>
    <s v="1994"/>
    <s v="Spliced"/>
    <s v=""/>
    <s v="1994 fix2"/>
    <s v="2"/>
    <s v="current"/>
    <s v=""/>
    <x v="2"/>
    <n v="7169286.4098642999"/>
    <m/>
    <n v="0.34168530000000003"/>
    <m/>
    <m/>
    <m/>
    <n v="4.6895230999999997"/>
    <n v="2.1079086"/>
    <n v="2.2247279"/>
    <n v="5.9607779000000001"/>
    <n v="10.2439245"/>
    <n v="6332.6300492999999"/>
    <n v="5304.6990427999999"/>
    <n v="2384.4260113"/>
    <n v="3121.4302280000002"/>
    <n v="3866.6921014999998"/>
    <n v="4558.2469785000003"/>
    <n v="5304.6990427999999"/>
    <n v="6241.9806392"/>
    <n v="7355.4097770999997"/>
    <n v="8805.5987523000003"/>
    <n v="11181.820806899999"/>
    <n v="119051.71172199999"/>
    <m/>
    <n v="1579.8741339999999"/>
    <x v="550"/>
    <x v="550"/>
    <n v="4204.3150545999997"/>
    <n v="4907.3870675999997"/>
    <n v="5754.7240773000003"/>
    <n v="6786.4298692000002"/>
    <n v="7974.0747158000004"/>
    <n v="9681.6539933000004"/>
    <n v="16184.1112748"/>
    <n v="6332.6300492999999"/>
    <n v="225.57738789999999"/>
    <n v="450.6916185"/>
    <n v="890.75657349999994"/>
    <n v="929.18916209999998"/>
    <n v="1520.1595729000001"/>
    <n v="1280.7725860999999"/>
    <n v="1696.7773749"/>
    <n v="2600.5241936000002"/>
    <n v="2349.3546663000002"/>
    <n v="4242.1780107000004"/>
    <n v="1602.0639225"/>
    <n v="178.14026749999999"/>
    <n v="348.46630429999999"/>
    <n v="488.63618079999998"/>
    <n v="691.3893994"/>
    <n v="503.17168500000002"/>
    <n v="1060.7586312000001"/>
    <n v="1309.4648588"/>
    <n v="1633.2765497"/>
    <n v="1710.5691331"/>
    <n v="2268.1211911"/>
    <n v="1033.4409966999999"/>
    <n v="55.663341799999998"/>
    <n v="105.3729491"/>
    <n v="94.049781400000001"/>
    <n v="343.90518789999999"/>
    <n v="367.51420639999998"/>
    <n v="327.33124529999998"/>
    <n v="487.94563429999999"/>
    <n v="594.15574040000001"/>
    <n v="816.2078186"/>
    <n v="772.34597670000005"/>
    <n v="398.06684689999997"/>
    <n v="-56.7783607"/>
    <n v="13.7323621"/>
    <n v="211.89658059999999"/>
    <n v="13.0489014"/>
    <n v="217.31864340000001"/>
    <n v="384.08644049999998"/>
    <n v="259.4258087"/>
    <n v="370.18733759999998"/>
    <n v="839.24023030000001"/>
    <n v="1631.7655987000001"/>
    <n v="360.5625493"/>
    <n v="727.55973900000004"/>
    <n v="1110.3192581000001"/>
    <n v="1093.8618609"/>
    <n v="1294.0905553"/>
    <n v="1590.6200153"/>
    <n v="1612.0955657"/>
    <n v="1820.1518963000001"/>
    <n v="1758.3260749000001"/>
    <n v="2616.1488911000001"/>
    <n v="5744.1835878000002"/>
    <n v="1953.0413784"/>
    <n v="449.71175340000002"/>
    <n v="730.87050780000004"/>
    <n v="712.51083989999995"/>
    <n v="932.69184829999995"/>
    <n v="708.6029446"/>
    <n v="1089.6796085000001"/>
    <n v="1212.6642961"/>
    <n v="1017.6048196"/>
    <n v="1350.1332540000001"/>
    <n v="1525.5169097"/>
    <n v="985.45435559999999"/>
    <m/>
    <m/>
    <m/>
    <m/>
    <m/>
    <m/>
    <m/>
    <m/>
    <m/>
    <m/>
    <m/>
    <n v="1579.8741289"/>
    <n v="2759.453"/>
    <n v="3491.7118171000002"/>
    <n v="4204.3150545999997"/>
    <n v="4907.3870675999997"/>
    <n v="5754.7240773000003"/>
    <n v="6786.4298692000002"/>
    <n v="7974.0747158000004"/>
    <n v="9681.6539933000004"/>
    <n v="16184.1112748"/>
    <n v="6332.6300492999999"/>
    <m/>
    <m/>
    <m/>
    <m/>
    <m/>
    <m/>
    <m/>
    <m/>
    <m/>
    <n v="0.1165775"/>
    <m/>
    <m/>
    <m/>
    <m/>
    <m/>
    <m/>
    <m/>
    <m/>
    <m/>
    <m/>
    <m/>
    <m/>
    <m/>
    <m/>
    <n v="6291.6583061000001"/>
    <m/>
    <n v="0.85572930000000003"/>
    <n v="0.1131431"/>
    <m/>
    <m/>
    <m/>
    <m/>
    <n v="2.0832099999999999E-2"/>
    <n v="1.4013899999999999E-2"/>
    <n v="1.01079E-2"/>
    <n v="1.2387199999999999E-2"/>
    <n v="0.13977590000000001"/>
    <n v="0.1634178"/>
    <n v="5.4870500000000003E-2"/>
    <n v="0.19061069999999999"/>
    <n v="0.2498824"/>
    <n v="2.69789E-2"/>
    <n v="7131.1975812999999"/>
    <n v="4534.5284113999996"/>
    <n v="4792.9887967000004"/>
    <n v="2176.1228678000002"/>
    <n v="7735.4434050999998"/>
    <n v="5725.7050908000001"/>
    <n v="4878.9683408000001"/>
    <n v="7750.1454560000002"/>
    <n v="5310.5064972999999"/>
    <n v="5054.1873594999997"/>
    <n v="9.07197E-2"/>
    <n v="0.1856882"/>
    <n v="0.13953860000000001"/>
    <n v="0.38925209999999999"/>
    <n v="6.16424E-2"/>
    <n v="0.16384689999999999"/>
    <n v="0.20630970000000001"/>
    <n v="4.50534E-2"/>
    <n v="0.12839610000000001"/>
    <n v="0.2394617"/>
    <m/>
    <m/>
    <m/>
    <m/>
    <m/>
    <m/>
    <m/>
    <m/>
    <m/>
    <m/>
    <m/>
    <m/>
    <m/>
    <m/>
    <m/>
    <m/>
    <m/>
    <m/>
    <m/>
    <m/>
    <m/>
    <m/>
    <m/>
    <m/>
    <m/>
    <m/>
    <m/>
    <m/>
    <m/>
    <m/>
    <m/>
    <m/>
    <m/>
    <m/>
    <m/>
    <m/>
    <m/>
    <m/>
    <n v="52.332990000000002"/>
    <n v="0.59525530000000004"/>
  </r>
  <r>
    <x v="16"/>
    <n v="7"/>
    <x v="1"/>
    <s v="1999"/>
    <s v="HBS"/>
    <s v=""/>
    <s v="1999"/>
    <s v="1bis"/>
    <s v="previous"/>
    <s v=""/>
    <x v="0"/>
    <n v="3057000"/>
    <n v="2260000"/>
    <n v="0.37248409999999998"/>
    <m/>
    <n v="1.0829500000000001E-2"/>
    <m/>
    <n v="5.6513213000000002"/>
    <n v="2.2726829999999998"/>
    <n v="2.4866297999999998"/>
    <n v="6.8495689999999998"/>
    <n v="11.5294571"/>
    <n v="7795.0859312000002"/>
    <n v="6205.2970703000001"/>
    <n v="2495.4647811999998"/>
    <n v="3643.2935207"/>
    <n v="4374.0087505000001"/>
    <n v="5280.3039921"/>
    <n v="6205.2970703000001"/>
    <n v="7287.9325292000003"/>
    <n v="8603.7628655000008"/>
    <n v="10551.439189299999"/>
    <n v="14102.6731678"/>
    <n v="111235.9118757"/>
    <m/>
    <n v="1924.9637712000001"/>
    <x v="551"/>
    <x v="551"/>
    <n v="4803.9067581999998"/>
    <n v="5687.0157370999996"/>
    <n v="6730.8287198999997"/>
    <n v="7917.7976334000004"/>
    <n v="9489.5902404000008"/>
    <n v="12090.390736900001"/>
    <n v="22193.787216600002"/>
    <n v="7795.0859312000002"/>
    <n v="24.5137854"/>
    <n v="23.5190889"/>
    <n v="123.406666"/>
    <n v="107.2002985"/>
    <n v="196.81659379999999"/>
    <n v="235.2202006"/>
    <n v="332.76853879999999"/>
    <n v="375.54521729999999"/>
    <n v="770.96734579999998"/>
    <n v="1768.074977"/>
    <n v="395.77102869999999"/>
    <n v="1.9525174000000001"/>
    <n v="3.9144901999999999"/>
    <n v="33.765786900000002"/>
    <n v="15.0480944"/>
    <n v="31.178819499999999"/>
    <n v="16.681968600000001"/>
    <n v="80.4106247"/>
    <n v="228.46912330000001"/>
    <n v="307.92381820000003"/>
    <n v="674.93563610000001"/>
    <n v="139.4125813"/>
    <n v="12.621866900000001"/>
    <n v="37.0619011"/>
    <n v="75.804952799999995"/>
    <n v="87.902996700000003"/>
    <n v="168.8781022"/>
    <n v="345.91517429999999"/>
    <n v="482.84763299999997"/>
    <n v="842.23754140000005"/>
    <n v="1421.9338212"/>
    <n v="2205.6327153000002"/>
    <n v="568.06343619999996"/>
    <n v="67.733917099999999"/>
    <n v="234.30681949999999"/>
    <n v="224.64824060000001"/>
    <n v="371.66003860000001"/>
    <n v="291.3468034"/>
    <n v="464.71805949999998"/>
    <n v="526.10464030000003"/>
    <n v="725.22737930000005"/>
    <n v="1667.0669479999999"/>
    <n v="3881.7918703999999"/>
    <n v="845.4249198"/>
    <n v="41.356493899999997"/>
    <n v="287.13163500000002"/>
    <n v="381.50772339999997"/>
    <n v="492.08356049999998"/>
    <n v="638.88734209999996"/>
    <n v="1070.7217932000001"/>
    <n v="787.23800919999996"/>
    <n v="1282.4824732"/>
    <n v="1662.4026534"/>
    <n v="4728.3069851"/>
    <n v="1137.3626787999999"/>
    <n v="1776.7851903000001"/>
    <n v="2494.4076796999998"/>
    <n v="3192.0360123999999"/>
    <n v="3730.0127149999998"/>
    <n v="4359.9090217000003"/>
    <n v="4597.5715237000004"/>
    <n v="5708.4291328999998"/>
    <n v="6035.6285058000003"/>
    <n v="6260.0961502999999"/>
    <n v="8935.0450326999999"/>
    <n v="4709.0503410000001"/>
    <m/>
    <m/>
    <m/>
    <m/>
    <m/>
    <m/>
    <m/>
    <m/>
    <m/>
    <m/>
    <m/>
    <n v="1924.9637712000001"/>
    <n v="3080.3406688999999"/>
    <n v="4031.1684365000001"/>
    <n v="4803.9067581999998"/>
    <n v="5687.0157370999996"/>
    <n v="6730.8287198999997"/>
    <n v="7917.7976334000004"/>
    <n v="9489.5902404000008"/>
    <n v="12090.390736900001"/>
    <n v="22193.787216600002"/>
    <n v="7795.0859312000002"/>
    <m/>
    <m/>
    <m/>
    <m/>
    <m/>
    <m/>
    <m/>
    <m/>
    <m/>
    <m/>
    <m/>
    <m/>
    <m/>
    <m/>
    <m/>
    <m/>
    <m/>
    <m/>
    <m/>
    <m/>
    <m/>
    <m/>
    <m/>
    <m/>
    <m/>
    <m/>
    <m/>
    <m/>
    <m/>
    <m/>
    <m/>
    <m/>
    <m/>
    <m/>
    <m/>
    <m/>
    <m/>
    <m/>
    <m/>
    <m/>
    <m/>
    <m/>
    <m/>
    <m/>
    <m/>
    <m/>
    <m/>
    <m/>
    <m/>
    <m/>
    <m/>
    <m/>
    <m/>
    <m/>
    <m/>
    <m/>
    <m/>
    <m/>
    <m/>
    <m/>
    <m/>
    <m/>
    <m/>
    <m/>
    <m/>
    <m/>
    <m/>
    <m/>
    <m/>
    <m/>
    <m/>
    <m/>
    <m/>
    <m/>
    <m/>
    <m/>
    <m/>
    <m/>
    <m/>
    <m/>
    <m/>
    <m/>
    <m/>
    <m/>
    <m/>
    <m/>
    <m/>
    <m/>
    <m/>
    <m/>
    <m/>
    <m/>
    <m/>
    <m/>
    <m/>
    <m/>
    <m/>
    <m/>
    <m/>
    <m/>
    <n v="69.995609999999999"/>
    <n v="0.75022979999999995"/>
  </r>
  <r>
    <x v="16"/>
    <n v="7"/>
    <x v="1"/>
    <s v="1999"/>
    <s v="HBS"/>
    <s v=""/>
    <s v="1999"/>
    <s v="1bis"/>
    <s v="previous"/>
    <s v=""/>
    <x v="1"/>
    <n v="16914000"/>
    <n v="6221000"/>
    <n v="0.34472009999999997"/>
    <m/>
    <n v="5.0312000000000004E-3"/>
    <m/>
    <n v="4.8163299000000004"/>
    <n v="2.1116160000000002"/>
    <n v="2.2808739999999998"/>
    <n v="6.0207074"/>
    <n v="10.181846800000001"/>
    <n v="9568.5835170999999"/>
    <n v="7968.1016683999997"/>
    <n v="3493.4422989999998"/>
    <n v="4716.9265978000003"/>
    <n v="5811.3187645999997"/>
    <n v="6822.5630001999998"/>
    <n v="7968.1016683999997"/>
    <n v="9241.1146685000003"/>
    <n v="10750.103346800001"/>
    <n v="12881.7342331"/>
    <n v="16825.570772499999"/>
    <n v="248024.44586420001"/>
    <m/>
    <n v="2466.6705858"/>
    <x v="552"/>
    <x v="552"/>
    <n v="6306.6710188999996"/>
    <n v="7405.8636366000001"/>
    <n v="8589.9033010999992"/>
    <n v="9948.6048688999999"/>
    <n v="11793.7480254"/>
    <n v="14633.086583800001"/>
    <n v="25115.2619901"/>
    <n v="9568.5835170999999"/>
    <n v="431.93089509999999"/>
    <n v="851.78549350000003"/>
    <n v="1384.0426911"/>
    <n v="1856.7854554"/>
    <n v="1943.4507546"/>
    <n v="2379.3358521"/>
    <n v="2573.3385515"/>
    <n v="3274.5882603"/>
    <n v="3732.9268354999999"/>
    <n v="5600.3343640000003"/>
    <n v="2403.0364826"/>
    <n v="50.142349600000003"/>
    <n v="116.0703063"/>
    <n v="196.63127009999999"/>
    <n v="252.2198669"/>
    <n v="440.4255278"/>
    <n v="755.26494530000002"/>
    <n v="1153.4848942000001"/>
    <n v="1577.6473228"/>
    <n v="2155.110263"/>
    <n v="2682.3022615999998"/>
    <n v="938.24655840000003"/>
    <n v="71.099054899999999"/>
    <n v="175.45047439999999"/>
    <n v="232.46303789999999"/>
    <n v="328.0777693"/>
    <n v="588.90195029999995"/>
    <n v="812.70772450000004"/>
    <n v="995.86898810000002"/>
    <n v="1101.7048883"/>
    <n v="1396.1397893999999"/>
    <n v="1642.3139437"/>
    <n v="734.59095319999994"/>
    <n v="177.67908629999999"/>
    <n v="258.60691539999999"/>
    <n v="339.77869099999998"/>
    <n v="365.62472680000002"/>
    <n v="563.41521550000004"/>
    <n v="524.27976920000003"/>
    <n v="658.0125577"/>
    <n v="919.68204160000005"/>
    <n v="1205.8407271999999"/>
    <n v="4147.7285267999996"/>
    <n v="916.06350199999997"/>
    <n v="626.26074749999998"/>
    <n v="1228.5476067"/>
    <n v="1459.9535432"/>
    <n v="1814.1231859"/>
    <n v="1756.7551034999999"/>
    <n v="2126.6195825"/>
    <n v="2551.0325763000001"/>
    <n v="2687.2606157999999"/>
    <n v="3453.8624540999999"/>
    <n v="7298.7550543999996"/>
    <n v="2500.3777500000001"/>
    <n v="1109.5584523"/>
    <n v="1504.80944"/>
    <n v="1669.4629186"/>
    <n v="1689.8400145000001"/>
    <n v="2112.9150847999999"/>
    <n v="1991.6944820000001"/>
    <n v="2016.8673011000001"/>
    <n v="2232.8639511000001"/>
    <n v="2689.2065145000001"/>
    <n v="3743.8278396000001"/>
    <n v="2076.2673254000001"/>
    <m/>
    <m/>
    <m/>
    <m/>
    <m/>
    <m/>
    <m/>
    <m/>
    <m/>
    <m/>
    <m/>
    <n v="2466.6705858"/>
    <n v="4135.2692908999998"/>
    <n v="5282.3312064000002"/>
    <n v="6306.6710188999996"/>
    <n v="7405.8636366000001"/>
    <n v="8589.9033010999992"/>
    <n v="9948.6048688999999"/>
    <n v="11793.7480254"/>
    <n v="14633.086583800001"/>
    <n v="25115.2619901"/>
    <n v="9568.5835170999999"/>
    <m/>
    <m/>
    <m/>
    <n v="0.2053779"/>
    <n v="0.30169400000000002"/>
    <n v="0.26053660000000001"/>
    <m/>
    <m/>
    <m/>
    <n v="0.13528599999999999"/>
    <n v="0.29714699999999999"/>
    <n v="0.25389590000000001"/>
    <m/>
    <m/>
    <m/>
    <n v="9.9431400000000003E-2"/>
    <n v="0.29268959999999999"/>
    <n v="0.24885650000000001"/>
    <m/>
    <m/>
    <m/>
    <m/>
    <m/>
    <m/>
    <m/>
    <n v="1"/>
    <m/>
    <m/>
    <m/>
    <n v="0.13528599999999999"/>
    <m/>
    <n v="9568.5835167999994"/>
    <m/>
    <m/>
    <m/>
    <m/>
    <m/>
    <m/>
    <m/>
    <m/>
    <m/>
    <m/>
    <m/>
    <m/>
    <m/>
    <m/>
    <m/>
    <m/>
    <m/>
    <m/>
    <m/>
    <m/>
    <m/>
    <m/>
    <m/>
    <m/>
    <m/>
    <m/>
    <m/>
    <m/>
    <m/>
    <m/>
    <m/>
    <m/>
    <m/>
    <m/>
    <m/>
    <m/>
    <m/>
    <m/>
    <m/>
    <m/>
    <n v="0.18557029999999999"/>
    <n v="0.1042096"/>
    <n v="0.207679"/>
    <n v="0.12763260000000001"/>
    <n v="0.1941515"/>
    <n v="0.1133673"/>
    <n v="6.7389699999999997E-2"/>
    <n v="9269.2205187"/>
    <n v="9405.6319908999994"/>
    <n v="10200.565660800001"/>
    <n v="11055.991441"/>
    <n v="9939.4975333000002"/>
    <n v="7878.1222900000002"/>
    <n v="7655.3972555"/>
    <n v="0.123844"/>
    <n v="0.11339200000000001"/>
    <n v="9.3898999999999996E-2"/>
    <n v="8.3280999999999994E-2"/>
    <n v="0.135687"/>
    <n v="0.22196299999999999"/>
    <n v="0.27972799999999998"/>
    <m/>
    <m/>
    <m/>
    <m/>
    <m/>
    <m/>
    <m/>
    <n v="69.995609999999999"/>
    <n v="0.75022979999999995"/>
  </r>
  <r>
    <x v="16"/>
    <n v="7"/>
    <x v="1"/>
    <s v="1999"/>
    <s v="HBS"/>
    <s v=""/>
    <s v="1999"/>
    <s v="1bis"/>
    <s v="previous"/>
    <s v=""/>
    <x v="2"/>
    <n v="10704000"/>
    <n v="5042000"/>
    <n v="0.33506740000000002"/>
    <m/>
    <n v="5.5494000000000003E-3"/>
    <m/>
    <n v="4.5910494999999996"/>
    <n v="2.0488947"/>
    <n v="2.2407444999999999"/>
    <n v="5.6912152000000003"/>
    <n v="9.5376589000000003"/>
    <n v="10166.6712819"/>
    <n v="8566.7302758000005"/>
    <n v="3823.1624523"/>
    <n v="5207.5200045000001"/>
    <n v="6311.0904215999999"/>
    <n v="7401.8224455"/>
    <n v="8566.7302758000005"/>
    <n v="9816.9862833999996"/>
    <n v="11495.443074000001"/>
    <n v="13620.9431501"/>
    <n v="17552.328017700002"/>
    <n v="248024.44586420001"/>
    <m/>
    <n v="2743.1404355"/>
    <x v="553"/>
    <x v="553"/>
    <n v="6852.7802167"/>
    <n v="7970.6252854000004"/>
    <n v="9177.5817368999997"/>
    <n v="10593.3478722"/>
    <n v="12457.638937"/>
    <n v="15401.1549376"/>
    <n v="26163.137911099999"/>
    <n v="10166.6712819"/>
    <n v="610.54983730000004"/>
    <n v="1202.1890940999999"/>
    <n v="1710.378796"/>
    <n v="2206.1130440000002"/>
    <n v="2175.3786230999999"/>
    <n v="2546.9497820000001"/>
    <n v="2937.4324667999999"/>
    <n v="3430.7423783999998"/>
    <n v="3965.2991026"/>
    <n v="6400.8069428999997"/>
    <n v="2718.0914806999999"/>
    <n v="76.813832300000001"/>
    <n v="179.3157971"/>
    <n v="246.5769497"/>
    <n v="337.82050040000001"/>
    <n v="603.36948989999996"/>
    <n v="997.23244099999999"/>
    <n v="1229.3229405"/>
    <n v="1720.9526470000001"/>
    <n v="2193.7937464000001"/>
    <n v="2750.4758496999998"/>
    <n v="1033.1767268000001"/>
    <n v="119.6954645"/>
    <n v="288.40242599999999"/>
    <n v="323.20545829999998"/>
    <n v="579.09019560000002"/>
    <n v="874.39876560000005"/>
    <n v="1089.1737920999999"/>
    <n v="1186.3089342000001"/>
    <n v="1545.8359442999999"/>
    <n v="1627.7178122"/>
    <n v="1807.0175353"/>
    <n v="943.8308528"/>
    <n v="220.34419249999999"/>
    <n v="388.48099989999997"/>
    <n v="373.8754131"/>
    <n v="503.89321799999999"/>
    <n v="570.47926280000001"/>
    <n v="527.01423920000002"/>
    <n v="766.36640160000002"/>
    <n v="812.97814579999999"/>
    <n v="1265.4761882"/>
    <n v="4309.8839176000001"/>
    <n v="973.6821496"/>
    <n v="942.57329919999995"/>
    <n v="1495.2851261999999"/>
    <n v="1891.0154970999999"/>
    <n v="1752.6259783"/>
    <n v="2137.2936596"/>
    <n v="2492.1733945999999"/>
    <n v="2823.0593852000002"/>
    <n v="2975.6186019000002"/>
    <n v="3642.9304375000002"/>
    <n v="7772.1615800999998"/>
    <n v="2792.0999284"/>
    <n v="773.1638097"/>
    <n v="1006.4229831"/>
    <n v="1222.2106712"/>
    <n v="1473.2382259999999"/>
    <n v="1609.7045387999999"/>
    <n v="1525.0361969"/>
    <n v="1650.8567985"/>
    <n v="1971.5093284"/>
    <n v="2705.9376505999999"/>
    <n v="3122.7911399"/>
    <n v="1705.7901436"/>
    <m/>
    <m/>
    <m/>
    <m/>
    <m/>
    <m/>
    <m/>
    <m/>
    <m/>
    <m/>
    <m/>
    <n v="2743.1404355"/>
    <n v="4560.0964264000004"/>
    <n v="5767.2637308000003"/>
    <n v="6852.7802167"/>
    <n v="7970.6252854000004"/>
    <n v="9177.5817368999997"/>
    <n v="10593.3478722"/>
    <n v="12457.638937"/>
    <n v="15401.1549376"/>
    <n v="26163.137911099999"/>
    <n v="10166.6712819"/>
    <m/>
    <m/>
    <m/>
    <m/>
    <m/>
    <m/>
    <m/>
    <m/>
    <m/>
    <n v="0.1077695"/>
    <m/>
    <m/>
    <m/>
    <m/>
    <m/>
    <m/>
    <m/>
    <m/>
    <m/>
    <m/>
    <m/>
    <m/>
    <m/>
    <m/>
    <n v="9990.3925240000008"/>
    <m/>
    <n v="0.78889889999999996"/>
    <n v="0.1062"/>
    <m/>
    <m/>
    <m/>
    <m/>
    <n v="1.6868000000000001E-2"/>
    <n v="1.50174E-2"/>
    <n v="1.1369499999999999E-2"/>
    <n v="3.0863000000000002E-3"/>
    <n v="0.16427510000000001"/>
    <n v="0.1233911"/>
    <n v="3.87319E-2"/>
    <n v="0.20543110000000001"/>
    <n v="0.2016945"/>
    <n v="9.0340999999999998E-3"/>
    <n v="10906.2990682"/>
    <n v="7170.8353784000001"/>
    <n v="9498.0848731999995"/>
    <n v="8671.0590026999998"/>
    <n v="12756.2455123"/>
    <n v="8943.0026049999997"/>
    <n v="7847.4843130999998"/>
    <n v="11340.1928816"/>
    <n v="7671.5119065999997"/>
    <n v="8313.0155276000005"/>
    <n v="0.11559999999999999"/>
    <n v="0.2175"/>
    <n v="0.20030000000000001"/>
    <n v="0.188"/>
    <n v="4.0300000000000002E-2"/>
    <n v="0.1331"/>
    <n v="0.19819999999999999"/>
    <n v="4.8399999999999999E-2"/>
    <n v="0.16789999999999999"/>
    <n v="0.1338"/>
    <m/>
    <m/>
    <m/>
    <m/>
    <m/>
    <m/>
    <m/>
    <m/>
    <m/>
    <m/>
    <m/>
    <m/>
    <m/>
    <m/>
    <m/>
    <m/>
    <m/>
    <m/>
    <m/>
    <m/>
    <m/>
    <m/>
    <m/>
    <m/>
    <m/>
    <m/>
    <m/>
    <m/>
    <m/>
    <m/>
    <m/>
    <m/>
    <m/>
    <m/>
    <m/>
    <m/>
    <m/>
    <m/>
    <n v="69.995609999999999"/>
    <n v="0.75022979999999995"/>
  </r>
  <r>
    <x v="16"/>
    <n v="7"/>
    <x v="1"/>
    <s v="1999"/>
    <s v="Spliced"/>
    <s v=""/>
    <s v="1999 fix2"/>
    <s v="2"/>
    <s v="current"/>
    <s v=""/>
    <x v="0"/>
    <n v="1592310.4644561"/>
    <m/>
    <n v="0.3737181"/>
    <m/>
    <m/>
    <m/>
    <n v="5.6372207000000003"/>
    <n v="2.3699295999999999"/>
    <n v="2.3786448"/>
    <n v="6.8206087999999996"/>
    <n v="11.499281"/>
    <n v="7895.1780031999997"/>
    <n v="6177.9793638000001"/>
    <n v="2597.2686015999998"/>
    <n v="3717.2259346999999"/>
    <n v="4430.5292394999997"/>
    <n v="5350.9243944999998"/>
    <n v="6177.9793638000001"/>
    <n v="7330.0113056999999"/>
    <n v="8640.734058"/>
    <n v="10450.9776852"/>
    <n v="14641.3764333"/>
    <n v="113285.82737129999"/>
    <m/>
    <n v="1980.9942289000001"/>
    <x v="554"/>
    <x v="554"/>
    <n v="4893.3555556000001"/>
    <n v="5716.4193896999996"/>
    <n v="6670.2773983999996"/>
    <n v="7906.1146226000001"/>
    <n v="9459.4059808000002"/>
    <n v="12249.297164"/>
    <n v="22780.009235000001"/>
    <n v="7895.1780031999997"/>
    <n v="16.395670899999999"/>
    <n v="7.7547984999999997"/>
    <n v="29.8457452"/>
    <n v="106.551582"/>
    <n v="48.434731200000002"/>
    <n v="167.11278830000001"/>
    <n v="219.66668569999999"/>
    <n v="148.58688509999999"/>
    <n v="747.5030332"/>
    <n v="2570.1671907999998"/>
    <n v="373.1787559"/>
    <m/>
    <n v="0.40250950000000002"/>
    <n v="240.34998809999999"/>
    <n v="56.600877400000002"/>
    <n v="25.221828899999998"/>
    <n v="38.493116399999998"/>
    <n v="78.827468100000004"/>
    <n v="164.28447170000001"/>
    <n v="205.29938129999999"/>
    <n v="665.28318460000003"/>
    <n v="143.86486450000001"/>
    <n v="11.749696500000001"/>
    <n v="128.89588209999999"/>
    <n v="27.951015699999999"/>
    <n v="42.724139600000001"/>
    <n v="89.662189999999995"/>
    <n v="386.54319170000002"/>
    <n v="351.72962630000001"/>
    <n v="582.79511490000004"/>
    <n v="806.9788595"/>
    <n v="1292.0874813999999"/>
    <n v="363.01803840000002"/>
    <n v="-51.3587463"/>
    <n v="90.089505399999993"/>
    <n v="81.828658000000004"/>
    <n v="376.7095003"/>
    <n v="247.67444190000001"/>
    <n v="276.28747399999997"/>
    <n v="369.14903420000002"/>
    <n v="541.82400889999997"/>
    <n v="1523.0096504000001"/>
    <n v="2836.1748481"/>
    <n v="631.91634150000004"/>
    <n v="70.487249899999995"/>
    <n v="317.83515679999999"/>
    <n v="779.54797510000003"/>
    <n v="236.4095695"/>
    <n v="505.26350189999999"/>
    <n v="715.36901360000002"/>
    <n v="598.3437854"/>
    <n v="1361.1689653000001"/>
    <n v="1423.0895210000001"/>
    <n v="5991.2973542999998"/>
    <n v="1198.5075194999999"/>
    <n v="1933.720358"/>
    <n v="2609.8314056999998"/>
    <n v="2931.1035654000002"/>
    <n v="4074.3598867999999"/>
    <n v="4800.1626956999999"/>
    <n v="5086.4718144999997"/>
    <n v="6288.3980229999997"/>
    <n v="6660.7465349000004"/>
    <n v="7543.4167186000004"/>
    <n v="9424.9991759000004"/>
    <n v="5184.6924835"/>
    <m/>
    <m/>
    <m/>
    <m/>
    <m/>
    <m/>
    <m/>
    <m/>
    <m/>
    <m/>
    <m/>
    <n v="1980.9942289000001"/>
    <n v="3154.8092580000002"/>
    <n v="4090.6269474999999"/>
    <n v="4893.3555556000001"/>
    <n v="5716.4193896999996"/>
    <n v="6670.2773983999996"/>
    <n v="7906.1146226000001"/>
    <n v="9459.4059808000002"/>
    <n v="12249.297164"/>
    <n v="22780.009235000001"/>
    <n v="7895.1780031999997"/>
    <m/>
    <m/>
    <m/>
    <m/>
    <m/>
    <m/>
    <m/>
    <m/>
    <m/>
    <m/>
    <m/>
    <m/>
    <m/>
    <m/>
    <m/>
    <m/>
    <m/>
    <m/>
    <m/>
    <m/>
    <m/>
    <m/>
    <m/>
    <m/>
    <m/>
    <m/>
    <m/>
    <m/>
    <m/>
    <m/>
    <m/>
    <m/>
    <m/>
    <m/>
    <m/>
    <m/>
    <m/>
    <m/>
    <m/>
    <m/>
    <m/>
    <m/>
    <m/>
    <m/>
    <m/>
    <m/>
    <m/>
    <m/>
    <m/>
    <m/>
    <m/>
    <m/>
    <m/>
    <m/>
    <m/>
    <m/>
    <m/>
    <m/>
    <m/>
    <m/>
    <m/>
    <m/>
    <m/>
    <m/>
    <m/>
    <m/>
    <m/>
    <m/>
    <m/>
    <m/>
    <m/>
    <m/>
    <m/>
    <m/>
    <m/>
    <m/>
    <m/>
    <m/>
    <m/>
    <m/>
    <m/>
    <m/>
    <m/>
    <m/>
    <m/>
    <m/>
    <m/>
    <m/>
    <m/>
    <m/>
    <m/>
    <m/>
    <m/>
    <m/>
    <m/>
    <m/>
    <m/>
    <m/>
    <m/>
    <m/>
    <n v="69.995609999999999"/>
    <n v="0.75022979999999995"/>
  </r>
  <r>
    <x v="16"/>
    <n v="7"/>
    <x v="1"/>
    <s v="1999"/>
    <s v="Spliced"/>
    <s v=""/>
    <s v="1999 fix2"/>
    <s v="2"/>
    <s v="current"/>
    <s v=""/>
    <x v="1"/>
    <n v="10065522.5351696"/>
    <n v="3797150.7227448998"/>
    <n v="0.3613326"/>
    <m/>
    <m/>
    <m/>
    <n v="5.0298876000000003"/>
    <n v="2.2171563999999999"/>
    <n v="2.268621"/>
    <n v="6.5438286999999997"/>
    <n v="11.8028209"/>
    <n v="9505.8435109000002"/>
    <n v="7685.5858675999998"/>
    <n v="3387.7786498"/>
    <n v="4582.2941638000002"/>
    <n v="5654.1148083999997"/>
    <n v="6547.3035073999999"/>
    <n v="7685.5858675999998"/>
    <n v="9034.8894684999996"/>
    <n v="10767.8870066"/>
    <n v="13052.4621095"/>
    <n v="17040.1458337"/>
    <n v="268250.12805250002"/>
    <m/>
    <n v="2186.7357990999999"/>
    <x v="555"/>
    <x v="555"/>
    <n v="6090.7573605999996"/>
    <n v="7124.8540161000001"/>
    <n v="8323.5656405999998"/>
    <n v="9833.7535470000003"/>
    <n v="11905.7492869"/>
    <n v="14743.678786099999"/>
    <n v="25809.651017799999"/>
    <n v="9505.8435109000002"/>
    <n v="341.63981139999999"/>
    <n v="601.91690610000001"/>
    <n v="1200.5152616"/>
    <n v="1381.8315451000001"/>
    <n v="1621.4684582"/>
    <n v="1999.6459368999999"/>
    <n v="2085.7629141000002"/>
    <n v="3333.7651077"/>
    <n v="3918.0276313999998"/>
    <n v="6703.8366167000004"/>
    <n v="2292.1782242999998"/>
    <n v="178.6740997"/>
    <n v="523.83568679999996"/>
    <n v="682.97061150000002"/>
    <n v="525.29611950000003"/>
    <n v="801.2249061"/>
    <n v="1128.3697726"/>
    <n v="1831.9104167999999"/>
    <n v="2280.7795526"/>
    <n v="2466.3100248999999"/>
    <n v="3486.4982650000002"/>
    <n v="1405.6647123"/>
    <n v="54.753887300000002"/>
    <n v="199.7784029"/>
    <n v="124.97129099999999"/>
    <n v="249.6536538"/>
    <n v="564.21592559999999"/>
    <n v="650.35851079999998"/>
    <n v="652.2466743"/>
    <n v="821.9309068"/>
    <n v="1107.7751105"/>
    <n v="1237.0589371000001"/>
    <n v="565.3219173"/>
    <n v="-19.9445713"/>
    <n v="42.356866599999996"/>
    <n v="114.7928062"/>
    <n v="256.11958270000002"/>
    <n v="196.9742104"/>
    <n v="314.02113809999997"/>
    <n v="530.82590259999995"/>
    <n v="625.41355920000001"/>
    <n v="1276.8083262"/>
    <n v="3052.8840869000001"/>
    <n v="612.77647030000003"/>
    <n v="647.5158265"/>
    <n v="1466.8372414999999"/>
    <n v="1441.4643179"/>
    <n v="2145.8510402000002"/>
    <n v="1613.540927"/>
    <n v="2286.2029662999998"/>
    <n v="2421.4935504999999"/>
    <n v="2717.3140555999998"/>
    <n v="3424.5547775999999"/>
    <n v="7604.3632381999996"/>
    <n v="2594.6361631"/>
    <n v="984.09674559999996"/>
    <n v="1175.7260905000001"/>
    <n v="1539.3921928"/>
    <n v="1532.0054192"/>
    <n v="2327.4295888000001"/>
    <n v="1944.967316"/>
    <n v="2311.5140886999998"/>
    <n v="2126.5461049999999"/>
    <n v="2550.2029155"/>
    <n v="3725.0098739"/>
    <n v="2035.2660235999999"/>
    <m/>
    <m/>
    <m/>
    <m/>
    <m/>
    <m/>
    <m/>
    <m/>
    <m/>
    <m/>
    <m/>
    <n v="2186.7357990999999"/>
    <n v="4010.4511944000001"/>
    <n v="5104.1064810999997"/>
    <n v="6090.7573605999996"/>
    <n v="7124.8540161000001"/>
    <n v="8323.5656405999998"/>
    <n v="9833.7535470000003"/>
    <n v="11905.7492869"/>
    <n v="14743.678786099999"/>
    <n v="25809.651017799999"/>
    <n v="9505.8435109000002"/>
    <m/>
    <m/>
    <m/>
    <n v="0.20452799999999999"/>
    <n v="0.32513300000000001"/>
    <n v="0.2584111"/>
    <m/>
    <m/>
    <m/>
    <n v="0.13349749999999999"/>
    <n v="0.34810679999999999"/>
    <n v="0.27310519999999999"/>
    <m/>
    <m/>
    <m/>
    <n v="8.8991700000000007E-2"/>
    <n v="0.41680210000000001"/>
    <n v="0.26557550000000002"/>
    <m/>
    <m/>
    <m/>
    <m/>
    <m/>
    <m/>
    <m/>
    <n v="1"/>
    <m/>
    <m/>
    <m/>
    <n v="0.13349749999999999"/>
    <m/>
    <n v="9505.8435105000008"/>
    <m/>
    <m/>
    <m/>
    <m/>
    <m/>
    <m/>
    <m/>
    <m/>
    <m/>
    <m/>
    <m/>
    <m/>
    <m/>
    <m/>
    <m/>
    <m/>
    <m/>
    <m/>
    <m/>
    <m/>
    <m/>
    <m/>
    <m/>
    <m/>
    <m/>
    <m/>
    <m/>
    <m/>
    <m/>
    <m/>
    <m/>
    <m/>
    <m/>
    <m/>
    <m/>
    <m/>
    <m/>
    <m/>
    <m/>
    <m/>
    <n v="0.1845397"/>
    <n v="0.1050065"/>
    <n v="0.23249420000000001"/>
    <n v="0.1292102"/>
    <n v="0.1923472"/>
    <n v="0.1027381"/>
    <n v="5.5852600000000002E-2"/>
    <n v="9387.4901289999998"/>
    <n v="9297.5371852000007"/>
    <n v="10042.823260499999"/>
    <n v="10756.585984900001"/>
    <n v="9530.9100883999999"/>
    <n v="8080.5682893000003"/>
    <n v="7516.9454711999997"/>
    <n v="0.1217353"/>
    <n v="0.1198033"/>
    <n v="9.0064099999999994E-2"/>
    <n v="9.6734700000000007E-2"/>
    <n v="0.17573839999999999"/>
    <n v="0.19172800000000001"/>
    <n v="0.2550171"/>
    <m/>
    <m/>
    <m/>
    <m/>
    <m/>
    <m/>
    <m/>
    <n v="69.995609999999999"/>
    <n v="0.75022979999999995"/>
  </r>
  <r>
    <x v="16"/>
    <n v="7"/>
    <x v="1"/>
    <s v="1999"/>
    <s v="Spliced"/>
    <s v=""/>
    <s v="1999 fix2"/>
    <s v="2"/>
    <s v="current"/>
    <s v=""/>
    <x v="2"/>
    <n v="6630382.0400197003"/>
    <m/>
    <n v="0.35551139999999998"/>
    <m/>
    <m/>
    <m/>
    <n v="5.0150199999999998"/>
    <n v="2.2006526000000002"/>
    <n v="2.2788786000000001"/>
    <n v="6.3667577"/>
    <n v="11.484155299999999"/>
    <n v="9911.0776521000007"/>
    <n v="8118.5301519000004"/>
    <n v="3562.5110847999999"/>
    <n v="4844.0639362000002"/>
    <n v="5956.6737849000001"/>
    <n v="6971.3617205999999"/>
    <n v="8118.5301519000004"/>
    <n v="9526.3852870999999"/>
    <n v="11366.9232402"/>
    <n v="13622.281589"/>
    <n v="17866.064300900001"/>
    <n v="268250.12805250002"/>
    <m/>
    <n v="2307.7257982000001"/>
    <x v="556"/>
    <x v="556"/>
    <n v="6450.3878825000002"/>
    <n v="7499.4377198000002"/>
    <n v="8793.9374628999994"/>
    <n v="10401.2683457"/>
    <n v="12354.908303599999"/>
    <n v="15242.1760923"/>
    <n v="26502.2814937"/>
    <n v="9911.0776521000007"/>
    <n v="421.46116810000001"/>
    <n v="928.96652670000003"/>
    <n v="1321.2615131"/>
    <n v="1616.6600748999999"/>
    <n v="2134.8012503999998"/>
    <n v="1761.008188"/>
    <n v="2553.9028954999999"/>
    <n v="3652.6721911999998"/>
    <n v="3795.5127385000001"/>
    <n v="7567.3352378"/>
    <n v="2538.0303364000001"/>
    <n v="188.75640390000001"/>
    <n v="632.76120289999994"/>
    <n v="579.64866199999994"/>
    <n v="774.28289989999996"/>
    <n v="778.52450850000002"/>
    <n v="1671.5463568"/>
    <n v="1856.9735502999999"/>
    <n v="2332.8214702"/>
    <n v="2439.3812001000001"/>
    <n v="3698.4079416"/>
    <n v="1527.1701410999999"/>
    <n v="104.1580029"/>
    <n v="243.88003990000001"/>
    <n v="190.19572529999999"/>
    <n v="528.78862930000003"/>
    <n v="861.64195229999996"/>
    <n v="701.0921578"/>
    <n v="906.16714079999997"/>
    <n v="1132.2065279000001"/>
    <n v="1366.248302"/>
    <n v="1467.3160533"/>
    <n v="755.00185869999996"/>
    <n v="-67.227160100000006"/>
    <n v="26.530457800000001"/>
    <n v="258.98050060000003"/>
    <n v="17.1967149"/>
    <n v="313.80956750000001"/>
    <n v="438.86983409999999"/>
    <n v="450.13828560000002"/>
    <n v="580.65203280000003"/>
    <n v="1321.5265434"/>
    <n v="3087.2971250999999"/>
    <n v="589.02113350000002"/>
    <n v="998.17877280000005"/>
    <n v="1528.6441612000001"/>
    <n v="1898.4527310000001"/>
    <n v="1881.3866551000001"/>
    <n v="2137.8078939000002"/>
    <n v="2552.6254859000001"/>
    <n v="2780.3396309999998"/>
    <n v="2983.2397790999999"/>
    <n v="3876.3750995"/>
    <n v="7528.0204700000004"/>
    <n v="2841.2067661000001"/>
    <n v="662.39861059999998"/>
    <n v="888.11910680000005"/>
    <n v="1159.5699494"/>
    <n v="1632.0729084"/>
    <n v="1272.8525471"/>
    <n v="1668.7954403000001"/>
    <n v="1853.7468426"/>
    <n v="1673.3163024999999"/>
    <n v="2443.1322089"/>
    <n v="3153.9046658000002"/>
    <n v="1660.6474162"/>
    <m/>
    <m/>
    <m/>
    <m/>
    <m/>
    <m/>
    <m/>
    <m/>
    <m/>
    <m/>
    <m/>
    <n v="2307.7257982000001"/>
    <n v="4248.9014951999998"/>
    <n v="5408.1090813999999"/>
    <n v="6450.3878825000002"/>
    <n v="7499.4377198000002"/>
    <n v="8793.9374628999994"/>
    <n v="10401.2683457"/>
    <n v="12354.908303599999"/>
    <n v="15242.1760923"/>
    <n v="26502.2814937"/>
    <n v="9911.0776521000007"/>
    <m/>
    <m/>
    <m/>
    <m/>
    <m/>
    <m/>
    <m/>
    <m/>
    <m/>
    <n v="0.1198586"/>
    <m/>
    <m/>
    <m/>
    <m/>
    <m/>
    <m/>
    <m/>
    <m/>
    <m/>
    <m/>
    <m/>
    <m/>
    <m/>
    <m/>
    <n v="9850.7575323000001"/>
    <m/>
    <n v="0.83265"/>
    <n v="0.1126013"/>
    <m/>
    <m/>
    <m/>
    <m/>
    <n v="1.8043199999999999E-2"/>
    <n v="1.2630600000000001E-2"/>
    <n v="1.562E-2"/>
    <n v="7.4387999999999998E-3"/>
    <n v="0.17962210000000001"/>
    <n v="0.165074"/>
    <n v="5.1420300000000002E-2"/>
    <n v="0.18488479999999999"/>
    <n v="0.20661840000000001"/>
    <n v="1.6148200000000001E-2"/>
    <n v="10328.5663773"/>
    <n v="6959.4052781"/>
    <n v="9183.7440358000003"/>
    <n v="3420.8548485000001"/>
    <n v="11864.218387000001"/>
    <n v="8717.8561690999995"/>
    <n v="7819.5676516000003"/>
    <n v="11965.7031403"/>
    <n v="7885.5523359999997"/>
    <n v="7447.1856494000003"/>
    <n v="0.1013815"/>
    <n v="0.24080699999999999"/>
    <n v="0.17182829999999999"/>
    <n v="0.1988036"/>
    <n v="7.2137199999999999E-2"/>
    <n v="0.17525209999999999"/>
    <n v="0.20388510000000001"/>
    <n v="4.3588099999999998E-2"/>
    <n v="0.1428334"/>
    <n v="0.14584169999999999"/>
    <m/>
    <m/>
    <m/>
    <m/>
    <m/>
    <m/>
    <m/>
    <m/>
    <m/>
    <m/>
    <m/>
    <m/>
    <m/>
    <m/>
    <m/>
    <m/>
    <m/>
    <m/>
    <m/>
    <m/>
    <m/>
    <m/>
    <m/>
    <m/>
    <m/>
    <m/>
    <m/>
    <m/>
    <m/>
    <m/>
    <m/>
    <m/>
    <m/>
    <m/>
    <m/>
    <m/>
    <m/>
    <m/>
    <n v="69.995609999999999"/>
    <n v="0.75022979999999995"/>
  </r>
  <r>
    <x v="16"/>
    <m/>
    <x v="7"/>
    <s v="2004"/>
    <s v="EU SILC"/>
    <s v="2005"/>
    <s v="2004"/>
    <s v=""/>
    <s v="current"/>
    <s v=""/>
    <x v="0"/>
    <n v="1807984.0019400001"/>
    <m/>
    <n v="0.33360450000000003"/>
    <n v="0.82801440000000004"/>
    <m/>
    <m/>
    <n v="4.5104762000000003"/>
    <n v="2.2714628000000001"/>
    <n v="1.9857142999999999"/>
    <n v="5.3755771000000001"/>
    <n v="8.2451019999999993"/>
    <n v="10366.7549636"/>
    <n v="8340"/>
    <n v="4200"/>
    <n v="5276.5439383000003"/>
    <n v="6315.5100739999998"/>
    <n v="7353.9105243000004"/>
    <n v="8340"/>
    <n v="9769.3872888999995"/>
    <n v="11431.535330000001"/>
    <n v="13891.6784018"/>
    <n v="18944"/>
    <n v="76267.970559900001"/>
    <m/>
    <n v="3275.9213064"/>
    <x v="557"/>
    <x v="557"/>
    <n v="6867.0359351999996"/>
    <n v="7842.9190355999999"/>
    <n v="9004.0929212999999"/>
    <n v="10491.296361999999"/>
    <n v="12545.623716399999"/>
    <n v="16029.7873119"/>
    <n v="27010.3054634"/>
    <n v="10366.7549636"/>
    <n v="13.439838099999999"/>
    <n v="20.316466999999999"/>
    <n v="22.2077983"/>
    <n v="59.264695600000003"/>
    <n v="30.2863106"/>
    <n v="210.1250804"/>
    <n v="246.49919009999999"/>
    <n v="266.37706709999998"/>
    <n v="810.49454319999995"/>
    <n v="1868.2844625"/>
    <n v="355.25083059999997"/>
    <n v="1.2240682000000001"/>
    <n v="2.1560969999999999"/>
    <n v="93.189306000000002"/>
    <n v="16.848998099999999"/>
    <n v="20.643438799999998"/>
    <n v="203.42409000000001"/>
    <n v="113.0820365"/>
    <n v="107.6240037"/>
    <n v="219.68745730000001"/>
    <n v="890.34592970000006"/>
    <n v="167.09055129999999"/>
    <n v="9.9502476000000009"/>
    <n v="29.0094128"/>
    <n v="48.769146999999997"/>
    <n v="98.275128100000003"/>
    <n v="206.8648378"/>
    <n v="419.35423200000002"/>
    <n v="542.48514009999997"/>
    <n v="1079.2433966999999"/>
    <n v="1273.2731452999999"/>
    <n v="2044.3701865"/>
    <n v="576.04482340000004"/>
    <n v="-86.1897223"/>
    <n v="57.623157599999999"/>
    <n v="92.077752700000005"/>
    <n v="171.54815730000001"/>
    <n v="343.82448849999997"/>
    <n v="242.858127"/>
    <n v="262.3446338"/>
    <n v="683.76436269999999"/>
    <n v="1407.7267224"/>
    <n v="2908.8355231"/>
    <n v="609.62792569999999"/>
    <n v="75.541365200000001"/>
    <n v="244.51796250000001"/>
    <n v="508.40464009999999"/>
    <n v="256.15267720000003"/>
    <n v="392.45945990000001"/>
    <n v="489.07521980000001"/>
    <n v="1093.1300027"/>
    <n v="1497.3130291"/>
    <n v="1678.0171653"/>
    <n v="6049.3111472000001"/>
    <n v="1230.3061924000001"/>
    <n v="3261.9555095000001"/>
    <n v="4377.0550546000004"/>
    <n v="5016.5630969000003"/>
    <n v="6264.9462788000001"/>
    <n v="6848.8405001000001"/>
    <n v="7439.2561720000003"/>
    <n v="8234.6340022999993"/>
    <n v="8912.9923170999991"/>
    <n v="10652.216658699999"/>
    <n v="13271.7445207"/>
    <n v="7432.1195768999996"/>
    <m/>
    <m/>
    <m/>
    <m/>
    <m/>
    <m/>
    <n v="-0.87864350000000002"/>
    <n v="-1.6904599"/>
    <n v="-11.6283803"/>
    <n v="-22.5863063"/>
    <n v="-3.6849365999999999"/>
    <n v="3275.9213064"/>
    <n v="4730.6781515000002"/>
    <n v="5781.2117409000002"/>
    <n v="6867.0359351999996"/>
    <n v="7842.9190355999999"/>
    <n v="9004.0929212999999"/>
    <n v="10491.296361999999"/>
    <n v="12545.623716399999"/>
    <n v="16029.7873119"/>
    <n v="27010.3054634"/>
    <n v="10366.7549636"/>
    <n v="0.82568379999999997"/>
    <n v="0.87585769999999996"/>
    <n v="1"/>
    <n v="0.30089480000000002"/>
    <n v="0.27128479999999999"/>
    <n v="0.2510751"/>
    <n v="0.79459210000000002"/>
    <n v="0.88824369999999997"/>
    <n v="1"/>
    <n v="0.199239"/>
    <n v="0.23956859999999999"/>
    <n v="0.2030361"/>
    <n v="0.7438901"/>
    <n v="0.90873630000000005"/>
    <n v="1"/>
    <n v="5.1309E-2"/>
    <n v="0.26162809999999997"/>
    <n v="0.22787489999999999"/>
    <m/>
    <m/>
    <m/>
    <m/>
    <m/>
    <m/>
    <m/>
    <m/>
    <m/>
    <m/>
    <m/>
    <m/>
    <m/>
    <m/>
    <m/>
    <m/>
    <m/>
    <m/>
    <m/>
    <m/>
    <m/>
    <m/>
    <m/>
    <m/>
    <m/>
    <m/>
    <m/>
    <m/>
    <m/>
    <m/>
    <m/>
    <m/>
    <m/>
    <m/>
    <m/>
    <m/>
    <m/>
    <m/>
    <m/>
    <m/>
    <m/>
    <m/>
    <m/>
    <m/>
    <m/>
    <m/>
    <m/>
    <m/>
    <m/>
    <m/>
    <m/>
    <m/>
    <m/>
    <m/>
    <m/>
    <m/>
    <m/>
    <m/>
    <m/>
    <m/>
    <m/>
    <m/>
    <m/>
    <m/>
    <m/>
    <m/>
    <m/>
    <m/>
    <m/>
    <m/>
    <m/>
    <m/>
    <m/>
    <m/>
    <m/>
    <m/>
    <m/>
    <m/>
    <m/>
    <m/>
    <m/>
    <m/>
    <n v="82.398340000000005"/>
    <n v="0.75926419999999994"/>
  </r>
  <r>
    <x v="16"/>
    <m/>
    <x v="7"/>
    <s v="2004"/>
    <s v="EU SILC"/>
    <s v="2005"/>
    <s v="2004"/>
    <s v=""/>
    <s v="current"/>
    <s v=""/>
    <x v="1"/>
    <n v="10651101.00121"/>
    <n v="3995523.0077300002"/>
    <n v="0.33625290000000002"/>
    <n v="0.47125660000000003"/>
    <m/>
    <m/>
    <n v="4.5860202000000001"/>
    <n v="2.1151775000000002"/>
    <n v="2.1681490999999999"/>
    <n v="5.7935881"/>
    <n v="9.8773421999999993"/>
    <n v="12702.427309799999"/>
    <n v="10540"/>
    <n v="4861.2892665999998"/>
    <n v="6434.6717087999996"/>
    <n v="7872"/>
    <n v="9192.3881554"/>
    <n v="10540"/>
    <n v="12362"/>
    <n v="14650"/>
    <n v="17400"/>
    <n v="22293.9707261"/>
    <n v="115849.9503151"/>
    <m/>
    <n v="3263.8217564000001"/>
    <x v="558"/>
    <x v="558"/>
    <n v="8512.3696354000003"/>
    <n v="9851.8702063000001"/>
    <n v="11431.8979064"/>
    <n v="13450.604154000001"/>
    <n v="15981.8213829"/>
    <n v="19454.1341551"/>
    <n v="32237.8845072"/>
    <n v="12702.427309799999"/>
    <n v="441.95518929999997"/>
    <n v="1041.6799504999999"/>
    <n v="1745.8203277"/>
    <n v="2079.0028115"/>
    <n v="2465.1004793000002"/>
    <n v="2938.1230949000001"/>
    <n v="3251.4661326"/>
    <n v="4584.1755354999996"/>
    <n v="5326.7470894999997"/>
    <n v="7005.8030885999997"/>
    <n v="3089.1731398000002"/>
    <n v="218.93581979999999"/>
    <n v="679.96320849999995"/>
    <n v="876.99355170000001"/>
    <n v="1310.1527404000001"/>
    <n v="1502.5864667000001"/>
    <n v="1865.7262545999999"/>
    <n v="2592.5214256999998"/>
    <n v="3650.4363008"/>
    <n v="3936.8367231000002"/>
    <n v="4491.8445100999998"/>
    <n v="2113.376432"/>
    <n v="79.789165199999999"/>
    <n v="230.06674720000001"/>
    <n v="308.83527859999998"/>
    <n v="556.11044100000004"/>
    <n v="1006.7260467999999"/>
    <n v="1125.5912205"/>
    <n v="1404.5466515999999"/>
    <n v="1581.5564864"/>
    <n v="2073.8711655000002"/>
    <n v="2088.5982812000002"/>
    <n v="1046.0077977000001"/>
    <n v="-30.504905399999998"/>
    <n v="54.506446699999998"/>
    <n v="133.96657440000001"/>
    <n v="316.60069249999998"/>
    <n v="129.57246599999999"/>
    <n v="298.23932359999998"/>
    <n v="482.16142539999998"/>
    <n v="484.45549540000002"/>
    <n v="882.36719419999997"/>
    <n v="2028.6864290000001"/>
    <n v="478.41558099999997"/>
    <n v="913.28244640000003"/>
    <n v="1624.8277599999999"/>
    <n v="1538.181075"/>
    <n v="1706.5045204"/>
    <n v="2087.7612051000001"/>
    <n v="2378.2187015999998"/>
    <n v="2396.5358076000002"/>
    <n v="2909.6294268000001"/>
    <n v="3992.4702263999998"/>
    <n v="12110.019716000001"/>
    <n v="3166.7395096"/>
    <n v="1640.3978192"/>
    <n v="2027.4147181000001"/>
    <n v="2533.3839312999999"/>
    <n v="2543.9984294999999"/>
    <n v="2661.9074463000002"/>
    <n v="2827.2267385"/>
    <n v="3323.6605026000002"/>
    <n v="2774.3235995"/>
    <n v="3245.6279387999998"/>
    <n v="4530.1430448999999"/>
    <n v="2811.5422179000002"/>
    <n v="-3.3778000000000002E-2"/>
    <m/>
    <n v="-1.1775339"/>
    <m/>
    <n v="-1.7839039999999999"/>
    <n v="-1.2274271999999999"/>
    <n v="-0.28779139999999998"/>
    <n v="-2.7554615"/>
    <n v="-3.7861824999999998"/>
    <n v="-17.210562500000002"/>
    <n v="-2.8273682"/>
    <n v="3263.8217564000001"/>
    <n v="5658.4588309000001"/>
    <n v="7136.0032048000003"/>
    <n v="8512.3696354000003"/>
    <n v="9851.8702063000001"/>
    <n v="11431.8979064"/>
    <n v="13450.604154000001"/>
    <n v="15981.8213829"/>
    <n v="19454.1341551"/>
    <n v="32237.8845072"/>
    <n v="12702.427309799999"/>
    <n v="0.3792623"/>
    <n v="0.64678340000000001"/>
    <n v="0.70329090000000005"/>
    <n v="0.19508149999999999"/>
    <n v="0.3019367"/>
    <n v="0.2409867"/>
    <n v="0.31884449999999998"/>
    <n v="0.70528659999999999"/>
    <n v="0.8575796"/>
    <n v="0.1244657"/>
    <n v="0.31303930000000002"/>
    <n v="0.24474360000000001"/>
    <n v="0.25011820000000001"/>
    <n v="0.79268989999999995"/>
    <n v="1"/>
    <n v="5.1135300000000002E-2"/>
    <n v="0.3704537"/>
    <n v="0.22787489999999999"/>
    <m/>
    <m/>
    <m/>
    <m/>
    <m/>
    <m/>
    <m/>
    <n v="1"/>
    <m/>
    <m/>
    <m/>
    <n v="0.1244657"/>
    <n v="0.31884449999999998"/>
    <n v="12702.427309799999"/>
    <m/>
    <m/>
    <m/>
    <m/>
    <m/>
    <m/>
    <m/>
    <m/>
    <m/>
    <m/>
    <m/>
    <m/>
    <m/>
    <m/>
    <m/>
    <m/>
    <m/>
    <m/>
    <m/>
    <m/>
    <m/>
    <m/>
    <m/>
    <m/>
    <m/>
    <m/>
    <m/>
    <m/>
    <m/>
    <m/>
    <m/>
    <m/>
    <m/>
    <m/>
    <m/>
    <m/>
    <m/>
    <m/>
    <m/>
    <m/>
    <n v="0.1872337"/>
    <n v="9.8299800000000007E-2"/>
    <n v="0.22882160000000001"/>
    <n v="0.140546"/>
    <n v="0.1753526"/>
    <n v="0.10541440000000001"/>
    <n v="6.4331799999999995E-2"/>
    <n v="12223.023061600001"/>
    <n v="12784.755784499999"/>
    <n v="13434.900798000001"/>
    <n v="13877.1034267"/>
    <n v="13531.827416100001"/>
    <n v="10993.0092673"/>
    <n v="9340.5718742999998"/>
    <n v="0.13005030000000001"/>
    <n v="0.11179020000000001"/>
    <n v="8.3423300000000006E-2"/>
    <n v="9.44802E-2"/>
    <n v="0.1308163"/>
    <n v="0.16622719999999999"/>
    <n v="0.25333230000000001"/>
    <n v="0.18163070000000001"/>
    <n v="0.20197129999999999"/>
    <n v="0.1559642"/>
    <n v="0.18037719999999999"/>
    <n v="0.39386409999999999"/>
    <n v="0.7648663"/>
    <n v="0.84330099999999997"/>
    <n v="82.398340000000005"/>
    <n v="0.75926419999999994"/>
  </r>
  <r>
    <x v="16"/>
    <m/>
    <x v="7"/>
    <s v="2004"/>
    <s v="EU SILC"/>
    <s v="2005"/>
    <s v="2004"/>
    <s v=""/>
    <s v="current"/>
    <s v=""/>
    <x v="2"/>
    <n v="6848871.6414400004"/>
    <m/>
    <n v="0.32964870000000002"/>
    <n v="0.41231600000000002"/>
    <m/>
    <m/>
    <n v="4.5270270000000004"/>
    <n v="2.0760803999999999"/>
    <n v="2.1805644000000002"/>
    <n v="5.6615153999999999"/>
    <n v="9.7865003000000002"/>
    <n v="13458.5968226"/>
    <n v="11410"/>
    <n v="5232.5901807999999"/>
    <n v="6928.2032302999996"/>
    <n v="8500"/>
    <n v="9899.4949366000001"/>
    <n v="11410"/>
    <n v="13258.252147200001"/>
    <n v="15500"/>
    <n v="18285"/>
    <n v="23688.077169699998"/>
    <n v="115849.9503151"/>
    <m/>
    <n v="3445.7296722000001"/>
    <x v="559"/>
    <x v="559"/>
    <n v="9191.9749255000006"/>
    <n v="10578.997353999999"/>
    <n v="12295.705965200001"/>
    <n v="14352.6054895"/>
    <n v="16746.566111600001"/>
    <n v="20328.3911735"/>
    <n v="33721.634482399997"/>
    <n v="13458.5968226"/>
    <n v="617.69465600000001"/>
    <n v="1599.7639088999999"/>
    <n v="2174.5903748999999"/>
    <n v="2288.2539557999999"/>
    <n v="3203.6746951999999"/>
    <n v="2942.2644475000002"/>
    <n v="3740.6248501999999"/>
    <n v="5083.1781306000003"/>
    <n v="5335.7996126999997"/>
    <n v="7505.8027806999999"/>
    <n v="3450.8310084"/>
    <n v="300.98292520000001"/>
    <n v="822.95295090000002"/>
    <n v="1193.9218963000001"/>
    <n v="1711.047116"/>
    <n v="1523.6010576000001"/>
    <n v="2326.3260025"/>
    <n v="2980.2995034"/>
    <n v="3637.9695382"/>
    <n v="3880.9028379000001"/>
    <n v="4812.0125765000003"/>
    <n v="2321.2846386000001"/>
    <n v="158.90761699999999"/>
    <n v="401.706706"/>
    <n v="487.55980149999999"/>
    <n v="1072.3563184"/>
    <n v="1517.5175105000001"/>
    <n v="1476.2865893000001"/>
    <n v="1898.8694496999999"/>
    <n v="2138.8276860000001"/>
    <n v="2588.1102351999998"/>
    <n v="2567.1065850999998"/>
    <n v="1432.803674"/>
    <n v="-128.97974170000001"/>
    <n v="33.338155299999997"/>
    <n v="356.92022639999999"/>
    <n v="14.5622446"/>
    <n v="275.31546489999999"/>
    <n v="380.99629759999999"/>
    <n v="367.02368230000002"/>
    <n v="472.54848529999998"/>
    <n v="823.94590449999998"/>
    <n v="1956.2756554"/>
    <n v="454.8244952"/>
    <n v="1387.6151886"/>
    <n v="1826.3917173"/>
    <n v="1879.5930992999999"/>
    <n v="2158.1600202"/>
    <n v="2277.2030825000002"/>
    <n v="2544.3925382000002"/>
    <n v="2806.8138282999998"/>
    <n v="3110.0198003999999"/>
    <n v="4734.6627279000004"/>
    <n v="13133.1250648"/>
    <n v="3587.5572526999999"/>
    <n v="1109.5617514999999"/>
    <n v="1417.0353757"/>
    <n v="1642.517298"/>
    <n v="1948.6971309"/>
    <n v="1782.4409441"/>
    <n v="2625.7002625999999"/>
    <n v="2560.3371229999998"/>
    <n v="2307.1967795"/>
    <n v="2966.2244722999999"/>
    <n v="3763.5217557999999"/>
    <n v="2213.8076609999998"/>
    <n v="-5.2724E-2"/>
    <m/>
    <n v="-0.93654250000000006"/>
    <n v="-1.1018604999999999"/>
    <n v="-0.75540079999999998"/>
    <n v="-0.26017240000000003"/>
    <n v="-1.3629473999999999"/>
    <n v="-3.1743085"/>
    <n v="-1.2546170000000001"/>
    <n v="-16.209935900000001"/>
    <n v="-2.5119074000000001"/>
    <n v="3445.7296722000001"/>
    <n v="6101.1888141999998"/>
    <n v="7734.1661541000003"/>
    <n v="9191.9749255000006"/>
    <n v="10578.997353999999"/>
    <n v="12295.705965200001"/>
    <n v="14352.6054895"/>
    <n v="16746.566111600001"/>
    <n v="20328.3911735"/>
    <n v="33721.634482399997"/>
    <n v="13458.5968226"/>
    <n v="0.29830869999999998"/>
    <n v="0.53843510000000006"/>
    <n v="0.47027200000000002"/>
    <n v="0.16347529999999999"/>
    <n v="0.30980580000000002"/>
    <n v="0.23402909999999999"/>
    <n v="0.2332091"/>
    <n v="0.60041409999999995"/>
    <n v="0.56178349999999999"/>
    <n v="0.1031007"/>
    <n v="0.33461780000000002"/>
    <n v="0.26364290000000001"/>
    <n v="0.1624787"/>
    <n v="0.70390379999999997"/>
    <n v="0.80500899999999997"/>
    <n v="4.7750899999999999E-2"/>
    <n v="0.37947320000000001"/>
    <n v="0.23579430000000001"/>
    <m/>
    <m/>
    <m/>
    <m/>
    <m/>
    <m/>
    <n v="13218.366757399999"/>
    <m/>
    <n v="0.80740409999999996"/>
    <n v="0.1080282"/>
    <n v="0.2103286"/>
    <m/>
    <m/>
    <m/>
    <n v="2.20722E-2"/>
    <n v="1.2690399999999999E-2"/>
    <n v="1.3753700000000001E-2"/>
    <n v="3.7751999999999998E-3"/>
    <n v="0.18614549999999999"/>
    <n v="0.1175276"/>
    <n v="3.81062E-2"/>
    <n v="0.22811989999999999"/>
    <n v="0.1770872"/>
    <n v="8.1261000000000007E-3"/>
    <n v="14177.375284600001"/>
    <n v="7721.4673671999999"/>
    <n v="8832.2101727000008"/>
    <n v="1673.1392398"/>
    <n v="16164.883625"/>
    <n v="12453.580869199999"/>
    <n v="9600.5584617999993"/>
    <n v="15352.4691177"/>
    <n v="9770.8330034999999"/>
    <n v="7735.9169988000003"/>
    <n v="8.2894800000000005E-2"/>
    <n v="0.30740119999999999"/>
    <n v="0.1508207"/>
    <n v="0.88396019999999997"/>
    <n v="3.5513200000000002E-2"/>
    <n v="0.1432706"/>
    <n v="0.1962893"/>
    <n v="3.64248E-2"/>
    <n v="0.18842700000000001"/>
    <n v="0.42754229999999999"/>
    <n v="0.1190452"/>
    <n v="0.61676520000000001"/>
    <n v="0.1973712"/>
    <n v="0.92382660000000005"/>
    <n v="6.7767800000000003E-2"/>
    <n v="0.34268569999999998"/>
    <n v="0.92526569999999997"/>
    <n v="5.4632899999999998E-2"/>
    <n v="0.25458380000000003"/>
    <n v="0.91911580000000004"/>
    <m/>
    <m/>
    <m/>
    <m/>
    <m/>
    <m/>
    <m/>
    <m/>
    <m/>
    <m/>
    <m/>
    <m/>
    <m/>
    <m/>
    <m/>
    <m/>
    <m/>
    <m/>
    <m/>
    <m/>
    <m/>
    <m/>
    <m/>
    <m/>
    <m/>
    <m/>
    <m/>
    <m/>
    <n v="82.398340000000005"/>
    <n v="0.75926419999999994"/>
  </r>
  <r>
    <x v="16"/>
    <m/>
    <x v="7"/>
    <s v="2004"/>
    <s v="HBS"/>
    <s v=""/>
    <s v="2004"/>
    <s v=""/>
    <s v="previous"/>
    <s v=""/>
    <x v="0"/>
    <n v="3471061.2140694"/>
    <n v="2537000"/>
    <n v="0.33250299999999999"/>
    <n v="0.74209700000000001"/>
    <n v="5.1484E-3"/>
    <m/>
    <n v="4.5217584000000004"/>
    <n v="2.1782566000000001"/>
    <n v="2.0758611999999999"/>
    <n v="5.4006106999999997"/>
    <n v="8.2667386"/>
    <n v="10235.329176499999"/>
    <n v="8376.8777004000003"/>
    <n v="4035.3747294999998"/>
    <n v="5171.5980356999999"/>
    <n v="6234.9427876999998"/>
    <n v="7256.8551219999999"/>
    <n v="8376.8777004000003"/>
    <n v="9713.3049926999993"/>
    <n v="11382.623109100001"/>
    <n v="14025.2141292"/>
    <n v="18246.989393799999"/>
    <n v="74887.895944300006"/>
    <m/>
    <n v="3183.26512"/>
    <x v="560"/>
    <x v="560"/>
    <n v="6741.5089631000001"/>
    <n v="7802.5772674"/>
    <n v="9085.8301104000002"/>
    <n v="10506.7995433"/>
    <n v="12585.655866900001"/>
    <n v="15821.8377296"/>
    <n v="26315.220767700001"/>
    <n v="10235.329176499999"/>
    <n v="20.077158799999999"/>
    <n v="61.269754900000002"/>
    <n v="84.351937899999996"/>
    <n v="59.957428800000002"/>
    <n v="125.3668459"/>
    <n v="311.60382670000001"/>
    <n v="372.92088719999998"/>
    <n v="662.75175769999998"/>
    <n v="839.74372140000003"/>
    <n v="1251.9215010999999"/>
    <n v="379.04611999999997"/>
    <m/>
    <n v="20.850445100000002"/>
    <n v="12.0263051"/>
    <n v="4.5044655999999996"/>
    <n v="25.995408600000001"/>
    <n v="92.8809325"/>
    <n v="115.20004"/>
    <n v="147.33721009999999"/>
    <n v="331.00499730000001"/>
    <n v="879.85151080000003"/>
    <n v="162.90296369999999"/>
    <n v="10.679670700000001"/>
    <n v="8.2942202999999992"/>
    <n v="121.500626"/>
    <n v="203.32221050000001"/>
    <n v="396.90099270000002"/>
    <n v="395.37806810000001"/>
    <n v="743.72460939999996"/>
    <n v="1535.3605981000001"/>
    <n v="2253.7848303000001"/>
    <n v="3399.3478605"/>
    <n v="906.89033849999998"/>
    <n v="113.57278789999999"/>
    <n v="149.02384190000001"/>
    <n v="232.21254149999999"/>
    <n v="170.19084770000001"/>
    <n v="412.00015610000003"/>
    <n v="430.3689741"/>
    <n v="373.39262079999997"/>
    <n v="900.93758800000001"/>
    <n v="1547.8981673999999"/>
    <n v="3878.0482123000002"/>
    <n v="820.55968840000003"/>
    <n v="44.283812500000003"/>
    <n v="219.6533617"/>
    <n v="228.56164860000001"/>
    <n v="536.14659589999997"/>
    <n v="505.51339580000001"/>
    <n v="771.22684100000004"/>
    <n v="1436.3167791000001"/>
    <n v="1388.7507356000001"/>
    <n v="1969.1284516000001"/>
    <n v="4650.3485775999998"/>
    <n v="1174.6305348999999"/>
    <n v="2994.6516901"/>
    <n v="4159.9198945999997"/>
    <n v="5018.5270050999998"/>
    <n v="5767.3874145999998"/>
    <n v="6336.8004682000001"/>
    <n v="7084.3714682"/>
    <n v="7465.2446068999998"/>
    <n v="7950.5179773999998"/>
    <n v="8880.2775614999991"/>
    <n v="12255.7031054"/>
    <n v="6791.2995308999998"/>
    <m/>
    <m/>
    <m/>
    <m/>
    <m/>
    <m/>
    <m/>
    <m/>
    <m/>
    <m/>
    <m/>
    <n v="3183.26512"/>
    <n v="4619.0115186000003"/>
    <n v="5697.1800641"/>
    <n v="6741.5089631000001"/>
    <n v="7802.5772674"/>
    <n v="9085.8301104000002"/>
    <n v="10506.7995433"/>
    <n v="12585.655866900001"/>
    <n v="15821.8377296"/>
    <n v="26315.220767700001"/>
    <n v="10235.329176499999"/>
    <m/>
    <m/>
    <m/>
    <m/>
    <m/>
    <m/>
    <m/>
    <m/>
    <m/>
    <m/>
    <m/>
    <m/>
    <m/>
    <m/>
    <m/>
    <m/>
    <m/>
    <m/>
    <m/>
    <m/>
    <m/>
    <m/>
    <m/>
    <m/>
    <m/>
    <m/>
    <m/>
    <m/>
    <m/>
    <m/>
    <m/>
    <m/>
    <m/>
    <m/>
    <m/>
    <m/>
    <m/>
    <m/>
    <m/>
    <m/>
    <m/>
    <m/>
    <m/>
    <m/>
    <m/>
    <m/>
    <m/>
    <m/>
    <m/>
    <m/>
    <m/>
    <m/>
    <m/>
    <m/>
    <m/>
    <m/>
    <m/>
    <m/>
    <m/>
    <m/>
    <m/>
    <m/>
    <m/>
    <m/>
    <m/>
    <m/>
    <m/>
    <m/>
    <m/>
    <m/>
    <m/>
    <m/>
    <m/>
    <m/>
    <m/>
    <m/>
    <m/>
    <m/>
    <m/>
    <m/>
    <m/>
    <m/>
    <m/>
    <m/>
    <m/>
    <m/>
    <m/>
    <m/>
    <m/>
    <m/>
    <m/>
    <m/>
    <m/>
    <m/>
    <m/>
    <m/>
    <m/>
    <m/>
    <m/>
    <m/>
    <n v="82.398340000000005"/>
    <n v="0.75926419999999994"/>
  </r>
  <r>
    <x v="16"/>
    <m/>
    <x v="7"/>
    <s v="2004"/>
    <s v="HBS"/>
    <s v=""/>
    <s v="2004"/>
    <s v=""/>
    <s v="previous"/>
    <s v=""/>
    <x v="1"/>
    <n v="17898000"/>
    <n v="6546000"/>
    <n v="0.32079340000000001"/>
    <n v="0.45368599999999998"/>
    <n v="4.1374999999999997E-3"/>
    <m/>
    <n v="4.3913080999999998"/>
    <n v="2.0144913999999998"/>
    <n v="2.1798593999999998"/>
    <n v="5.3255203"/>
    <n v="8.5208092000000004"/>
    <n v="12786.2652531"/>
    <n v="10927.4417113"/>
    <n v="5012.9112044000003"/>
    <n v="6623.7288674000001"/>
    <n v="8090.8688389999998"/>
    <n v="9578.8513915000003"/>
    <n v="10927.4417113"/>
    <n v="12644.167914899999"/>
    <n v="14625.8048523"/>
    <n v="17172.405771099999"/>
    <n v="22013.237792200001"/>
    <n v="107115.02707900001"/>
    <m/>
    <n v="3681.6396051000002"/>
    <x v="561"/>
    <x v="561"/>
    <n v="8814.1279816999995"/>
    <n v="10240.4354038"/>
    <n v="11797.696060099999"/>
    <n v="13607.697746"/>
    <n v="15831.475183500001"/>
    <n v="19308.208869300001"/>
    <n v="31370.548747299999"/>
    <n v="12786.2652531"/>
    <n v="551.75073020000002"/>
    <n v="1406.4188102000001"/>
    <n v="1970.974663"/>
    <n v="2780.9384933000001"/>
    <n v="3058.8061980000002"/>
    <n v="3508.2051375000001"/>
    <n v="3952.5240563000002"/>
    <n v="4554.8320792000004"/>
    <n v="5048.1149973000001"/>
    <n v="5919.9253334000005"/>
    <n v="3275.1484381"/>
    <n v="60.670668900000003"/>
    <n v="143.74678040000001"/>
    <n v="247.25589969999999"/>
    <n v="626.21968189999996"/>
    <n v="855.08603840000001"/>
    <n v="1253.1647121000001"/>
    <n v="1608.3973008"/>
    <n v="2554.2347926000002"/>
    <n v="3421.7983221"/>
    <n v="3495.5115667"/>
    <n v="1426.5560954"/>
    <n v="102.3084899"/>
    <n v="192.7731417"/>
    <n v="562.56181709999998"/>
    <n v="727.49432539999998"/>
    <n v="1087.8305651999999"/>
    <n v="1411.4796019"/>
    <n v="2112.9528492999998"/>
    <n v="2144.3916159"/>
    <n v="2599.8258261000001"/>
    <n v="2804.7132885000001"/>
    <n v="1374.5528121"/>
    <n v="268.34911729999999"/>
    <n v="317.50520060000002"/>
    <n v="388.30914039999999"/>
    <n v="449.91898359999999"/>
    <n v="383.69331010000002"/>
    <n v="499.6679249"/>
    <n v="588.89496259999999"/>
    <n v="720.63230669999996"/>
    <n v="828.89357619999998"/>
    <n v="2787.9353547000001"/>
    <n v="723.27852600000006"/>
    <n v="872.22553679999999"/>
    <n v="1298.3866932000001"/>
    <n v="1525.6056854000001"/>
    <n v="1436.1649722"/>
    <n v="2353.2299188000002"/>
    <n v="2219.9294077"/>
    <n v="2487.5963577000002"/>
    <n v="2910.6974150000001"/>
    <n v="4005.2330025000001"/>
    <n v="11757.055070099999"/>
    <n v="3086.1587036000001"/>
    <n v="1826.3350620000001"/>
    <n v="2475.7375815999999"/>
    <n v="2690.4703092"/>
    <n v="2793.3915253"/>
    <n v="2501.7893732000002"/>
    <n v="2905.2492760999999"/>
    <n v="2857.3322192000001"/>
    <n v="2946.6869741999999"/>
    <n v="3404.3431452"/>
    <n v="4605.4081340000002"/>
    <n v="2900.5706777999999"/>
    <m/>
    <m/>
    <m/>
    <m/>
    <m/>
    <m/>
    <m/>
    <m/>
    <m/>
    <m/>
    <m/>
    <n v="3681.6396051000002"/>
    <n v="5834.5682076000003"/>
    <n v="7385.1775147999997"/>
    <n v="8814.1279816999995"/>
    <n v="10240.4354038"/>
    <n v="11797.696060099999"/>
    <n v="13607.697746"/>
    <n v="15831.475183500001"/>
    <n v="19308.208869300001"/>
    <n v="31370.548747299999"/>
    <n v="12786.2652531"/>
    <n v="0.38491649999999999"/>
    <n v="0.61453849999999999"/>
    <n v="0.64340620000000004"/>
    <n v="0.19589219999999999"/>
    <n v="0.28016990000000003"/>
    <n v="0.24296889999999999"/>
    <n v="0.32455600000000001"/>
    <n v="0.65510369999999996"/>
    <n v="0.7592333"/>
    <n v="0.1261332"/>
    <n v="0.26721309999999998"/>
    <n v="0.22752919999999999"/>
    <n v="0.25629000000000002"/>
    <n v="0.72898370000000001"/>
    <n v="0.97"/>
    <n v="5.71341E-2"/>
    <n v="0.2601426"/>
    <n v="0.2135292"/>
    <m/>
    <m/>
    <m/>
    <m/>
    <m/>
    <m/>
    <m/>
    <n v="1"/>
    <m/>
    <m/>
    <m/>
    <n v="0.1261332"/>
    <n v="0.32455600000000001"/>
    <n v="12786.2652531"/>
    <m/>
    <m/>
    <m/>
    <m/>
    <m/>
    <m/>
    <m/>
    <m/>
    <m/>
    <m/>
    <m/>
    <m/>
    <m/>
    <m/>
    <m/>
    <m/>
    <m/>
    <m/>
    <m/>
    <m/>
    <m/>
    <m/>
    <m/>
    <m/>
    <m/>
    <m/>
    <m/>
    <m/>
    <m/>
    <m/>
    <m/>
    <m/>
    <m/>
    <m/>
    <m/>
    <m/>
    <m/>
    <m/>
    <m/>
    <m/>
    <n v="0.18827940000000001"/>
    <n v="9.7553799999999996E-2"/>
    <n v="0.20439840000000001"/>
    <n v="0.13883010000000001"/>
    <n v="0.1769974"/>
    <n v="0.11632049999999999"/>
    <n v="7.7620400000000006E-2"/>
    <n v="12069.0295922"/>
    <n v="12933.393608099999"/>
    <n v="13645.9224844"/>
    <n v="14263.3672921"/>
    <n v="14111.933065900001"/>
    <n v="10717.596614800001"/>
    <n v="9512.6123456999994"/>
    <n v="0.132303"/>
    <n v="0.1058077"/>
    <n v="8.6975499999999997E-2"/>
    <n v="8.1339999999999996E-2"/>
    <n v="0.1010028"/>
    <n v="0.1924408"/>
    <n v="0.27787990000000001"/>
    <n v="0.1920598"/>
    <n v="0.18666959999999999"/>
    <n v="0.16831270000000001"/>
    <n v="0.15354110000000001"/>
    <n v="0.37065670000000001"/>
    <n v="0.75665389999999999"/>
    <n v="0.78389410000000004"/>
    <n v="82.398340000000005"/>
    <n v="0.75926419999999994"/>
  </r>
  <r>
    <x v="16"/>
    <m/>
    <x v="7"/>
    <s v="2004"/>
    <s v="HBS"/>
    <s v=""/>
    <s v="2004"/>
    <s v=""/>
    <s v="previous"/>
    <s v=""/>
    <x v="2"/>
    <n v="11056726.687465001"/>
    <n v="5135000"/>
    <n v="0.31069200000000002"/>
    <n v="0.39027240000000002"/>
    <n v="4.3746999999999996E-3"/>
    <m/>
    <n v="4.1443114999999997"/>
    <n v="1.9329130000000001"/>
    <n v="2.1440755"/>
    <n v="5.0574029999999999"/>
    <n v="8.1277463999999995"/>
    <n v="13805.676296199999"/>
    <n v="12039.9124741"/>
    <n v="5615.4329997000004"/>
    <n v="7448.0348303000001"/>
    <n v="9005.7422179000005"/>
    <n v="10510.7591254"/>
    <n v="12039.9124741"/>
    <n v="13662.6931988"/>
    <n v="15675.250362999999"/>
    <n v="18283.203431999998"/>
    <n v="23272.1036704"/>
    <n v="107115.02707900001"/>
    <m/>
    <n v="4095.8593959999998"/>
    <x v="562"/>
    <x v="562"/>
    <n v="9765.3947435999999"/>
    <n v="11243.672786499999"/>
    <n v="12832.1183752"/>
    <n v="14617.6540946"/>
    <n v="16885.8132272"/>
    <n v="20540.420225999998"/>
    <n v="33290.106505000003"/>
    <n v="13805.676296199999"/>
    <n v="866.84040930000003"/>
    <n v="2035.7742731000001"/>
    <n v="2807.4016563"/>
    <n v="3300.2450153"/>
    <n v="3331.8342235999999"/>
    <n v="4112.5352544999996"/>
    <n v="4332.4510226000002"/>
    <n v="4781.5400202000001"/>
    <n v="5539.0269841999998"/>
    <n v="6384.2110380000004"/>
    <n v="3749.1677159999999"/>
    <n v="118.65371709999999"/>
    <n v="229.32675380000001"/>
    <n v="506.50895300000002"/>
    <n v="789.00765009999998"/>
    <n v="1205.1466229"/>
    <n v="1341.2738912"/>
    <n v="1986.7635127000001"/>
    <n v="2687.8283618"/>
    <n v="3467.9862182000002"/>
    <n v="3598.6375561"/>
    <n v="1593.1604046"/>
    <n v="176.9015005"/>
    <n v="467.12460340000001"/>
    <n v="826.28410310000004"/>
    <n v="1241.1838955999999"/>
    <n v="1571.715647"/>
    <n v="2216.4690489999998"/>
    <n v="2503.2867203999999"/>
    <n v="2924.6143133"/>
    <n v="3063.8021910000002"/>
    <n v="3179.0761431999999"/>
    <n v="1817.0913115999999"/>
    <n v="409.52469660000003"/>
    <n v="480.02915189999999"/>
    <n v="513.87154629999998"/>
    <n v="450.97685639999997"/>
    <n v="510.81289839999999"/>
    <n v="442.15678860000003"/>
    <n v="629.23169289999998"/>
    <n v="662.61971430000006"/>
    <n v="783.98049500000002"/>
    <n v="2746.2212682999998"/>
    <n v="762.73573399999998"/>
    <n v="1269.3389282000001"/>
    <n v="1756.7604635"/>
    <n v="1867.1650639"/>
    <n v="2124.8473770000001"/>
    <n v="2323.5651278999999"/>
    <n v="2400.7348157000001"/>
    <n v="2869.8669848999998"/>
    <n v="3106.7572089999999"/>
    <n v="4421.2248482000005"/>
    <n v="13634.7582072"/>
    <n v="3576.6041331000001"/>
    <n v="1254.6001443"/>
    <n v="1579.0323708000001"/>
    <n v="1726.5638454"/>
    <n v="1859.1339492"/>
    <n v="2300.5982666999998"/>
    <n v="2318.9485761999999"/>
    <n v="2296.0541612000002"/>
    <n v="2722.4536085"/>
    <n v="3264.3994892000001"/>
    <n v="3747.2022922000001"/>
    <n v="2306.9169968000001"/>
    <m/>
    <m/>
    <m/>
    <m/>
    <m/>
    <m/>
    <m/>
    <m/>
    <m/>
    <m/>
    <m/>
    <n v="4095.8593959999998"/>
    <n v="6548.0476165"/>
    <n v="8247.7951678999998"/>
    <n v="9765.3947435999999"/>
    <n v="11243.672786499999"/>
    <n v="12832.1183752"/>
    <n v="14617.6540946"/>
    <n v="16885.8132272"/>
    <n v="20540.420225999998"/>
    <n v="33290.106505000003"/>
    <n v="13805.676296199999"/>
    <m/>
    <m/>
    <m/>
    <m/>
    <m/>
    <m/>
    <n v="0.2258646"/>
    <m/>
    <m/>
    <n v="9.2701800000000001E-2"/>
    <m/>
    <m/>
    <m/>
    <m/>
    <m/>
    <m/>
    <m/>
    <m/>
    <m/>
    <m/>
    <m/>
    <m/>
    <m/>
    <m/>
    <n v="13405.737782"/>
    <m/>
    <n v="0.76497959999999998"/>
    <n v="0.1018869"/>
    <n v="0.20028650000000001"/>
    <m/>
    <m/>
    <m/>
    <n v="2.06345E-2"/>
    <n v="1.5088499999999999E-2"/>
    <n v="1.0011000000000001E-2"/>
    <n v="1.5663000000000001E-3"/>
    <n v="0.17024120000000001"/>
    <n v="8.7850700000000004E-2"/>
    <n v="2.8703200000000002E-2"/>
    <n v="0.253471"/>
    <n v="0.17286699999999999"/>
    <n v="4.5462000000000002E-3"/>
    <n v="14970.3927155"/>
    <n v="7956.0492825000001"/>
    <n v="9134.5187225999998"/>
    <n v="4241.0127616999998"/>
    <n v="17380.2620174"/>
    <n v="12775.205738000001"/>
    <n v="9634.8334438000002"/>
    <n v="14549.914782399999"/>
    <n v="9505.6197118"/>
    <n v="8635.3155619999998"/>
    <n v="9.4520599999999996E-2"/>
    <n v="0.27764879999999997"/>
    <n v="0.17581150000000001"/>
    <n v="0.83592319999999998"/>
    <n v="1.9839699999999998E-2"/>
    <n v="0.1088108"/>
    <n v="0.19081600000000001"/>
    <n v="4.0445799999999997E-2"/>
    <n v="0.221495"/>
    <n v="0.39224130000000001"/>
    <n v="0.1235677"/>
    <n v="0.68415459999999995"/>
    <n v="0.27055180000000001"/>
    <n v="0.9413916"/>
    <n v="5.9438699999999997E-2"/>
    <n v="0.3246001"/>
    <n v="0.87550329999999998"/>
    <n v="6.6733299999999995E-2"/>
    <n v="0.29652810000000002"/>
    <n v="0.93055520000000003"/>
    <m/>
    <m/>
    <m/>
    <m/>
    <m/>
    <m/>
    <m/>
    <m/>
    <m/>
    <m/>
    <m/>
    <m/>
    <m/>
    <m/>
    <m/>
    <m/>
    <m/>
    <m/>
    <m/>
    <m/>
    <m/>
    <m/>
    <m/>
    <m/>
    <m/>
    <m/>
    <m/>
    <m/>
    <n v="82.398340000000005"/>
    <n v="0.75926419999999994"/>
  </r>
  <r>
    <x v="16"/>
    <n v="9"/>
    <x v="2"/>
    <s v="2005"/>
    <s v="EU SILC"/>
    <s v="2006"/>
    <s v="2005"/>
    <s v=""/>
    <s v="current"/>
    <s v=""/>
    <x v="0"/>
    <n v="1862859.1010700001"/>
    <m/>
    <n v="0.30939129999999998"/>
    <n v="0.77531419999999995"/>
    <m/>
    <m/>
    <n v="4.0909808999999999"/>
    <n v="2.0108695999999999"/>
    <n v="2.0344337000000001"/>
    <n v="4.8196509000000001"/>
    <n v="7.2364858999999999"/>
    <n v="10702.3340697"/>
    <n v="9107.5353417000006"/>
    <n v="4476.6930316999997"/>
    <n v="5759.3847328000002"/>
    <n v="7000"/>
    <n v="7912.5248815000004"/>
    <n v="9107.5353417000006"/>
    <n v="10461.5868777"/>
    <n v="11900"/>
    <n v="14103.512375800001"/>
    <n v="18314.0656327"/>
    <n v="76148.329266000001"/>
    <m/>
    <n v="3607.0269874000001"/>
    <x v="563"/>
    <x v="563"/>
    <n v="7452.2669986000001"/>
    <n v="8489.3429188999999"/>
    <n v="9781.5725602999992"/>
    <n v="11123.1500263"/>
    <n v="12978.3988353"/>
    <n v="15961.4325221"/>
    <n v="26102.199993400001"/>
    <n v="10702.3340697"/>
    <n v="47.2023771"/>
    <n v="58.983849300000003"/>
    <n v="56.9112267"/>
    <n v="65.677789700000005"/>
    <n v="130.7961373"/>
    <n v="203.6459083"/>
    <n v="389.3925595"/>
    <n v="357.88672930000001"/>
    <n v="510.82351779999999"/>
    <n v="1938.1619330000001"/>
    <n v="376.29827460000001"/>
    <m/>
    <n v="10.257920800000001"/>
    <n v="41.747315999999998"/>
    <n v="393.60378650000001"/>
    <n v="20.1614644"/>
    <n v="254.6803295"/>
    <n v="184.68374259999999"/>
    <n v="268.58727090000002"/>
    <n v="249.7537432"/>
    <n v="670.55225429999996"/>
    <n v="209.56340700000001"/>
    <n v="3.2610507000000002"/>
    <n v="28.613842399999999"/>
    <n v="40.433540600000001"/>
    <n v="162.62674469999999"/>
    <n v="221.8987783"/>
    <n v="367.79180689999998"/>
    <n v="865.78218660000005"/>
    <n v="816.90399390000005"/>
    <n v="1550.5514089999999"/>
    <n v="2832.3209751999998"/>
    <n v="689.45530629999996"/>
    <n v="62.020118799999999"/>
    <n v="36.829999299999997"/>
    <n v="185.9042852"/>
    <n v="188.4177846"/>
    <n v="332.78792290000001"/>
    <n v="528.69038939999996"/>
    <n v="454.50953340000001"/>
    <n v="648.18817899999999"/>
    <n v="1313.9023998"/>
    <n v="4662.8419649999996"/>
    <n v="842.31409189999999"/>
    <n v="159.50945720000001"/>
    <n v="359.4357387"/>
    <n v="417.85802999999999"/>
    <n v="476.46261600000003"/>
    <n v="487.4338836"/>
    <n v="1003.9832646999999"/>
    <n v="855.91077780000001"/>
    <n v="1825.7529962999999"/>
    <n v="2266.5674506"/>
    <n v="2753.5804932999999"/>
    <n v="1061.4683951"/>
    <n v="3335.0339837000001"/>
    <n v="4626.3784751000003"/>
    <n v="5615.4229715000001"/>
    <n v="6165.4782771"/>
    <n v="7300.2579067999995"/>
    <n v="7422.7808615000004"/>
    <n v="8372.8712262999998"/>
    <n v="9075.0613137"/>
    <n v="10070.9924071"/>
    <n v="13267.9626314"/>
    <n v="7527.4802688"/>
    <m/>
    <m/>
    <m/>
    <m/>
    <n v="-3.9931743000000002"/>
    <m/>
    <m/>
    <n v="-13.9816477"/>
    <n v="-1.1584053999999999"/>
    <n v="-23.220258600000001"/>
    <n v="-4.2456740000000002"/>
    <n v="3607.0269874000001"/>
    <n v="5120.4998256999997"/>
    <n v="6358.2773698999999"/>
    <n v="7452.2669986000001"/>
    <n v="8489.3429188999999"/>
    <n v="9781.5725602999992"/>
    <n v="11123.1500263"/>
    <n v="12978.3988353"/>
    <n v="15961.4325221"/>
    <n v="26102.199993400001"/>
    <n v="10702.3340697"/>
    <n v="0.81803159999999997"/>
    <n v="0.8387675"/>
    <n v="1"/>
    <n v="0.26890619999999998"/>
    <n v="0.26867530000000001"/>
    <n v="0.2621212"/>
    <n v="0.77963550000000004"/>
    <n v="0.85118000000000005"/>
    <n v="1"/>
    <n v="0.17655940000000001"/>
    <n v="0.23683960000000001"/>
    <n v="0.1991309"/>
    <n v="0.72653140000000005"/>
    <n v="0.87225109999999995"/>
    <n v="1"/>
    <n v="6.8978100000000001E-2"/>
    <n v="0.19650799999999999"/>
    <n v="0.14423739999999999"/>
    <n v="0.23683960000000001"/>
    <n v="0.1991309"/>
    <n v="0.17655940000000001"/>
    <n v="0.85118000000000005"/>
    <n v="1"/>
    <n v="0.77963550000000004"/>
    <m/>
    <m/>
    <m/>
    <m/>
    <m/>
    <m/>
    <m/>
    <m/>
    <m/>
    <m/>
    <m/>
    <m/>
    <m/>
    <m/>
    <m/>
    <m/>
    <m/>
    <m/>
    <m/>
    <m/>
    <m/>
    <m/>
    <m/>
    <m/>
    <m/>
    <m/>
    <m/>
    <m/>
    <m/>
    <m/>
    <m/>
    <m/>
    <m/>
    <m/>
    <m/>
    <m/>
    <m/>
    <m/>
    <m/>
    <m/>
    <m/>
    <m/>
    <m/>
    <m/>
    <m/>
    <m/>
    <m/>
    <m/>
    <m/>
    <m/>
    <m/>
    <m/>
    <m/>
    <m/>
    <m/>
    <m/>
    <m/>
    <m/>
    <m/>
    <m/>
    <m/>
    <m/>
    <m/>
    <m/>
    <m/>
    <m/>
    <m/>
    <m/>
    <m/>
    <m/>
    <m/>
    <m/>
    <m/>
    <m/>
    <m/>
    <m/>
    <n v="85.319419999999994"/>
    <n v="0.76645589999999997"/>
  </r>
  <r>
    <x v="16"/>
    <n v="9"/>
    <x v="2"/>
    <s v="2005"/>
    <s v="EU SILC"/>
    <s v="2006"/>
    <s v="2005"/>
    <s v=""/>
    <s v="current"/>
    <s v=""/>
    <x v="1"/>
    <n v="10764221.66453"/>
    <n v="4009513.0235100002"/>
    <n v="0.34576669999999998"/>
    <n v="0.47761949999999997"/>
    <m/>
    <m/>
    <n v="4.7788035999999998"/>
    <n v="2.1256987000000001"/>
    <n v="2.2481095"/>
    <n v="5.9772945999999996"/>
    <n v="10.0890564"/>
    <n v="13343.947488"/>
    <n v="11000"/>
    <n v="4893"/>
    <n v="6604.8870795000003"/>
    <n v="7931.6379981"/>
    <n v="9450"/>
    <n v="11000"/>
    <n v="12805.628970600001"/>
    <n v="15202.7957955"/>
    <n v="18140"/>
    <n v="23382.685902199999"/>
    <n v="145000"/>
    <m/>
    <n v="3483.1501495000002"/>
    <x v="564"/>
    <x v="564"/>
    <n v="8696.3659255999992"/>
    <n v="10212.633494600001"/>
    <n v="11903.2323308"/>
    <n v="13919.0011885"/>
    <n v="16649.6344178"/>
    <n v="20270.9106545"/>
    <n v="35141.698419400003"/>
    <n v="13343.947488"/>
    <n v="359.67307340000002"/>
    <n v="956.57868729999996"/>
    <n v="1306.5328534"/>
    <n v="2000.4540907999999"/>
    <n v="2362.9613794000002"/>
    <n v="2984.4940581999999"/>
    <n v="3296.3307912999999"/>
    <n v="4374.9709352"/>
    <n v="5773.4186798000001"/>
    <n v="6040.5303115999995"/>
    <n v="2948.1688819999999"/>
    <n v="225.49914079999999"/>
    <n v="738.31135529999995"/>
    <n v="1191.5848085"/>
    <n v="1216.2792634"/>
    <n v="1831.3239036"/>
    <n v="2101.1396737"/>
    <n v="2473.4614425999998"/>
    <n v="3657.5142589000002"/>
    <n v="4074.5211063000002"/>
    <n v="5257.6441653000002"/>
    <n v="2278.3921295999999"/>
    <n v="88.575065199999997"/>
    <n v="184.5217854"/>
    <n v="464.06430590000002"/>
    <n v="707.049891"/>
    <n v="786.18590979999999"/>
    <n v="1251.4091821"/>
    <n v="1404.2122004"/>
    <n v="2176.4398937999999"/>
    <n v="1731.4404795"/>
    <n v="2740.0082100999998"/>
    <n v="1154.3682375999999"/>
    <n v="3.3919362999999998"/>
    <n v="328.49652559999998"/>
    <n v="186.56985900000001"/>
    <n v="278.36549600000001"/>
    <n v="274.55677730000002"/>
    <n v="427.00295990000001"/>
    <n v="393.9949226"/>
    <n v="753.12721079999994"/>
    <n v="1089.9705062999999"/>
    <n v="3102.2796876000002"/>
    <n v="684.64863190000005"/>
    <n v="1308.3605723000001"/>
    <n v="1333.0874825999999"/>
    <n v="1605.3463578000001"/>
    <n v="1802.8349235000001"/>
    <n v="1999.663871"/>
    <n v="2033.7529955"/>
    <n v="2705.5907066999998"/>
    <n v="2736.2423423"/>
    <n v="4480.0142145"/>
    <n v="12903.285034"/>
    <n v="3293.9942004"/>
    <n v="1498.3400134999999"/>
    <n v="2247.1140160999998"/>
    <n v="2517.0522087999998"/>
    <n v="2694.2338031999998"/>
    <n v="2959.5078779"/>
    <n v="3106.6168627000002"/>
    <n v="3647.5789482999999"/>
    <n v="2952.8770466000001"/>
    <n v="3124.3867418999998"/>
    <n v="5113.3782732999998"/>
    <n v="2987.2785662000001"/>
    <n v="-0.68965189999999998"/>
    <n v="-0.7434151"/>
    <m/>
    <n v="-2.8515423000000002"/>
    <n v="-1.5662244000000001"/>
    <n v="-1.1834013999999999"/>
    <n v="-2.1678236000000002"/>
    <n v="-1.5372699000000001"/>
    <n v="-2.8410738000000002"/>
    <n v="-15.427262499999999"/>
    <n v="-2.9031596"/>
    <n v="3483.1501495000002"/>
    <n v="5787.3664372000003"/>
    <n v="7271.1503935000001"/>
    <n v="8696.3659255999992"/>
    <n v="10212.633494600001"/>
    <n v="11903.2323308"/>
    <n v="13919.0011885"/>
    <n v="16649.6344178"/>
    <n v="20270.9106545"/>
    <n v="35141.698419400003"/>
    <n v="13343.947488"/>
    <n v="0.39076620000000001"/>
    <n v="0.62464249999999999"/>
    <n v="0.65909090000000004"/>
    <n v="0.19874649999999999"/>
    <n v="0.2993711"/>
    <n v="0.26060610000000001"/>
    <n v="0.3273375"/>
    <n v="0.67315700000000001"/>
    <n v="0.74287029999999998"/>
    <n v="0.12695139999999999"/>
    <n v="0.3026181"/>
    <n v="0.24403859999999999"/>
    <n v="0.26493620000000001"/>
    <n v="0.7342187"/>
    <n v="0.93887410000000004"/>
    <n v="6.2103999999999999E-2"/>
    <n v="0.30572379999999999"/>
    <n v="0.2449114"/>
    <n v="0.3026181"/>
    <n v="0.24403859999999999"/>
    <n v="0.12695139999999999"/>
    <n v="0.67315700000000001"/>
    <n v="0.74287029999999998"/>
    <n v="0.3273375"/>
    <m/>
    <n v="1"/>
    <m/>
    <m/>
    <m/>
    <n v="0.12695139999999999"/>
    <n v="0.3273375"/>
    <n v="13343.947488"/>
    <m/>
    <m/>
    <m/>
    <m/>
    <m/>
    <m/>
    <m/>
    <m/>
    <m/>
    <m/>
    <m/>
    <m/>
    <m/>
    <m/>
    <m/>
    <m/>
    <m/>
    <m/>
    <m/>
    <m/>
    <m/>
    <m/>
    <m/>
    <m/>
    <m/>
    <m/>
    <m/>
    <m/>
    <m/>
    <m/>
    <m/>
    <m/>
    <m/>
    <m/>
    <m/>
    <m/>
    <m/>
    <m/>
    <m/>
    <m/>
    <n v="0.1862385"/>
    <n v="9.7450899999999993E-2"/>
    <n v="0.2282787"/>
    <n v="0.1418238"/>
    <n v="0.17314789999999999"/>
    <n v="0.1116697"/>
    <n v="6.1390599999999997E-2"/>
    <n v="12875.3705584"/>
    <n v="13093.531788599999"/>
    <n v="14007.869475900001"/>
    <n v="14345.976032799999"/>
    <n v="14933.0971095"/>
    <n v="11144.9070651"/>
    <n v="9897.2918128000001"/>
    <n v="0.14356450000000001"/>
    <n v="0.12628339999999999"/>
    <n v="9.9453899999999998E-2"/>
    <n v="0.1103948"/>
    <n v="0.1096892"/>
    <n v="0.1353702"/>
    <n v="0.2514826"/>
    <n v="0.1954871"/>
    <n v="0.2233735"/>
    <n v="0.17664920000000001"/>
    <n v="0.19769510000000001"/>
    <n v="0.38045659999999998"/>
    <n v="0.75434860000000004"/>
    <n v="0.82563249999999999"/>
    <n v="85.319419999999994"/>
    <n v="0.76645589999999997"/>
  </r>
  <r>
    <x v="16"/>
    <n v="9"/>
    <x v="2"/>
    <s v="2005"/>
    <s v="EU SILC"/>
    <s v="2006"/>
    <s v="2005"/>
    <s v=""/>
    <s v="current"/>
    <s v=""/>
    <x v="2"/>
    <n v="6896650.4323199997"/>
    <m/>
    <n v="0.3427192"/>
    <n v="0.42111979999999999"/>
    <m/>
    <m/>
    <n v="4.7638692000000002"/>
    <n v="2.0840336000000002"/>
    <n v="2.2858887999999999"/>
    <n v="5.9563642999999997"/>
    <n v="10.1500764"/>
    <n v="14193.681066700001"/>
    <n v="11900"/>
    <n v="5205.8524682999996"/>
    <n v="6950"/>
    <n v="8575.7910422000004"/>
    <n v="10196.479784700001"/>
    <n v="11900"/>
    <n v="13820.581876300001"/>
    <n v="16250"/>
    <n v="19007.030278300001"/>
    <n v="24800"/>
    <n v="145000"/>
    <m/>
    <n v="3645.5154671999999"/>
    <x v="565"/>
    <x v="565"/>
    <n v="9377.7451581000005"/>
    <n v="10999.37119"/>
    <n v="12806.0241114"/>
    <n v="15024.994014800001"/>
    <n v="17544.297498100001"/>
    <n v="21514.530115500002"/>
    <n v="37002.260661"/>
    <n v="14193.681066700001"/>
    <n v="532.72289969999997"/>
    <n v="1097.1639069"/>
    <n v="1854.5391893999999"/>
    <n v="2348.3417819000001"/>
    <n v="2860.3808429000001"/>
    <n v="3508.9269392000001"/>
    <n v="4027.2551619999999"/>
    <n v="4689.4858137000001"/>
    <n v="6303.4149960000004"/>
    <n v="6279.2397007"/>
    <n v="3352.5418123999998"/>
    <n v="280.50198590000002"/>
    <n v="999.04743150000002"/>
    <n v="1443.5806451000001"/>
    <n v="1507.5023143000001"/>
    <n v="2069.3785370999999"/>
    <n v="2311.7700752999999"/>
    <n v="2700.9942030000002"/>
    <n v="3839.6984870000001"/>
    <n v="4320.2801828000001"/>
    <n v="5441.0567825999997"/>
    <n v="2493.1725068999999"/>
    <n v="130.0843826"/>
    <n v="427.98737299999999"/>
    <n v="735.44799990000001"/>
    <n v="1061.4845365000001"/>
    <n v="1230.9355336000001"/>
    <n v="1840.9066392"/>
    <n v="2006.1702359000001"/>
    <n v="2503.5274933000001"/>
    <n v="2542.5278747000002"/>
    <n v="3181.6344299000002"/>
    <n v="1567.7117263"/>
    <n v="-17.3506386"/>
    <n v="407.6477946"/>
    <n v="254.46136469999999"/>
    <n v="395.89199059999999"/>
    <n v="144.25633790000001"/>
    <n v="347.46519949999998"/>
    <n v="397.0100324"/>
    <n v="809.4150052"/>
    <n v="1152.7291169"/>
    <n v="2735.3794204999999"/>
    <n v="663.55837889999998"/>
    <n v="1677.1106757"/>
    <n v="1527.1691787"/>
    <n v="1886.4692806"/>
    <n v="2270.8661765000002"/>
    <n v="2245.4703107999999"/>
    <n v="2442.3324266999998"/>
    <n v="2987.2825893999998"/>
    <n v="3403.7245377999998"/>
    <n v="4286.2060469999997"/>
    <n v="14276.933892700001"/>
    <n v="3702.3443622999998"/>
    <n v="1042.9217120000001"/>
    <n v="1720.639381"/>
    <n v="1582.9271157000001"/>
    <n v="1794.7371409"/>
    <n v="2451.7579273000001"/>
    <n v="2355.2350459999998"/>
    <n v="2908.6186462999999"/>
    <n v="2298.7570734999999"/>
    <n v="2911.8232702999999"/>
    <n v="5101.9630270999996"/>
    <n v="2416.9574468999999"/>
    <n v="-0.47554990000000003"/>
    <n v="-0.92407099999999998"/>
    <n v="-1.1363638"/>
    <n v="-1.0787826"/>
    <n v="-2.8082995999999998"/>
    <n v="-0.61221449999999999"/>
    <n v="-2.3368543000000002"/>
    <n v="-0.31091229999999997"/>
    <n v="-2.4513720999999999"/>
    <n v="-13.9465924"/>
    <n v="-2.6051669999999998"/>
    <n v="3645.5154671999999"/>
    <n v="6178.7309944999997"/>
    <n v="7756.2892315999998"/>
    <n v="9377.7451581000005"/>
    <n v="10999.37119"/>
    <n v="12806.0241114"/>
    <n v="15024.994014800001"/>
    <n v="17544.297498100001"/>
    <n v="21514.530115500002"/>
    <n v="37002.260661"/>
    <n v="14193.681066700001"/>
    <n v="0.3089287"/>
    <n v="0.52630940000000004"/>
    <n v="0.46856059999999999"/>
    <n v="0.17259930000000001"/>
    <n v="0.30090260000000002"/>
    <n v="0.25757580000000002"/>
    <n v="0.24349309999999999"/>
    <n v="0.57144709999999999"/>
    <n v="0.52655070000000004"/>
    <n v="0.1087226"/>
    <n v="0.31249769999999999"/>
    <n v="0.25469330000000001"/>
    <n v="0.18013109999999999"/>
    <n v="0.63439710000000005"/>
    <n v="0.61964169999999996"/>
    <n v="5.4288900000000001E-2"/>
    <n v="0.32283650000000003"/>
    <n v="0.25489319999999999"/>
    <n v="0.31249769999999999"/>
    <n v="0.25469330000000001"/>
    <n v="0.1087226"/>
    <n v="0.57144709999999999"/>
    <n v="0.52655070000000004"/>
    <n v="0.24349309999999999"/>
    <n v="13954.9252629"/>
    <m/>
    <n v="0.80292220000000003"/>
    <n v="0.11760660000000001"/>
    <n v="0.22100839999999999"/>
    <m/>
    <m/>
    <m/>
    <n v="2.2867499999999999E-2"/>
    <n v="1.41146E-2"/>
    <n v="1.2136600000000001E-2"/>
    <n v="3.4420000000000002E-3"/>
    <n v="0.18621019999999999"/>
    <n v="0.11969639999999999"/>
    <n v="3.5097700000000003E-2"/>
    <n v="0.2288644"/>
    <n v="0.17199710000000001"/>
    <n v="8.4957000000000001E-3"/>
    <n v="15136.258552400001"/>
    <n v="8251.9826959999991"/>
    <n v="9340.8413092999999"/>
    <n v="4991.7986238000003"/>
    <n v="17592.152790100001"/>
    <n v="12439.3732117"/>
    <n v="10769.1715055"/>
    <n v="15885.240074900001"/>
    <n v="10116.6079863"/>
    <n v="10972.166384300001"/>
    <n v="8.6172200000000004E-2"/>
    <n v="0.18370629999999999"/>
    <n v="0.25246780000000002"/>
    <n v="0.56177540000000004"/>
    <n v="3.4486000000000003E-2"/>
    <n v="0.17366519999999999"/>
    <n v="0.20022429999999999"/>
    <n v="5.11987E-2"/>
    <n v="0.20055290000000001"/>
    <n v="0.52020370000000005"/>
    <n v="0.1033512"/>
    <n v="0.49045509999999998"/>
    <n v="0.25992209999999999"/>
    <n v="0.64640649999999999"/>
    <n v="6.2811599999999995E-2"/>
    <n v="0.40971990000000003"/>
    <n v="0.89116220000000002"/>
    <n v="7.7328800000000003E-2"/>
    <n v="0.26471509999999998"/>
    <n v="0.88788299999999998"/>
    <m/>
    <m/>
    <m/>
    <m/>
    <m/>
    <m/>
    <m/>
    <m/>
    <m/>
    <m/>
    <m/>
    <m/>
    <m/>
    <m/>
    <m/>
    <m/>
    <m/>
    <m/>
    <m/>
    <m/>
    <m/>
    <m/>
    <m/>
    <m/>
    <m/>
    <m/>
    <m/>
    <m/>
    <n v="85.319419999999994"/>
    <n v="0.76645589999999997"/>
  </r>
  <r>
    <x v="16"/>
    <m/>
    <x v="7"/>
    <s v="2006"/>
    <s v="EU SILC"/>
    <s v="2007"/>
    <s v="2006"/>
    <s v=""/>
    <s v="current"/>
    <s v=""/>
    <x v="0"/>
    <n v="1870953.98914"/>
    <m/>
    <n v="0.30911090000000002"/>
    <n v="0.79098599999999997"/>
    <m/>
    <m/>
    <n v="4.0519689000000003"/>
    <n v="1.9713244000000001"/>
    <n v="2.0554551000000001"/>
    <n v="4.8148593000000002"/>
    <n v="7.4875885000000002"/>
    <n v="11232.3288641"/>
    <n v="9644.9364953999993"/>
    <n v="4692.3606"/>
    <n v="6198"/>
    <n v="7296.6348750999996"/>
    <n v="8276.8934590999997"/>
    <n v="9644.9364953999993"/>
    <n v="10916.314488"/>
    <n v="12506.086253400001"/>
    <n v="14506.295615999999"/>
    <n v="19013.299064999999"/>
    <n v="104510.38225939999"/>
    <m/>
    <n v="3688.1862670999999"/>
    <x v="566"/>
    <x v="566"/>
    <n v="7766.0597338999996"/>
    <n v="8921.7967678000005"/>
    <n v="10278.3840853"/>
    <n v="11730.8557065"/>
    <n v="13516.279998800001"/>
    <n v="16497.263808899999"/>
    <n v="27615.621159499999"/>
    <n v="11232.3288641"/>
    <n v="12.120317200000001"/>
    <n v="36.090764"/>
    <n v="56.377684799999997"/>
    <n v="162.06371340000001"/>
    <n v="263.41928919999998"/>
    <n v="343.07119979999999"/>
    <n v="412.44826999999998"/>
    <n v="793.19695630000001"/>
    <n v="1549.6034849"/>
    <n v="4721.8512082999996"/>
    <n v="835.74764159999995"/>
    <n v="25.4582406"/>
    <n v="15.0605669"/>
    <n v="22.475967300000001"/>
    <n v="74.298197299999998"/>
    <n v="19.1608199"/>
    <n v="145.14059399999999"/>
    <n v="267.8266544"/>
    <n v="216.66405019999999"/>
    <n v="597.83788449999997"/>
    <n v="1485.3137718999999"/>
    <n v="287.20386159999998"/>
    <n v="7.2912534999999998"/>
    <n v="71.194871899999995"/>
    <n v="138.3196131"/>
    <n v="167.4480471"/>
    <n v="149.27039819999999"/>
    <n v="941.90558620000002"/>
    <n v="987.99981130000003"/>
    <n v="1411.6814331999999"/>
    <n v="2495.2338592999999"/>
    <n v="4782.3780832000002"/>
    <n v="1116.2281984000001"/>
    <n v="-124.4201012"/>
    <n v="82.8222928"/>
    <n v="-14.0528002"/>
    <n v="304.17922110000001"/>
    <n v="295.54868449999998"/>
    <n v="332.08346660000001"/>
    <n v="662.05917669999997"/>
    <n v="822.12300170000003"/>
    <n v="1368.9660733000001"/>
    <n v="4839.0517341000004"/>
    <n v="857.89669570000001"/>
    <n v="341.34494080000002"/>
    <n v="472.97662120000001"/>
    <n v="660.45389339999997"/>
    <n v="556.07640730000003"/>
    <n v="746.78630539999995"/>
    <n v="1079.0463414000001"/>
    <n v="1241.5835778000001"/>
    <n v="2100.8485423000002"/>
    <n v="2049.5749082000002"/>
    <n v="5925.1918524000002"/>
    <n v="1518.2249227"/>
    <n v="3859.8286541000002"/>
    <n v="5110.6213887000004"/>
    <n v="6487.8610699000001"/>
    <n v="6978.8407914999998"/>
    <n v="8168.2458903999996"/>
    <n v="8481.9241244999994"/>
    <n v="9655.9181910000007"/>
    <n v="10006.108349100001"/>
    <n v="11920.0736992"/>
    <n v="15601.0490362"/>
    <n v="8630.6014383000002"/>
    <n v="-433.43703790000001"/>
    <n v="-315.13050120000003"/>
    <n v="-577.15778120000004"/>
    <n v="-476.8466439"/>
    <n v="-720.63462000000004"/>
    <n v="-1044.7872273"/>
    <n v="-1496.9799747"/>
    <n v="-1834.3423339999999"/>
    <n v="-3484.0261006000001"/>
    <n v="-9739.2145266000007"/>
    <n v="-2013.5738941"/>
    <n v="3688.1862670999999"/>
    <n v="5473.6360043000004"/>
    <n v="6774.2776471999996"/>
    <n v="7766.0597338999996"/>
    <n v="8921.7967678000005"/>
    <n v="10278.3840853"/>
    <n v="11730.8557065"/>
    <n v="13516.279998800001"/>
    <n v="16497.263808899999"/>
    <n v="27615.621159499999"/>
    <n v="11232.3288641"/>
    <n v="0.76711560000000001"/>
    <n v="0.85538360000000002"/>
    <n v="1"/>
    <n v="0.2508397"/>
    <n v="0.2672041"/>
    <n v="0.2445176"/>
    <n v="0.73450329999999997"/>
    <n v="0.86737470000000005"/>
    <n v="1"/>
    <n v="0.16158310000000001"/>
    <n v="0.24673439999999999"/>
    <n v="0.2174672"/>
    <n v="0.68760239999999995"/>
    <n v="0.89054429999999996"/>
    <n v="1"/>
    <n v="6.3863600000000006E-2"/>
    <n v="0.22292100000000001"/>
    <n v="0.1707727"/>
    <n v="0.2461528"/>
    <n v="0.21838170000000001"/>
    <n v="0.16254489999999999"/>
    <n v="0.86698900000000001"/>
    <n v="1"/>
    <n v="0.73496150000000005"/>
    <m/>
    <m/>
    <m/>
    <m/>
    <m/>
    <m/>
    <m/>
    <m/>
    <m/>
    <m/>
    <m/>
    <m/>
    <m/>
    <m/>
    <m/>
    <m/>
    <m/>
    <m/>
    <m/>
    <m/>
    <m/>
    <m/>
    <m/>
    <m/>
    <m/>
    <m/>
    <m/>
    <m/>
    <m/>
    <m/>
    <m/>
    <m/>
    <m/>
    <m/>
    <m/>
    <m/>
    <m/>
    <m/>
    <m/>
    <m/>
    <m/>
    <m/>
    <m/>
    <m/>
    <m/>
    <m/>
    <m/>
    <m/>
    <m/>
    <m/>
    <m/>
    <m/>
    <m/>
    <m/>
    <m/>
    <m/>
    <m/>
    <m/>
    <m/>
    <m/>
    <m/>
    <m/>
    <m/>
    <m/>
    <m/>
    <m/>
    <m/>
    <m/>
    <m/>
    <m/>
    <m/>
    <m/>
    <m/>
    <m/>
    <m/>
    <m/>
    <n v="88.046180000000007"/>
    <n v="0.76430569999999998"/>
  </r>
  <r>
    <x v="16"/>
    <m/>
    <x v="7"/>
    <s v="2006"/>
    <s v="EU SILC"/>
    <s v="2007"/>
    <s v="2006"/>
    <s v=""/>
    <s v="current"/>
    <s v=""/>
    <x v="1"/>
    <n v="10810191.688899999"/>
    <n v="4029722.0188500001"/>
    <n v="0.34101559999999997"/>
    <n v="0.50915169999999998"/>
    <m/>
    <m/>
    <n v="4.6619999999999999"/>
    <n v="2.0564765"/>
    <n v="2.2669842999999998"/>
    <n v="6.0073046999999997"/>
    <n v="10.6395018"/>
    <n v="13453.3521867"/>
    <n v="11334.921702400001"/>
    <n v="5000"/>
    <n v="6747.5"/>
    <n v="8172"/>
    <n v="9696.4599999999991"/>
    <n v="11334.921702400001"/>
    <n v="13250"/>
    <n v="15430"/>
    <n v="18475"/>
    <n v="23310"/>
    <n v="178520"/>
    <m/>
    <n v="3240.4160486999999"/>
    <x v="567"/>
    <x v="567"/>
    <n v="8882.6572037999995"/>
    <n v="10489.908592600001"/>
    <n v="12283.547866999999"/>
    <n v="14200.4787712"/>
    <n v="16835.106055799999"/>
    <n v="20593.413243399998"/>
    <n v="34476.412484400003"/>
    <n v="13453.3521867"/>
    <n v="714.72254640000006"/>
    <n v="1407.3091996999999"/>
    <n v="1690.1039820999999"/>
    <n v="2713.4777837000001"/>
    <n v="3434.8510068000001"/>
    <n v="3881.5454255"/>
    <n v="4932.6172046000002"/>
    <n v="6256.7069418000001"/>
    <n v="8751.8854327000008"/>
    <n v="11485.2313693"/>
    <n v="4532.1084965999999"/>
    <n v="448.02958630000001"/>
    <n v="956.49793580000005"/>
    <n v="1318.6162006"/>
    <n v="1480.4891373999999"/>
    <n v="1809.9588867"/>
    <n v="2728.9422451"/>
    <n v="3565.3951112"/>
    <n v="4488.3018596000002"/>
    <n v="6110.9528914000002"/>
    <n v="8354.6715291"/>
    <n v="3129.8814318"/>
    <n v="124.0344552"/>
    <n v="232.259533"/>
    <n v="428.5497598"/>
    <n v="657.28879959999995"/>
    <n v="1118.3890681"/>
    <n v="1461.3407138"/>
    <n v="1753.6195871"/>
    <n v="2391.8987778999999"/>
    <n v="2754.8673558"/>
    <n v="4047.7635835999999"/>
    <n v="1498.4179477"/>
    <n v="-175.3447544"/>
    <n v="170.11468919999999"/>
    <n v="205.64502870000001"/>
    <n v="301.24990250000002"/>
    <n v="440.61597449999999"/>
    <n v="551.76448549999998"/>
    <n v="456.41258629999999"/>
    <n v="734.73269970000001"/>
    <n v="1398.6020487000001"/>
    <n v="2982.0967068999998"/>
    <n v="708.21941879999997"/>
    <n v="1835.6950710000001"/>
    <n v="2190.0157245999999"/>
    <n v="2545.5802933"/>
    <n v="2741.3286797000001"/>
    <n v="2545.7216748000001"/>
    <n v="2815.8417856999999"/>
    <n v="3726.1884934"/>
    <n v="4509.9316347000004"/>
    <n v="5531.3965055999997"/>
    <n v="18441.539286200001"/>
    <n v="4693.5588031999996"/>
    <n v="1641.8009841000001"/>
    <n v="2127.3929727999998"/>
    <n v="2888.6810446"/>
    <n v="2960.1373592999998"/>
    <n v="3628.1968962000001"/>
    <n v="4087.4469374"/>
    <n v="3974.0812863000001"/>
    <n v="3826.6958800000002"/>
    <n v="4006.2615240999999"/>
    <n v="6584.7379346999996"/>
    <n v="3574.5663887000001"/>
    <n v="-1348.5218398"/>
    <n v="-1156.8623388000001"/>
    <n v="-1617.3810099"/>
    <n v="-1971.3144586000001"/>
    <n v="-2487.8249147000001"/>
    <n v="-3243.3337258000001"/>
    <n v="-4207.8354977999998"/>
    <n v="-5373.1617378000001"/>
    <n v="-7960.5525148999996"/>
    <n v="-17419.627925299999"/>
    <n v="-4683.4003001000001"/>
    <n v="3240.4160486999999"/>
    <n v="5926.7277162999999"/>
    <n v="7459.7952992999999"/>
    <n v="8882.6572037999995"/>
    <n v="10489.908592600001"/>
    <n v="12283.547866999999"/>
    <n v="14200.4787712"/>
    <n v="16835.106055799999"/>
    <n v="20593.413243399998"/>
    <n v="34476.412484400003"/>
    <n v="13453.3521867"/>
    <n v="0.3282004"/>
    <n v="0.66352849999999997"/>
    <n v="0.73617180000000004"/>
    <n v="0.20324300000000001"/>
    <n v="0.31671739999999998"/>
    <n v="0.26219900000000002"/>
    <n v="0.28210689999999999"/>
    <n v="0.709368"/>
    <n v="0.82355409999999996"/>
    <n v="0.1345848"/>
    <n v="0.32674969999999998"/>
    <n v="0.2514036"/>
    <n v="0.23208229999999999"/>
    <n v="0.78019539999999998"/>
    <n v="1"/>
    <n v="6.6428500000000001E-2"/>
    <n v="0.38485809999999998"/>
    <n v="0.27578619999999998"/>
    <n v="0.32675850000000001"/>
    <n v="0.25227840000000001"/>
    <n v="0.13490559999999999"/>
    <n v="0.70886020000000005"/>
    <n v="0.8237603"/>
    <n v="0.28244439999999998"/>
    <m/>
    <n v="1"/>
    <m/>
    <m/>
    <m/>
    <n v="0.1345027"/>
    <n v="0.2820435"/>
    <n v="13454.291664099999"/>
    <m/>
    <m/>
    <m/>
    <m/>
    <m/>
    <m/>
    <m/>
    <m/>
    <m/>
    <m/>
    <m/>
    <m/>
    <m/>
    <m/>
    <m/>
    <m/>
    <m/>
    <m/>
    <m/>
    <m/>
    <m/>
    <m/>
    <m/>
    <m/>
    <m/>
    <m/>
    <m/>
    <m/>
    <m/>
    <m/>
    <m/>
    <m/>
    <m/>
    <m/>
    <m/>
    <m/>
    <m/>
    <m/>
    <m/>
    <m/>
    <n v="0.18359590000000001"/>
    <n v="9.2614600000000005E-2"/>
    <n v="0.23231250000000001"/>
    <n v="0.14025299999999999"/>
    <n v="0.17812890000000001"/>
    <n v="0.1059819"/>
    <n v="6.7113199999999998E-2"/>
    <n v="12626.3411734"/>
    <n v="13205.3127568"/>
    <n v="14204.1339776"/>
    <n v="14116.4481015"/>
    <n v="15096.9848729"/>
    <n v="11859.969682999999"/>
    <n v="10241.188501799999"/>
    <n v="0.1651041"/>
    <n v="0.1385159"/>
    <n v="0.10518189999999999"/>
    <n v="0.1271902"/>
    <n v="0.1185577"/>
    <n v="0.1173503"/>
    <n v="0.23143349999999999"/>
    <n v="0.15493570000000001"/>
    <n v="0.1728799"/>
    <n v="0.1320653"/>
    <n v="0.14991769999999999"/>
    <n v="0.32976689999999997"/>
    <n v="0.70808590000000005"/>
    <n v="0.77622029999999997"/>
    <n v="88.046180000000007"/>
    <n v="0.76430569999999998"/>
  </r>
  <r>
    <x v="16"/>
    <m/>
    <x v="7"/>
    <s v="2006"/>
    <s v="EU SILC"/>
    <s v="2007"/>
    <s v="2006"/>
    <s v=""/>
    <s v="current"/>
    <s v=""/>
    <x v="2"/>
    <n v="6953412.2812799998"/>
    <m/>
    <n v="0.34016449999999998"/>
    <n v="0.45612780000000003"/>
    <m/>
    <m/>
    <n v="4.6992928000000003"/>
    <n v="2.0420048999999998"/>
    <n v="2.3013132000000001"/>
    <n v="6.0426630000000001"/>
    <n v="10.9075962"/>
    <n v="14288.4463311"/>
    <n v="12223.7070943"/>
    <n v="5311.6224764999997"/>
    <n v="7141.8228299000002"/>
    <n v="8720.6651122000003"/>
    <n v="10421.172358899999"/>
    <n v="12223.7070943"/>
    <n v="14087.346568200001"/>
    <n v="16396.747644999999"/>
    <n v="19400"/>
    <n v="24960.869375900002"/>
    <n v="178520"/>
    <m/>
    <n v="3338.7954905000001"/>
    <x v="568"/>
    <x v="568"/>
    <n v="9544.2819787999997"/>
    <n v="11292.147149500001"/>
    <n v="13142.919916299999"/>
    <n v="15204.393661100001"/>
    <n v="17862.101980700001"/>
    <n v="21782.7073079"/>
    <n v="36418.232864400001"/>
    <n v="14288.4463311"/>
    <n v="950.11192270000004"/>
    <n v="1902.6257470999999"/>
    <n v="2127.2833922999998"/>
    <n v="3294.8039678"/>
    <n v="4184.8096641000002"/>
    <n v="4922.8155499000004"/>
    <n v="5477.2601480000003"/>
    <n v="7351.3527324999995"/>
    <n v="9624.0893032999993"/>
    <n v="12162.1091775"/>
    <n v="5201.2817151999998"/>
    <n v="519.51254830000005"/>
    <n v="1107.0532330000001"/>
    <n v="1637.4474304"/>
    <n v="1764.9069678000001"/>
    <n v="2428.4329247000001"/>
    <n v="3252.0348721999999"/>
    <n v="3702.7739969999998"/>
    <n v="4651.5319667000003"/>
    <n v="6509.3661208000003"/>
    <n v="8597.6623827999992"/>
    <n v="3418.1691022999998"/>
    <n v="245.93150399999999"/>
    <n v="336.02698349999997"/>
    <n v="783.00838839999994"/>
    <n v="1133.2853643000001"/>
    <n v="1597.5612089000001"/>
    <n v="1931.8897704999999"/>
    <n v="2307.1692302000001"/>
    <n v="3115.7039625000002"/>
    <n v="3400.2454180999998"/>
    <n v="4907.7650317999996"/>
    <n v="1976.5838271"/>
    <n v="-222.82363530000001"/>
    <n v="205.3214394"/>
    <n v="389.58578749999998"/>
    <n v="294.98220789999999"/>
    <n v="522.04346969999995"/>
    <n v="356.50699150000003"/>
    <n v="513.09663690000002"/>
    <n v="855.322091"/>
    <n v="1098.0820385"/>
    <n v="2532.1033014"/>
    <n v="654.94447300000002"/>
    <n v="2347.5761204999999"/>
    <n v="2696.0699162999999"/>
    <n v="3317.8769305999999"/>
    <n v="2876.3182624999999"/>
    <n v="2910.8557756"/>
    <n v="3503.7374212"/>
    <n v="4590.8251563000003"/>
    <n v="4431.9733173000004"/>
    <n v="6059.0440471000002"/>
    <n v="20498.2575965"/>
    <n v="5327.2625817999997"/>
    <n v="1057.9839016000001"/>
    <n v="1534.2598207000001"/>
    <n v="1731.1828896"/>
    <n v="2473.7429778000001"/>
    <n v="2688.9694500000001"/>
    <n v="3069.5519322999999"/>
    <n v="3393.5924515000002"/>
    <n v="3334.5827626"/>
    <n v="3821.7692880999998"/>
    <n v="6463.0612225000004"/>
    <n v="2957.8000523999999"/>
    <n v="-1559.4968713999999"/>
    <n v="-1488.4818822"/>
    <n v="-2036.2403649"/>
    <n v="-2293.7577692999998"/>
    <n v="-3040.5253434000001"/>
    <n v="-3893.6166213000001"/>
    <n v="-4780.3239589000004"/>
    <n v="-5878.3648518999998"/>
    <n v="-8729.8889080000008"/>
    <n v="-18742.725848099999"/>
    <n v="-5247.5954207000004"/>
    <n v="3338.7954905000001"/>
    <n v="6292.8752579000002"/>
    <n v="7950.1444539000004"/>
    <n v="9544.2819787999997"/>
    <n v="11292.147149500001"/>
    <n v="13142.919916299999"/>
    <n v="15204.393661100001"/>
    <n v="17862.101980700001"/>
    <n v="21782.7073079"/>
    <n v="36418.232864400001"/>
    <n v="14288.4463311"/>
    <n v="0.2433109"/>
    <n v="0.55512609999999996"/>
    <n v="0.49862980000000001"/>
    <n v="0.17752570000000001"/>
    <n v="0.33208029999999999"/>
    <n v="0.26480890000000001"/>
    <n v="0.1965759"/>
    <n v="0.59943809999999997"/>
    <n v="0.54917720000000003"/>
    <n v="0.1184828"/>
    <n v="0.35055839999999999"/>
    <n v="0.26449089999999997"/>
    <n v="0.14712459999999999"/>
    <n v="0.67840979999999995"/>
    <n v="0.66974690000000003"/>
    <n v="6.1670799999999998E-2"/>
    <n v="0.42412420000000001"/>
    <n v="0.31983139999999999"/>
    <n v="0.35084379999999998"/>
    <n v="0.26535039999999999"/>
    <n v="0.11864280000000001"/>
    <n v="0.59900379999999998"/>
    <n v="0.54531549999999995"/>
    <n v="0.1968724"/>
    <n v="13945.7475318"/>
    <m/>
    <n v="0.80139320000000003"/>
    <n v="0.1302402"/>
    <n v="0.1777581"/>
    <m/>
    <m/>
    <m/>
    <n v="2.49004E-2"/>
    <n v="1.40026E-2"/>
    <n v="1.13268E-2"/>
    <n v="3.0127000000000001E-3"/>
    <n v="0.2117763"/>
    <n v="0.1023809"/>
    <n v="3.2521099999999997E-2"/>
    <n v="0.23839659999999999"/>
    <n v="0.15409819999999999"/>
    <n v="8.9776999999999999E-3"/>
    <n v="14302.83941"/>
    <n v="8312.0652203999998"/>
    <n v="11781.3639298"/>
    <n v="4333.0290333000003"/>
    <n v="17152.702146399999"/>
    <n v="13467.776695299999"/>
    <n v="11222.8491302"/>
    <n v="15029.259701999999"/>
    <n v="10005.3649183"/>
    <n v="6226.5790113000003"/>
    <n v="0.11282499999999999"/>
    <n v="0.23641029999999999"/>
    <n v="0.1819076"/>
    <n v="0.84865930000000001"/>
    <n v="7.4881100000000006E-2"/>
    <n v="0.1182242"/>
    <n v="0.1673655"/>
    <n v="8.5764800000000002E-2"/>
    <n v="0.22626019999999999"/>
    <n v="0.5479695"/>
    <n v="9.1521000000000005E-2"/>
    <n v="0.53339999999999999"/>
    <n v="0.148345"/>
    <n v="0.90056650000000005"/>
    <n v="7.9222200000000007E-2"/>
    <n v="0.28548639999999997"/>
    <n v="0.87618260000000003"/>
    <n v="7.2291499999999995E-2"/>
    <n v="0.18008669999999999"/>
    <n v="0.98328870000000002"/>
    <m/>
    <m/>
    <m/>
    <m/>
    <m/>
    <m/>
    <m/>
    <m/>
    <m/>
    <m/>
    <m/>
    <m/>
    <m/>
    <m/>
    <m/>
    <m/>
    <m/>
    <m/>
    <m/>
    <m/>
    <m/>
    <m/>
    <m/>
    <m/>
    <m/>
    <m/>
    <m/>
    <m/>
    <n v="88.046180000000007"/>
    <n v="0.76430569999999998"/>
  </r>
  <r>
    <x v="16"/>
    <n v="10"/>
    <x v="3"/>
    <s v="2007"/>
    <s v="EU SILC"/>
    <s v="2008"/>
    <s v="2007"/>
    <s v=""/>
    <s v="current"/>
    <s v=""/>
    <x v="0"/>
    <n v="1879255.8774999999"/>
    <m/>
    <n v="0.29894189999999998"/>
    <n v="0.79808380000000001"/>
    <m/>
    <m/>
    <n v="3.8693045000000001"/>
    <n v="2.0223564999999999"/>
    <n v="1.9132652999999999"/>
    <n v="4.5696617000000002"/>
    <n v="6.8970538000000001"/>
    <n v="12121.650975799999"/>
    <n v="10394.469683400001"/>
    <n v="5432.8428211999999"/>
    <n v="6720"/>
    <n v="7988.8924138000002"/>
    <n v="9156.7752693000002"/>
    <n v="10394.469683400001"/>
    <n v="11805"/>
    <n v="13376.0510366"/>
    <n v="15932.5"/>
    <n v="21021.323301199998"/>
    <n v="75165.450840100006"/>
    <m/>
    <n v="4160.9977167999996"/>
    <x v="569"/>
    <x v="569"/>
    <n v="8607.2440119999992"/>
    <n v="9797.9730553999998"/>
    <n v="11077.450950099999"/>
    <n v="12570.6064601"/>
    <n v="14485.3856777"/>
    <n v="18224.124712500001"/>
    <n v="28698.624998700001"/>
    <n v="12121.650975799999"/>
    <n v="29.8220904"/>
    <n v="40.741586099999999"/>
    <n v="65.285127900000006"/>
    <n v="111.87479759999999"/>
    <n v="221.7668491"/>
    <n v="564.46141290000003"/>
    <n v="416.12605660000003"/>
    <n v="768.54478589999997"/>
    <n v="1501.1059467"/>
    <n v="4766.2613756999999"/>
    <n v="850.64493730000004"/>
    <n v="18.395777599999999"/>
    <n v="38.632853400000002"/>
    <n v="17.551607099999998"/>
    <n v="52.328825000000002"/>
    <n v="33.639964599999999"/>
    <n v="213.04167949999999"/>
    <n v="77.589848799999999"/>
    <n v="262.06592089999998"/>
    <n v="500.78986909999998"/>
    <n v="1613.1715045999999"/>
    <n v="283.42293599999999"/>
    <n v="78.635955100000004"/>
    <n v="59.634809300000001"/>
    <n v="154.36828610000001"/>
    <n v="162.47327619999999"/>
    <n v="154.38916169999999"/>
    <n v="592.74500390000003"/>
    <n v="1427.79486"/>
    <n v="1870.9466533"/>
    <n v="2552.8716539000002"/>
    <n v="3605.5565101000002"/>
    <n v="1067.5390689000001"/>
    <n v="-154.1636389"/>
    <n v="-83.975026499999998"/>
    <n v="104.1197598"/>
    <n v="228.240387"/>
    <n v="364.63866230000002"/>
    <n v="495.70729940000001"/>
    <n v="557.6399103"/>
    <n v="835.51904839999997"/>
    <n v="1613.1359835000001"/>
    <n v="3930.5366067"/>
    <n v="790.77136029999997"/>
    <n v="529.48568230000001"/>
    <n v="348.22435419999999"/>
    <n v="449.48810159999999"/>
    <n v="565.37444819999996"/>
    <n v="751.179844"/>
    <n v="1139.8038445"/>
    <n v="1276.8163133"/>
    <n v="1417.7164991"/>
    <n v="2389.5933811"/>
    <n v="4923.6464727000002"/>
    <n v="1380.9478541999999"/>
    <n v="4203.4424854999997"/>
    <n v="5965.9866689"/>
    <n v="6878.4796947000004"/>
    <n v="7929.0346351999997"/>
    <n v="8888.5346155999996"/>
    <n v="9052.9440032000002"/>
    <n v="10196.693025099999"/>
    <n v="11275.0092895"/>
    <n v="13439.0467011"/>
    <n v="18597.391152799999"/>
    <n v="9647.5194372999995"/>
    <n v="-544.62063520000004"/>
    <n v="-261.92274750000001"/>
    <n v="-272.69285710000003"/>
    <n v="-442.08235730000001"/>
    <n v="-616.17604180000001"/>
    <n v="-981.25229330000002"/>
    <n v="-1382.0535540000001"/>
    <n v="-1944.4165195"/>
    <n v="-3772.4188229000001"/>
    <n v="-8737.9386238999996"/>
    <n v="-1899.1946181000001"/>
    <n v="4160.9977167999996"/>
    <n v="6107.3224980000005"/>
    <n v="7396.5997200000002"/>
    <n v="8607.2440119999992"/>
    <n v="9797.9730553999998"/>
    <n v="11077.450950099999"/>
    <n v="12570.6064601"/>
    <n v="14485.3856777"/>
    <n v="18224.124712500001"/>
    <n v="28698.624998700001"/>
    <n v="12121.650975799999"/>
    <n v="0.80280770000000001"/>
    <n v="0.84919900000000004"/>
    <n v="1"/>
    <n v="0.2427252"/>
    <n v="0.25635160000000001"/>
    <n v="0.2128874"/>
    <n v="0.770065"/>
    <n v="0.85854589999999997"/>
    <n v="1"/>
    <n v="0.15170210000000001"/>
    <n v="0.22817399999999999"/>
    <n v="0.16669829999999999"/>
    <n v="0.70974859999999995"/>
    <n v="0.88663040000000004"/>
    <n v="1"/>
    <n v="4.1346300000000002E-2"/>
    <n v="0.31216120000000003"/>
    <n v="0.1426258"/>
    <n v="0.2372938"/>
    <n v="0.16823340000000001"/>
    <n v="0.12462670000000001"/>
    <n v="0.86565230000000004"/>
    <n v="1"/>
    <n v="0.75788460000000002"/>
    <m/>
    <m/>
    <m/>
    <m/>
    <m/>
    <m/>
    <m/>
    <m/>
    <m/>
    <m/>
    <m/>
    <m/>
    <m/>
    <m/>
    <m/>
    <m/>
    <m/>
    <m/>
    <m/>
    <m/>
    <m/>
    <m/>
    <m/>
    <m/>
    <m/>
    <m/>
    <m/>
    <m/>
    <m/>
    <m/>
    <m/>
    <m/>
    <m/>
    <m/>
    <m/>
    <m/>
    <m/>
    <m/>
    <m/>
    <m/>
    <m/>
    <m/>
    <m/>
    <m/>
    <m/>
    <m/>
    <m/>
    <m/>
    <m/>
    <m/>
    <m/>
    <m/>
    <m/>
    <m/>
    <m/>
    <m/>
    <m/>
    <m/>
    <m/>
    <m/>
    <m/>
    <m/>
    <m/>
    <m/>
    <m/>
    <m/>
    <m/>
    <m/>
    <m/>
    <m/>
    <m/>
    <m/>
    <m/>
    <m/>
    <m/>
    <m/>
    <n v="90.595119999999994"/>
    <n v="0.77107300000000001"/>
  </r>
  <r>
    <x v="16"/>
    <n v="10"/>
    <x v="3"/>
    <s v="2007"/>
    <s v="EU SILC"/>
    <s v="2008"/>
    <s v="2007"/>
    <s v=""/>
    <s v="current"/>
    <s v=""/>
    <x v="1"/>
    <n v="10859021.07103"/>
    <n v="4072175.0276500001"/>
    <n v="0.33461629999999998"/>
    <n v="0.50516700000000003"/>
    <m/>
    <m/>
    <n v="4.4069342999999996"/>
    <n v="1.9698206"/>
    <n v="2.2372263000000001"/>
    <n v="5.9151689000000003"/>
    <n v="10.714089400000001"/>
    <n v="14160.260279300001"/>
    <n v="12260"/>
    <n v="5480"/>
    <n v="7249.2587206999997"/>
    <n v="8854.8291909"/>
    <n v="10498.786367999999"/>
    <n v="12260"/>
    <n v="14000"/>
    <n v="16165.807537299999"/>
    <n v="19264.0494511"/>
    <n v="24150"/>
    <n v="199907.5307069"/>
    <m/>
    <n v="3322.3280175999998"/>
    <x v="570"/>
    <x v="570"/>
    <n v="9675.9607412000005"/>
    <n v="11328.3605525"/>
    <n v="13105.1452207"/>
    <n v="15032.5566394"/>
    <n v="17639.017334600001"/>
    <n v="21493.1222647"/>
    <n v="35595.719271800001"/>
    <n v="14160.260279300001"/>
    <n v="951.0713753"/>
    <n v="1342.0683160000001"/>
    <n v="2131.8591802000001"/>
    <n v="2796.1172633000001"/>
    <n v="3793.4954547000002"/>
    <n v="4525.9669684"/>
    <n v="5828.9823795000002"/>
    <n v="6825.1583555999996"/>
    <n v="9254.2972608"/>
    <n v="12128.249512300001"/>
    <n v="4959.0164805000004"/>
    <n v="328.66778140000002"/>
    <n v="692.24829339999997"/>
    <n v="1037.3923144"/>
    <n v="1744.3089551"/>
    <n v="2259.8268581000002"/>
    <n v="2420.4323030999999"/>
    <n v="3640.2837196999999"/>
    <n v="4710.8871553999998"/>
    <n v="6064.1159434000001"/>
    <n v="9517.5310480000007"/>
    <n v="3242.5923026999999"/>
    <n v="197.53904940000001"/>
    <n v="234.48749950000001"/>
    <n v="677.31621619999999"/>
    <n v="515.97394589999999"/>
    <n v="1316.668772"/>
    <n v="1546.2371774000001"/>
    <n v="2057.4692009"/>
    <n v="2641.7516572"/>
    <n v="2627.1802345000001"/>
    <n v="4118.0447950999996"/>
    <n v="1593.7258303000001"/>
    <n v="-183.88626049999999"/>
    <n v="117.0280329"/>
    <n v="153.85459890000001"/>
    <n v="398.81589209999999"/>
    <n v="431.6136171"/>
    <n v="432.11608460000002"/>
    <n v="568.20919219999996"/>
    <n v="662.13719860000003"/>
    <n v="1325.0577194"/>
    <n v="2634.2036395999999"/>
    <n v="654.16131570000005"/>
    <n v="2125.5401863000002"/>
    <n v="2490.7960410000001"/>
    <n v="2313.7616072999999"/>
    <n v="2757.8142189999999"/>
    <n v="2487.8497124"/>
    <n v="3187.2282395000002"/>
    <n v="3637.9184583000001"/>
    <n v="4163.7432016000002"/>
    <n v="5355.8760166000002"/>
    <n v="17757.8883398"/>
    <n v="4629.1565719"/>
    <n v="1408.1522083"/>
    <n v="2577.6942815000002"/>
    <n v="3175.8726007"/>
    <n v="3478.9061069999998"/>
    <n v="3655.6785028999998"/>
    <n v="4226.9679390000001"/>
    <n v="3657.3958056000001"/>
    <n v="4268.0398409999998"/>
    <n v="4821.5103965999997"/>
    <n v="6448.7005144000004"/>
    <n v="3772.3264324000002"/>
    <n v="-1504.7563224999999"/>
    <n v="-1125.3889730999999"/>
    <n v="-1441.022093"/>
    <n v="-2015.9756411999999"/>
    <n v="-2616.7723646999998"/>
    <n v="-3233.8034914"/>
    <n v="-4357.7021166000004"/>
    <n v="-5632.7000748"/>
    <n v="-7954.9153066999997"/>
    <n v="-17008.898577299999"/>
    <n v="-4690.7186542999998"/>
    <n v="3322.3280175999998"/>
    <n v="6328.9334912000004"/>
    <n v="8049.0344246000004"/>
    <n v="9675.9607412000005"/>
    <n v="11328.3605525"/>
    <n v="13105.1452207"/>
    <n v="15032.5566394"/>
    <n v="17639.017334600001"/>
    <n v="21493.1222647"/>
    <n v="35595.719271800001"/>
    <n v="14160.260279300001"/>
    <n v="0.34437220000000002"/>
    <n v="0.65265169999999995"/>
    <n v="0.7080457"/>
    <n v="0.20519290000000001"/>
    <n v="0.33529300000000001"/>
    <n v="0.25231100000000001"/>
    <n v="0.29189359999999998"/>
    <n v="0.70620760000000005"/>
    <n v="0.88580749999999997"/>
    <n v="0.139733"/>
    <n v="0.34246110000000002"/>
    <n v="0.21560750000000001"/>
    <n v="0.23154359999999999"/>
    <n v="0.79543909999999995"/>
    <n v="1"/>
    <n v="5.4141599999999998E-2"/>
    <n v="0.54879040000000001"/>
    <n v="0.30931189999999997"/>
    <n v="0.36120679999999999"/>
    <n v="0.22911049999999999"/>
    <n v="0.12128220000000001"/>
    <n v="0.71961280000000005"/>
    <n v="0.92737360000000002"/>
    <n v="0.28097739999999999"/>
    <m/>
    <n v="1"/>
    <m/>
    <m/>
    <m/>
    <n v="0.139733"/>
    <n v="0.29189359999999998"/>
    <n v="14160.260279300001"/>
    <m/>
    <m/>
    <m/>
    <m/>
    <m/>
    <m/>
    <m/>
    <m/>
    <m/>
    <m/>
    <m/>
    <m/>
    <m/>
    <m/>
    <m/>
    <m/>
    <m/>
    <m/>
    <m/>
    <m/>
    <m/>
    <m/>
    <m/>
    <m/>
    <m/>
    <m/>
    <m/>
    <m/>
    <m/>
    <m/>
    <m/>
    <m/>
    <m/>
    <m/>
    <m/>
    <m/>
    <m/>
    <m/>
    <m/>
    <m/>
    <n v="0.18258189999999999"/>
    <n v="9.0397400000000003E-2"/>
    <n v="0.2298018"/>
    <n v="0.14432619999999999"/>
    <n v="0.1798334"/>
    <n v="0.1037189"/>
    <n v="6.9340499999999999E-2"/>
    <n v="13447.380674100001"/>
    <n v="13792.8555168"/>
    <n v="14947.4678253"/>
    <n v="15038.0010876"/>
    <n v="15320.162974499999"/>
    <n v="12687.3444485"/>
    <n v="11275.4920846"/>
    <n v="0.17225090000000001"/>
    <n v="0.14335000000000001"/>
    <n v="0.1150986"/>
    <n v="0.12562570000000001"/>
    <n v="0.136183"/>
    <n v="0.1148467"/>
    <n v="0.20683000000000001"/>
    <n v="0.15802849999999999"/>
    <n v="0.16972570000000001"/>
    <n v="0.1362331"/>
    <n v="0.1564401"/>
    <n v="0.3366767"/>
    <n v="0.74395040000000001"/>
    <n v="0.80912700000000004"/>
    <n v="90.595119999999994"/>
    <n v="0.77107300000000001"/>
  </r>
  <r>
    <x v="16"/>
    <n v="10"/>
    <x v="3"/>
    <s v="2007"/>
    <s v="EU SILC"/>
    <s v="2008"/>
    <s v="2007"/>
    <s v=""/>
    <s v="current"/>
    <s v=""/>
    <x v="2"/>
    <n v="6997104.5363699999"/>
    <m/>
    <n v="0.3343024"/>
    <n v="0.4481212"/>
    <m/>
    <m/>
    <n v="4.5221349000000002"/>
    <n v="1.9474742"/>
    <n v="2.3220513"/>
    <n v="6.0749155000000004"/>
    <n v="11.6114394"/>
    <n v="14909.779860500001"/>
    <n v="13071.2100945"/>
    <n v="5629.1651246000001"/>
    <n v="7556.9915918999995"/>
    <n v="9422.9049661000008"/>
    <n v="11196.3287733"/>
    <n v="13071.2100945"/>
    <n v="14875"/>
    <n v="17200"/>
    <n v="20410.8284986"/>
    <n v="25455.8441227"/>
    <n v="199907.5307069"/>
    <m/>
    <n v="3201.8383893"/>
    <x v="571"/>
    <x v="571"/>
    <n v="10321.9895889"/>
    <n v="12160.565309600001"/>
    <n v="13916.441530599999"/>
    <n v="15983.435266300001"/>
    <n v="18627.57473"/>
    <n v="22521.350036799999"/>
    <n v="37177.952396000001"/>
    <n v="14909.779860500001"/>
    <n v="1161.1474248"/>
    <n v="1535.6766445999999"/>
    <n v="2322.9898348000002"/>
    <n v="4095.0829265000002"/>
    <n v="4465.8305441000002"/>
    <n v="5725.0790533999998"/>
    <n v="6821.4008383"/>
    <n v="7524.5860813999998"/>
    <n v="10333.6885611"/>
    <n v="13046.9424225"/>
    <n v="5704.1679831000001"/>
    <n v="438.44329879999998"/>
    <n v="878.17245539999999"/>
    <n v="1344.6642112"/>
    <n v="2347.4169007999999"/>
    <n v="2417.414886"/>
    <n v="2966.2612138"/>
    <n v="4133.1382252000003"/>
    <n v="4692.9684100000004"/>
    <n v="6953.3264637000002"/>
    <n v="9606.3167152000005"/>
    <n v="3578.6088706"/>
    <n v="323.16675370000002"/>
    <n v="553.6718333"/>
    <n v="907.71568560000003"/>
    <n v="1035.5399801999999"/>
    <n v="1842.6105656"/>
    <n v="2166.5113311999999"/>
    <n v="2587.0464654000002"/>
    <n v="3613.4700650999998"/>
    <n v="3159.6234291000001"/>
    <n v="5103.6143584000001"/>
    <n v="2129.8362846"/>
    <n v="-298.60282960000001"/>
    <n v="212.9701274"/>
    <n v="285.35113569999999"/>
    <n v="435.61357709999999"/>
    <n v="415.1441173"/>
    <n v="466.1180402"/>
    <n v="518.17063450000001"/>
    <n v="523.97162460000004"/>
    <n v="1172.6572180999999"/>
    <n v="2515.7305246000001"/>
    <n v="625.03036910000003"/>
    <n v="2455.117851"/>
    <n v="3246.9875624000001"/>
    <n v="3098.6076395999999"/>
    <n v="2815.9152048000001"/>
    <n v="3053.3923186000002"/>
    <n v="3223.0510132999998"/>
    <n v="4082.4574198"/>
    <n v="4374.8122396999997"/>
    <n v="5998.6070140000002"/>
    <n v="18953.0969401"/>
    <n v="5132.7042282000002"/>
    <n v="966.51198420000003"/>
    <n v="1657.0443752000001"/>
    <n v="2296.4907073999998"/>
    <n v="2198.0604241999999"/>
    <n v="3059.7776565999998"/>
    <n v="3225.761375"/>
    <n v="2817.2953714"/>
    <n v="4032.9548875"/>
    <n v="3618.7589592999998"/>
    <n v="6121.5986887999998"/>
    <n v="3000.0867841999998"/>
    <n v="-1843.9460936"/>
    <n v="-1459.1790352"/>
    <n v="-1731.6437917999999"/>
    <n v="-2605.6394246"/>
    <n v="-3093.6047785999999"/>
    <n v="-3856.3404962999998"/>
    <n v="-4976.0736883"/>
    <n v="-6135.1885781000001"/>
    <n v="-8715.3116086000009"/>
    <n v="-18169.3472535"/>
    <n v="-5260.6546594000001"/>
    <n v="3201.8383893"/>
    <n v="6625.3439631000001"/>
    <n v="8524.1754225000004"/>
    <n v="10321.9895889"/>
    <n v="12160.565309600001"/>
    <n v="13916.441530599999"/>
    <n v="15983.435266300001"/>
    <n v="18627.57473"/>
    <n v="22521.350036799999"/>
    <n v="37177.952396000001"/>
    <n v="14909.779860500001"/>
    <n v="0.25814340000000002"/>
    <n v="0.53656119999999996"/>
    <n v="0.4821821"/>
    <n v="0.1832831"/>
    <n v="0.36330509999999999"/>
    <n v="0.25437359999999998"/>
    <n v="0.20139940000000001"/>
    <n v="0.59695670000000001"/>
    <n v="0.56081890000000001"/>
    <n v="0.12730430000000001"/>
    <n v="0.38367289999999998"/>
    <n v="0.23752429999999999"/>
    <n v="0.1416364"/>
    <n v="0.70695920000000001"/>
    <n v="0.81199900000000003"/>
    <n v="5.2321100000000002E-2"/>
    <n v="0.64390769999999997"/>
    <n v="0.37659120000000001"/>
    <n v="0.4074778"/>
    <n v="0.237423"/>
    <n v="0.1113719"/>
    <n v="0.61286890000000005"/>
    <n v="0.57345500000000005"/>
    <n v="0.19010830000000001"/>
    <n v="14595.2000701"/>
    <m/>
    <n v="0.80206319999999998"/>
    <n v="0.13835819999999999"/>
    <n v="0.18416060000000001"/>
    <m/>
    <m/>
    <m/>
    <n v="2.6792699999999999E-2"/>
    <n v="1.4552900000000001E-2"/>
    <n v="1.1962800000000001E-2"/>
    <n v="2.7120999999999998E-3"/>
    <n v="0.2130348"/>
    <n v="9.7570400000000002E-2"/>
    <n v="3.4508499999999998E-2"/>
    <n v="0.24551100000000001"/>
    <n v="0.1459609"/>
    <n v="9.4572000000000007E-3"/>
    <n v="15853.311269100001"/>
    <n v="8393.0766915999993"/>
    <n v="11779.736912099999"/>
    <n v="4581.2608136999997"/>
    <n v="17501.736199399998"/>
    <n v="13963.5134251"/>
    <n v="11188.004373399999"/>
    <n v="16137.3584297"/>
    <n v="10194.651504699999"/>
    <n v="8366.9862192000001"/>
    <n v="9.6940200000000004E-2"/>
    <n v="0.31105500000000003"/>
    <n v="0.1794047"/>
    <n v="0.66096719999999998"/>
    <n v="7.0556900000000006E-2"/>
    <n v="0.1666242"/>
    <n v="0.17807770000000001"/>
    <n v="7.6643699999999995E-2"/>
    <n v="0.27543980000000001"/>
    <n v="0.36533490000000002"/>
    <n v="8.7343900000000002E-2"/>
    <n v="0.595661"/>
    <n v="0.14192550000000001"/>
    <n v="0.92950940000000004"/>
    <n v="6.3047099999999995E-2"/>
    <n v="0.32410719999999998"/>
    <n v="0.8843782"/>
    <n v="6.9119E-2"/>
    <n v="0.2117945"/>
    <n v="0.95427209999999996"/>
    <m/>
    <m/>
    <m/>
    <m/>
    <m/>
    <m/>
    <m/>
    <m/>
    <m/>
    <m/>
    <m/>
    <m/>
    <m/>
    <m/>
    <m/>
    <m/>
    <m/>
    <m/>
    <m/>
    <m/>
    <m/>
    <m/>
    <m/>
    <m/>
    <m/>
    <m/>
    <m/>
    <m/>
    <n v="90.595119999999994"/>
    <n v="0.77107300000000001"/>
  </r>
  <r>
    <x v="16"/>
    <m/>
    <x v="7"/>
    <s v="2008"/>
    <s v="EU SILC"/>
    <s v="2009"/>
    <s v="2008"/>
    <s v=""/>
    <s v="current"/>
    <s v=""/>
    <x v="0"/>
    <n v="1909686.3433300001"/>
    <m/>
    <n v="0.28481089999999998"/>
    <n v="0.8166717"/>
    <m/>
    <m/>
    <n v="3.5296561"/>
    <n v="1.9520871"/>
    <n v="1.8081448"/>
    <n v="4.2275574000000002"/>
    <n v="6.1283726999999999"/>
    <n v="12625.3064454"/>
    <n v="10971.8223703"/>
    <n v="6068"/>
    <n v="7106.1685925000002"/>
    <n v="8595.6536716999999"/>
    <n v="9710"/>
    <n v="10971.8223703"/>
    <n v="12286.013728399999"/>
    <n v="14025.6044262"/>
    <n v="16595.796154399999"/>
    <n v="21417.953275200001"/>
    <n v="124783.133676"/>
    <m/>
    <n v="4704.4702232"/>
    <x v="572"/>
    <x v="572"/>
    <n v="9111.1698168999992"/>
    <n v="10350.588421799999"/>
    <n v="11610.2991098"/>
    <n v="13088.3450718"/>
    <n v="15206.0662235"/>
    <n v="18760.0270829"/>
    <n v="28830.7468219"/>
    <n v="12625.3064454"/>
    <n v="88.168570200000005"/>
    <n v="49.970993200000002"/>
    <n v="66.894525799999997"/>
    <n v="228.8717901"/>
    <n v="308.35281329999998"/>
    <n v="316.91726610000001"/>
    <n v="376.98518489999998"/>
    <n v="712.18788089999998"/>
    <n v="1631.1177898000001"/>
    <n v="3873.2984164"/>
    <n v="766.80101330000002"/>
    <n v="8.5017460000000007"/>
    <n v="7.1582084000000004"/>
    <n v="21.041555299999999"/>
    <n v="34.116866100000003"/>
    <n v="108.1502462"/>
    <n v="73.2293406"/>
    <n v="329.05799100000002"/>
    <n v="267.84049529999999"/>
    <n v="523.55439660000002"/>
    <n v="2384.1096601999998"/>
    <n v="376.74049650000001"/>
    <n v="15.1466177"/>
    <n v="32.1942837"/>
    <n v="179.0366626"/>
    <n v="207.52843780000001"/>
    <n v="156.474176"/>
    <n v="769.27228600000001"/>
    <n v="719.56200899999999"/>
    <n v="1734.0212443"/>
    <n v="2746.3663474"/>
    <n v="3850.1497798999999"/>
    <n v="1042.6400684"/>
    <n v="-251.41346440000001"/>
    <n v="-36.247943399999997"/>
    <n v="132.2731934"/>
    <n v="140.573421"/>
    <n v="242.14927700000001"/>
    <n v="717.9600216"/>
    <n v="814.27263670000002"/>
    <n v="571.46530389999998"/>
    <n v="1476.7438176000001"/>
    <n v="3372.8348390000001"/>
    <n v="720.09024650000003"/>
    <n v="438.44125259999998"/>
    <n v="152.8737084"/>
    <n v="483.1042066"/>
    <n v="658.33318529999997"/>
    <n v="1036.4601316000001"/>
    <n v="1142.6075581"/>
    <n v="1053.7785167"/>
    <n v="1120.3158162"/>
    <n v="1807.6753361999999"/>
    <n v="5213.3879630000001"/>
    <n v="1313.7506973"/>
    <n v="5007.5743712000003"/>
    <n v="6608.3011006999996"/>
    <n v="7354.6960834000001"/>
    <n v="8279.7625637000001"/>
    <n v="9246.8916716999993"/>
    <n v="9721.4689503000009"/>
    <n v="11156.6396372"/>
    <n v="12831.6863011"/>
    <n v="14034.813205"/>
    <n v="18793.0879441"/>
    <n v="10310.7335795"/>
    <n v="-601.94887010000002"/>
    <n v="-261.44601879999999"/>
    <n v="-331.72452729999998"/>
    <n v="-438.01644690000001"/>
    <n v="-747.88989389999995"/>
    <n v="-1131.1563128"/>
    <n v="-1361.9509038000001"/>
    <n v="-2031.4508182"/>
    <n v="-3460.2438096999999"/>
    <n v="-8656.1217808000001"/>
    <n v="-1905.4496561000001"/>
    <n v="4704.4702232"/>
    <n v="6552.8043320999996"/>
    <n v="7905.3216998999997"/>
    <n v="9111.1698168999992"/>
    <n v="10350.588421799999"/>
    <n v="11610.2991098"/>
    <n v="13088.3450718"/>
    <n v="15206.0662235"/>
    <n v="18760.0270829"/>
    <n v="28830.7468219"/>
    <n v="12625.3064454"/>
    <n v="0.80285439999999997"/>
    <n v="0.86940539999999999"/>
    <n v="1"/>
    <n v="0.23120760000000001"/>
    <n v="0.23426630000000001"/>
    <n v="0.18432589999999999"/>
    <n v="0.77066060000000003"/>
    <n v="0.88279470000000004"/>
    <n v="1"/>
    <n v="0.13850290000000001"/>
    <n v="0.19617689999999999"/>
    <n v="0.1435969"/>
    <n v="0.72249059999999998"/>
    <n v="0.90555790000000003"/>
    <n v="1"/>
    <n v="4.1892199999999997E-2"/>
    <n v="0.1892634"/>
    <n v="2.7063E-2"/>
    <n v="0.2235472"/>
    <n v="0.18919"/>
    <n v="0.101058"/>
    <n v="0.88682810000000001"/>
    <n v="1"/>
    <n v="0.76215200000000005"/>
    <m/>
    <m/>
    <m/>
    <m/>
    <m/>
    <m/>
    <m/>
    <m/>
    <m/>
    <m/>
    <m/>
    <m/>
    <m/>
    <m/>
    <m/>
    <m/>
    <m/>
    <m/>
    <m/>
    <m/>
    <m/>
    <m/>
    <m/>
    <m/>
    <m/>
    <m/>
    <m/>
    <m/>
    <m/>
    <m/>
    <m/>
    <m/>
    <m/>
    <m/>
    <m/>
    <m/>
    <m/>
    <m/>
    <m/>
    <m/>
    <m/>
    <m/>
    <m/>
    <m/>
    <m/>
    <m/>
    <m/>
    <m/>
    <m/>
    <m/>
    <m/>
    <m/>
    <m/>
    <m/>
    <m/>
    <m/>
    <m/>
    <m/>
    <m/>
    <m/>
    <m/>
    <m/>
    <m/>
    <m/>
    <m/>
    <m/>
    <m/>
    <m/>
    <m/>
    <m/>
    <m/>
    <m/>
    <m/>
    <m/>
    <m/>
    <m/>
    <n v="94.357349999999997"/>
    <n v="0.7619764"/>
  </r>
  <r>
    <x v="16"/>
    <m/>
    <x v="7"/>
    <s v="2008"/>
    <s v="EU SILC"/>
    <s v="2009"/>
    <s v="2008"/>
    <s v=""/>
    <s v="current"/>
    <s v=""/>
    <x v="1"/>
    <n v="10910056.0643201"/>
    <n v="4114150.0237199999"/>
    <n v="0.331007"/>
    <n v="0.50549129999999998"/>
    <m/>
    <m/>
    <n v="4.391222"/>
    <n v="1.9931958000000001"/>
    <n v="2.2031062000000001"/>
    <n v="5.7032651999999997"/>
    <n v="9.7816893"/>
    <n v="15006.674878100001"/>
    <n v="12800.046952999999"/>
    <n v="5810"/>
    <n v="7723.2"/>
    <n v="9600"/>
    <n v="11050"/>
    <n v="12800.046952999999"/>
    <n v="14700"/>
    <n v="17050"/>
    <n v="20265.699113800001"/>
    <n v="25513"/>
    <n v="183579.06253170001"/>
    <m/>
    <n v="3871.6485984000001"/>
    <x v="573"/>
    <x v="573"/>
    <n v="10327.7758307"/>
    <n v="11882.722066599999"/>
    <n v="13728.3207938"/>
    <n v="15845.448262"/>
    <n v="18551.631722499998"/>
    <n v="22551.5086391"/>
    <n v="37871.263611100003"/>
    <n v="15006.674878100001"/>
    <n v="980.03334459999996"/>
    <n v="2211.670779"/>
    <n v="2041.2611604000001"/>
    <n v="3140.9300125"/>
    <n v="3233.6402876000002"/>
    <n v="5204.4151801999997"/>
    <n v="6385.4766810000001"/>
    <n v="6902.5247885999997"/>
    <n v="8772.1215647000008"/>
    <n v="12034.0072924"/>
    <n v="5092.2539192000004"/>
    <n v="291.60401739999998"/>
    <n v="780.20884679999995"/>
    <n v="1244.9571937000001"/>
    <n v="1967.0119841000001"/>
    <n v="1844.2610668"/>
    <n v="2856.3225582999999"/>
    <n v="3660.7430269000001"/>
    <n v="5176.5047119000001"/>
    <n v="6453.1538743000001"/>
    <n v="10155.096644499999"/>
    <n v="3444.4657321"/>
    <n v="89.566811299999998"/>
    <n v="202.2849406"/>
    <n v="481.34285740000001"/>
    <n v="549.31422880000002"/>
    <n v="1547.1513377000001"/>
    <n v="1342.490916"/>
    <n v="1976.0557679000001"/>
    <n v="2962.8757460000002"/>
    <n v="3272.3081876000001"/>
    <n v="3689.6641846000002"/>
    <n v="1612.1458668"/>
    <n v="-154.23343510000001"/>
    <n v="146.78698560000001"/>
    <n v="406.74154579999998"/>
    <n v="417.0140207"/>
    <n v="661.91486310000005"/>
    <n v="475.68242400000003"/>
    <n v="293.69287229999998"/>
    <n v="724.51229279999995"/>
    <n v="1456.1105989"/>
    <n v="2837.2035543000002"/>
    <n v="727.04802800000004"/>
    <n v="2449.6781979000002"/>
    <n v="1611.4214067"/>
    <n v="2383.4492025"/>
    <n v="3122.9750165"/>
    <n v="2505.5348147"/>
    <n v="3423.0057698000001"/>
    <n v="3348.7564022000001"/>
    <n v="3906.4583287999999"/>
    <n v="5561.0690383000001"/>
    <n v="18670.025341500001"/>
    <n v="4699.7564953000001"/>
    <n v="1429.8293289000001"/>
    <n v="2963.1949666999999"/>
    <n v="3579.2923612"/>
    <n v="3360.6375254"/>
    <n v="4429.7407547000003"/>
    <n v="4042.5784481999999"/>
    <n v="4726.0928977000003"/>
    <n v="4450.1513281999996"/>
    <n v="4903.2236782999998"/>
    <n v="7296.0059800999998"/>
    <n v="4118.8555662999997"/>
    <n v="-1214.8296665"/>
    <n v="-1192.7991494"/>
    <n v="-1472.4822380999999"/>
    <n v="-2230.1069573999998"/>
    <n v="-2339.5210579"/>
    <n v="-3616.1745027000002"/>
    <n v="-4545.3693859000005"/>
    <n v="-5571.3954737000004"/>
    <n v="-7866.4783029999999"/>
    <n v="-16810.7393863"/>
    <n v="-4687.8507295999998"/>
    <n v="3871.6485984000001"/>
    <n v="6722.7687759999999"/>
    <n v="8664.5620829"/>
    <n v="10327.7758307"/>
    <n v="11882.722066599999"/>
    <n v="13728.3207938"/>
    <n v="15845.448262"/>
    <n v="18551.631722499998"/>
    <n v="22551.5086391"/>
    <n v="37871.263611100003"/>
    <n v="15006.674878100001"/>
    <n v="0.34109519999999999"/>
    <n v="0.66917559999999998"/>
    <n v="0.7726421"/>
    <n v="0.19836190000000001"/>
    <n v="0.3124284"/>
    <n v="0.24547930000000001"/>
    <n v="0.29289959999999998"/>
    <n v="0.71783300000000005"/>
    <n v="0.92818469999999997"/>
    <n v="0.13076460000000001"/>
    <n v="0.31194450000000001"/>
    <n v="0.22812779999999999"/>
    <n v="0.2363024"/>
    <n v="0.80046269999999997"/>
    <n v="1"/>
    <n v="5.3612100000000003E-2"/>
    <n v="0.39793139999999999"/>
    <n v="0.27351140000000002"/>
    <n v="0.32169160000000002"/>
    <n v="0.2384773"/>
    <n v="0.1139556"/>
    <n v="0.72717580000000004"/>
    <n v="0.95892719999999998"/>
    <n v="0.28364129999999999"/>
    <m/>
    <n v="1"/>
    <m/>
    <m/>
    <m/>
    <n v="0.13076460000000001"/>
    <n v="0.29289959999999998"/>
    <n v="15006.674878100001"/>
    <m/>
    <m/>
    <m/>
    <m/>
    <m/>
    <m/>
    <m/>
    <m/>
    <m/>
    <m/>
    <m/>
    <m/>
    <m/>
    <m/>
    <m/>
    <m/>
    <m/>
    <m/>
    <m/>
    <m/>
    <m/>
    <m/>
    <m/>
    <m/>
    <m/>
    <m/>
    <m/>
    <m/>
    <m/>
    <m/>
    <m/>
    <m/>
    <m/>
    <m/>
    <m/>
    <m/>
    <m/>
    <m/>
    <m/>
    <m/>
    <n v="0.18093890000000001"/>
    <n v="8.9901800000000004E-2"/>
    <n v="0.22545850000000001"/>
    <n v="0.14629519999999999"/>
    <n v="0.18236640000000001"/>
    <n v="0.1012044"/>
    <n v="7.3834700000000003E-2"/>
    <n v="13876.8460658"/>
    <n v="14624.4037675"/>
    <n v="15632.994896300001"/>
    <n v="15536.749954700001"/>
    <n v="17402.251577800002"/>
    <n v="13028.354795200001"/>
    <n v="12072.8528818"/>
    <n v="0.1646533"/>
    <n v="0.1236102"/>
    <n v="0.12028270000000001"/>
    <n v="0.1156107"/>
    <n v="0.118356"/>
    <n v="0.1147749"/>
    <n v="0.1710264"/>
    <n v="0.14967749999999999"/>
    <n v="0.1520523"/>
    <n v="0.14247589999999999"/>
    <n v="0.1545067"/>
    <n v="0.34285680000000002"/>
    <n v="0.74420960000000003"/>
    <n v="0.80691659999999998"/>
    <n v="94.357349999999997"/>
    <n v="0.7619764"/>
  </r>
  <r>
    <x v="16"/>
    <m/>
    <x v="7"/>
    <s v="2008"/>
    <s v="EU SILC"/>
    <s v="2009"/>
    <s v="2008"/>
    <s v=""/>
    <s v="current"/>
    <s v=""/>
    <x v="2"/>
    <n v="7026316.2002600003"/>
    <m/>
    <n v="0.33385389999999998"/>
    <n v="0.44989859999999998"/>
    <m/>
    <m/>
    <n v="4.5508474999999997"/>
    <n v="1.9541485000000001"/>
    <n v="2.3288136000000002"/>
    <n v="5.9532156000000001"/>
    <n v="10.7313163"/>
    <n v="15971.3353241"/>
    <n v="13740"/>
    <n v="5900"/>
    <n v="8200"/>
    <n v="10215"/>
    <n v="11856.2"/>
    <n v="13740"/>
    <n v="15848.264889300001"/>
    <n v="18157.665966"/>
    <n v="21381.59"/>
    <n v="26850"/>
    <n v="183579.06253170001"/>
    <m/>
    <n v="3774.5319199999999"/>
    <x v="574"/>
    <x v="574"/>
    <n v="11009.6305467"/>
    <n v="12810.331943499999"/>
    <n v="14750.537468799999"/>
    <n v="16950.3587678"/>
    <n v="19663.630696699998"/>
    <n v="23830.124932800001"/>
    <n v="40505.696106399999"/>
    <n v="15971.3353241"/>
    <n v="1098.9830202999999"/>
    <n v="2697.9447682999999"/>
    <n v="2570.8334374000001"/>
    <n v="4087.2789710000002"/>
    <n v="4660.1109954000003"/>
    <n v="6012.4735158000003"/>
    <n v="6808.0701572999997"/>
    <n v="8343.7260091999997"/>
    <n v="9644.1734407000004"/>
    <n v="12492.908008300001"/>
    <n v="5844.7235645000001"/>
    <n v="323.31971829999998"/>
    <n v="1023.1126948"/>
    <n v="1706.1013929000001"/>
    <n v="1931.1125583999999"/>
    <n v="2744.0282038999999"/>
    <n v="2836.2654133000001"/>
    <n v="4192.3844273000004"/>
    <n v="5465.7410196999999"/>
    <n v="6998.2595386000003"/>
    <n v="11767.289787899999"/>
    <n v="3901.8533874999998"/>
    <n v="114.75879140000001"/>
    <n v="479.16279830000002"/>
    <n v="645.11659129999998"/>
    <n v="1618.8706213"/>
    <n v="1562.3549820999999"/>
    <n v="2244.4802024999999"/>
    <n v="3052.4675404999998"/>
    <n v="3459.4491594000001"/>
    <n v="4577.7624198000003"/>
    <n v="3823.6314858999999"/>
    <n v="2159.3470932"/>
    <n v="-162.36002289999999"/>
    <n v="281.5587132"/>
    <n v="676.58843119999995"/>
    <n v="517.99811060000002"/>
    <n v="604.8989163"/>
    <n v="265.52471450000002"/>
    <n v="428.34710680000001"/>
    <n v="570.08398969999996"/>
    <n v="1238.2620754"/>
    <n v="2745.0025691000001"/>
    <n v="717.49003600000003"/>
    <n v="2695.3484631000001"/>
    <n v="2107.6592126"/>
    <n v="3191.0203646999998"/>
    <n v="3295.6387002000001"/>
    <n v="2878.5369612"/>
    <n v="4268.0056195999996"/>
    <n v="3366.5827884"/>
    <n v="4430.3066965999997"/>
    <n v="6141.1589683000002"/>
    <n v="21424.441356300002"/>
    <n v="5382.1906736000001"/>
    <n v="1053.2231532999999"/>
    <n v="1930.9198931999999"/>
    <n v="2363.7866690000001"/>
    <n v="2201.4988346999999"/>
    <n v="3482.6067730999998"/>
    <n v="3321.4398909000001"/>
    <n v="3998.4463341000001"/>
    <n v="3798.6637648000001"/>
    <n v="3945.4025935999998"/>
    <n v="6614.7946105000001"/>
    <n v="3272.2327903"/>
    <n v="-1348.7412033999999"/>
    <n v="-1487.987341"/>
    <n v="-1855.4107512999999"/>
    <n v="-2642.7672493999999"/>
    <n v="-3122.2048885999998"/>
    <n v="-4197.6518877999997"/>
    <n v="-4895.9395866000004"/>
    <n v="-6404.3399428000002"/>
    <n v="-8714.8941035999997"/>
    <n v="-18362.371711700001"/>
    <n v="-5306.5022212000003"/>
    <n v="3774.5319199999999"/>
    <n v="7032.3707395000001"/>
    <n v="9298.0361352"/>
    <n v="11009.6305467"/>
    <n v="12810.331943499999"/>
    <n v="14750.537468799999"/>
    <n v="16950.3587678"/>
    <n v="19663.630696699998"/>
    <n v="23830.124932800001"/>
    <n v="40505.696106399999"/>
    <n v="15971.3353241"/>
    <n v="0.25203550000000002"/>
    <n v="0.5532823"/>
    <n v="0.49955959999999999"/>
    <n v="0.17609089999999999"/>
    <n v="0.33958759999999999"/>
    <n v="0.27604430000000002"/>
    <n v="0.2032871"/>
    <n v="0.59782630000000003"/>
    <n v="0.55035769999999995"/>
    <n v="0.1191403"/>
    <n v="0.34918979999999999"/>
    <n v="0.25000280000000003"/>
    <n v="0.14503369999999999"/>
    <n v="0.69738060000000002"/>
    <n v="0.79578409999999999"/>
    <n v="5.323E-2"/>
    <n v="0.44839869999999998"/>
    <n v="0.3362984"/>
    <n v="0.35303780000000001"/>
    <n v="0.25209799999999999"/>
    <n v="0.1075025"/>
    <n v="0.60638029999999998"/>
    <n v="0.54997569999999996"/>
    <n v="0.19392709999999999"/>
    <n v="15534.881657800001"/>
    <m/>
    <n v="0.7968693"/>
    <n v="0.1291774"/>
    <n v="0.18456400000000001"/>
    <m/>
    <m/>
    <m/>
    <n v="2.77664E-2"/>
    <n v="1.47038E-2"/>
    <n v="9.4401999999999993E-3"/>
    <n v="2.6161000000000001E-3"/>
    <n v="0.2144269"/>
    <n v="9.8395999999999997E-2"/>
    <n v="3.2422600000000003E-2"/>
    <n v="0.25655889999999998"/>
    <n v="0.1339119"/>
    <n v="6.6264000000000002E-3"/>
    <n v="15760.926533600001"/>
    <n v="8383.2210446000008"/>
    <n v="11374.737375299999"/>
    <n v="6757.4710934000004"/>
    <n v="19919.799427000002"/>
    <n v="14483.2241646"/>
    <n v="11320.7668999"/>
    <n v="15988.9916772"/>
    <n v="10660.455698899999"/>
    <n v="15115.3508824"/>
    <n v="0.12168089999999999"/>
    <n v="0.3300476"/>
    <n v="0.273673"/>
    <n v="0.39200170000000001"/>
    <n v="5.0014000000000003E-2"/>
    <n v="0.15638550000000001"/>
    <n v="0.12620429999999999"/>
    <n v="8.7857199999999996E-2"/>
    <n v="0.2731481"/>
    <n v="0.26781159999999998"/>
    <n v="8.0406699999999998E-2"/>
    <n v="0.54450529999999997"/>
    <n v="0.1696143"/>
    <n v="0.92860480000000001"/>
    <n v="7.5068700000000002E-2"/>
    <n v="0.35119669999999997"/>
    <n v="0.91849530000000001"/>
    <n v="6.3758099999999998E-2"/>
    <n v="0.22572600000000001"/>
    <n v="0.87311879999999997"/>
    <m/>
    <m/>
    <m/>
    <m/>
    <m/>
    <m/>
    <m/>
    <m/>
    <m/>
    <m/>
    <m/>
    <m/>
    <m/>
    <m/>
    <m/>
    <m/>
    <m/>
    <m/>
    <m/>
    <m/>
    <m/>
    <m/>
    <m/>
    <m/>
    <m/>
    <m/>
    <m/>
    <m/>
    <n v="94.357349999999997"/>
    <n v="0.7619764"/>
  </r>
  <r>
    <x v="16"/>
    <m/>
    <x v="7"/>
    <s v="2009"/>
    <s v="EU SILC"/>
    <s v="2010"/>
    <s v="2009"/>
    <s v=""/>
    <s v="current"/>
    <s v=""/>
    <x v="0"/>
    <n v="1919023.5267399999"/>
    <m/>
    <n v="0.28370099999999998"/>
    <n v="0.79507910000000004"/>
    <m/>
    <m/>
    <n v="3.4102117999999999"/>
    <n v="1.9624967"/>
    <n v="1.7376904"/>
    <n v="4.1114533"/>
    <n v="5.9958691999999996"/>
    <n v="12996.4291041"/>
    <n v="11129.8607359"/>
    <n v="6404.9732240000003"/>
    <n v="7367.2182739999998"/>
    <n v="8681.8570593999993"/>
    <n v="10020"/>
    <n v="11129.8607359"/>
    <n v="12692.5667223"/>
    <n v="14601.755031500001"/>
    <n v="17015.060000000001"/>
    <n v="21842.315384000001"/>
    <n v="135036.1820032"/>
    <m/>
    <n v="4963.5922787999998"/>
    <x v="575"/>
    <x v="575"/>
    <n v="9347.5201242000003"/>
    <n v="10561.3083176"/>
    <n v="11917.6000833"/>
    <n v="13545.807597499999"/>
    <n v="15819.351628099999"/>
    <n v="18900.891199999998"/>
    <n v="29761.049926799999"/>
    <n v="12996.4291041"/>
    <n v="92.420422000000002"/>
    <n v="72.757067300000003"/>
    <n v="39.824725899999997"/>
    <n v="380.22322739999998"/>
    <n v="150.05581570000001"/>
    <n v="282.36982499999999"/>
    <n v="583.04620499999999"/>
    <n v="1290.3531207000001"/>
    <n v="1642.0603590999999"/>
    <n v="3768.9594828999998"/>
    <n v="833.77984519999995"/>
    <n v="12.326383699999999"/>
    <n v="18.957188599999999"/>
    <n v="1.5643583999999999"/>
    <n v="61.464776499999999"/>
    <n v="62.701237200000001"/>
    <n v="35.971603100000003"/>
    <n v="97.228867300000005"/>
    <n v="300.78899380000001"/>
    <n v="325.35646300000002"/>
    <n v="2936.9241811000002"/>
    <n v="387.78612889999999"/>
    <n v="20.282327800000001"/>
    <n v="254.2681163"/>
    <n v="17.415876999999998"/>
    <n v="156.45154769999999"/>
    <n v="248.38053260000001"/>
    <n v="299.15088250000002"/>
    <n v="1457.1078815999999"/>
    <n v="1674.8890134000001"/>
    <n v="3037.9353326"/>
    <n v="4020.2506994"/>
    <n v="1122.5198468999999"/>
    <n v="-124.4720234"/>
    <n v="-13.9507119"/>
    <n v="143.76871070000001"/>
    <n v="346.71290520000002"/>
    <n v="365.68246399999998"/>
    <n v="723.89265469999998"/>
    <n v="513.45129099999997"/>
    <n v="1550.1942581999999"/>
    <n v="1564.6732996000001"/>
    <n v="3433.1646857000001"/>
    <n v="853.49743450000005"/>
    <n v="524.00154310000005"/>
    <n v="250.1368895"/>
    <n v="583.28120239999998"/>
    <n v="575.39351969999996"/>
    <n v="609.60375050000005"/>
    <n v="701.47892520000005"/>
    <n v="1345.1143325999999"/>
    <n v="980.00201730000003"/>
    <n v="2487.1950587000001"/>
    <n v="6044.5233380999998"/>
    <n v="1415.3897107"/>
    <n v="4810.7384148000001"/>
    <n v="6606.8241533999999"/>
    <n v="7660.4281911999997"/>
    <n v="8340.3792128999994"/>
    <n v="9896.6109015999991"/>
    <n v="10749.0644388"/>
    <n v="10985.9023483"/>
    <n v="12242.4895459"/>
    <n v="13284.442014599999"/>
    <n v="18536.675772800001"/>
    <n v="10320.557287199999"/>
    <n v="-371.70478919999999"/>
    <n v="-316.88163370000001"/>
    <n v="-367.02922189999998"/>
    <n v="-513.10506539999994"/>
    <n v="-771.72638389999997"/>
    <n v="-874.32824600000004"/>
    <n v="-1436.0433283"/>
    <n v="-2219.3653211000001"/>
    <n v="-3440.7713276999998"/>
    <n v="-8979.4482332000007"/>
    <n v="-1937.1011493999999"/>
    <n v="4963.5922787999998"/>
    <n v="6872.1110695999996"/>
    <n v="8079.2538438000001"/>
    <n v="9347.5201242000003"/>
    <n v="10561.3083176"/>
    <n v="11917.6000833"/>
    <n v="13545.807597499999"/>
    <n v="15819.351628099999"/>
    <n v="18900.891199999998"/>
    <n v="29761.049926799999"/>
    <n v="12996.4291041"/>
    <n v="0.80449300000000001"/>
    <n v="0.85111870000000001"/>
    <n v="1"/>
    <n v="0.23706720000000001"/>
    <n v="0.22812089999999999"/>
    <n v="0.18518519999999999"/>
    <n v="0.7659589"/>
    <n v="0.86854920000000002"/>
    <n v="1"/>
    <n v="0.1313204"/>
    <n v="0.2011088"/>
    <n v="0.1661376"/>
    <n v="0.70428900000000005"/>
    <n v="0.89933560000000001"/>
    <n v="1"/>
    <n v="2.1945099999999999E-2"/>
    <n v="0.28630349999999999"/>
    <n v="0.22759589999999999"/>
    <n v="0.21430450000000001"/>
    <n v="0.1912537"/>
    <n v="9.1168600000000002E-2"/>
    <n v="0.87515779999999999"/>
    <n v="1"/>
    <n v="0.75112069999999997"/>
    <m/>
    <m/>
    <m/>
    <m/>
    <m/>
    <m/>
    <m/>
    <m/>
    <m/>
    <m/>
    <m/>
    <m/>
    <m/>
    <m/>
    <m/>
    <m/>
    <m/>
    <m/>
    <m/>
    <m/>
    <m/>
    <m/>
    <m/>
    <m/>
    <m/>
    <m/>
    <m/>
    <m/>
    <m/>
    <m/>
    <m/>
    <m/>
    <m/>
    <m/>
    <m/>
    <m/>
    <m/>
    <m/>
    <m/>
    <m/>
    <m/>
    <m/>
    <m/>
    <m/>
    <m/>
    <m/>
    <m/>
    <m/>
    <m/>
    <m/>
    <m/>
    <m/>
    <m/>
    <m/>
    <m/>
    <m/>
    <m/>
    <m/>
    <m/>
    <m/>
    <m/>
    <m/>
    <m/>
    <m/>
    <m/>
    <m/>
    <m/>
    <m/>
    <m/>
    <m/>
    <m/>
    <m/>
    <m/>
    <m/>
    <m/>
    <m/>
    <n v="95.49915"/>
    <n v="0.76030969999999998"/>
  </r>
  <r>
    <x v="16"/>
    <m/>
    <x v="7"/>
    <s v="2009"/>
    <s v="EU SILC"/>
    <s v="2010"/>
    <s v="2009"/>
    <s v=""/>
    <s v="current"/>
    <s v=""/>
    <x v="1"/>
    <n v="10951336.105079999"/>
    <n v="4124947.0364899999"/>
    <n v="0.33150740000000001"/>
    <n v="0.50739239999999997"/>
    <m/>
    <m/>
    <n v="4.2854406000000003"/>
    <n v="1.9439153"/>
    <n v="2.2045408000000002"/>
    <n v="5.6571958999999996"/>
    <n v="9.6765282999999993"/>
    <n v="15556.911920799999"/>
    <n v="13364.3181644"/>
    <n v="6062.1778265000003"/>
    <n v="7905.0798857"/>
    <n v="9709.16"/>
    <n v="11403.946685200001"/>
    <n v="13364.3181644"/>
    <n v="15525"/>
    <n v="17677.669529700001"/>
    <n v="20718.228688800002"/>
    <n v="25979.103140800002"/>
    <n v="157543.39084840001"/>
    <m/>
    <n v="4087.5352573999999"/>
    <x v="576"/>
    <x v="576"/>
    <n v="10537.194352"/>
    <n v="12429.2705704"/>
    <n v="14400.8694885"/>
    <n v="16649.629780700001"/>
    <n v="19043.656343999999"/>
    <n v="23064.669423799998"/>
    <n v="39553.1507451"/>
    <n v="15556.911920799999"/>
    <n v="1086.3162715000001"/>
    <n v="1894.9645634000001"/>
    <n v="2423.7731147"/>
    <n v="2886.4845488999999"/>
    <n v="3769.8151859999998"/>
    <n v="5525.2715451000004"/>
    <n v="5932.8577132999999"/>
    <n v="7525.8477180999998"/>
    <n v="9109.3010131999999"/>
    <n v="10365.837434700001"/>
    <n v="5053.4651893999999"/>
    <n v="496.9220947"/>
    <n v="730.08504630000004"/>
    <n v="1448.9836622"/>
    <n v="2153.2852484"/>
    <n v="2681.6141134999998"/>
    <n v="2916.3952334999999"/>
    <n v="3597.3906956000001"/>
    <n v="5056.6670824000003"/>
    <n v="5859.5854724000001"/>
    <n v="9808.0919604999999"/>
    <n v="3476.202933"/>
    <n v="59.1245592"/>
    <n v="312.8657043"/>
    <n v="393.31229569999999"/>
    <n v="483.45773789999998"/>
    <n v="1294.3236864"/>
    <n v="1620.9216733999999"/>
    <n v="2322.7891774999998"/>
    <n v="2709.8050294"/>
    <n v="3277.7895392999999"/>
    <n v="4673.9144734000001"/>
    <n v="1715.7719102000001"/>
    <n v="22.649582200000001"/>
    <n v="237.15993639999999"/>
    <n v="301.18271520000002"/>
    <n v="515.15373580000005"/>
    <n v="452.04687109999998"/>
    <n v="434.29954149999998"/>
    <n v="618.5378753"/>
    <n v="1223.2892929"/>
    <n v="1619.3494869000001"/>
    <n v="3124.9071478999999"/>
    <n v="855.14813430000004"/>
    <n v="1982.4266915000001"/>
    <n v="2003.9755201"/>
    <n v="2232.8271166999998"/>
    <n v="2365.3572011000001"/>
    <n v="2581.9814716999999"/>
    <n v="3069.6525307000002"/>
    <n v="3844.4592489000001"/>
    <n v="3943.3281529000001"/>
    <n v="5067.1855861000004"/>
    <n v="20830.639520699999"/>
    <n v="4794.0834650999996"/>
    <n v="1531.1805776000001"/>
    <n v="2939.0467521"/>
    <n v="3558.2168244999998"/>
    <n v="4199.7589126000003"/>
    <n v="4267.8034502"/>
    <n v="4302.2394494999999"/>
    <n v="5092.8954363000003"/>
    <n v="4245.5951803999997"/>
    <n v="5903.0018134000002"/>
    <n v="7749.6642339999999"/>
    <n v="4379.9813426999999"/>
    <n v="-1091.0845193"/>
    <n v="-1136.9299281999999"/>
    <n v="-1584.6077126"/>
    <n v="-2066.3030327000001"/>
    <n v="-2618.3142084999999"/>
    <n v="-3467.9104854000002"/>
    <n v="-4759.3003663"/>
    <n v="-5660.8761120999998"/>
    <n v="-7771.5434875000001"/>
    <n v="-16999.904026"/>
    <n v="-4717.7410538000004"/>
    <n v="4087.5352573999999"/>
    <n v="6981.1675943"/>
    <n v="8773.6880165000002"/>
    <n v="10537.194352"/>
    <n v="12429.2705704"/>
    <n v="14400.8694885"/>
    <n v="16649.629780700001"/>
    <n v="19043.656343999999"/>
    <n v="23064.669423799998"/>
    <n v="39553.1507451"/>
    <n v="15556.911920799999"/>
    <n v="0.35680129999999999"/>
    <n v="0.64896430000000005"/>
    <n v="0.7321704"/>
    <n v="0.2082022"/>
    <n v="0.29756149999999998"/>
    <n v="0.22786600000000001"/>
    <n v="0.29976589999999997"/>
    <n v="0.7090379"/>
    <n v="0.90399810000000003"/>
    <n v="0.1297161"/>
    <n v="0.30838450000000001"/>
    <n v="0.24799760000000001"/>
    <n v="0.23494709999999999"/>
    <n v="0.7986685"/>
    <n v="1"/>
    <n v="5.0187200000000001E-2"/>
    <n v="0.38452750000000002"/>
    <n v="0.26201010000000002"/>
    <n v="0.32435140000000001"/>
    <n v="0.25079410000000002"/>
    <n v="0.10364950000000001"/>
    <n v="0.72573120000000002"/>
    <n v="0.95920550000000004"/>
    <n v="0.28375329999999999"/>
    <m/>
    <n v="1"/>
    <m/>
    <m/>
    <m/>
    <n v="0.1297161"/>
    <n v="0.29976589999999997"/>
    <n v="15556.911920799999"/>
    <m/>
    <m/>
    <m/>
    <m/>
    <m/>
    <m/>
    <m/>
    <m/>
    <m/>
    <m/>
    <m/>
    <m/>
    <m/>
    <m/>
    <m/>
    <m/>
    <m/>
    <m/>
    <m/>
    <m/>
    <m/>
    <m/>
    <m/>
    <m/>
    <m/>
    <m/>
    <m/>
    <m/>
    <m/>
    <m/>
    <m/>
    <m/>
    <m/>
    <m/>
    <m/>
    <m/>
    <m/>
    <m/>
    <m/>
    <m/>
    <n v="0.17922189999999999"/>
    <n v="8.8444800000000004E-2"/>
    <n v="0.2231339"/>
    <n v="0.14646039999999999"/>
    <n v="0.18750720000000001"/>
    <n v="0.10096339999999999"/>
    <n v="7.4268500000000001E-2"/>
    <n v="14230.9390112"/>
    <n v="14658.465239700001"/>
    <n v="16279.748026200001"/>
    <n v="15611.353546"/>
    <n v="18738.240162800001"/>
    <n v="13643.847092"/>
    <n v="12116.304298900001"/>
    <n v="0.1588088"/>
    <n v="0.1582288"/>
    <n v="0.1119092"/>
    <n v="0.1248804"/>
    <n v="0.11192779999999999"/>
    <n v="0.1120184"/>
    <n v="0.15756020000000001"/>
    <n v="0.16540679999999999"/>
    <n v="0.1846265"/>
    <n v="0.1433507"/>
    <n v="0.1613086"/>
    <n v="0.34110679999999999"/>
    <n v="0.73053020000000002"/>
    <n v="0.81412209999999996"/>
    <n v="95.49915"/>
    <n v="0.76030969999999998"/>
  </r>
  <r>
    <x v="16"/>
    <m/>
    <x v="7"/>
    <s v="2009"/>
    <s v="EU SILC"/>
    <s v="2010"/>
    <s v="2009"/>
    <s v=""/>
    <s v="current"/>
    <s v=""/>
    <x v="2"/>
    <n v="7069593.2903699996"/>
    <m/>
    <n v="0.33766689999999999"/>
    <n v="0.45656429999999998"/>
    <m/>
    <m/>
    <n v="4.4816814999999997"/>
    <n v="1.9473868000000001"/>
    <n v="2.3013823000000002"/>
    <n v="5.9488437999999997"/>
    <n v="10.427248499999999"/>
    <n v="16620.076244600001"/>
    <n v="14350"/>
    <n v="6235.3829071999999"/>
    <n v="8200"/>
    <n v="10293.8730985"/>
    <n v="12501.6478914"/>
    <n v="14350"/>
    <n v="16564.1792231"/>
    <n v="18700"/>
    <n v="22047.630258100002"/>
    <n v="27945"/>
    <n v="157543.39084840001"/>
    <m/>
    <n v="4108.1401939999996"/>
    <x v="577"/>
    <x v="577"/>
    <n v="11318.945155699999"/>
    <n v="13379.6789835"/>
    <n v="15466.3692919"/>
    <n v="17548.713411299999"/>
    <n v="20172.3465168"/>
    <n v="24486.6018807"/>
    <n v="42836.598678499999"/>
    <n v="16620.076244600001"/>
    <n v="1136.7571621"/>
    <n v="2440.7838316000002"/>
    <n v="3373.0758222999998"/>
    <n v="3306.7426430999999"/>
    <n v="5074.5253185000001"/>
    <n v="6615.7786926999997"/>
    <n v="6145.3318472999999"/>
    <n v="8519.2458129000006"/>
    <n v="9409.9179120000008"/>
    <n v="11075.984126699999"/>
    <n v="5718.2076373"/>
    <n v="588.80492389999995"/>
    <n v="939.89763240000002"/>
    <n v="1777.6076654000001"/>
    <n v="3020.3902170000001"/>
    <n v="2783.2343744999998"/>
    <n v="3351.2433764000002"/>
    <n v="4084.9122194000001"/>
    <n v="5136.9685122999999"/>
    <n v="6846.7750632999996"/>
    <n v="10852.474361099999"/>
    <n v="3948.2112726"/>
    <n v="110.4784332"/>
    <n v="453.10175429999998"/>
    <n v="621.20148959999995"/>
    <n v="1352.6893631999999"/>
    <n v="1819.7766848000001"/>
    <n v="2112.6367169"/>
    <n v="3259.6976033000001"/>
    <n v="3352.7057086999998"/>
    <n v="4709.5502348999999"/>
    <n v="5203.2472336999999"/>
    <n v="2302.2525341"/>
    <n v="58.924590999999999"/>
    <n v="370.26479999999998"/>
    <n v="505.53413060000003"/>
    <n v="423.28002140000001"/>
    <n v="470.7143782"/>
    <n v="324.1709535"/>
    <n v="797.67464559999996"/>
    <n v="847.94115699999998"/>
    <n v="1500.2212096999999"/>
    <n v="3301.1869428"/>
    <n v="863.53493649999996"/>
    <n v="2295.0393079999999"/>
    <n v="2673.4802417000001"/>
    <n v="2640.5543287"/>
    <n v="2896.0977008999998"/>
    <n v="3172.0393622000001"/>
    <n v="3697.7515177999999"/>
    <n v="3922.8402332000001"/>
    <n v="4644.0052271000004"/>
    <n v="5621.1274000000003"/>
    <n v="23691.224659799998"/>
    <n v="5556.6942601999999"/>
    <n v="1171.3118239"/>
    <n v="1805.1167788"/>
    <n v="2376.4940028000001"/>
    <n v="2933.2791734000002"/>
    <n v="3246.4137701"/>
    <n v="3730.1440299999999"/>
    <n v="4278.9297899000003"/>
    <n v="4029.3430758999998"/>
    <n v="4830.3176068000002"/>
    <n v="7709.1266200999999"/>
    <n v="3617.0888322000001"/>
    <n v="-1253.176048"/>
    <n v="-1473.7625746000001"/>
    <n v="-2021.4749787999999"/>
    <n v="-2613.5339634000002"/>
    <n v="-3187.0249048999999"/>
    <n v="-4365.3559954000002"/>
    <n v="-4940.6729273999999"/>
    <n v="-6357.8629772000004"/>
    <n v="-8431.307546"/>
    <n v="-18996.645265700001"/>
    <n v="-5385.9132283999998"/>
    <n v="4108.1401939999996"/>
    <n v="7208.8824642"/>
    <n v="9272.9924606000004"/>
    <n v="11318.945155699999"/>
    <n v="13379.6789835"/>
    <n v="15466.3692919"/>
    <n v="17548.713411299999"/>
    <n v="20172.3465168"/>
    <n v="24486.6018807"/>
    <n v="42836.598678499999"/>
    <n v="16620.076244600001"/>
    <n v="0.27072309999999999"/>
    <n v="0.5342268"/>
    <n v="0.46934009999999998"/>
    <n v="0.1905386"/>
    <n v="0.30866139999999997"/>
    <n v="0.2392678"/>
    <n v="0.21052090000000001"/>
    <n v="0.59725340000000005"/>
    <n v="0.55469109999999999"/>
    <n v="0.12120359999999999"/>
    <n v="0.322598"/>
    <n v="0.25787300000000002"/>
    <n v="0.1457571"/>
    <n v="0.69966309999999998"/>
    <n v="0.84395690000000001"/>
    <n v="5.2409999999999998E-2"/>
    <n v="0.37373279999999998"/>
    <n v="0.26097799999999999"/>
    <n v="0.3383004"/>
    <n v="0.27204709999999999"/>
    <n v="9.8065100000000002E-2"/>
    <n v="0.61367720000000003"/>
    <n v="0.59038380000000001"/>
    <n v="0.19442039999999999"/>
    <n v="16107.087002800001"/>
    <m/>
    <n v="0.79708639999999997"/>
    <n v="0.13095319999999999"/>
    <n v="0.19019240000000001"/>
    <m/>
    <m/>
    <m/>
    <n v="2.70479E-2"/>
    <n v="1.58932E-2"/>
    <n v="7.5218000000000004E-3"/>
    <n v="4.2052000000000001E-3"/>
    <n v="0.21230309999999999"/>
    <n v="9.4823500000000005E-2"/>
    <n v="3.3921100000000003E-2"/>
    <n v="0.25741839999999999"/>
    <n v="0.1363277"/>
    <n v="7.6245999999999996E-3"/>
    <n v="16115.436351599999"/>
    <n v="7996.2636839999996"/>
    <n v="10768.758635100001"/>
    <n v="1913.7448237999999"/>
    <n v="21419.9024336"/>
    <n v="13758.979595500001"/>
    <n v="12128.579489899999"/>
    <n v="16669.0707922"/>
    <n v="11083.7215356"/>
    <n v="15892.424783099999"/>
    <n v="7.3754500000000001E-2"/>
    <n v="0.37333549999999999"/>
    <n v="0.34156599999999998"/>
    <n v="0.88070579999999998"/>
    <n v="6.6222900000000001E-2"/>
    <n v="0.1637516"/>
    <n v="0.17994940000000001"/>
    <n v="5.6832199999999999E-2"/>
    <n v="0.28373619999999999"/>
    <n v="0.1545299"/>
    <n v="4.9496199999999997E-2"/>
    <n v="0.55308409999999997"/>
    <n v="0.32908670000000001"/>
    <n v="0.97455879999999995"/>
    <n v="7.8257999999999994E-2"/>
    <n v="0.32244329999999999"/>
    <n v="0.93543750000000003"/>
    <n v="4.9955300000000001E-2"/>
    <n v="0.26098290000000002"/>
    <n v="0.98863690000000004"/>
    <m/>
    <m/>
    <m/>
    <m/>
    <m/>
    <m/>
    <m/>
    <m/>
    <m/>
    <m/>
    <m/>
    <m/>
    <m/>
    <m/>
    <m/>
    <m/>
    <m/>
    <m/>
    <m/>
    <m/>
    <m/>
    <m/>
    <m/>
    <m/>
    <m/>
    <m/>
    <m/>
    <m/>
    <n v="95.49915"/>
    <n v="0.76030969999999998"/>
  </r>
  <r>
    <x v="16"/>
    <n v="11"/>
    <x v="4"/>
    <s v="2010"/>
    <s v="EU SILC"/>
    <s v="2011"/>
    <s v="2010"/>
    <s v=""/>
    <s v="current"/>
    <s v=""/>
    <x v="0"/>
    <n v="1925009.6100426"/>
    <m/>
    <n v="0.30049209999999998"/>
    <n v="0.87052110000000005"/>
    <m/>
    <m/>
    <n v="3.8447092"/>
    <n v="2.0880747"/>
    <n v="1.8412698999999999"/>
    <n v="4.5503913999999996"/>
    <n v="6.7919682000000003"/>
    <n v="11691.8896647"/>
    <n v="9842.9263078000004"/>
    <n v="5345.7270067999998"/>
    <n v="6566.8975446000004"/>
    <n v="7621.0234123"/>
    <n v="8600.0001221000002"/>
    <n v="9842.9263078000004"/>
    <n v="11440.9877196"/>
    <n v="13244.1102166"/>
    <n v="15542.207050499999"/>
    <n v="20552.765615699998"/>
    <n v="79733.357884500001"/>
    <m/>
    <n v="4069.1105042999998"/>
    <x v="578"/>
    <x v="578"/>
    <n v="8111.8684438"/>
    <n v="9229.6635351000004"/>
    <n v="10615.6220316"/>
    <n v="12240.8097941"/>
    <n v="14315.7280269"/>
    <n v="17623.085306199999"/>
    <n v="27637.2692284"/>
    <n v="11691.8896647"/>
    <n v="3.7179090000000001"/>
    <n v="2.4714524999999998"/>
    <n v="48.453855799999999"/>
    <n v="35.679332100000003"/>
    <n v="44.939497899999999"/>
    <n v="252.80759219999999"/>
    <n v="624.56454259999998"/>
    <n v="619.1135266"/>
    <n v="1279.6114253999999"/>
    <n v="3335.0345593000002"/>
    <n v="625.40801090000002"/>
    <n v="8.6172848000000002"/>
    <n v="0.42937710000000001"/>
    <n v="6.6650174"/>
    <n v="18.493553899999998"/>
    <n v="52.3673705"/>
    <n v="163.33559890000001"/>
    <n v="179.05417220000001"/>
    <n v="399.7601659"/>
    <n v="498.18344780000001"/>
    <n v="1454.8388892999999"/>
    <n v="278.47451660000002"/>
    <n v="1.4065308999999999"/>
    <n v="7.9248579000000001"/>
    <n v="110.354358"/>
    <n v="96.933528800000005"/>
    <n v="231.40161090000001"/>
    <n v="368.252951"/>
    <n v="643.78971379999996"/>
    <n v="1913.6048711999999"/>
    <n v="2920.4612588999998"/>
    <n v="3802.236453"/>
    <n v="1010.5259152"/>
    <n v="-294.79501149999999"/>
    <n v="-56.224432899999996"/>
    <n v="175.5949128"/>
    <n v="-73.524504199999996"/>
    <n v="278.62150810000003"/>
    <n v="709.22689509999998"/>
    <n v="471.70343769999999"/>
    <n v="788.13056800000004"/>
    <n v="1131.1753987"/>
    <n v="3088.7306875999998"/>
    <n v="622.84660410000004"/>
    <n v="81.652484099999995"/>
    <n v="178.0797297"/>
    <n v="292.81188209999999"/>
    <n v="480.6385196"/>
    <n v="391.77652840000002"/>
    <n v="491.67715329999999"/>
    <n v="831.33060609999995"/>
    <n v="912.90794489999996"/>
    <n v="1562.2092952"/>
    <n v="6448.7483781000001"/>
    <n v="1169.0345947000001"/>
    <n v="5071.1067196000004"/>
    <n v="6699.2889439"/>
    <n v="7628.8992828"/>
    <n v="8852.4892770000006"/>
    <n v="9674.3333204999999"/>
    <n v="10327.8101506"/>
    <n v="11555.1696409"/>
    <n v="12385.1984354"/>
    <n v="14009.920189"/>
    <n v="17568.319482800001"/>
    <n v="10384.416281"/>
    <n v="-802.5954127"/>
    <n v="-954.60529629999996"/>
    <n v="-1162.8357671000001"/>
    <n v="-1298.8412636"/>
    <n v="-1443.7763012"/>
    <n v="-1697.4883095"/>
    <n v="-2064.8023192999999"/>
    <n v="-2702.9874850000001"/>
    <n v="-3778.4757088000001"/>
    <n v="-8060.6392217000002"/>
    <n v="-2398.8162579"/>
    <n v="4069.1105042999998"/>
    <n v="5877.3646318999999"/>
    <n v="7099.9435418000003"/>
    <n v="8111.8684438"/>
    <n v="9229.6635351000004"/>
    <n v="10615.6220316"/>
    <n v="12240.8097941"/>
    <n v="14315.7280269"/>
    <n v="17623.085306199999"/>
    <n v="27637.2692284"/>
    <n v="11691.8896647"/>
    <n v="0.80526940000000002"/>
    <n v="0.91592779999999996"/>
    <n v="1"/>
    <n v="0.25512249999999997"/>
    <n v="0.244892"/>
    <n v="0.21285589999999999"/>
    <n v="0.78241309999999997"/>
    <n v="0.92791020000000002"/>
    <n v="1"/>
    <n v="0.15820999999999999"/>
    <n v="0.21796099999999999"/>
    <n v="0.14729709999999999"/>
    <n v="0.76685729999999996"/>
    <n v="0.93098360000000002"/>
    <n v="1"/>
    <n v="6.3732200000000003E-2"/>
    <n v="0.26190560000000002"/>
    <n v="0.17386160000000001"/>
    <n v="0.2329135"/>
    <n v="0.17421629999999999"/>
    <n v="0.19377169999999999"/>
    <n v="0.92063459999999997"/>
    <n v="1"/>
    <n v="0.79383530000000002"/>
    <m/>
    <m/>
    <m/>
    <m/>
    <m/>
    <m/>
    <m/>
    <m/>
    <m/>
    <m/>
    <m/>
    <m/>
    <m/>
    <m/>
    <m/>
    <m/>
    <m/>
    <m/>
    <m/>
    <m/>
    <m/>
    <m/>
    <m/>
    <m/>
    <m/>
    <m/>
    <m/>
    <m/>
    <m/>
    <m/>
    <m/>
    <m/>
    <m/>
    <m/>
    <m/>
    <m/>
    <m/>
    <m/>
    <m/>
    <m/>
    <m/>
    <m/>
    <m/>
    <m/>
    <m/>
    <m/>
    <m/>
    <m/>
    <m/>
    <m/>
    <m/>
    <m/>
    <m/>
    <m/>
    <m/>
    <m/>
    <m/>
    <m/>
    <m/>
    <m/>
    <m/>
    <m/>
    <m/>
    <m/>
    <m/>
    <m/>
    <m/>
    <m/>
    <m/>
    <m/>
    <m/>
    <m/>
    <m/>
    <m/>
    <m/>
    <m/>
    <n v="100"/>
    <n v="0.76721819999999996"/>
  </r>
  <r>
    <x v="16"/>
    <n v="11"/>
    <x v="4"/>
    <s v="2010"/>
    <s v="EU SILC"/>
    <s v="2011"/>
    <s v="2010"/>
    <s v=""/>
    <s v="current"/>
    <s v=""/>
    <x v="1"/>
    <n v="10991211.9465065"/>
    <n v="4154527.9810370998"/>
    <n v="0.33778839999999999"/>
    <n v="0.52848309999999998"/>
    <m/>
    <m/>
    <n v="4.6172481999999997"/>
    <n v="1.9966185000000001"/>
    <n v="2.3125341000000001"/>
    <n v="6.0348199999999999"/>
    <n v="10.9968656"/>
    <n v="13833.247068999999"/>
    <n v="11932.6752227"/>
    <n v="5159.9997559000003"/>
    <n v="6929.6466283"/>
    <n v="8497.4409799999994"/>
    <n v="10024.9998474"/>
    <n v="11932.6752227"/>
    <n v="13900"/>
    <n v="16180"/>
    <n v="18821.6187756"/>
    <n v="23824.9995117"/>
    <n v="192686.6033976"/>
    <m/>
    <n v="3156.5827125000001"/>
    <x v="579"/>
    <x v="579"/>
    <n v="9264.1379551999999"/>
    <n v="10952.0410183"/>
    <n v="12956.3500802"/>
    <n v="14965.280594"/>
    <n v="17397.9257669"/>
    <n v="21051.145896800001"/>
    <n v="34712.515776599997"/>
    <n v="13833.247068999999"/>
    <n v="511.65281010000001"/>
    <n v="1311.5816462"/>
    <n v="2064.8479219999999"/>
    <n v="2615.2779160999999"/>
    <n v="3203.4488194999999"/>
    <n v="4065.8809904"/>
    <n v="5123.3168936000002"/>
    <n v="6923.6744144000004"/>
    <n v="7250.9954957"/>
    <n v="10761.400225699999"/>
    <n v="4384.9031910000003"/>
    <n v="396.76568359999999"/>
    <n v="896.49659220000001"/>
    <n v="1114.3700928000001"/>
    <n v="1756.2360937999999"/>
    <n v="1907.1608222"/>
    <n v="3395.2598395"/>
    <n v="3972.7970607000002"/>
    <n v="4411.1735692000002"/>
    <n v="5777.8584841000002"/>
    <n v="7337.1145861000005"/>
    <n v="3098.4206600000002"/>
    <n v="31.462009200000001"/>
    <n v="221.39983789999999"/>
    <n v="306.42989110000002"/>
    <n v="318.4043676"/>
    <n v="753.77174530000002"/>
    <n v="1397.0078223999999"/>
    <n v="1573.7319103"/>
    <n v="2199.9155624999999"/>
    <n v="2803.1357930999998"/>
    <n v="3612.97615"/>
    <n v="1322.7327992"/>
    <n v="223.79882720000001"/>
    <n v="156.07959650000001"/>
    <n v="320.34163139999998"/>
    <n v="490.706637"/>
    <n v="420.6910153"/>
    <n v="300.73913420000002"/>
    <n v="487.33352450000001"/>
    <n v="633.6275584"/>
    <n v="925.18584369999996"/>
    <n v="3182.3517793999999"/>
    <n v="714.70940680000001"/>
    <n v="1180.3522717000001"/>
    <n v="1356.5489591"/>
    <n v="1707.2094972"/>
    <n v="2442.0163553000002"/>
    <n v="2034.0962837"/>
    <n v="2682.0619422"/>
    <n v="2622.4149477000001"/>
    <n v="3974.9618728999999"/>
    <n v="4678.6153371"/>
    <n v="16644.21313"/>
    <n v="3935.3834112"/>
    <n v="1702.9672012999999"/>
    <n v="3295.9598145"/>
    <n v="3797.9610266"/>
    <n v="3656.5375998"/>
    <n v="4984.8454488999996"/>
    <n v="4432.1360489999997"/>
    <n v="4981.4034801999996"/>
    <n v="4072.8572456000002"/>
    <n v="6064.4668119999997"/>
    <n v="7636.4780104000001"/>
    <n v="4464.5748462000001"/>
    <n v="-890.4160905"/>
    <n v="-1154.3302458000001"/>
    <n v="-1589.3739355"/>
    <n v="-2015.0410144"/>
    <n v="-2351.9731167"/>
    <n v="-3316.7356974999998"/>
    <n v="-3795.7172228999998"/>
    <n v="-4818.2844561000002"/>
    <n v="-6449.1118689000004"/>
    <n v="-14462.018104999999"/>
    <n v="-4087.4772453999999"/>
    <n v="3156.5827125000001"/>
    <n v="6083.7362005000005"/>
    <n v="7721.7861255999997"/>
    <n v="9264.1379551999999"/>
    <n v="10952.0410183"/>
    <n v="12956.3500802"/>
    <n v="14965.280594"/>
    <n v="17397.9257669"/>
    <n v="21051.145896800001"/>
    <n v="34712.515776599997"/>
    <n v="13833.247068999999"/>
    <n v="0.36731150000000001"/>
    <n v="0.74121040000000005"/>
    <n v="0.96049459999999998"/>
    <n v="0.2149732"/>
    <n v="0.3304436"/>
    <n v="0.25356220000000002"/>
    <n v="0.32589699999999999"/>
    <n v="0.78950419999999999"/>
    <n v="1"/>
    <n v="0.1432339"/>
    <n v="0.34686289999999997"/>
    <n v="0.25833899999999999"/>
    <n v="0.29424980000000001"/>
    <n v="0.83055670000000004"/>
    <n v="1"/>
    <n v="8.1219899999999998E-2"/>
    <n v="0.42805929999999998"/>
    <n v="0.3206773"/>
    <n v="0.33716669999999999"/>
    <n v="0.24005460000000001"/>
    <n v="0.17134849999999999"/>
    <n v="0.76845810000000003"/>
    <n v="0.99390699999999998"/>
    <n v="0.342395"/>
    <m/>
    <n v="1"/>
    <m/>
    <m/>
    <m/>
    <n v="0.1432339"/>
    <n v="0.32589699999999999"/>
    <n v="13833.247068999999"/>
    <m/>
    <m/>
    <m/>
    <m/>
    <m/>
    <m/>
    <m/>
    <m/>
    <m/>
    <m/>
    <m/>
    <m/>
    <m/>
    <m/>
    <m/>
    <m/>
    <m/>
    <m/>
    <m/>
    <m/>
    <m/>
    <m/>
    <m/>
    <m/>
    <m/>
    <m/>
    <m/>
    <m/>
    <m/>
    <m/>
    <m/>
    <m/>
    <m/>
    <m/>
    <m/>
    <m/>
    <m/>
    <m/>
    <m/>
    <m/>
    <n v="0.19214410000000001"/>
    <n v="8.0855200000000002E-2"/>
    <n v="0.2223966"/>
    <n v="0.1396705"/>
    <n v="0.18979270000000001"/>
    <n v="9.79603E-2"/>
    <n v="7.7180499999999999E-2"/>
    <n v="12727.655379399999"/>
    <n v="13282.613782300001"/>
    <n v="14202.769454499999"/>
    <n v="14637.4121672"/>
    <n v="16138.3667828"/>
    <n v="12404.430240199999"/>
    <n v="10787.5076694"/>
    <n v="0.17720130000000001"/>
    <n v="0.16780100000000001"/>
    <n v="0.1235241"/>
    <n v="0.1200459"/>
    <n v="0.12471939999999999"/>
    <n v="0.13226460000000001"/>
    <n v="0.1911408"/>
    <n v="0.18386949999999999"/>
    <n v="0.22924829999999999"/>
    <n v="0.173122"/>
    <n v="0.1525321"/>
    <n v="0.39618599999999998"/>
    <n v="0.75463089999999999"/>
    <n v="0.81767529999999999"/>
    <n v="100"/>
    <n v="0.76721819999999996"/>
  </r>
  <r>
    <x v="16"/>
    <n v="11"/>
    <x v="4"/>
    <s v="2010"/>
    <s v="EU SILC"/>
    <s v="2011"/>
    <s v="2010"/>
    <s v=""/>
    <s v="current"/>
    <s v=""/>
    <x v="2"/>
    <n v="6954305.5144768003"/>
    <m/>
    <n v="0.33798060000000002"/>
    <n v="0.4743327"/>
    <m/>
    <m/>
    <n v="4.6157408999999996"/>
    <n v="1.9247103999999999"/>
    <n v="2.3981482999999999"/>
    <n v="6.1633412999999999"/>
    <n v="11.423116200000001"/>
    <n v="14761.740812100001"/>
    <n v="12950.000030499999"/>
    <n v="5399.9997559000003"/>
    <n v="7300.8482247000002"/>
    <n v="9151.0017666999993"/>
    <n v="10855.000183100001"/>
    <n v="12950.000030499999"/>
    <n v="14908.9998779"/>
    <n v="17195"/>
    <n v="20029.9990234"/>
    <n v="24925"/>
    <n v="192686.6033976"/>
    <m/>
    <n v="3240.9517357"/>
    <x v="580"/>
    <x v="580"/>
    <n v="9975.3918035999995"/>
    <n v="11913.5219117"/>
    <n v="13950.3162916"/>
    <n v="16024.154308200001"/>
    <n v="18470.103703799999"/>
    <n v="22247.9758473"/>
    <n v="37021.768323299999"/>
    <n v="14761.740812100001"/>
    <n v="477.8514232"/>
    <n v="1611.9142816000001"/>
    <n v="2924.7156352000002"/>
    <n v="3146.0514134"/>
    <n v="3749.2982148000001"/>
    <n v="4985.4016167999998"/>
    <n v="6612.1258152999999"/>
    <n v="7372.6987071000003"/>
    <n v="6880.2541662000003"/>
    <n v="12111.8540734"/>
    <n v="4991.8970724999999"/>
    <n v="423.07154059999999"/>
    <n v="947.86594190000005"/>
    <n v="1718.3083586"/>
    <n v="1858.7439456"/>
    <n v="2538.3433280999998"/>
    <n v="3915.3581909999998"/>
    <n v="4299.5541018000004"/>
    <n v="5155.6584088"/>
    <n v="5564.3222880000003"/>
    <n v="7940.9756761999997"/>
    <n v="3439.1681325999998"/>
    <n v="73.590249400000005"/>
    <n v="414.8740469"/>
    <n v="456.78825460000002"/>
    <n v="683.756483"/>
    <n v="1492.6212812000001"/>
    <n v="1598.4645826999999"/>
    <n v="2046.9870492"/>
    <n v="2764.3603751999999"/>
    <n v="4026.4397436999998"/>
    <n v="4121.4937251000001"/>
    <n v="1769.8968642"/>
    <n v="323.41664759999998"/>
    <n v="415.25965810000002"/>
    <n v="319.11839420000001"/>
    <n v="566.04098850000003"/>
    <n v="374.05176180000001"/>
    <n v="332.89793930000002"/>
    <n v="329.136234"/>
    <n v="658.97769370000003"/>
    <n v="956.06426969999995"/>
    <n v="3094.1144475000001"/>
    <n v="738.08185879999996"/>
    <n v="1474.6064034000001"/>
    <n v="2012.7353036"/>
    <n v="2358.6677982000001"/>
    <n v="2555.0585466000002"/>
    <n v="2851.7648755"/>
    <n v="2858.7675036000001"/>
    <n v="2874.9189629000002"/>
    <n v="4309.8607281000004"/>
    <n v="5885.4043339"/>
    <n v="17573.316473899999"/>
    <n v="4483.2204289000001"/>
    <n v="1412.2811334"/>
    <n v="2286.5962448999999"/>
    <n v="2314.2960922000002"/>
    <n v="3347.0005243000001"/>
    <n v="3644.6270201000002"/>
    <n v="4067.3108275"/>
    <n v="4055.6790474999998"/>
    <n v="3476.2427447"/>
    <n v="5843.4255074000002"/>
    <n v="7839.7630507000003"/>
    <n v="3831.3003331"/>
    <n v="-943.86566189999996"/>
    <n v="-1313.7015945000001"/>
    <n v="-1837.5618471"/>
    <n v="-2181.2600978999999"/>
    <n v="-2737.1845698000002"/>
    <n v="-3807.8843692"/>
    <n v="-4194.2469025"/>
    <n v="-5267.6949537"/>
    <n v="-6907.9344616999997"/>
    <n v="-15659.749123400001"/>
    <n v="-4491.8238781"/>
    <n v="3240.9517357"/>
    <n v="6375.5438824000003"/>
    <n v="8254.3326859000008"/>
    <n v="9975.3918035999995"/>
    <n v="11913.5219117"/>
    <n v="13950.3162916"/>
    <n v="16024.154308200001"/>
    <n v="18470.103703799999"/>
    <n v="22247.9758473"/>
    <n v="37021.768323299999"/>
    <n v="14761.740812100001"/>
    <n v="0.28705320000000001"/>
    <n v="0.65050980000000003"/>
    <n v="0.70491459999999995"/>
    <n v="0.19222719999999999"/>
    <n v="0.34197719999999998"/>
    <n v="0.26113239999999999"/>
    <n v="0.24266070000000001"/>
    <n v="0.70485589999999998"/>
    <n v="0.83526270000000002"/>
    <n v="0.128773"/>
    <n v="0.36510589999999998"/>
    <n v="0.28004639999999997"/>
    <n v="0.20921709999999999"/>
    <n v="0.7532896"/>
    <n v="0.95943469999999997"/>
    <n v="7.7051900000000006E-2"/>
    <n v="0.43757309999999999"/>
    <n v="0.33617259999999999"/>
    <n v="0.35173520000000003"/>
    <n v="0.25787779999999999"/>
    <n v="0.15370349999999999"/>
    <n v="0.67925270000000004"/>
    <n v="0.76736360000000003"/>
    <n v="0.26073940000000001"/>
    <n v="14357.917981500001"/>
    <m/>
    <n v="0.79577469999999995"/>
    <n v="0.13739779999999999"/>
    <n v="0.2181467"/>
    <m/>
    <m/>
    <m/>
    <n v="2.8295399999999998E-2"/>
    <n v="1.6740600000000001E-2"/>
    <n v="1.9339800000000001E-2"/>
    <n v="8.3157999999999999E-3"/>
    <n v="0.16223119999999999"/>
    <n v="0.1065372"/>
    <n v="5.3342000000000001E-2"/>
    <n v="0.23484820000000001"/>
    <n v="0.14579919999999999"/>
    <n v="2.0325599999999999E-2"/>
    <n v="15347.1203446"/>
    <n v="7649.8793766999997"/>
    <n v="9861.2609369999991"/>
    <n v="4423.4216512000003"/>
    <n v="19682.331188799999"/>
    <n v="14377.758968"/>
    <n v="10527.707959400001"/>
    <n v="16129.0269622"/>
    <n v="9688.0807588999996"/>
    <n v="7332.8765899"/>
    <n v="8.8794300000000007E-2"/>
    <n v="0.33418209999999998"/>
    <n v="0.18763099999999999"/>
    <n v="0.66843439999999998"/>
    <n v="4.86703E-2"/>
    <n v="0.1012622"/>
    <n v="0.2388663"/>
    <n v="4.7195000000000001E-2"/>
    <n v="0.2591929"/>
    <n v="0.57780140000000002"/>
    <n v="8.4518099999999999E-2"/>
    <n v="0.59766819999999998"/>
    <n v="0.17953379999999999"/>
    <n v="0.86109800000000003"/>
    <n v="6.9086800000000004E-2"/>
    <n v="0.25453710000000002"/>
    <n v="0.9653465"/>
    <n v="4.17919E-2"/>
    <n v="0.21257119999999999"/>
    <n v="0.98100050000000005"/>
    <m/>
    <m/>
    <m/>
    <m/>
    <m/>
    <m/>
    <m/>
    <m/>
    <m/>
    <m/>
    <m/>
    <m/>
    <m/>
    <m/>
    <m/>
    <m/>
    <m/>
    <m/>
    <m/>
    <m/>
    <m/>
    <m/>
    <m/>
    <m/>
    <m/>
    <m/>
    <m/>
    <m/>
    <n v="100"/>
    <n v="0.76721819999999996"/>
  </r>
  <r>
    <x v="16"/>
    <n v="12"/>
    <x v="5"/>
    <s v="2011"/>
    <s v="EU SILC"/>
    <s v="2012"/>
    <s v="2011"/>
    <s v=""/>
    <s v="current"/>
    <s v=""/>
    <x v="0"/>
    <n v="1919986.20245"/>
    <m/>
    <n v="0.2718679"/>
    <n v="0.86887179999999997"/>
    <m/>
    <m/>
    <n v="3.3595176000000002"/>
    <n v="1.8517170999999999"/>
    <n v="1.8142715"/>
    <n v="3.9800374999999999"/>
    <n v="5.7719671999999997"/>
    <n v="11064.0926079"/>
    <n v="9870"/>
    <n v="5440.2"/>
    <n v="6512.4534547000003"/>
    <n v="7696.8573132000001"/>
    <n v="8697.4134085999995"/>
    <n v="9870"/>
    <n v="11091.037235199999"/>
    <n v="12636.1678854"/>
    <n v="14150"/>
    <n v="18276.447552000001"/>
    <n v="78347.431355499997"/>
    <m/>
    <n v="4214.3641392"/>
    <x v="581"/>
    <x v="581"/>
    <n v="8204.5177743000004"/>
    <n v="9332.2853842000004"/>
    <n v="10413.6358287"/>
    <n v="11802.1080102"/>
    <n v="13266.8038318"/>
    <n v="15993.4849577"/>
    <n v="24325.171533100001"/>
    <n v="11064.0926079"/>
    <n v="14.924191"/>
    <n v="45.683091099999999"/>
    <n v="67.323968800000003"/>
    <n v="76.104655800000003"/>
    <n v="58.757629600000001"/>
    <n v="179.86738829999999"/>
    <n v="394.70074299999999"/>
    <n v="526.45494180000003"/>
    <n v="931.68232469999998"/>
    <n v="1511.1135145999999"/>
    <n v="381.162914"/>
    <n v="60.390058600000003"/>
    <m/>
    <n v="10.7005549"/>
    <n v="203.96507009999999"/>
    <n v="56.581869500000003"/>
    <n v="42.170034200000003"/>
    <n v="151.99103460000001"/>
    <n v="121.3084276"/>
    <n v="450.41364119999997"/>
    <n v="1292.0145313999999"/>
    <n v="239.44260259999999"/>
    <n v="84.401688100000001"/>
    <n v="7.9397957999999997"/>
    <n v="151.30562449999999"/>
    <n v="167.21545130000001"/>
    <n v="157.27593669999999"/>
    <n v="477.77209670000002"/>
    <n v="1027.0654228999999"/>
    <n v="1210.8479348000001"/>
    <n v="1632.4595159"/>
    <n v="2808.3518822999999"/>
    <n v="773.38217880000002"/>
    <n v="-92.169702900000004"/>
    <n v="102.1276944"/>
    <n v="36.766911200000003"/>
    <n v="50.838422899999998"/>
    <n v="296.67753290000002"/>
    <n v="743.42968910000002"/>
    <n v="666.90579620000005"/>
    <n v="743.40994409999996"/>
    <n v="577.08955289999994"/>
    <n v="3228.2951736"/>
    <n v="636.04868280000005"/>
    <n v="268.26309780000003"/>
    <n v="256.07653119999998"/>
    <n v="191.74454779999999"/>
    <n v="267.53647910000001"/>
    <n v="269.68831519999998"/>
    <n v="490.55130279999997"/>
    <n v="737.58434209999996"/>
    <n v="929.23465339999996"/>
    <n v="1636.2612988999999"/>
    <n v="6139.6608256"/>
    <n v="1120.3325496"/>
    <n v="4593.8460130000003"/>
    <n v="6105.8408736000001"/>
    <n v="7316.8879636000001"/>
    <n v="8289.3147078000002"/>
    <n v="9359.5796296000008"/>
    <n v="10103.212655200001"/>
    <n v="10562.014130899999"/>
    <n v="12197.2804163"/>
    <n v="14033.5438227"/>
    <n v="18310.876320799998"/>
    <n v="10091.774381200001"/>
    <n v="-715.29120639999996"/>
    <n v="-601.81176930000004"/>
    <n v="-668.01977580000005"/>
    <n v="-850.45701280000003"/>
    <n v="-866.27552930000002"/>
    <n v="-1623.3673377"/>
    <n v="-1738.1534594"/>
    <n v="-2461.7324862999999"/>
    <n v="-3267.9651985999999"/>
    <n v="-8965.1407151999992"/>
    <n v="-2178.0507010000001"/>
    <n v="4214.3641392"/>
    <n v="5915.8562167999999"/>
    <n v="7106.7097949999998"/>
    <n v="8204.5177743000004"/>
    <n v="9332.2853842000004"/>
    <n v="10413.6358287"/>
    <n v="11802.1080102"/>
    <n v="13266.8038318"/>
    <n v="15993.4849577"/>
    <n v="24325.171533100001"/>
    <n v="11064.0926079"/>
    <n v="0.8178375"/>
    <n v="0.91515990000000003"/>
    <n v="1"/>
    <n v="0.16541040000000001"/>
    <n v="0.20878050000000001"/>
    <n v="0.13501070000000001"/>
    <n v="0.79965079999999999"/>
    <n v="0.92116529999999996"/>
    <n v="1"/>
    <n v="7.3256100000000005E-2"/>
    <n v="0.24467849999999999"/>
    <n v="0.13468669999999999"/>
    <m/>
    <m/>
    <m/>
    <m/>
    <m/>
    <m/>
    <n v="0.2271755"/>
    <n v="0.1772408"/>
    <n v="0.2110871"/>
    <n v="0.91236309999999998"/>
    <n v="1"/>
    <n v="0.82726149999999998"/>
    <m/>
    <m/>
    <m/>
    <m/>
    <m/>
    <m/>
    <m/>
    <m/>
    <m/>
    <m/>
    <m/>
    <m/>
    <m/>
    <m/>
    <m/>
    <m/>
    <m/>
    <m/>
    <m/>
    <m/>
    <m/>
    <m/>
    <m/>
    <m/>
    <m/>
    <m/>
    <m/>
    <m/>
    <m/>
    <m/>
    <m/>
    <m/>
    <m/>
    <m/>
    <m/>
    <m/>
    <m/>
    <m/>
    <m/>
    <m/>
    <m/>
    <m/>
    <m/>
    <m/>
    <m/>
    <m/>
    <m/>
    <m/>
    <m/>
    <m/>
    <m/>
    <m/>
    <m/>
    <m/>
    <m/>
    <m/>
    <m/>
    <m/>
    <m/>
    <m/>
    <m/>
    <m/>
    <m/>
    <m/>
    <m/>
    <m/>
    <m/>
    <m/>
    <m/>
    <m/>
    <m/>
    <m/>
    <m/>
    <m/>
    <m/>
    <m/>
    <n v="103.32989999999999"/>
    <n v="0.75825390000000004"/>
  </r>
  <r>
    <x v="16"/>
    <n v="12"/>
    <x v="5"/>
    <s v="2011"/>
    <s v="EU SILC"/>
    <s v="2012"/>
    <s v="2011"/>
    <s v=""/>
    <s v="current"/>
    <s v=""/>
    <x v="1"/>
    <n v="10982401.04768"/>
    <n v="4172628.0169799998"/>
    <n v="0.3353777"/>
    <n v="0.55508190000000002"/>
    <m/>
    <m/>
    <n v="4.8298931999999999"/>
    <n v="1.9320305"/>
    <n v="2.4999053"/>
    <n v="6.2884700999999996"/>
    <n v="12.6457356"/>
    <n v="11414.0433515"/>
    <n v="10135"/>
    <n v="4054.1535902000001"/>
    <n v="5812.4177413999996"/>
    <n v="7100"/>
    <n v="8591.6936934000005"/>
    <n v="10135"/>
    <n v="11710.7489566"/>
    <n v="13448.463871399999"/>
    <n v="15734.540095"/>
    <n v="19581.128828199999"/>
    <n v="117038.67393429999"/>
    <m/>
    <n v="2201.0685518999999"/>
    <x v="582"/>
    <x v="582"/>
    <n v="7815.4843340999996"/>
    <n v="9364.8266719999992"/>
    <n v="10938.131168399999"/>
    <n v="12580.232418600001"/>
    <n v="14480.751366799999"/>
    <n v="17453.711376899999"/>
    <n v="27834.1310189"/>
    <n v="11414.0433515"/>
    <n v="389.63099240000003"/>
    <n v="1394.9464938000001"/>
    <n v="2013.4756689999999"/>
    <n v="2482.5785762999999"/>
    <n v="2899.4413229000002"/>
    <n v="3875.3378088999998"/>
    <n v="4206.8039544000003"/>
    <n v="6480.3246748000001"/>
    <n v="6580.2782944999999"/>
    <n v="7991.5185007"/>
    <n v="3832.2588406"/>
    <n v="261.38778450000001"/>
    <n v="503.75896469999998"/>
    <n v="984.68963729999996"/>
    <n v="1289.2173600000001"/>
    <n v="1387.1335618999999"/>
    <n v="2136.3206632000001"/>
    <n v="2803.1455531000001"/>
    <n v="3643.4387636000001"/>
    <n v="4890.2150780000002"/>
    <n v="7802.4537000999999"/>
    <n v="2571.1524312000001"/>
    <n v="107.8910824"/>
    <n v="136.7663757"/>
    <n v="366.53365009999999"/>
    <n v="447.18327369999997"/>
    <n v="389.00879190000001"/>
    <n v="1015.2708229"/>
    <n v="1431.4963628999999"/>
    <n v="1635.2508997"/>
    <n v="2114.8963889000001"/>
    <n v="2619.6402874999999"/>
    <n v="1026.6501049999999"/>
    <n v="107.2577209"/>
    <n v="158.2745539"/>
    <n v="283.84634210000002"/>
    <n v="233.64437899999999"/>
    <n v="408.12455180000001"/>
    <n v="313.62260629999997"/>
    <n v="662.00254299999995"/>
    <n v="563.90329529999997"/>
    <n v="570.3990665"/>
    <n v="2952.3556063999999"/>
    <n v="625.91983140000002"/>
    <n v="1817.4952163"/>
    <n v="1641.9942957000001"/>
    <n v="1603.9879268"/>
    <n v="1518.3429346"/>
    <n v="1844.9125484000001"/>
    <n v="2868.9824364999999"/>
    <n v="2205.2822532"/>
    <n v="3064.0351602999999"/>
    <n v="3989.7920325"/>
    <n v="15085.794142500001"/>
    <n v="3566.8179967999999"/>
    <n v="739.3682384"/>
    <n v="2406.0180172999999"/>
    <n v="2837.9460976999999"/>
    <n v="3796.4350046999998"/>
    <n v="4835.3395829999999"/>
    <n v="4014.8319287999998"/>
    <n v="5046.6878451000002"/>
    <n v="4315.4522723"/>
    <n v="5986.0302754000004"/>
    <n v="6624.0715215999999"/>
    <n v="4060.9569425"/>
    <n v="-1221.9624828999999"/>
    <n v="-1241.1006596"/>
    <n v="-1657.0989985000001"/>
    <n v="-1951.9171942"/>
    <n v="-2399.1336879"/>
    <n v="-3286.2350981"/>
    <n v="-3775.1860931000001"/>
    <n v="-5221.6536991000003"/>
    <n v="-6677.8997587000003"/>
    <n v="-15241.7027399"/>
    <n v="-4269.7127959999998"/>
    <n v="2201.0685518999999"/>
    <n v="5000.6580415999997"/>
    <n v="6433.3803245999998"/>
    <n v="7815.4843340999996"/>
    <n v="9364.8266719999992"/>
    <n v="10938.131168399999"/>
    <n v="12580.232418600001"/>
    <n v="14480.751366799999"/>
    <n v="17453.711376899999"/>
    <n v="27834.1310189"/>
    <n v="11414.0433515"/>
    <n v="0.39634229999999998"/>
    <n v="0.74725900000000001"/>
    <n v="1"/>
    <n v="0.2230142"/>
    <n v="0.36771300000000001"/>
    <n v="0.2911667"/>
    <n v="0.3582379"/>
    <n v="0.78232670000000004"/>
    <n v="1"/>
    <n v="0.15217710000000001"/>
    <n v="0.40539500000000001"/>
    <n v="0.30814009999999997"/>
    <m/>
    <m/>
    <m/>
    <m/>
    <m/>
    <m/>
    <n v="0.35920449999999998"/>
    <n v="0.29512159999999998"/>
    <n v="0.26814739999999998"/>
    <n v="0.7378827"/>
    <n v="0.96246589999999999"/>
    <n v="0.4140606"/>
    <m/>
    <n v="1"/>
    <m/>
    <m/>
    <m/>
    <n v="0.15217710000000001"/>
    <n v="0.3582379"/>
    <n v="11414.0433515"/>
    <m/>
    <m/>
    <m/>
    <m/>
    <m/>
    <m/>
    <m/>
    <m/>
    <m/>
    <m/>
    <m/>
    <m/>
    <m/>
    <m/>
    <m/>
    <m/>
    <m/>
    <m/>
    <m/>
    <m/>
    <m/>
    <m/>
    <m/>
    <m/>
    <m/>
    <m/>
    <m/>
    <m/>
    <m/>
    <m/>
    <m/>
    <m/>
    <m/>
    <m/>
    <m/>
    <m/>
    <m/>
    <m/>
    <m/>
    <m/>
    <n v="0.19562879999999999"/>
    <n v="7.8643500000000005E-2"/>
    <n v="0.2138871"/>
    <n v="0.1430034"/>
    <n v="0.1940133"/>
    <n v="9.4425099999999998E-2"/>
    <n v="8.0398800000000006E-2"/>
    <n v="10805.1405631"/>
    <n v="9951.3170725"/>
    <n v="11330.9972222"/>
    <n v="12135.244896099999"/>
    <n v="12496.241125099999"/>
    <n v="11539.3454817"/>
    <n v="10505.9272977"/>
    <n v="0.2039656"/>
    <n v="0.21584999999999999"/>
    <n v="0.15530389999999999"/>
    <n v="0.16828370000000001"/>
    <n v="0.1299438"/>
    <n v="6.1677599999999999E-2"/>
    <n v="8.6854600000000004E-2"/>
    <n v="0.2182605"/>
    <n v="0.26326529999999998"/>
    <n v="0.21581649999999999"/>
    <n v="0.18703929999999999"/>
    <n v="0.42332160000000002"/>
    <n v="0.78003599999999995"/>
    <n v="0.82268770000000002"/>
    <n v="103.32989999999999"/>
    <n v="0.75825390000000004"/>
  </r>
  <r>
    <x v="16"/>
    <n v="12"/>
    <x v="5"/>
    <s v="2011"/>
    <s v="EU SILC"/>
    <s v="2012"/>
    <s v="2011"/>
    <s v=""/>
    <s v="current"/>
    <s v=""/>
    <x v="2"/>
    <n v="6913940.9970899997"/>
    <m/>
    <n v="0.34140280000000001"/>
    <n v="0.49891649999999998"/>
    <m/>
    <m/>
    <n v="5.1203982000000003"/>
    <n v="1.9278238000000001"/>
    <n v="2.6560510000000002"/>
    <n v="6.7550169000000002"/>
    <n v="14.321964299999999"/>
    <n v="11700.4375103"/>
    <n v="10425"/>
    <n v="3925"/>
    <n v="5790.625"/>
    <n v="7200"/>
    <n v="8854.391114"/>
    <n v="10425"/>
    <n v="12161.7"/>
    <n v="13967.4802488"/>
    <n v="16367.9"/>
    <n v="20097.562870500002"/>
    <n v="117038.67393429999"/>
    <m/>
    <n v="1991.0816229"/>
    <x v="583"/>
    <x v="583"/>
    <n v="7986.9509584999996"/>
    <n v="9667.3911012000008"/>
    <n v="11331.8267311"/>
    <n v="13052.440835699999"/>
    <n v="15048.0073053"/>
    <n v="18000.1467357"/>
    <n v="28516.199963300001"/>
    <n v="11700.4375103"/>
    <n v="301.34447890000001"/>
    <n v="1611.8269071"/>
    <n v="2179.6539735000001"/>
    <n v="3080.7810926000002"/>
    <n v="3233.8257598999999"/>
    <n v="4435.5799655999999"/>
    <n v="5556.3592072000001"/>
    <n v="6424.0165123999996"/>
    <n v="6344.9341750000003"/>
    <n v="9343.8237513000004"/>
    <n v="4252.9136865999999"/>
    <n v="251.27589900000001"/>
    <n v="572.66291060000003"/>
    <n v="1181.0252522000001"/>
    <n v="1459.7064998000001"/>
    <n v="1728.9105345"/>
    <n v="2460.7894286000001"/>
    <n v="3244.4389265999998"/>
    <n v="3713.6482593000001"/>
    <n v="5268.3361744000003"/>
    <n v="8759.9731561999997"/>
    <n v="2866.4584866999999"/>
    <n v="131.02712940000001"/>
    <n v="196.89802119999999"/>
    <n v="550.41583930000002"/>
    <n v="554.12114310000004"/>
    <n v="729.40933489999998"/>
    <n v="1560.1542646"/>
    <n v="1788.0289123"/>
    <n v="2327.5644591"/>
    <n v="2885.2826258999999"/>
    <n v="3023.5922921000001"/>
    <n v="1375.4328539999999"/>
    <n v="65.652153400000003"/>
    <n v="200.2615782"/>
    <n v="375.86220159999999"/>
    <n v="341.43851160000003"/>
    <n v="427.20389719999997"/>
    <n v="252.9943184"/>
    <n v="660.59714689999998"/>
    <n v="535.46290199999999"/>
    <n v="652.44898350000005"/>
    <n v="2681.6443042999999"/>
    <n v="619.88214319999997"/>
    <n v="1794.1513464"/>
    <n v="1999.6258823000001"/>
    <n v="1856.7288155000001"/>
    <n v="2011.5160493000001"/>
    <n v="2715.4824051999999"/>
    <n v="3000.9301292999999"/>
    <n v="2602.3287882999998"/>
    <n v="3819.8251335999998"/>
    <n v="4203.9672610999996"/>
    <n v="14724.866717499999"/>
    <n v="3875.1250645"/>
    <n v="618.84237729999995"/>
    <n v="1690.0622151"/>
    <n v="2104.0494064999998"/>
    <n v="2781.5477737000001"/>
    <n v="3753.531884"/>
    <n v="3209.2932670999999"/>
    <n v="3559.0314336000001"/>
    <n v="3946.5939935000001"/>
    <n v="5442.1221122999996"/>
    <n v="5717.0182324999996"/>
    <n v="3283.9951237"/>
    <n v="-1171.2117615"/>
    <n v="-1376.2266505"/>
    <n v="-1796.0113064"/>
    <n v="-2242.1601116000002"/>
    <n v="-2920.9727143999999"/>
    <n v="-3587.9146424999999"/>
    <n v="-4358.3435792999999"/>
    <n v="-5719.1039546000002"/>
    <n v="-6796.9445967000001"/>
    <n v="-15734.718490699999"/>
    <n v="-4573.3698483999997"/>
    <n v="1991.0816229"/>
    <n v="4895.1108640000002"/>
    <n v="6451.7241820999998"/>
    <n v="7986.9509584999996"/>
    <n v="9667.3911012000008"/>
    <n v="11331.8267311"/>
    <n v="13052.440835699999"/>
    <n v="15048.0073053"/>
    <n v="18000.1467357"/>
    <n v="28516.199963300001"/>
    <n v="11700.4375103"/>
    <n v="0.3227565"/>
    <n v="0.66329879999999997"/>
    <n v="0.71012419999999998"/>
    <n v="0.22397590000000001"/>
    <n v="0.3892196"/>
    <n v="0.30932409999999999"/>
    <n v="0.27915580000000001"/>
    <n v="0.70657320000000001"/>
    <n v="0.85928680000000002"/>
    <n v="0.15800030000000001"/>
    <n v="0.42593039999999999"/>
    <n v="0.33793780000000001"/>
    <m/>
    <m/>
    <m/>
    <m/>
    <m/>
    <m/>
    <n v="0.37967299999999998"/>
    <n v="0.32438620000000001"/>
    <n v="0.2662253"/>
    <n v="0.65394699999999994"/>
    <n v="0.66862189999999999"/>
    <n v="0.34287099999999998"/>
    <n v="11567.4548196"/>
    <m/>
    <n v="0.78914079999999998"/>
    <n v="0.17095279999999999"/>
    <n v="0.24378620000000001"/>
    <m/>
    <m/>
    <m/>
    <n v="2.5903700000000002E-2"/>
    <n v="1.6213200000000001E-2"/>
    <n v="1.9503E-2"/>
    <n v="5.8214E-3"/>
    <n v="0.1407775"/>
    <n v="0.1211492"/>
    <n v="5.96982E-2"/>
    <n v="0.2138274"/>
    <n v="0.16265869999999999"/>
    <n v="2.3588499999999998E-2"/>
    <n v="13086.8268169"/>
    <n v="7097.9525058999998"/>
    <n v="9464.2881398999998"/>
    <n v="2243.2404468999998"/>
    <n v="14687.412758099999"/>
    <n v="11273.781875799999"/>
    <n v="9262.0914806000001"/>
    <n v="14328.035915099999"/>
    <n v="8019.2058201999998"/>
    <n v="5176.8558905999998"/>
    <n v="9.9412899999999998E-2"/>
    <n v="0.31555889999999998"/>
    <n v="0.17275399999999999"/>
    <n v="0.78774089999999997"/>
    <n v="6.3187499999999994E-2"/>
    <n v="0.15031030000000001"/>
    <n v="0.23337079999999999"/>
    <n v="6.7419199999999999E-2"/>
    <n v="0.30188110000000001"/>
    <n v="0.62330019999999997"/>
    <n v="6.9171899999999995E-2"/>
    <n v="0.66016169999999996"/>
    <n v="0.1123861"/>
    <n v="0.97293529999999995"/>
    <n v="8.7602200000000005E-2"/>
    <n v="0.27268720000000002"/>
    <n v="0.94631180000000004"/>
    <n v="4.0577700000000001E-2"/>
    <n v="0.23756659999999999"/>
    <n v="0.96871439999999998"/>
    <m/>
    <m/>
    <m/>
    <m/>
    <m/>
    <m/>
    <m/>
    <m/>
    <m/>
    <m/>
    <m/>
    <m/>
    <m/>
    <m/>
    <m/>
    <m/>
    <m/>
    <m/>
    <m/>
    <m/>
    <m/>
    <m/>
    <m/>
    <m/>
    <m/>
    <m/>
    <m/>
    <m/>
    <n v="103.32989999999999"/>
    <n v="0.75825390000000004"/>
  </r>
  <r>
    <x v="17"/>
    <n v="3"/>
    <x v="10"/>
    <s v="1991"/>
    <s v="HMS"/>
    <s v=""/>
    <s v="1991"/>
    <s v=""/>
    <s v="current"/>
    <s v=""/>
    <x v="0"/>
    <m/>
    <m/>
    <n v="0.27339999999999998"/>
    <m/>
    <n v="1.15905E-2"/>
    <m/>
    <n v="3.0076860999999999"/>
    <n v="1.8809165000000001"/>
    <n v="1.5990534999999999"/>
    <n v="3.7384148000000001"/>
    <n v="5.3397701"/>
    <n v="143424.6246411"/>
    <n v="120726.9249762"/>
    <n v="75427.109103199997"/>
    <n v="86817.4097645"/>
    <n v="98679.304748099996"/>
    <n v="111237.496883"/>
    <n v="120611.9833894"/>
    <n v="130798.9301764"/>
    <n v="148812.95076559999"/>
    <n v="177977.88735870001"/>
    <n v="226861.06670719999"/>
    <m/>
    <m/>
    <n v="65302.4322828"/>
    <x v="584"/>
    <x v="584"/>
    <n v="105124.3135493"/>
    <n v="115718.81785019999"/>
    <n v="125765.4217831"/>
    <n v="139574.86086740001"/>
    <n v="161411.86098319999"/>
    <n v="200238.5259404"/>
    <n v="348699.97382130002"/>
    <n v="143424.6246411"/>
    <n v="656.04869280000003"/>
    <n v="838.3854255"/>
    <n v="1962.2283869"/>
    <n v="928.97485759999995"/>
    <n v="2431.1546643000001"/>
    <n v="6904.8225707000001"/>
    <n v="10435.6600547"/>
    <n v="19635.441267300001"/>
    <n v="35715.097755499999"/>
    <n v="81117.055437200004"/>
    <n v="15782.3318246"/>
    <m/>
    <m/>
    <m/>
    <n v="45.855358099999997"/>
    <m/>
    <n v="1710.2178398999999"/>
    <n v="1046.7660745999999"/>
    <n v="2812.6428044999998"/>
    <n v="15133.7469968"/>
    <n v="26773.688890400001"/>
    <n v="4672.5867722000003"/>
    <m/>
    <m/>
    <n v="96.694434700000002"/>
    <n v="2086.3646988"/>
    <n v="1763.3845957999999"/>
    <n v="1760.9823159"/>
    <n v="3620.9949934000001"/>
    <n v="10749.3810596"/>
    <n v="14361.640836299999"/>
    <n v="29883.225461400001"/>
    <n v="6320.9449565000004"/>
    <n v="555.67012939999995"/>
    <n v="351.43138809999999"/>
    <n v="1045.5872554"/>
    <n v="1814.7549938"/>
    <n v="344.0472939"/>
    <n v="2445.1006312"/>
    <n v="1011.4590457"/>
    <n v="2312.7494157000001"/>
    <n v="4890.3577466999996"/>
    <n v="18938.118239899999"/>
    <n v="3305.3492919"/>
    <n v="2472.1736116000002"/>
    <n v="3548.0222852000002"/>
    <n v="3681.7932156000002"/>
    <n v="5392.7309309000002"/>
    <n v="6852.1731688"/>
    <n v="12688.0537221"/>
    <n v="8010.2490915999997"/>
    <n v="15983.2207125"/>
    <n v="24592.428495100001"/>
    <n v="106572.89576850001"/>
    <n v="18600.860524200001"/>
    <n v="61618.539849000001"/>
    <n v="76796.964468699996"/>
    <n v="85478.540184900005"/>
    <n v="94855.632710100006"/>
    <n v="104328.0581273"/>
    <n v="100256.24470320001"/>
    <n v="115449.7316074"/>
    <n v="109918.4257237"/>
    <n v="105545.25410999999"/>
    <n v="85414.990023899998"/>
    <n v="94742.551271699995"/>
    <m/>
    <m/>
    <m/>
    <m/>
    <m/>
    <m/>
    <m/>
    <m/>
    <m/>
    <m/>
    <m/>
    <n v="65302.4322828"/>
    <n v="81534.8035676"/>
    <n v="92264.843477600007"/>
    <n v="105124.3135493"/>
    <n v="115718.81785019999"/>
    <n v="125765.4217831"/>
    <n v="139574.86086740001"/>
    <n v="161411.86098319999"/>
    <n v="200238.5259404"/>
    <n v="348699.97382130002"/>
    <n v="143424.6246411"/>
    <m/>
    <m/>
    <m/>
    <m/>
    <m/>
    <m/>
    <m/>
    <m/>
    <m/>
    <m/>
    <m/>
    <m/>
    <m/>
    <m/>
    <m/>
    <m/>
    <m/>
    <m/>
    <m/>
    <m/>
    <m/>
    <m/>
    <m/>
    <m/>
    <m/>
    <m/>
    <m/>
    <m/>
    <m/>
    <m/>
    <m/>
    <m/>
    <m/>
    <m/>
    <m/>
    <m/>
    <m/>
    <m/>
    <m/>
    <m/>
    <m/>
    <m/>
    <m/>
    <m/>
    <m/>
    <m/>
    <m/>
    <m/>
    <m/>
    <m/>
    <m/>
    <m/>
    <m/>
    <m/>
    <m/>
    <m/>
    <m/>
    <m/>
    <m/>
    <m/>
    <m/>
    <m/>
    <m/>
    <m/>
    <m/>
    <m/>
    <m/>
    <m/>
    <m/>
    <m/>
    <m/>
    <m/>
    <m/>
    <m/>
    <m/>
    <m/>
    <m/>
    <m/>
    <m/>
    <m/>
    <m/>
    <m/>
    <m/>
    <m/>
    <m/>
    <m/>
    <m/>
    <m/>
    <m/>
    <m/>
    <m/>
    <m/>
    <m/>
    <m/>
    <m/>
    <m/>
    <m/>
    <m/>
    <m/>
    <m/>
    <n v="12.439439999999999"/>
    <n v="30.555324200000001"/>
  </r>
  <r>
    <x v="17"/>
    <n v="3"/>
    <x v="10"/>
    <s v="1991"/>
    <s v="HMS"/>
    <s v=""/>
    <s v="1991"/>
    <s v=""/>
    <s v="current"/>
    <s v=""/>
    <x v="1"/>
    <m/>
    <m/>
    <n v="0.2727"/>
    <m/>
    <n v="3.2234999999999998E-3"/>
    <m/>
    <n v="3.2518007"/>
    <n v="1.8272773"/>
    <n v="1.7795879999999999"/>
    <n v="3.9383813999999999"/>
    <n v="5.8767522000000003"/>
    <n v="183873.3697592"/>
    <n v="161761.32168560001"/>
    <n v="90898.186773099995"/>
    <n v="110438.6242445"/>
    <n v="127533.2502581"/>
    <n v="144665.78713859999"/>
    <n v="161761.31899500001"/>
    <n v="182190.99813590001"/>
    <n v="205076.64134929999"/>
    <n v="235396.64411679999"/>
    <n v="295582.78652979998"/>
    <m/>
    <m/>
    <n v="70586.446572000001"/>
    <x v="585"/>
    <x v="585"/>
    <n v="135686.73240859999"/>
    <n v="152693.43785739999"/>
    <n v="172124.75266100001"/>
    <n v="193149.992058"/>
    <n v="218768.9307429"/>
    <n v="260772.05458610001"/>
    <n v="414819.0547866"/>
    <n v="183873.3697592"/>
    <n v="10229.5895652"/>
    <n v="18525.240218200001"/>
    <n v="27312.491148699999"/>
    <n v="36242.989008099998"/>
    <n v="47464.224233300003"/>
    <n v="63092.299402600001"/>
    <n v="68475.979760300004"/>
    <n v="72495.555570299999"/>
    <n v="91547.950930799998"/>
    <n v="134038.07637669999"/>
    <n v="56980.006772100001"/>
    <n v="1554.1775818000001"/>
    <n v="3416.5577443000002"/>
    <n v="8467.4912549000001"/>
    <n v="13771.3176601"/>
    <n v="18197.570827399999"/>
    <n v="22985.591129199998"/>
    <n v="31312.530519"/>
    <n v="44013.031694400001"/>
    <n v="42334.331389200001"/>
    <n v="75789.669626500006"/>
    <n v="26207.669128599999"/>
    <n v="136.97020140000001"/>
    <n v="3856.129739"/>
    <n v="3991.0708186000002"/>
    <n v="5826.2307426999996"/>
    <n v="11977.7583247"/>
    <n v="13828.9661488"/>
    <n v="14328.626573699999"/>
    <n v="15962.289564799999"/>
    <n v="31214.187614099999"/>
    <n v="33352.074594799997"/>
    <n v="13458.405185199999"/>
    <n v="1175.9164937"/>
    <n v="2798.5991703999998"/>
    <n v="1837.1492358999999"/>
    <n v="2034.1253287"/>
    <n v="2777.5449944000002"/>
    <n v="1818.8724041999999"/>
    <n v="3250.8018591999999"/>
    <n v="3294.4173188"/>
    <n v="5647.4140141999997"/>
    <n v="30737.255430699999"/>
    <n v="5524.0766714000001"/>
    <n v="4401.9781964000003"/>
    <n v="6548.7693631000002"/>
    <n v="8424.2906105999991"/>
    <n v="10643.5030835"/>
    <n v="10069.307288600001"/>
    <n v="13655.289887700001"/>
    <n v="20797.949409100002"/>
    <n v="30552.298981"/>
    <n v="42666.429708600001"/>
    <n v="94030.508987699999"/>
    <n v="24167.1362219"/>
    <n v="53087.814533500001"/>
    <n v="65808.552899000002"/>
    <n v="69458.218361099993"/>
    <n v="67168.566585499997"/>
    <n v="62207.032188899997"/>
    <n v="56743.733688599998"/>
    <n v="54984.103936799998"/>
    <n v="52451.3376135"/>
    <n v="47361.740929"/>
    <n v="46871.469770099997"/>
    <n v="57536.075779999999"/>
    <m/>
    <m/>
    <m/>
    <m/>
    <m/>
    <m/>
    <m/>
    <m/>
    <m/>
    <m/>
    <m/>
    <n v="70586.446572000001"/>
    <n v="100953.849134"/>
    <n v="119490.71142979999"/>
    <n v="135686.73240859999"/>
    <n v="152693.43785739999"/>
    <n v="172124.75266100001"/>
    <n v="193149.992058"/>
    <n v="218768.9307429"/>
    <n v="260772.05458610001"/>
    <n v="414819.0547866"/>
    <n v="183873.3697592"/>
    <m/>
    <m/>
    <m/>
    <n v="0.129"/>
    <n v="0.21859999999999999"/>
    <n v="0.1627902"/>
    <m/>
    <m/>
    <m/>
    <n v="6.3E-2"/>
    <n v="0.23980000000000001"/>
    <n v="0.1752734"/>
    <m/>
    <m/>
    <m/>
    <n v="2.4353E-2"/>
    <n v="0.30849349999999998"/>
    <n v="0.24707509999999999"/>
    <m/>
    <m/>
    <m/>
    <m/>
    <m/>
    <m/>
    <m/>
    <n v="1.00018E-2"/>
    <m/>
    <m/>
    <m/>
    <n v="6.3E-2"/>
    <m/>
    <n v="183873.36975819999"/>
    <m/>
    <m/>
    <m/>
    <m/>
    <m/>
    <m/>
    <m/>
    <m/>
    <m/>
    <m/>
    <m/>
    <m/>
    <m/>
    <m/>
    <m/>
    <m/>
    <m/>
    <m/>
    <m/>
    <m/>
    <m/>
    <m/>
    <m/>
    <m/>
    <m/>
    <m/>
    <m/>
    <m/>
    <m/>
    <m/>
    <m/>
    <m/>
    <m/>
    <m/>
    <m/>
    <m/>
    <m/>
    <m/>
    <m/>
    <m/>
    <n v="0.24223829999999999"/>
    <n v="0.1052347"/>
    <n v="0.2108303"/>
    <n v="0.11895310000000001"/>
    <n v="0.1711191"/>
    <n v="0.1018051"/>
    <n v="0.05"/>
    <n v="183229.15408499999"/>
    <n v="200570.50028909999"/>
    <n v="191974.5793984"/>
    <n v="213852.07517210001"/>
    <n v="179423.5398342"/>
    <n v="144826.62894639999"/>
    <n v="141076.10339140001"/>
    <n v="5.7000000000000002E-2"/>
    <n v="4.2999999999999997E-2"/>
    <n v="0.04"/>
    <n v="3.5000000000000003E-2"/>
    <n v="0.06"/>
    <n v="0.123"/>
    <n v="0.184"/>
    <m/>
    <m/>
    <m/>
    <m/>
    <m/>
    <m/>
    <m/>
    <n v="12.439439999999999"/>
    <n v="30.555324200000001"/>
  </r>
  <r>
    <x v="17"/>
    <n v="3"/>
    <x v="10"/>
    <s v="1991"/>
    <s v="HMS"/>
    <s v=""/>
    <s v="1991"/>
    <s v=""/>
    <s v="current"/>
    <s v=""/>
    <x v="2"/>
    <m/>
    <m/>
    <n v="0.26550000000000001"/>
    <m/>
    <n v="3.7339999999999999E-3"/>
    <m/>
    <n v="3.1401099000000001"/>
    <n v="1.7692129000000001"/>
    <n v="1.7748626000000001"/>
    <n v="3.8120048999999998"/>
    <n v="5.6377579000000004"/>
    <n v="194271.0676021"/>
    <n v="173827.64745359999"/>
    <n v="97938.648205399993"/>
    <n v="119284.25101940001"/>
    <n v="136915.62925639999"/>
    <n v="153611.08352859999"/>
    <n v="173827.64745359999"/>
    <n v="192844.5257192"/>
    <n v="213995.82973520001"/>
    <n v="247900.3242458"/>
    <n v="307538.11785380001"/>
    <m/>
    <m/>
    <n v="76036.965531900001"/>
    <x v="586"/>
    <x v="586"/>
    <n v="145415.12542220001"/>
    <n v="163547.2284512"/>
    <n v="183045.1809981"/>
    <n v="203806.2012947"/>
    <n v="230814.93603509999"/>
    <n v="274780.4203387"/>
    <n v="428678.00131949998"/>
    <n v="194271.0676021"/>
    <n v="16501.730364300001"/>
    <n v="24629.722867100001"/>
    <n v="37083.1682439"/>
    <n v="45080.136976399997"/>
    <n v="54941.5043324"/>
    <n v="70366.784180200004"/>
    <n v="68104.5155657"/>
    <n v="75356.671559099996"/>
    <n v="94436.193328299996"/>
    <n v="146214.70403769999"/>
    <n v="63315.346110300001"/>
    <n v="2864.6432313999999"/>
    <n v="6177.6134263000004"/>
    <n v="12290.968038700001"/>
    <n v="17784.328240999999"/>
    <n v="21879.193925899999"/>
    <n v="29697.986604599999"/>
    <n v="36268.464816"/>
    <n v="41522.590210900002"/>
    <n v="49808.867263499997"/>
    <n v="81760.418043199999"/>
    <n v="30040.1525908"/>
    <n v="470.79859690000001"/>
    <n v="5799.6193043000003"/>
    <n v="7465.2666829999998"/>
    <n v="12869.821324"/>
    <n v="15432.1942225"/>
    <n v="16903.989076099999"/>
    <n v="18913.8629559"/>
    <n v="27126.385142499999"/>
    <n v="38305.1971586"/>
    <n v="40680.658203799998"/>
    <n v="18414.886742800001"/>
    <n v="2034.9658830000001"/>
    <n v="1995.4981743999999"/>
    <n v="1830.1758401"/>
    <n v="1852.348583"/>
    <n v="1692.1727827"/>
    <n v="2466.6643604999999"/>
    <n v="2267.3376809000001"/>
    <n v="2782.1150554000001"/>
    <n v="8294.0670215999999"/>
    <n v="30889.6688202"/>
    <n v="5596.1334254000003"/>
    <n v="5289.1816771000003"/>
    <n v="9963.0110074999993"/>
    <n v="9294.5483050999992"/>
    <n v="11631.5849234"/>
    <n v="12688.9922317"/>
    <n v="16281.745806299999"/>
    <n v="24854.041622799999"/>
    <n v="32546.762598900001"/>
    <n v="44103.316260500003"/>
    <n v="86725.822109100001"/>
    <n v="25329.723945000002"/>
    <n v="48875.6457792"/>
    <n v="59935.220885299997"/>
    <n v="60229.9399605"/>
    <n v="56196.905374499998"/>
    <n v="56913.170955900001"/>
    <n v="47328.010970399999"/>
    <n v="53397.978653300001"/>
    <n v="51480.411468400001"/>
    <n v="39832.779306199998"/>
    <n v="42406.730105499999"/>
    <n v="51574.824787799997"/>
    <m/>
    <m/>
    <m/>
    <m/>
    <m/>
    <m/>
    <m/>
    <m/>
    <m/>
    <m/>
    <m/>
    <n v="76036.965531900001"/>
    <n v="108500.685665"/>
    <n v="128194.0670713"/>
    <n v="145415.12542220001"/>
    <n v="163547.2284512"/>
    <n v="183045.1809981"/>
    <n v="203806.2012947"/>
    <n v="230814.93603509999"/>
    <n v="274780.4203387"/>
    <n v="428678.00131949998"/>
    <n v="194271.0676021"/>
    <m/>
    <m/>
    <m/>
    <m/>
    <m/>
    <m/>
    <m/>
    <m/>
    <m/>
    <n v="4.5185799999999998E-2"/>
    <m/>
    <m/>
    <m/>
    <m/>
    <m/>
    <m/>
    <m/>
    <m/>
    <m/>
    <m/>
    <m/>
    <m/>
    <m/>
    <m/>
    <n v="192695.97916310001"/>
    <m/>
    <n v="0.8436823"/>
    <n v="4.77005E-2"/>
    <m/>
    <m/>
    <m/>
    <m/>
    <n v="2.3285199999999999E-2"/>
    <n v="1.0108300000000001E-2"/>
    <n v="3.0324899999999998E-2"/>
    <n v="5.7762000000000004E-3"/>
    <n v="0.1915162"/>
    <n v="4.4584800000000001E-2"/>
    <n v="1.9133600000000001E-2"/>
    <n v="0.41805049999999999"/>
    <n v="8.4476499999999996E-2"/>
    <n v="1.62455E-2"/>
    <n v="148527.1887501"/>
    <n v="88285.273505699995"/>
    <n v="141829.5744708"/>
    <n v="91433.843016300001"/>
    <n v="220808.14613589999"/>
    <n v="199323.95834089999"/>
    <n v="122459.3170599"/>
    <n v="204845.481027"/>
    <n v="152237.38725950001"/>
    <n v="84339.957755399999"/>
    <n v="0.1085271"/>
    <n v="0.44642860000000001"/>
    <n v="6.5476199999999998E-2"/>
    <n v="0.3939394"/>
    <n v="1.8850100000000002E-2"/>
    <n v="1.2145700000000001E-2"/>
    <n v="0.1698113"/>
    <n v="1.72712E-2"/>
    <n v="9.38166E-2"/>
    <n v="0.38888889999999998"/>
    <m/>
    <m/>
    <m/>
    <m/>
    <m/>
    <m/>
    <m/>
    <m/>
    <m/>
    <m/>
    <m/>
    <m/>
    <m/>
    <m/>
    <m/>
    <m/>
    <m/>
    <m/>
    <m/>
    <m/>
    <m/>
    <m/>
    <m/>
    <m/>
    <m/>
    <m/>
    <m/>
    <m/>
    <m/>
    <m/>
    <m/>
    <m/>
    <m/>
    <m/>
    <m/>
    <m/>
    <m/>
    <m/>
    <n v="12.439439999999999"/>
    <n v="30.555324200000001"/>
  </r>
  <r>
    <x v="17"/>
    <m/>
    <x v="7"/>
    <s v="1992"/>
    <s v="HMS"/>
    <s v=""/>
    <s v=""/>
    <s v=""/>
    <s v="current"/>
    <s v=""/>
    <x v="1"/>
    <m/>
    <m/>
    <n v="0.2822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7.1750700000000001E-2"/>
    <m/>
    <m/>
    <m/>
    <m/>
    <m/>
    <m/>
    <m/>
    <m/>
    <m/>
    <m/>
    <m/>
    <m/>
    <m/>
    <m/>
    <m/>
    <m/>
    <m/>
    <m/>
    <m/>
    <m/>
    <m/>
    <m/>
    <m/>
    <m/>
    <m/>
    <m/>
    <m/>
    <m/>
    <m/>
    <m/>
    <m/>
    <m/>
    <m/>
    <m/>
    <m/>
    <m/>
    <m/>
    <m/>
    <m/>
    <m/>
    <m/>
    <m/>
    <m/>
    <m/>
    <m/>
    <m/>
    <m/>
    <m/>
    <m/>
    <m/>
    <m/>
    <m/>
    <m/>
    <m/>
    <m/>
    <m/>
    <m/>
    <m/>
    <m/>
    <m/>
    <m/>
    <m/>
    <m/>
    <m/>
    <m/>
    <m/>
    <m/>
    <m/>
    <m/>
    <m/>
    <m/>
    <m/>
    <m/>
    <m/>
    <m/>
    <m/>
    <m/>
    <m/>
    <m/>
    <m/>
    <m/>
    <m/>
    <m/>
    <m/>
    <m/>
    <m/>
    <m/>
    <m/>
    <m/>
    <m/>
    <n v="15.38208"/>
    <n v="36.223738900000001"/>
  </r>
  <r>
    <x v="17"/>
    <m/>
    <x v="7"/>
    <s v="1992"/>
    <s v="HMS"/>
    <s v=""/>
    <s v=""/>
    <s v=""/>
    <s v="current"/>
    <s v=""/>
    <x v="2"/>
    <m/>
    <m/>
    <n v="0.2802"/>
    <m/>
    <m/>
    <m/>
    <m/>
    <m/>
    <m/>
    <m/>
    <m/>
    <m/>
    <m/>
    <m/>
    <m/>
    <m/>
    <m/>
    <m/>
    <m/>
    <m/>
    <m/>
    <m/>
    <m/>
    <m/>
    <m/>
    <x v="12"/>
    <x v="12"/>
    <m/>
    <m/>
    <m/>
    <m/>
    <m/>
    <m/>
    <m/>
    <m/>
    <m/>
    <m/>
    <m/>
    <m/>
    <m/>
    <m/>
    <m/>
    <m/>
    <m/>
    <m/>
    <m/>
    <m/>
    <m/>
    <m/>
    <m/>
    <m/>
    <m/>
    <m/>
    <m/>
    <m/>
    <m/>
    <m/>
    <m/>
    <m/>
    <m/>
    <m/>
    <m/>
    <m/>
    <m/>
    <m/>
    <m/>
    <m/>
    <m/>
    <m/>
    <m/>
    <m/>
    <m/>
    <m/>
    <m/>
    <m/>
    <m/>
    <m/>
    <m/>
    <m/>
    <m/>
    <m/>
    <m/>
    <m/>
    <m/>
    <m/>
    <m/>
    <m/>
    <m/>
    <m/>
    <m/>
    <m/>
    <m/>
    <m/>
    <m/>
    <m/>
    <m/>
    <m/>
    <m/>
    <m/>
    <m/>
    <m/>
    <m/>
    <m/>
    <m/>
    <m/>
    <m/>
    <m/>
    <m/>
    <m/>
    <m/>
    <m/>
    <m/>
    <m/>
    <m/>
    <m/>
    <m/>
    <m/>
    <m/>
    <m/>
    <m/>
    <m/>
    <m/>
    <m/>
    <m/>
    <m/>
    <m/>
    <m/>
    <m/>
    <m/>
    <m/>
    <m/>
    <m/>
    <n v="6.6536600000000001E-2"/>
    <m/>
    <m/>
    <m/>
    <m/>
    <m/>
    <m/>
    <m/>
    <m/>
    <m/>
    <m/>
    <m/>
    <m/>
    <m/>
    <m/>
    <m/>
    <m/>
    <m/>
    <m/>
    <m/>
    <m/>
    <m/>
    <m/>
    <m/>
    <m/>
    <m/>
    <m/>
    <m/>
    <m/>
    <m/>
    <m/>
    <m/>
    <m/>
    <m/>
    <m/>
    <m/>
    <m/>
    <m/>
    <m/>
    <m/>
    <m/>
    <m/>
    <m/>
    <m/>
    <m/>
    <m/>
    <m/>
    <m/>
    <m/>
    <m/>
    <m/>
    <m/>
    <m/>
    <m/>
    <m/>
    <m/>
    <m/>
    <m/>
    <m/>
    <m/>
    <m/>
    <m/>
    <m/>
    <m/>
    <m/>
    <m/>
    <m/>
    <m/>
    <m/>
    <m/>
    <m/>
    <m/>
    <m/>
    <m/>
    <m/>
    <m/>
    <m/>
    <m/>
    <m/>
    <m/>
    <m/>
    <m/>
    <m/>
    <m/>
    <m/>
    <m/>
    <m/>
    <m/>
    <m/>
    <m/>
    <m/>
    <n v="15.38208"/>
    <n v="36.223738900000001"/>
  </r>
  <r>
    <x v="17"/>
    <m/>
    <x v="7"/>
    <s v="1993"/>
    <s v="HMS"/>
    <s v=""/>
    <s v=""/>
    <s v=""/>
    <s v="current"/>
    <s v=""/>
    <x v="1"/>
    <m/>
    <m/>
    <n v="0.2984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6.9453100000000004E-2"/>
    <m/>
    <m/>
    <m/>
    <m/>
    <m/>
    <m/>
    <m/>
    <m/>
    <m/>
    <m/>
    <m/>
    <m/>
    <m/>
    <m/>
    <m/>
    <m/>
    <m/>
    <m/>
    <m/>
    <m/>
    <m/>
    <m/>
    <m/>
    <m/>
    <m/>
    <m/>
    <m/>
    <m/>
    <m/>
    <m/>
    <m/>
    <m/>
    <m/>
    <m/>
    <m/>
    <m/>
    <m/>
    <m/>
    <m/>
    <m/>
    <m/>
    <m/>
    <m/>
    <m/>
    <m/>
    <m/>
    <m/>
    <m/>
    <m/>
    <m/>
    <m/>
    <m/>
    <m/>
    <m/>
    <m/>
    <m/>
    <m/>
    <m/>
    <m/>
    <m/>
    <m/>
    <m/>
    <m/>
    <m/>
    <m/>
    <m/>
    <m/>
    <m/>
    <m/>
    <m/>
    <m/>
    <m/>
    <m/>
    <m/>
    <m/>
    <m/>
    <m/>
    <m/>
    <m/>
    <m/>
    <m/>
    <m/>
    <m/>
    <m/>
    <m/>
    <m/>
    <m/>
    <m/>
    <m/>
    <m/>
    <n v="18.837540000000001"/>
    <n v="42.258981499999997"/>
  </r>
  <r>
    <x v="17"/>
    <m/>
    <x v="7"/>
    <s v="1993"/>
    <s v="HMS"/>
    <s v=""/>
    <s v=""/>
    <s v=""/>
    <s v="current"/>
    <s v=""/>
    <x v="2"/>
    <m/>
    <m/>
    <n v="0.2958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6.2443400000000003E-2"/>
    <m/>
    <m/>
    <m/>
    <m/>
    <m/>
    <m/>
    <m/>
    <m/>
    <m/>
    <m/>
    <m/>
    <m/>
    <m/>
    <m/>
    <m/>
    <m/>
    <m/>
    <m/>
    <m/>
    <m/>
    <m/>
    <m/>
    <m/>
    <m/>
    <m/>
    <m/>
    <m/>
    <m/>
    <m/>
    <m/>
    <m/>
    <m/>
    <m/>
    <m/>
    <m/>
    <m/>
    <m/>
    <m/>
    <m/>
    <m/>
    <m/>
    <m/>
    <m/>
    <m/>
    <m/>
    <m/>
    <m/>
    <m/>
    <m/>
    <m/>
    <m/>
    <m/>
    <m/>
    <m/>
    <m/>
    <m/>
    <m/>
    <m/>
    <m/>
    <m/>
    <m/>
    <m/>
    <m/>
    <m/>
    <m/>
    <m/>
    <m/>
    <m/>
    <m/>
    <m/>
    <m/>
    <m/>
    <m/>
    <m/>
    <m/>
    <m/>
    <m/>
    <m/>
    <m/>
    <m/>
    <m/>
    <m/>
    <m/>
    <m/>
    <m/>
    <m/>
    <m/>
    <m/>
    <m/>
    <m/>
    <n v="18.837540000000001"/>
    <n v="42.258981499999997"/>
  </r>
  <r>
    <x v="17"/>
    <m/>
    <x v="7"/>
    <s v="1994"/>
    <s v="HMS"/>
    <s v=""/>
    <s v=""/>
    <s v=""/>
    <s v="current"/>
    <s v=""/>
    <x v="1"/>
    <m/>
    <m/>
    <n v="0.2984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7.0339100000000002E-2"/>
    <m/>
    <m/>
    <m/>
    <m/>
    <m/>
    <m/>
    <m/>
    <m/>
    <m/>
    <m/>
    <m/>
    <m/>
    <m/>
    <m/>
    <m/>
    <m/>
    <m/>
    <m/>
    <m/>
    <m/>
    <m/>
    <m/>
    <m/>
    <m/>
    <m/>
    <m/>
    <m/>
    <m/>
    <m/>
    <m/>
    <m/>
    <m/>
    <m/>
    <m/>
    <m/>
    <m/>
    <m/>
    <m/>
    <m/>
    <m/>
    <m/>
    <m/>
    <m/>
    <m/>
    <m/>
    <m/>
    <m/>
    <m/>
    <m/>
    <m/>
    <m/>
    <m/>
    <m/>
    <m/>
    <m/>
    <m/>
    <m/>
    <m/>
    <m/>
    <m/>
    <m/>
    <m/>
    <m/>
    <m/>
    <m/>
    <m/>
    <m/>
    <m/>
    <m/>
    <m/>
    <m/>
    <m/>
    <m/>
    <m/>
    <m/>
    <m/>
    <m/>
    <m/>
    <m/>
    <m/>
    <m/>
    <m/>
    <m/>
    <m/>
    <m/>
    <m/>
    <m/>
    <m/>
    <m/>
    <m/>
    <n v="22.391829999999999"/>
    <n v="49.298045600000002"/>
  </r>
  <r>
    <x v="17"/>
    <m/>
    <x v="7"/>
    <s v="1994"/>
    <s v="HMS"/>
    <s v=""/>
    <s v=""/>
    <s v=""/>
    <s v="current"/>
    <s v=""/>
    <x v="2"/>
    <m/>
    <m/>
    <n v="0.2972000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6.5272899999999995E-2"/>
    <m/>
    <m/>
    <m/>
    <m/>
    <m/>
    <m/>
    <m/>
    <m/>
    <m/>
    <m/>
    <m/>
    <m/>
    <m/>
    <m/>
    <m/>
    <m/>
    <m/>
    <m/>
    <m/>
    <m/>
    <m/>
    <m/>
    <m/>
    <m/>
    <m/>
    <m/>
    <m/>
    <m/>
    <m/>
    <m/>
    <m/>
    <m/>
    <m/>
    <m/>
    <m/>
    <m/>
    <m/>
    <m/>
    <m/>
    <m/>
    <m/>
    <m/>
    <m/>
    <m/>
    <m/>
    <m/>
    <m/>
    <m/>
    <m/>
    <m/>
    <m/>
    <m/>
    <m/>
    <m/>
    <m/>
    <m/>
    <m/>
    <m/>
    <m/>
    <m/>
    <m/>
    <m/>
    <m/>
    <m/>
    <m/>
    <m/>
    <m/>
    <m/>
    <m/>
    <m/>
    <m/>
    <m/>
    <m/>
    <m/>
    <m/>
    <m/>
    <m/>
    <m/>
    <m/>
    <m/>
    <m/>
    <m/>
    <m/>
    <m/>
    <m/>
    <m/>
    <m/>
    <m/>
    <m/>
    <m/>
    <n v="22.391829999999999"/>
    <n v="49.298045600000002"/>
  </r>
  <r>
    <x v="17"/>
    <n v="5"/>
    <x v="0"/>
    <s v="1995"/>
    <s v="HMS"/>
    <s v=""/>
    <s v="1995"/>
    <s v=""/>
    <s v="current"/>
    <s v=""/>
    <x v="0"/>
    <m/>
    <m/>
    <n v="0.24349999999999999"/>
    <m/>
    <n v="7.4814E-3"/>
    <m/>
    <n v="3.0395417"/>
    <n v="1.8365777999999999"/>
    <n v="1.6550028999999999"/>
    <n v="3.3454997"/>
    <n v="4.6795470999999997"/>
    <n v="279388.54632329999"/>
    <n v="248697.90670280001"/>
    <n v="150222.0109078"/>
    <n v="178861.4590305"/>
    <n v="205339.43937030001"/>
    <n v="224884.53881510001"/>
    <n v="248617.86935200001"/>
    <n v="267887.68786240002"/>
    <n v="294978.98468559998"/>
    <n v="348599.94794709998"/>
    <n v="456606.07041069999"/>
    <m/>
    <m/>
    <n v="127219.04033459999"/>
    <x v="587"/>
    <x v="587"/>
    <n v="215732.1367149"/>
    <n v="237683.28302820001"/>
    <n v="259563.46114930001"/>
    <n v="280087.85860360001"/>
    <n v="320641.85751230002"/>
    <n v="398458.84050799999"/>
    <n v="595327.48763740005"/>
    <n v="279388.54632329999"/>
    <n v="1634.3803728"/>
    <n v="285.8948671"/>
    <n v="4606.6725261000001"/>
    <n v="1816.6689723"/>
    <n v="1948.5448604000001"/>
    <n v="18164.397406600001"/>
    <n v="4371.5943121"/>
    <n v="27494.653075400001"/>
    <n v="43256.609955400003"/>
    <n v="145459.3585454"/>
    <n v="24726.654306500001"/>
    <m/>
    <m/>
    <m/>
    <n v="128.6651296"/>
    <n v="808.74880270000006"/>
    <n v="3499.9505924"/>
    <n v="4506.1949737000004"/>
    <n v="3380.8031316000001"/>
    <n v="18413.848578500001"/>
    <n v="49435.711318000001"/>
    <n v="7951.4550939999999"/>
    <m/>
    <n v="1045.9637714"/>
    <m/>
    <n v="504.7524176"/>
    <n v="874.13544890000003"/>
    <n v="2814.1294945"/>
    <n v="4012.1293003999999"/>
    <n v="10609.632230699999"/>
    <n v="19665.029614200001"/>
    <n v="29164.440329199999"/>
    <n v="6784.1015926"/>
    <n v="2304.3365938000002"/>
    <n v="2838.8361341999998"/>
    <n v="2752.6249401"/>
    <n v="2094.3881388999998"/>
    <n v="3521.6723790999999"/>
    <n v="4773.3414707000002"/>
    <n v="4959.0273158"/>
    <n v="4631.7628789999999"/>
    <n v="14955.858256899999"/>
    <n v="31809.900988199999"/>
    <n v="7436.0515631999997"/>
    <n v="2326.6617738"/>
    <n v="3311.3756060000001"/>
    <n v="7683.8279933000003"/>
    <n v="11700.488219700001"/>
    <n v="12812.2964512"/>
    <n v="10489.5038582"/>
    <n v="20226.1442183"/>
    <n v="25826.3823023"/>
    <n v="45418.970294600003"/>
    <n v="116785.08225009999"/>
    <n v="25470.636344800001"/>
    <n v="120953.66159420001"/>
    <n v="162350.57747829999"/>
    <n v="175706.76662129999"/>
    <n v="199487.17383680001"/>
    <n v="217717.88508599999"/>
    <n v="219822.13832689999"/>
    <n v="242012.76848329999"/>
    <n v="248698.62389340001"/>
    <n v="256748.5238086"/>
    <n v="222672.99420660001"/>
    <n v="207019.64742210001"/>
    <m/>
    <m/>
    <m/>
    <m/>
    <m/>
    <m/>
    <m/>
    <m/>
    <m/>
    <m/>
    <m/>
    <n v="127219.04033459999"/>
    <n v="169832.6478569"/>
    <n v="190749.8920808"/>
    <n v="215732.1367149"/>
    <n v="237683.28302820001"/>
    <n v="259563.46114930001"/>
    <n v="280087.85860360001"/>
    <n v="320641.85751230002"/>
    <n v="398458.84050799999"/>
    <n v="595327.48763740005"/>
    <n v="279388.54632329999"/>
    <m/>
    <m/>
    <m/>
    <m/>
    <m/>
    <m/>
    <m/>
    <m/>
    <m/>
    <m/>
    <m/>
    <m/>
    <m/>
    <m/>
    <m/>
    <m/>
    <m/>
    <m/>
    <m/>
    <m/>
    <m/>
    <m/>
    <m/>
    <m/>
    <m/>
    <m/>
    <m/>
    <m/>
    <m/>
    <m/>
    <m/>
    <m/>
    <m/>
    <m/>
    <m/>
    <m/>
    <m/>
    <m/>
    <m/>
    <m/>
    <m/>
    <m/>
    <m/>
    <m/>
    <m/>
    <m/>
    <m/>
    <m/>
    <m/>
    <m/>
    <m/>
    <m/>
    <m/>
    <m/>
    <m/>
    <m/>
    <m/>
    <m/>
    <m/>
    <m/>
    <m/>
    <m/>
    <m/>
    <m/>
    <m/>
    <m/>
    <m/>
    <m/>
    <m/>
    <m/>
    <m/>
    <m/>
    <m/>
    <m/>
    <m/>
    <m/>
    <m/>
    <m/>
    <m/>
    <m/>
    <m/>
    <m/>
    <m/>
    <m/>
    <m/>
    <m/>
    <m/>
    <m/>
    <m/>
    <m/>
    <m/>
    <m/>
    <m/>
    <m/>
    <m/>
    <m/>
    <m/>
    <m/>
    <m/>
    <m/>
    <n v="28.729939999999999"/>
    <n v="62.235978799999998"/>
  </r>
  <r>
    <x v="17"/>
    <n v="5"/>
    <x v="0"/>
    <s v="1995"/>
    <s v="HMS"/>
    <s v=""/>
    <s v="1995"/>
    <s v=""/>
    <s v="current"/>
    <s v=""/>
    <x v="1"/>
    <m/>
    <m/>
    <n v="0.29349999999999998"/>
    <m/>
    <n v="5.1776000000000001E-3"/>
    <m/>
    <n v="3.5416666999999999"/>
    <n v="1.9053549000000001"/>
    <n v="1.8587963000000001"/>
    <n v="4.3496157000000002"/>
    <n v="6.5164875000000002"/>
    <n v="336510.46056729998"/>
    <n v="289469.06017409998"/>
    <n v="155625.68036490001"/>
    <n v="189173.46157779999"/>
    <n v="222858.4329521"/>
    <n v="255353.48028749999"/>
    <n v="289276.43827079999"/>
    <n v="326898.18998530001"/>
    <n v="375833.10910579999"/>
    <n v="446978.29850229999"/>
    <n v="551174.28462559998"/>
    <m/>
    <m/>
    <n v="122529.9161021"/>
    <x v="588"/>
    <x v="588"/>
    <n v="238812.74000590001"/>
    <n v="272093.85013109999"/>
    <n v="307424.3018979"/>
    <n v="346998.0751671"/>
    <n v="405526.47991330002"/>
    <n v="491390.96770919999"/>
    <n v="798464.66152049997"/>
    <n v="336510.46056729998"/>
    <n v="11376.532133000001"/>
    <n v="24518.534070999998"/>
    <n v="45105.8942025"/>
    <n v="51989.511289299997"/>
    <n v="63099.4281777"/>
    <n v="83088.928729399995"/>
    <n v="93189.068973999994"/>
    <n v="128331.14313929999"/>
    <n v="154378.47566180001"/>
    <n v="238032.6470039"/>
    <n v="89131.175311900006"/>
    <n v="3178.1047128"/>
    <n v="13042.7165375"/>
    <n v="14628.0205578"/>
    <n v="25231.015476"/>
    <n v="34500.057040200001"/>
    <n v="35813.722843299998"/>
    <n v="48724.711712199998"/>
    <n v="71151.829358000003"/>
    <n v="84260.723018100005"/>
    <n v="153643.4434086"/>
    <n v="48261.776675399997"/>
    <n v="741.74587599999995"/>
    <n v="2069.2109277"/>
    <n v="6873.4160296999999"/>
    <n v="10854.063873900001"/>
    <n v="10149.176850399999"/>
    <n v="30362.308853499999"/>
    <n v="24232.1575214"/>
    <n v="26808.8711668"/>
    <n v="44590.697073900003"/>
    <n v="50255.7375579"/>
    <n v="20678.0420835"/>
    <n v="2731.3216931000002"/>
    <n v="3871.3042933000002"/>
    <n v="2691.7279975000001"/>
    <n v="3940.4814569999999"/>
    <n v="7304.0207343000002"/>
    <n v="7521.8835024"/>
    <n v="13509.397454100001"/>
    <n v="6726.191589"/>
    <n v="15804.3655518"/>
    <n v="30307.452961300001"/>
    <n v="9434.6036846000006"/>
    <n v="7885.7111971000004"/>
    <n v="16195.620903999999"/>
    <n v="21577.5419114"/>
    <n v="18113.314744800002"/>
    <n v="26264.103179099999"/>
    <n v="36023.5382617"/>
    <n v="53766.991451499998"/>
    <n v="55315.027977099999"/>
    <n v="81436.255113899999"/>
    <n v="230171.01160890001"/>
    <n v="54466.549987500002"/>
    <n v="96616.500490000006"/>
    <n v="114317.4310996"/>
    <n v="117360.10611209999"/>
    <n v="128684.35316499999"/>
    <n v="130777.0641492"/>
    <n v="114613.9197076"/>
    <n v="113575.74805379999"/>
    <n v="117193.4166831"/>
    <n v="110920.45128959999"/>
    <n v="96054.368979899999"/>
    <n v="114538.3128245"/>
    <m/>
    <m/>
    <m/>
    <m/>
    <m/>
    <m/>
    <m/>
    <m/>
    <m/>
    <m/>
    <m/>
    <n v="122529.9161021"/>
    <n v="174014.81783320001"/>
    <n v="208236.70681090001"/>
    <n v="238812.74000590001"/>
    <n v="272093.85013109999"/>
    <n v="307424.3018979"/>
    <n v="346998.0751671"/>
    <n v="405526.47991330002"/>
    <n v="491390.96770919999"/>
    <n v="798464.66152049997"/>
    <n v="336510.46056729998"/>
    <m/>
    <m/>
    <m/>
    <n v="0.14399999999999999"/>
    <n v="0.2213"/>
    <n v="0.1739704"/>
    <m/>
    <m/>
    <m/>
    <n v="7.3999999999999996E-2"/>
    <n v="0.22370000000000001"/>
    <n v="0.19656460000000001"/>
    <m/>
    <m/>
    <m/>
    <n v="7.3999999999999996E-2"/>
    <n v="0.22370000000000001"/>
    <n v="0.19656460000000001"/>
    <m/>
    <m/>
    <m/>
    <m/>
    <m/>
    <m/>
    <m/>
    <n v="1.0002E-2"/>
    <m/>
    <m/>
    <m/>
    <n v="7.2999999999999995E-2"/>
    <m/>
    <n v="336510.4605701"/>
    <m/>
    <m/>
    <m/>
    <m/>
    <m/>
    <m/>
    <m/>
    <m/>
    <m/>
    <m/>
    <m/>
    <m/>
    <m/>
    <m/>
    <m/>
    <m/>
    <m/>
    <m/>
    <m/>
    <m/>
    <m/>
    <m/>
    <m/>
    <m/>
    <m/>
    <m/>
    <m/>
    <m/>
    <m/>
    <m/>
    <m/>
    <m/>
    <m/>
    <m/>
    <m/>
    <m/>
    <m/>
    <m/>
    <m/>
    <m/>
    <n v="0.23804719999999999"/>
    <n v="0.1157958"/>
    <n v="0.2142425"/>
    <n v="0.12789990000000001"/>
    <n v="0.1549324"/>
    <n v="0.1053056"/>
    <n v="4.3978200000000002E-2"/>
    <n v="313408.49747150001"/>
    <n v="372001.22659839998"/>
    <n v="342689.34224600001"/>
    <n v="399542.55092070001"/>
    <n v="339962.52455229999"/>
    <n v="286223.89999080001"/>
    <n v="263067.23554919998"/>
    <n v="0.10299999999999999"/>
    <n v="7.0999999999999994E-2"/>
    <n v="6.7000000000000004E-2"/>
    <n v="0.06"/>
    <n v="0.05"/>
    <n v="5.7000000000000002E-2"/>
    <n v="0.11"/>
    <m/>
    <m/>
    <m/>
    <m/>
    <m/>
    <m/>
    <m/>
    <n v="28.729939999999999"/>
    <n v="62.235978799999998"/>
  </r>
  <r>
    <x v="17"/>
    <n v="5"/>
    <x v="0"/>
    <s v="1995"/>
    <s v="HMS"/>
    <s v=""/>
    <s v="1995"/>
    <s v=""/>
    <s v="current"/>
    <s v=""/>
    <x v="2"/>
    <m/>
    <m/>
    <n v="0.2969"/>
    <m/>
    <n v="6.6639999999999998E-3"/>
    <m/>
    <n v="3.6677778000000001"/>
    <n v="1.9298549"/>
    <n v="1.9005459"/>
    <n v="4.4394822999999999"/>
    <n v="6.7640421999999996"/>
    <n v="359409.90674040001"/>
    <n v="308209.84773669997"/>
    <n v="162110.0837134"/>
    <n v="203898.46084839999"/>
    <n v="235311.9727481"/>
    <n v="273454.17888640001"/>
    <n v="308097.65314900002"/>
    <n v="347365.88493479998"/>
    <n v="397721.32968829997"/>
    <n v="475563.04347789998"/>
    <n v="594583.7625978"/>
    <m/>
    <m/>
    <n v="127289.1079153"/>
    <x v="589"/>
    <x v="589"/>
    <n v="255321.7607478"/>
    <n v="291692.41888509999"/>
    <n v="327193.35642329999"/>
    <n v="371601.07226649998"/>
    <n v="434555.17235920002"/>
    <n v="522086.24187680002"/>
    <n v="860988.89970790001"/>
    <n v="359409.90674040001"/>
    <n v="17625.9887795"/>
    <n v="33102.021421400001"/>
    <n v="49443.842056499998"/>
    <n v="66576.817656400002"/>
    <n v="82227.924631000002"/>
    <n v="88188.866217999996"/>
    <n v="105350.96912559999"/>
    <n v="146624.79886050001"/>
    <n v="164861.63579599999"/>
    <n v="253714.66104090001"/>
    <n v="100676.5154515"/>
    <n v="6408.2806707"/>
    <n v="18614.112857799999"/>
    <n v="22443.496751300001"/>
    <n v="30097.9162965"/>
    <n v="43530.083603500003"/>
    <n v="41724.441697800001"/>
    <n v="56849.385497000003"/>
    <n v="84330.867743800001"/>
    <n v="91971.916001899997"/>
    <n v="164362.57535920001"/>
    <n v="55922.533046999997"/>
    <n v="786.58424520000005"/>
    <n v="6589.3569181000003"/>
    <n v="14092.2353212"/>
    <n v="11971.1565271"/>
    <n v="32063.660420699998"/>
    <n v="31593.633927499999"/>
    <n v="38002.304517600001"/>
    <n v="33430.227480399997"/>
    <n v="60130.642861"/>
    <n v="58101.044465899999"/>
    <n v="28692.561933000001"/>
    <n v="4017.0731651000001"/>
    <n v="3499.8383273999998"/>
    <n v="2513.7246586000001"/>
    <n v="4771.8030658999996"/>
    <n v="7038.0617518999998"/>
    <n v="9272.8720360999996"/>
    <n v="7661.4967167000004"/>
    <n v="9094.9726867000008"/>
    <n v="14129.713174099999"/>
    <n v="26243.550190000002"/>
    <n v="8816.1215833999995"/>
    <n v="11151.686145199999"/>
    <n v="19028.249297300001"/>
    <n v="22744.791796000001"/>
    <n v="25884.101404199999"/>
    <n v="31041.811577500001"/>
    <n v="49275.358521499998"/>
    <n v="57447.418571499999"/>
    <n v="64745.679047600002"/>
    <n v="90903.987676399993"/>
    <n v="262701.35117689997"/>
    <n v="63236.46471"/>
    <n v="87299.494909600005"/>
    <n v="103417.04981919999"/>
    <n v="108730.61304690001"/>
    <n v="116019.9657977"/>
    <n v="95790.876900500007"/>
    <n v="107138.1840223"/>
    <n v="106289.497838"/>
    <n v="96328.626540199999"/>
    <n v="100088.34636739999"/>
    <n v="95865.717474999998"/>
    <n v="102065.71001559999"/>
    <m/>
    <m/>
    <m/>
    <m/>
    <m/>
    <m/>
    <m/>
    <m/>
    <m/>
    <m/>
    <m/>
    <n v="127289.1079153"/>
    <n v="184250.62864119999"/>
    <n v="219968.70363040001"/>
    <n v="255321.7607478"/>
    <n v="291692.41888509999"/>
    <n v="327193.35642329999"/>
    <n v="371601.07226649998"/>
    <n v="434555.17235920002"/>
    <n v="522086.24187680002"/>
    <n v="860988.89970790001"/>
    <n v="359409.90674040001"/>
    <m/>
    <m/>
    <m/>
    <m/>
    <m/>
    <m/>
    <m/>
    <m/>
    <m/>
    <n v="6.1997400000000001E-2"/>
    <m/>
    <m/>
    <m/>
    <m/>
    <m/>
    <m/>
    <m/>
    <m/>
    <m/>
    <m/>
    <m/>
    <m/>
    <m/>
    <m/>
    <n v="348955.02575550001"/>
    <m/>
    <n v="0.85939080000000001"/>
    <n v="7.2752899999999995E-2"/>
    <m/>
    <m/>
    <m/>
    <m/>
    <n v="2.1989100000000001E-2"/>
    <n v="8.0693999999999991E-3"/>
    <n v="2.46117E-2"/>
    <n v="4.6398999999999998E-3"/>
    <n v="0.2091991"/>
    <n v="5.4065000000000002E-2"/>
    <n v="2.09804E-2"/>
    <n v="0.40669759999999999"/>
    <n v="7.5045399999999998E-2"/>
    <n v="3.4294900000000003E-2"/>
    <n v="322523.32875859999"/>
    <n v="192627.33399079999"/>
    <n v="273968.86849540001"/>
    <n v="154513.50432209999"/>
    <n v="421004.3598408"/>
    <n v="372531.9515965"/>
    <n v="237292.8363885"/>
    <n v="355337.89326779998"/>
    <n v="263904.47018810001"/>
    <n v="183799.8851559"/>
    <n v="9.1743099999999994E-2"/>
    <n v="0.25"/>
    <n v="0.18181820000000001"/>
    <n v="0.69565220000000005"/>
    <n v="2.2158000000000001E-2"/>
    <n v="7.08955E-2"/>
    <n v="0.11650489999999999"/>
    <n v="5.5032200000000003E-2"/>
    <n v="0.1206434"/>
    <n v="0.24852070000000001"/>
    <m/>
    <m/>
    <m/>
    <m/>
    <m/>
    <m/>
    <m/>
    <m/>
    <m/>
    <m/>
    <m/>
    <m/>
    <m/>
    <m/>
    <m/>
    <m/>
    <m/>
    <m/>
    <m/>
    <m/>
    <m/>
    <m/>
    <m/>
    <m/>
    <m/>
    <m/>
    <m/>
    <m/>
    <m/>
    <m/>
    <m/>
    <m/>
    <m/>
    <m/>
    <m/>
    <m/>
    <m/>
    <m/>
    <n v="28.729939999999999"/>
    <n v="62.235978799999998"/>
  </r>
  <r>
    <x v="17"/>
    <m/>
    <x v="7"/>
    <s v="1996"/>
    <s v="HMS"/>
    <s v=""/>
    <s v=""/>
    <s v=""/>
    <s v="current"/>
    <s v=""/>
    <x v="1"/>
    <m/>
    <m/>
    <n v="0.2942000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7.4474100000000001E-2"/>
    <m/>
    <m/>
    <m/>
    <m/>
    <m/>
    <m/>
    <m/>
    <m/>
    <m/>
    <m/>
    <m/>
    <m/>
    <m/>
    <m/>
    <m/>
    <m/>
    <m/>
    <m/>
    <m/>
    <m/>
    <m/>
    <m/>
    <m/>
    <m/>
    <m/>
    <m/>
    <m/>
    <m/>
    <m/>
    <m/>
    <m/>
    <m/>
    <m/>
    <m/>
    <m/>
    <m/>
    <m/>
    <m/>
    <m/>
    <m/>
    <m/>
    <m/>
    <m/>
    <m/>
    <m/>
    <m/>
    <m/>
    <m/>
    <m/>
    <m/>
    <m/>
    <m/>
    <m/>
    <m/>
    <m/>
    <m/>
    <m/>
    <m/>
    <m/>
    <m/>
    <m/>
    <m/>
    <m/>
    <m/>
    <m/>
    <m/>
    <m/>
    <m/>
    <m/>
    <m/>
    <m/>
    <m/>
    <m/>
    <m/>
    <m/>
    <m/>
    <m/>
    <m/>
    <m/>
    <m/>
    <m/>
    <m/>
    <m/>
    <m/>
    <m/>
    <m/>
    <m/>
    <m/>
    <m/>
    <m/>
    <n v="35.472580000000001"/>
    <n v="74.790745000000001"/>
  </r>
  <r>
    <x v="17"/>
    <m/>
    <x v="7"/>
    <s v="1996"/>
    <s v="HMS"/>
    <s v=""/>
    <s v=""/>
    <s v=""/>
    <s v="current"/>
    <s v=""/>
    <x v="2"/>
    <m/>
    <m/>
    <n v="0.3018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7.7417799999999995E-2"/>
    <m/>
    <m/>
    <m/>
    <m/>
    <m/>
    <m/>
    <m/>
    <m/>
    <m/>
    <m/>
    <m/>
    <m/>
    <m/>
    <m/>
    <m/>
    <m/>
    <m/>
    <m/>
    <m/>
    <m/>
    <m/>
    <m/>
    <m/>
    <m/>
    <m/>
    <m/>
    <m/>
    <m/>
    <m/>
    <m/>
    <m/>
    <m/>
    <m/>
    <m/>
    <m/>
    <m/>
    <m/>
    <m/>
    <m/>
    <m/>
    <m/>
    <m/>
    <m/>
    <m/>
    <m/>
    <m/>
    <m/>
    <m/>
    <m/>
    <m/>
    <m/>
    <m/>
    <m/>
    <m/>
    <m/>
    <m/>
    <m/>
    <m/>
    <m/>
    <m/>
    <m/>
    <m/>
    <m/>
    <m/>
    <m/>
    <m/>
    <m/>
    <m/>
    <m/>
    <m/>
    <m/>
    <m/>
    <m/>
    <m/>
    <m/>
    <m/>
    <m/>
    <m/>
    <m/>
    <m/>
    <m/>
    <m/>
    <m/>
    <m/>
    <m/>
    <m/>
    <m/>
    <m/>
    <m/>
    <m/>
    <n v="35.472580000000001"/>
    <n v="74.790745000000001"/>
  </r>
  <r>
    <x v="17"/>
    <m/>
    <x v="7"/>
    <s v="1997"/>
    <s v="HMS"/>
    <s v=""/>
    <s v=""/>
    <s v=""/>
    <s v="current"/>
    <s v=""/>
    <x v="1"/>
    <m/>
    <m/>
    <n v="0.28100000000000003"/>
    <m/>
    <m/>
    <m/>
    <m/>
    <m/>
    <m/>
    <m/>
    <m/>
    <m/>
    <m/>
    <m/>
    <m/>
    <m/>
    <m/>
    <m/>
    <m/>
    <m/>
    <m/>
    <m/>
    <m/>
    <m/>
    <m/>
    <x v="12"/>
    <x v="12"/>
    <m/>
    <m/>
    <m/>
    <m/>
    <m/>
    <m/>
    <m/>
    <m/>
    <m/>
    <m/>
    <m/>
    <m/>
    <m/>
    <m/>
    <m/>
    <m/>
    <m/>
    <m/>
    <m/>
    <m/>
    <m/>
    <m/>
    <m/>
    <m/>
    <m/>
    <m/>
    <m/>
    <m/>
    <m/>
    <m/>
    <m/>
    <m/>
    <m/>
    <m/>
    <m/>
    <m/>
    <m/>
    <m/>
    <m/>
    <m/>
    <m/>
    <m/>
    <m/>
    <m/>
    <m/>
    <m/>
    <m/>
    <m/>
    <m/>
    <m/>
    <m/>
    <m/>
    <m/>
    <m/>
    <m/>
    <m/>
    <m/>
    <m/>
    <m/>
    <m/>
    <m/>
    <m/>
    <m/>
    <m/>
    <m/>
    <m/>
    <m/>
    <m/>
    <m/>
    <m/>
    <m/>
    <m/>
    <m/>
    <m/>
    <m/>
    <m/>
    <m/>
    <m/>
    <m/>
    <m/>
    <m/>
    <m/>
    <m/>
    <m/>
    <m/>
    <m/>
    <m/>
    <m/>
    <m/>
    <m/>
    <m/>
    <m/>
    <m/>
    <m/>
    <m/>
    <m/>
    <m/>
    <m/>
    <m/>
    <m/>
    <m/>
    <m/>
    <m/>
    <m/>
    <m/>
    <n v="6.9754300000000005E-2"/>
    <m/>
    <m/>
    <m/>
    <m/>
    <m/>
    <m/>
    <m/>
    <m/>
    <m/>
    <m/>
    <m/>
    <m/>
    <m/>
    <m/>
    <m/>
    <m/>
    <m/>
    <m/>
    <m/>
    <m/>
    <m/>
    <m/>
    <m/>
    <m/>
    <m/>
    <m/>
    <m/>
    <m/>
    <m/>
    <m/>
    <m/>
    <m/>
    <m/>
    <m/>
    <m/>
    <m/>
    <m/>
    <m/>
    <m/>
    <m/>
    <m/>
    <m/>
    <m/>
    <m/>
    <m/>
    <m/>
    <m/>
    <m/>
    <m/>
    <m/>
    <m/>
    <m/>
    <m/>
    <m/>
    <m/>
    <m/>
    <m/>
    <m/>
    <m/>
    <m/>
    <m/>
    <m/>
    <m/>
    <m/>
    <m/>
    <m/>
    <m/>
    <m/>
    <m/>
    <m/>
    <m/>
    <m/>
    <m/>
    <m/>
    <m/>
    <m/>
    <m/>
    <m/>
    <m/>
    <m/>
    <m/>
    <m/>
    <m/>
    <m/>
    <m/>
    <m/>
    <m/>
    <m/>
    <m/>
    <m/>
    <n v="41.965850000000003"/>
    <n v="86.3442601"/>
  </r>
  <r>
    <x v="17"/>
    <m/>
    <x v="7"/>
    <s v="1997"/>
    <s v="HMS"/>
    <s v=""/>
    <s v=""/>
    <s v=""/>
    <s v="current"/>
    <s v=""/>
    <x v="2"/>
    <m/>
    <m/>
    <n v="0.2829999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7.1752099999999999E-2"/>
    <m/>
    <m/>
    <m/>
    <m/>
    <m/>
    <m/>
    <m/>
    <m/>
    <m/>
    <m/>
    <m/>
    <m/>
    <m/>
    <m/>
    <m/>
    <m/>
    <m/>
    <m/>
    <m/>
    <m/>
    <m/>
    <m/>
    <m/>
    <m/>
    <m/>
    <m/>
    <m/>
    <m/>
    <m/>
    <m/>
    <m/>
    <m/>
    <m/>
    <m/>
    <m/>
    <m/>
    <m/>
    <m/>
    <m/>
    <m/>
    <m/>
    <m/>
    <m/>
    <m/>
    <m/>
    <m/>
    <m/>
    <m/>
    <m/>
    <m/>
    <m/>
    <m/>
    <m/>
    <m/>
    <m/>
    <m/>
    <m/>
    <m/>
    <m/>
    <m/>
    <m/>
    <m/>
    <m/>
    <m/>
    <m/>
    <m/>
    <m/>
    <m/>
    <m/>
    <m/>
    <m/>
    <m/>
    <m/>
    <m/>
    <m/>
    <m/>
    <m/>
    <m/>
    <m/>
    <m/>
    <m/>
    <m/>
    <m/>
    <m/>
    <m/>
    <m/>
    <m/>
    <m/>
    <m/>
    <m/>
    <n v="41.965850000000003"/>
    <n v="86.3442601"/>
  </r>
  <r>
    <x v="17"/>
    <m/>
    <x v="7"/>
    <s v="1998"/>
    <s v="HMS"/>
    <s v=""/>
    <s v=""/>
    <s v=""/>
    <s v="current"/>
    <s v=""/>
    <x v="1"/>
    <m/>
    <m/>
    <n v="0.2838"/>
    <m/>
    <m/>
    <m/>
    <m/>
    <m/>
    <m/>
    <m/>
    <m/>
    <m/>
    <m/>
    <m/>
    <m/>
    <m/>
    <m/>
    <m/>
    <m/>
    <m/>
    <m/>
    <m/>
    <m/>
    <m/>
    <m/>
    <x v="12"/>
    <x v="12"/>
    <m/>
    <m/>
    <m/>
    <m/>
    <m/>
    <m/>
    <m/>
    <m/>
    <m/>
    <m/>
    <m/>
    <m/>
    <m/>
    <m/>
    <m/>
    <m/>
    <m/>
    <m/>
    <m/>
    <m/>
    <m/>
    <m/>
    <m/>
    <m/>
    <m/>
    <m/>
    <m/>
    <m/>
    <m/>
    <m/>
    <m/>
    <m/>
    <m/>
    <m/>
    <m/>
    <m/>
    <m/>
    <m/>
    <m/>
    <m/>
    <m/>
    <m/>
    <m/>
    <m/>
    <m/>
    <m/>
    <m/>
    <m/>
    <m/>
    <m/>
    <m/>
    <m/>
    <m/>
    <m/>
    <m/>
    <m/>
    <m/>
    <m/>
    <m/>
    <m/>
    <m/>
    <m/>
    <m/>
    <m/>
    <m/>
    <m/>
    <m/>
    <m/>
    <m/>
    <m/>
    <m/>
    <m/>
    <m/>
    <m/>
    <m/>
    <m/>
    <m/>
    <m/>
    <m/>
    <m/>
    <m/>
    <m/>
    <m/>
    <m/>
    <m/>
    <m/>
    <m/>
    <m/>
    <m/>
    <m/>
    <m/>
    <m/>
    <m/>
    <m/>
    <m/>
    <m/>
    <m/>
    <m/>
    <m/>
    <m/>
    <m/>
    <m/>
    <m/>
    <m/>
    <m/>
    <n v="7.7216199999999999E-2"/>
    <m/>
    <m/>
    <m/>
    <m/>
    <m/>
    <m/>
    <m/>
    <m/>
    <m/>
    <m/>
    <m/>
    <m/>
    <m/>
    <m/>
    <m/>
    <m/>
    <m/>
    <m/>
    <m/>
    <m/>
    <m/>
    <m/>
    <m/>
    <m/>
    <m/>
    <m/>
    <m/>
    <m/>
    <m/>
    <m/>
    <m/>
    <m/>
    <m/>
    <m/>
    <m/>
    <m/>
    <m/>
    <m/>
    <m/>
    <m/>
    <m/>
    <m/>
    <m/>
    <m/>
    <m/>
    <m/>
    <m/>
    <m/>
    <m/>
    <m/>
    <m/>
    <m/>
    <m/>
    <m/>
    <m/>
    <m/>
    <m/>
    <m/>
    <m/>
    <m/>
    <m/>
    <m/>
    <m/>
    <m/>
    <m/>
    <m/>
    <m/>
    <m/>
    <m/>
    <m/>
    <m/>
    <m/>
    <m/>
    <m/>
    <m/>
    <m/>
    <m/>
    <m/>
    <m/>
    <m/>
    <m/>
    <m/>
    <m/>
    <m/>
    <m/>
    <m/>
    <m/>
    <m/>
    <m/>
    <m/>
    <n v="47.905619999999999"/>
    <n v="97.2535606"/>
  </r>
  <r>
    <x v="17"/>
    <m/>
    <x v="7"/>
    <s v="1998"/>
    <s v="HMS"/>
    <s v=""/>
    <s v=""/>
    <s v=""/>
    <s v="current"/>
    <s v=""/>
    <x v="2"/>
    <m/>
    <m/>
    <n v="0.2898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8.0928600000000003E-2"/>
    <m/>
    <m/>
    <m/>
    <m/>
    <m/>
    <m/>
    <m/>
    <m/>
    <m/>
    <m/>
    <m/>
    <m/>
    <m/>
    <m/>
    <m/>
    <m/>
    <m/>
    <m/>
    <m/>
    <m/>
    <m/>
    <m/>
    <m/>
    <m/>
    <m/>
    <m/>
    <m/>
    <m/>
    <m/>
    <m/>
    <m/>
    <m/>
    <m/>
    <m/>
    <m/>
    <m/>
    <m/>
    <m/>
    <m/>
    <m/>
    <m/>
    <m/>
    <m/>
    <m/>
    <m/>
    <m/>
    <m/>
    <m/>
    <m/>
    <m/>
    <m/>
    <m/>
    <m/>
    <m/>
    <m/>
    <m/>
    <m/>
    <m/>
    <m/>
    <m/>
    <m/>
    <m/>
    <m/>
    <m/>
    <m/>
    <m/>
    <m/>
    <m/>
    <m/>
    <m/>
    <m/>
    <m/>
    <m/>
    <m/>
    <m/>
    <m/>
    <m/>
    <m/>
    <m/>
    <m/>
    <m/>
    <m/>
    <m/>
    <m/>
    <m/>
    <m/>
    <m/>
    <m/>
    <m/>
    <m/>
    <n v="47.905619999999999"/>
    <n v="97.2535606"/>
  </r>
  <r>
    <x v="17"/>
    <m/>
    <x v="7"/>
    <s v="1999"/>
    <s v="HMS"/>
    <s v=""/>
    <s v=""/>
    <s v=""/>
    <s v="current"/>
    <s v=""/>
    <x v="1"/>
    <m/>
    <m/>
    <n v="0.293899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6.7207299999999998E-2"/>
    <m/>
    <m/>
    <m/>
    <m/>
    <m/>
    <m/>
    <m/>
    <m/>
    <m/>
    <m/>
    <m/>
    <m/>
    <m/>
    <m/>
    <m/>
    <m/>
    <m/>
    <m/>
    <m/>
    <m/>
    <m/>
    <m/>
    <m/>
    <m/>
    <m/>
    <m/>
    <m/>
    <m/>
    <m/>
    <m/>
    <m/>
    <m/>
    <m/>
    <m/>
    <m/>
    <m/>
    <m/>
    <m/>
    <m/>
    <m/>
    <m/>
    <m/>
    <m/>
    <m/>
    <m/>
    <m/>
    <m/>
    <m/>
    <m/>
    <m/>
    <m/>
    <m/>
    <m/>
    <m/>
    <m/>
    <m/>
    <m/>
    <m/>
    <m/>
    <m/>
    <m/>
    <m/>
    <m/>
    <m/>
    <m/>
    <m/>
    <m/>
    <m/>
    <m/>
    <m/>
    <m/>
    <m/>
    <m/>
    <m/>
    <m/>
    <m/>
    <m/>
    <m/>
    <m/>
    <m/>
    <m/>
    <m/>
    <m/>
    <m/>
    <m/>
    <m/>
    <m/>
    <m/>
    <m/>
    <m/>
    <n v="52.695099999999996"/>
    <n v="105.730859"/>
  </r>
  <r>
    <x v="17"/>
    <m/>
    <x v="7"/>
    <s v="1999"/>
    <s v="HMS"/>
    <s v=""/>
    <s v=""/>
    <s v=""/>
    <s v="current"/>
    <s v=""/>
    <x v="2"/>
    <m/>
    <m/>
    <n v="0.2990999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6.9229100000000002E-2"/>
    <m/>
    <m/>
    <m/>
    <m/>
    <m/>
    <m/>
    <m/>
    <m/>
    <m/>
    <m/>
    <m/>
    <m/>
    <m/>
    <m/>
    <m/>
    <m/>
    <m/>
    <m/>
    <m/>
    <m/>
    <m/>
    <m/>
    <m/>
    <m/>
    <m/>
    <m/>
    <m/>
    <m/>
    <m/>
    <m/>
    <m/>
    <m/>
    <m/>
    <m/>
    <m/>
    <m/>
    <m/>
    <m/>
    <m/>
    <m/>
    <m/>
    <m/>
    <m/>
    <m/>
    <m/>
    <m/>
    <m/>
    <m/>
    <m/>
    <m/>
    <m/>
    <m/>
    <m/>
    <m/>
    <m/>
    <m/>
    <m/>
    <m/>
    <m/>
    <m/>
    <m/>
    <m/>
    <m/>
    <m/>
    <m/>
    <m/>
    <m/>
    <m/>
    <m/>
    <m/>
    <m/>
    <m/>
    <m/>
    <m/>
    <m/>
    <m/>
    <m/>
    <m/>
    <m/>
    <m/>
    <m/>
    <m/>
    <m/>
    <m/>
    <m/>
    <m/>
    <m/>
    <m/>
    <m/>
    <m/>
    <n v="52.695099999999996"/>
    <n v="105.730859"/>
  </r>
  <r>
    <x v="17"/>
    <n v="7"/>
    <x v="1"/>
    <s v="2000"/>
    <s v="HMS"/>
    <s v=""/>
    <s v="2000"/>
    <s v=""/>
    <s v="current"/>
    <s v=""/>
    <x v="0"/>
    <m/>
    <m/>
    <n v="0.23400000000000001"/>
    <m/>
    <n v="9.2586999999999999E-3"/>
    <m/>
    <n v="2.5353270999999999"/>
    <n v="1.6870828"/>
    <n v="1.5027876"/>
    <n v="3.1331145"/>
    <n v="4.3488420000000003"/>
    <n v="608474.11114489997"/>
    <n v="535323.46526960004"/>
    <n v="356142.47419410001"/>
    <n v="404246.58721909998"/>
    <n v="451805.00924480002"/>
    <n v="494396.74042779999"/>
    <n v="535206.49520460004"/>
    <n v="586166.94043740002"/>
    <n v="662668.30292459996"/>
    <n v="738587.53075110004"/>
    <n v="902937.66444950004"/>
    <m/>
    <m/>
    <n v="297012.59648930002"/>
    <x v="590"/>
    <x v="590"/>
    <n v="471907.69249330001"/>
    <n v="516308.80697630002"/>
    <n v="560895.10567990004"/>
    <n v="621555.82107029995"/>
    <n v="696249.19979780004"/>
    <n v="825527.34217750002"/>
    <n v="1291660.8646251999"/>
    <n v="608474.11114489997"/>
    <n v="2190.2983896999999"/>
    <n v="2720.2377915000002"/>
    <n v="7008.3599303000001"/>
    <n v="2322.3195371000002"/>
    <n v="5750.6466404000003"/>
    <n v="17123.9189511"/>
    <n v="19898.798836099999"/>
    <n v="74103.001799100006"/>
    <n v="133296.8122131"/>
    <n v="261799.11626040001"/>
    <n v="50128.9556782"/>
    <m/>
    <m/>
    <n v="4098.6843276999998"/>
    <m/>
    <n v="5615.7107529000004"/>
    <n v="1323.1497320999999"/>
    <n v="6909.3990673999997"/>
    <n v="9192.6187475000006"/>
    <n v="20877.986370300001"/>
    <n v="79900.161969199995"/>
    <n v="12215.5120618"/>
    <n v="452.91077689999997"/>
    <n v="1409.0740350000001"/>
    <m/>
    <n v="3354.7767617"/>
    <n v="1041.3762111000001"/>
    <n v="88.208181999999994"/>
    <n v="6681.3172573000002"/>
    <n v="4663.2115967"/>
    <n v="64376.364455499999"/>
    <n v="51533.1795212"/>
    <n v="12478.946876600001"/>
    <n v="1344.5692366999999"/>
    <n v="3514.2081214999998"/>
    <n v="5486.9245112999997"/>
    <n v="9462.0496194999996"/>
    <n v="7233.0224736999999"/>
    <n v="14415.298679699999"/>
    <n v="29167.962633300001"/>
    <n v="18036.579505999998"/>
    <n v="20763.084358200002"/>
    <n v="91431.945135400005"/>
    <n v="19650.813709599999"/>
    <n v="2588.0566385000002"/>
    <n v="12979.7293446"/>
    <n v="10862.5647159"/>
    <n v="15336.8546271"/>
    <n v="21526.727993299999"/>
    <n v="10565.992720099999"/>
    <n v="23205.1894699"/>
    <n v="19259.5670923"/>
    <n v="55838.957874899999"/>
    <n v="191276.54670189999"/>
    <n v="35021.505075200002"/>
    <n v="290436.76144739997"/>
    <n v="358109.71634410002"/>
    <n v="398102.08818780002"/>
    <n v="441431.69194789999"/>
    <n v="475141.32290500001"/>
    <n v="517378.53741480003"/>
    <n v="535693.15380640002"/>
    <n v="570994.22105619998"/>
    <n v="530374.13690559997"/>
    <n v="615719.91503709997"/>
    <n v="478978.37774349999"/>
    <m/>
    <m/>
    <m/>
    <m/>
    <m/>
    <m/>
    <m/>
    <m/>
    <m/>
    <m/>
    <m/>
    <n v="297012.59648930002"/>
    <n v="378732.96563679999"/>
    <n v="425558.62167299999"/>
    <n v="471907.69249330001"/>
    <n v="516308.80697630002"/>
    <n v="560895.10567990004"/>
    <n v="621555.82107029995"/>
    <n v="696249.19979780004"/>
    <n v="825527.34217750002"/>
    <n v="1291660.8646251999"/>
    <n v="608474.11114489997"/>
    <m/>
    <m/>
    <m/>
    <m/>
    <m/>
    <m/>
    <m/>
    <m/>
    <m/>
    <m/>
    <m/>
    <m/>
    <m/>
    <m/>
    <m/>
    <m/>
    <m/>
    <m/>
    <m/>
    <m/>
    <m/>
    <m/>
    <m/>
    <m/>
    <m/>
    <m/>
    <m/>
    <m/>
    <m/>
    <m/>
    <m/>
    <m/>
    <m/>
    <m/>
    <m/>
    <m/>
    <m/>
    <m/>
    <m/>
    <m/>
    <m/>
    <m/>
    <m/>
    <m/>
    <m/>
    <m/>
    <m/>
    <m/>
    <m/>
    <m/>
    <m/>
    <m/>
    <m/>
    <m/>
    <m/>
    <m/>
    <m/>
    <m/>
    <m/>
    <m/>
    <m/>
    <m/>
    <m/>
    <m/>
    <m/>
    <m/>
    <m/>
    <m/>
    <m/>
    <m/>
    <m/>
    <m/>
    <m/>
    <m/>
    <m/>
    <m/>
    <m/>
    <m/>
    <m/>
    <m/>
    <m/>
    <m/>
    <m/>
    <m/>
    <m/>
    <m/>
    <m/>
    <m/>
    <m/>
    <m/>
    <m/>
    <m/>
    <m/>
    <m/>
    <m/>
    <m/>
    <m/>
    <m/>
    <m/>
    <m/>
    <n v="57.86112"/>
    <n v="114.3758933"/>
  </r>
  <r>
    <x v="17"/>
    <n v="7"/>
    <x v="1"/>
    <s v="2000"/>
    <s v="HMS"/>
    <s v=""/>
    <s v="2000"/>
    <s v=""/>
    <s v="current"/>
    <s v=""/>
    <x v="1"/>
    <m/>
    <m/>
    <n v="0.29339999999999999"/>
    <m/>
    <n v="4.6962000000000002E-3"/>
    <m/>
    <n v="3.6024026"/>
    <n v="1.9480215999999999"/>
    <n v="1.8492621"/>
    <n v="4.3987017000000002"/>
    <n v="6.7369946000000001"/>
    <n v="756387.5492445"/>
    <n v="649114.43997009995"/>
    <n v="350989.66301439999"/>
    <n v="436320.24395550002"/>
    <n v="503324.9925852"/>
    <n v="567747.10720690002"/>
    <n v="649071.8791122"/>
    <n v="738835.50892020005"/>
    <n v="859212.120169"/>
    <n v="1005321.200338"/>
    <n v="1264406.0664834999"/>
    <m/>
    <m/>
    <n v="260934.39123030001"/>
    <x v="591"/>
    <x v="591"/>
    <n v="535229.20297940006"/>
    <n v="605546.74716390006"/>
    <n v="692509.3683183"/>
    <n v="801174.69033769995"/>
    <n v="929362.48878869996"/>
    <n v="1119450.6617636001"/>
    <n v="1757913.5797192999"/>
    <n v="756387.5492445"/>
    <n v="26248.7505858"/>
    <n v="56032.067640499998"/>
    <n v="93888.393396900006"/>
    <n v="103149.8187266"/>
    <n v="139777.3371603"/>
    <n v="182500.6887156"/>
    <n v="232906.01016070001"/>
    <n v="268251.0773905"/>
    <n v="329264.0301721"/>
    <n v="643593.15605999995"/>
    <n v="205394.87041790001"/>
    <n v="9147.5362729999997"/>
    <n v="21130.656100200002"/>
    <n v="40315.284752500003"/>
    <n v="66727.880569300003"/>
    <n v="82045.010780199998"/>
    <n v="83241.202489599993"/>
    <n v="137977.23607839999"/>
    <n v="178101.1837049"/>
    <n v="220982.38209500001"/>
    <n v="320515.95467369998"/>
    <n v="114153.8855915"/>
    <n v="9764.0686705999997"/>
    <n v="9746.6348553999997"/>
    <n v="24654.8416507"/>
    <n v="17226.534898099999"/>
    <n v="45499.186501099997"/>
    <n v="64705.779977799997"/>
    <n v="105355.41216360001"/>
    <n v="124191.6915184"/>
    <n v="122919.1940262"/>
    <n v="170385.75465379999"/>
    <n v="68093.502400099998"/>
    <n v="3744.2755292000002"/>
    <n v="7076.9964767000001"/>
    <n v="7536.5269398"/>
    <n v="11862.1873022"/>
    <n v="15591.561744000001"/>
    <n v="11369.3206696"/>
    <n v="27454.356589800002"/>
    <n v="23955.616055400002"/>
    <n v="46965.492912399997"/>
    <n v="169674.02117749999"/>
    <n v="32119.803130600001"/>
    <n v="20246.328804799999"/>
    <n v="29894.7994134"/>
    <n v="25000.5618784"/>
    <n v="43543.264683599999"/>
    <n v="45789.435217400001"/>
    <n v="50182.328364200002"/>
    <n v="51201.884089899999"/>
    <n v="104338.3874086"/>
    <n v="195270.82013979999"/>
    <n v="257991.39712400001"/>
    <n v="81363.422372500005"/>
    <n v="191783.43136680001"/>
    <n v="269323.89310089999"/>
    <n v="278347.15243259998"/>
    <n v="292719.51679959998"/>
    <n v="276844.215761"/>
    <n v="300510.04810160003"/>
    <n v="246279.79125529999"/>
    <n v="230524.53271100001"/>
    <n v="204048.74241800001"/>
    <n v="195753.2960303"/>
    <n v="255262.0653318"/>
    <m/>
    <m/>
    <m/>
    <m/>
    <m/>
    <m/>
    <m/>
    <m/>
    <m/>
    <m/>
    <m/>
    <n v="260934.39123030001"/>
    <n v="393205.04758710001"/>
    <n v="469742.76105089998"/>
    <n v="535229.20297940006"/>
    <n v="605546.74716390006"/>
    <n v="692509.3683183"/>
    <n v="801174.69033769995"/>
    <n v="929362.48878869996"/>
    <n v="1119450.6617636001"/>
    <n v="1757913.5797192999"/>
    <n v="756387.5492445"/>
    <m/>
    <m/>
    <m/>
    <n v="0.14399999999999999"/>
    <n v="0.24479999999999999"/>
    <n v="0.20311390000000001"/>
    <m/>
    <m/>
    <m/>
    <n v="8.2000000000000003E-2"/>
    <n v="0.24909999999999999"/>
    <n v="0.19752919999999999"/>
    <m/>
    <m/>
    <m/>
    <n v="5.8756500000000003E-2"/>
    <n v="0.2531118"/>
    <n v="0.16075390000000001"/>
    <m/>
    <m/>
    <m/>
    <m/>
    <m/>
    <m/>
    <m/>
    <n v="0.99961549999999999"/>
    <m/>
    <m/>
    <m/>
    <n v="8.1000000000000003E-2"/>
    <m/>
    <n v="756602.88101779995"/>
    <m/>
    <m/>
    <m/>
    <m/>
    <m/>
    <m/>
    <m/>
    <m/>
    <m/>
    <m/>
    <m/>
    <m/>
    <m/>
    <m/>
    <m/>
    <m/>
    <m/>
    <m/>
    <m/>
    <m/>
    <m/>
    <m/>
    <m/>
    <m/>
    <m/>
    <m/>
    <m/>
    <m/>
    <m/>
    <m/>
    <m/>
    <m/>
    <m/>
    <m/>
    <m/>
    <m/>
    <m/>
    <m/>
    <m/>
    <m/>
    <n v="0.180892"/>
    <n v="0.13033449999999999"/>
    <n v="0.18396770000000001"/>
    <n v="0.15763170000000001"/>
    <n v="0.18531329999999999"/>
    <n v="0.1016917"/>
    <n v="5.9784700000000003E-2"/>
    <n v="697315.56153579999"/>
    <n v="819403.63923289999"/>
    <n v="793168.08187939995"/>
    <n v="820021.99696510006"/>
    <n v="809073.32935150003"/>
    <n v="603015.08886629995"/>
    <n v="617776.07673750003"/>
    <n v="0.13100000000000001"/>
    <n v="7.0999999999999994E-2"/>
    <n v="7.4999999999999997E-2"/>
    <n v="8.2000000000000003E-2"/>
    <n v="7.1999999999999995E-2"/>
    <n v="5.5E-2"/>
    <n v="4.8000000000000001E-2"/>
    <m/>
    <m/>
    <m/>
    <m/>
    <m/>
    <m/>
    <m/>
    <n v="57.86112"/>
    <n v="114.3758933"/>
  </r>
  <r>
    <x v="17"/>
    <n v="7"/>
    <x v="1"/>
    <s v="2000"/>
    <s v="HMS"/>
    <s v=""/>
    <s v="2000"/>
    <s v=""/>
    <s v="current"/>
    <s v=""/>
    <x v="2"/>
    <m/>
    <m/>
    <n v="0.29580000000000001"/>
    <m/>
    <n v="5.8456999999999997E-3"/>
    <m/>
    <n v="3.7542518999999999"/>
    <n v="1.9471476000000001"/>
    <n v="1.9280777"/>
    <n v="4.5151878999999999"/>
    <n v="7.0442575999999999"/>
    <n v="809296.34009049996"/>
    <n v="702995.36270359997"/>
    <n v="364556.09402710001"/>
    <n v="460901.94772920001"/>
    <n v="534471.26379949995"/>
    <n v="613105.81318669999"/>
    <n v="702892.46589790005"/>
    <n v="807166.85502120003"/>
    <n v="924966.05041579995"/>
    <n v="1068957.6537576001"/>
    <n v="1368635.4015279999"/>
    <m/>
    <m/>
    <n v="267307.30505179998"/>
    <x v="592"/>
    <x v="592"/>
    <n v="571556.17422819999"/>
    <n v="654386.72185059998"/>
    <n v="753471.68003169994"/>
    <n v="861146.38696190005"/>
    <n v="994776.63657700003"/>
    <n v="1194668.0803222"/>
    <n v="1882981.5152847001"/>
    <n v="809296.34009049996"/>
    <n v="37877.2977808"/>
    <n v="83155.383986600005"/>
    <n v="108415.41593440001"/>
    <n v="164700.7619288"/>
    <n v="179608.35590329999"/>
    <n v="197497.9527126"/>
    <n v="277283.72015860002"/>
    <n v="294706.1209407"/>
    <n v="322743.3120646"/>
    <n v="711025.1411756"/>
    <n v="236848.91286750001"/>
    <n v="13242.841761600001"/>
    <n v="34208.420334199996"/>
    <n v="69331.874355199994"/>
    <n v="74263.168769600001"/>
    <n v="111445.200364"/>
    <n v="134893.07313629999"/>
    <n v="144936.9618468"/>
    <n v="205976.9699161"/>
    <n v="237154.7191975"/>
    <n v="374588.57280730002"/>
    <n v="138415.2261148"/>
    <n v="13456.6688775"/>
    <n v="20185.575739600001"/>
    <n v="42570.930424799997"/>
    <n v="35432.064464299998"/>
    <n v="71135.816654399998"/>
    <n v="120308.2918361"/>
    <n v="123571.8645446"/>
    <n v="159563.44985189999"/>
    <n v="183764.87695000001"/>
    <n v="192580.2910926"/>
    <n v="94495.276112599997"/>
    <n v="4038.8179928"/>
    <n v="6367.6111665999997"/>
    <n v="8191.2899104999997"/>
    <n v="12850.9920953"/>
    <n v="9891.8320598999999"/>
    <n v="15804.8679653"/>
    <n v="22092.050759099999"/>
    <n v="32755.213167800001"/>
    <n v="59735.856260300003"/>
    <n v="173989.56374839999"/>
    <n v="34254.364666300004"/>
    <n v="27247.946702199999"/>
    <n v="37316.321820999998"/>
    <n v="38528.720358600003"/>
    <n v="49154.3606975"/>
    <n v="61991.891232399998"/>
    <n v="45547.185565300002"/>
    <n v="81954.668434699997"/>
    <n v="117862.1673704"/>
    <n v="192008.66747670001"/>
    <n v="276664.51446939999"/>
    <n v="92044.415930899995"/>
    <n v="171443.7319369"/>
    <n v="233080.97466159999"/>
    <n v="230986.09036850001"/>
    <n v="235154.82627270001"/>
    <n v="220313.62563659999"/>
    <n v="239420.30881620001"/>
    <n v="211307.12121799999"/>
    <n v="183912.71533010001"/>
    <n v="199260.648373"/>
    <n v="154133.43199139999"/>
    <n v="213238.14439830001"/>
    <m/>
    <m/>
    <m/>
    <m/>
    <m/>
    <m/>
    <m/>
    <m/>
    <m/>
    <m/>
    <m/>
    <n v="267307.30505179998"/>
    <n v="414314.2877096"/>
    <n v="498024.321352"/>
    <n v="571556.17422819999"/>
    <n v="654386.72185059998"/>
    <n v="753471.68003169994"/>
    <n v="861146.38696190005"/>
    <n v="994776.63657700003"/>
    <n v="1194668.0803222"/>
    <n v="1882981.5152847001"/>
    <n v="809296.34009049996"/>
    <m/>
    <m/>
    <m/>
    <m/>
    <m/>
    <m/>
    <m/>
    <m/>
    <m/>
    <n v="7.5039800000000004E-2"/>
    <m/>
    <m/>
    <m/>
    <m/>
    <m/>
    <m/>
    <m/>
    <m/>
    <m/>
    <m/>
    <m/>
    <m/>
    <m/>
    <m/>
    <n v="785612.3265808"/>
    <m/>
    <n v="0.87007500000000004"/>
    <n v="8.5524900000000001E-2"/>
    <m/>
    <m/>
    <m/>
    <m/>
    <n v="2.8829500000000001E-2"/>
    <n v="1.38382E-2"/>
    <n v="1.5183500000000001E-2"/>
    <n v="5.3815E-3"/>
    <n v="0.2237171"/>
    <n v="0.1072458"/>
    <n v="5.3238500000000001E-2"/>
    <n v="0.26907550000000002"/>
    <n v="0.1060926"/>
    <n v="4.76648E-2"/>
    <n v="641247.44354530005"/>
    <n v="567765.39855120005"/>
    <n v="637663.06393099995"/>
    <n v="225573.3892569"/>
    <n v="928370.86343519995"/>
    <n v="860781.42204450001"/>
    <n v="750962.77677809994"/>
    <n v="774915.27869860001"/>
    <n v="681426.82864049997"/>
    <n v="538777.14171290002"/>
    <n v="0.2866667"/>
    <n v="0.2083333"/>
    <n v="0.24050630000000001"/>
    <n v="1"/>
    <n v="2.8350500000000001E-2"/>
    <n v="5.7347700000000001E-2"/>
    <n v="5.7971000000000002E-2"/>
    <n v="6.7190899999999998E-2"/>
    <n v="7.9710100000000006E-2"/>
    <n v="0.25506069999999997"/>
    <m/>
    <m/>
    <m/>
    <m/>
    <m/>
    <m/>
    <m/>
    <m/>
    <m/>
    <m/>
    <m/>
    <m/>
    <m/>
    <m/>
    <m/>
    <m/>
    <m/>
    <m/>
    <m/>
    <m/>
    <m/>
    <m/>
    <m/>
    <m/>
    <m/>
    <m/>
    <m/>
    <m/>
    <m/>
    <m/>
    <m/>
    <m/>
    <m/>
    <m/>
    <m/>
    <m/>
    <m/>
    <m/>
    <n v="57.86112"/>
    <n v="114.3758933"/>
  </r>
  <r>
    <x v="17"/>
    <m/>
    <x v="7"/>
    <s v="2003"/>
    <s v="HMS"/>
    <s v=""/>
    <s v="Oct.02-Sep.03"/>
    <s v=""/>
    <s v="current"/>
    <s v=""/>
    <x v="1"/>
    <m/>
    <m/>
    <n v="0.30320000000000003"/>
    <m/>
    <m/>
    <m/>
    <m/>
    <m/>
    <m/>
    <m/>
    <m/>
    <m/>
    <m/>
    <m/>
    <m/>
    <m/>
    <m/>
    <m/>
    <m/>
    <m/>
    <m/>
    <m/>
    <m/>
    <m/>
    <m/>
    <x v="12"/>
    <x v="12"/>
    <m/>
    <m/>
    <m/>
    <m/>
    <m/>
    <m/>
    <m/>
    <m/>
    <m/>
    <m/>
    <m/>
    <m/>
    <m/>
    <m/>
    <m/>
    <m/>
    <m/>
    <m/>
    <m/>
    <m/>
    <m/>
    <m/>
    <m/>
    <m/>
    <m/>
    <m/>
    <m/>
    <m/>
    <m/>
    <m/>
    <m/>
    <m/>
    <m/>
    <m/>
    <m/>
    <m/>
    <m/>
    <m/>
    <m/>
    <m/>
    <m/>
    <m/>
    <m/>
    <m/>
    <m/>
    <m/>
    <m/>
    <m/>
    <m/>
    <m/>
    <m/>
    <m/>
    <m/>
    <m/>
    <m/>
    <m/>
    <m/>
    <m/>
    <m/>
    <m/>
    <m/>
    <m/>
    <m/>
    <m/>
    <m/>
    <m/>
    <m/>
    <m/>
    <m/>
    <m/>
    <m/>
    <m/>
    <m/>
    <m/>
    <m/>
    <m/>
    <m/>
    <m/>
    <m/>
    <m/>
    <m/>
    <m/>
    <m/>
    <m/>
    <m/>
    <m/>
    <m/>
    <m/>
    <m/>
    <m/>
    <m/>
    <m/>
    <m/>
    <m/>
    <m/>
    <m/>
    <m/>
    <m/>
    <m/>
    <m/>
    <m/>
    <m/>
    <m/>
    <m/>
    <m/>
    <n v="8.1582000000000002E-2"/>
    <m/>
    <m/>
    <m/>
    <m/>
    <m/>
    <m/>
    <m/>
    <m/>
    <m/>
    <m/>
    <m/>
    <m/>
    <m/>
    <m/>
    <m/>
    <m/>
    <m/>
    <m/>
    <m/>
    <m/>
    <m/>
    <m/>
    <m/>
    <m/>
    <m/>
    <m/>
    <m/>
    <m/>
    <m/>
    <m/>
    <m/>
    <m/>
    <m/>
    <m/>
    <m/>
    <m/>
    <m/>
    <m/>
    <m/>
    <m/>
    <m/>
    <m/>
    <m/>
    <m/>
    <m/>
    <m/>
    <m/>
    <m/>
    <m/>
    <m/>
    <m/>
    <m/>
    <m/>
    <m/>
    <m/>
    <m/>
    <m/>
    <m/>
    <m/>
    <m/>
    <m/>
    <m/>
    <m/>
    <m/>
    <m/>
    <m/>
    <m/>
    <m/>
    <m/>
    <m/>
    <m/>
    <m/>
    <m/>
    <m/>
    <m/>
    <m/>
    <m/>
    <m/>
    <m/>
    <m/>
    <m/>
    <m/>
    <m/>
    <m/>
    <m/>
    <m/>
    <m/>
    <m/>
    <m/>
    <m/>
    <n v="69.558350000000004"/>
    <n v="128.5447782"/>
  </r>
  <r>
    <x v="17"/>
    <m/>
    <x v="7"/>
    <s v="2003"/>
    <s v="HMS"/>
    <s v=""/>
    <s v="Oct.02-Sep.03"/>
    <s v=""/>
    <s v="current"/>
    <s v=""/>
    <x v="2"/>
    <m/>
    <m/>
    <n v="0.3104000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8.2893499999999995E-2"/>
    <m/>
    <m/>
    <m/>
    <m/>
    <m/>
    <m/>
    <m/>
    <m/>
    <m/>
    <m/>
    <m/>
    <m/>
    <m/>
    <m/>
    <m/>
    <m/>
    <m/>
    <m/>
    <m/>
    <m/>
    <m/>
    <m/>
    <m/>
    <m/>
    <m/>
    <m/>
    <m/>
    <m/>
    <m/>
    <m/>
    <m/>
    <m/>
    <m/>
    <m/>
    <m/>
    <m/>
    <m/>
    <m/>
    <m/>
    <m/>
    <m/>
    <m/>
    <m/>
    <m/>
    <m/>
    <m/>
    <m/>
    <m/>
    <m/>
    <m/>
    <m/>
    <m/>
    <m/>
    <m/>
    <m/>
    <m/>
    <m/>
    <m/>
    <m/>
    <m/>
    <m/>
    <m/>
    <m/>
    <m/>
    <m/>
    <m/>
    <m/>
    <m/>
    <m/>
    <m/>
    <m/>
    <m/>
    <m/>
    <m/>
    <m/>
    <m/>
    <m/>
    <m/>
    <m/>
    <m/>
    <m/>
    <m/>
    <m/>
    <m/>
    <m/>
    <m/>
    <m/>
    <m/>
    <m/>
    <m/>
    <n v="69.558350000000004"/>
    <n v="128.5447782"/>
  </r>
  <r>
    <x v="17"/>
    <n v="9"/>
    <x v="2"/>
    <s v="2005"/>
    <s v="HMS"/>
    <s v=""/>
    <s v="Oct.04-Sep.05"/>
    <s v=""/>
    <s v="current"/>
    <s v=""/>
    <x v="0"/>
    <m/>
    <m/>
    <n v="0.2203"/>
    <m/>
    <n v="8.0566000000000006E-3"/>
    <m/>
    <n v="2.4513034999999999"/>
    <n v="1.6298507"/>
    <n v="1.5040049"/>
    <n v="2.9399044000000001"/>
    <n v="4.0860941999999998"/>
    <n v="1065519.0382417999"/>
    <n v="948017.15425699996"/>
    <n v="630011.39998089999"/>
    <n v="739021.71707220003"/>
    <n v="814606.74021149997"/>
    <n v="881976.23046840006"/>
    <n v="947540.23241709999"/>
    <n v="1026737.6249772999"/>
    <n v="1137048.2789004999"/>
    <n v="1290747.617724"/>
    <n v="1544349.1549245999"/>
    <m/>
    <m/>
    <n v="540267.83486619999"/>
    <x v="593"/>
    <x v="593"/>
    <n v="847549.00007990003"/>
    <n v="911301.75050710002"/>
    <n v="985768.44581549999"/>
    <n v="1081820.1050459"/>
    <n v="1212030.3177421"/>
    <n v="1413898.6001406"/>
    <n v="2207585.2696938999"/>
    <n v="1065519.0382417999"/>
    <n v="544.29429560000005"/>
    <n v="6418.9910044999997"/>
    <n v="6008.0629208"/>
    <n v="6191.2130158999998"/>
    <n v="12991.685041500001"/>
    <n v="27320.964310799998"/>
    <n v="39770.763316899996"/>
    <n v="64034.92553"/>
    <n v="185628.13641080001"/>
    <n v="307618.11863019998"/>
    <n v="63879.611993400002"/>
    <m/>
    <n v="2980.2028246999998"/>
    <n v="8586.3750390000005"/>
    <n v="553.77335949999997"/>
    <n v="2370.7077718"/>
    <n v="4672.3838605000001"/>
    <n v="9014.4486311000001"/>
    <n v="21486.4000223"/>
    <n v="73640.535668600001"/>
    <n v="122449.8325512"/>
    <n v="23861.7319579"/>
    <n v="520.92694900000004"/>
    <n v="2340.846168"/>
    <m/>
    <n v="4525.2357027999997"/>
    <m/>
    <n v="3787.5141081000002"/>
    <n v="1761.3891477"/>
    <n v="13434.959057"/>
    <n v="19430.699496900001"/>
    <n v="41088.2482523"/>
    <n v="8445.1273817000001"/>
    <n v="2515.9287696000001"/>
    <n v="490.20016779999997"/>
    <n v="5053.6261967999999"/>
    <n v="8901.1941662000008"/>
    <n v="8771.7306088000005"/>
    <n v="552.40568610000003"/>
    <n v="5586.1863671000001"/>
    <n v="12575.6257073"/>
    <n v="6934.4848413"/>
    <n v="234174.3346382"/>
    <n v="27680.327979599999"/>
    <n v="4757.4162962"/>
    <n v="7716.3813643000003"/>
    <n v="4156.0192645999996"/>
    <n v="13559.6630401"/>
    <n v="13232.3295784"/>
    <n v="10998.495142899999"/>
    <n v="11002.736712"/>
    <n v="15855.1137108"/>
    <n v="8975.2946157000006"/>
    <n v="210816.2531003"/>
    <n v="29384.610691499998"/>
    <n v="531929.26855589997"/>
    <n v="671622.82195320004"/>
    <n v="753151.79018540005"/>
    <n v="813817.92079530004"/>
    <n v="873935.29750650004"/>
    <n v="938436.68270700006"/>
    <n v="1014684.5808712"/>
    <n v="1084643.2937147"/>
    <n v="1119289.4491073"/>
    <n v="1291438.4825216001"/>
    <n v="912267.62823769997"/>
    <m/>
    <m/>
    <m/>
    <m/>
    <m/>
    <m/>
    <m/>
    <m/>
    <m/>
    <m/>
    <m/>
    <n v="540267.83486619999"/>
    <n v="691569.44348240003"/>
    <n v="776955.87360659998"/>
    <n v="847549.00007990003"/>
    <n v="911301.75050710002"/>
    <n v="985768.44581549999"/>
    <n v="1081820.1050459"/>
    <n v="1212030.3177421"/>
    <n v="1413898.6001406"/>
    <n v="2207585.2696938999"/>
    <n v="1065519.0382417999"/>
    <m/>
    <m/>
    <m/>
    <m/>
    <m/>
    <m/>
    <m/>
    <m/>
    <m/>
    <m/>
    <m/>
    <m/>
    <m/>
    <m/>
    <m/>
    <m/>
    <m/>
    <m/>
    <m/>
    <m/>
    <m/>
    <m/>
    <m/>
    <m/>
    <m/>
    <m/>
    <m/>
    <m/>
    <m/>
    <m/>
    <m/>
    <m/>
    <m/>
    <m/>
    <m/>
    <m/>
    <m/>
    <m/>
    <m/>
    <m/>
    <m/>
    <m/>
    <m/>
    <m/>
    <m/>
    <m/>
    <m/>
    <m/>
    <m/>
    <m/>
    <m/>
    <m/>
    <m/>
    <m/>
    <m/>
    <m/>
    <m/>
    <m/>
    <m/>
    <m/>
    <m/>
    <m/>
    <m/>
    <m/>
    <m/>
    <m/>
    <m/>
    <m/>
    <m/>
    <m/>
    <m/>
    <m/>
    <m/>
    <m/>
    <m/>
    <m/>
    <m/>
    <m/>
    <m/>
    <m/>
    <m/>
    <m/>
    <m/>
    <m/>
    <m/>
    <m/>
    <m/>
    <m/>
    <m/>
    <m/>
    <m/>
    <m/>
    <m/>
    <m/>
    <m/>
    <m/>
    <m/>
    <m/>
    <m/>
    <m/>
    <n v="76.894019999999998"/>
    <n v="136.4751617"/>
  </r>
  <r>
    <x v="17"/>
    <n v="9"/>
    <x v="2"/>
    <s v="2005"/>
    <s v="HMS"/>
    <s v=""/>
    <s v="Oct.04-Sep.05"/>
    <s v=""/>
    <s v="current"/>
    <s v=""/>
    <x v="1"/>
    <m/>
    <m/>
    <n v="0.29070000000000001"/>
    <m/>
    <n v="5.3699999999999998E-3"/>
    <m/>
    <n v="3.3554217999999998"/>
    <n v="1.8857609"/>
    <n v="1.7793463"/>
    <n v="4.2515118000000003"/>
    <n v="6.6438313000000004"/>
    <n v="1275456.1437317999"/>
    <n v="1089226.0279606001"/>
    <n v="612002.35945049999"/>
    <n v="747307.44051910006"/>
    <n v="858188.96895010001"/>
    <n v="964182.99876800005"/>
    <n v="1088964.1477032001"/>
    <n v="1240222.4416767"/>
    <n v="1396325.2663386001"/>
    <n v="1612232.6342619001"/>
    <n v="2053526.0593415"/>
    <m/>
    <m/>
    <n v="464092.07644789998"/>
    <x v="594"/>
    <x v="594"/>
    <n v="913364.67645949998"/>
    <n v="1025479.9518556"/>
    <n v="1163486.3115272"/>
    <n v="1311760.4383509001"/>
    <n v="1496457.7026189"/>
    <n v="1805822.7102661"/>
    <n v="3083349.4678737"/>
    <n v="1275456.1437317999"/>
    <n v="74062.895153499994"/>
    <n v="161084.75330069999"/>
    <n v="139825.8746556"/>
    <n v="191283.0011078"/>
    <n v="253982.15309109999"/>
    <n v="311676.80581789999"/>
    <n v="416426.92051530001"/>
    <n v="455536.57511470001"/>
    <n v="514993.6811556"/>
    <n v="758642.77387749997"/>
    <n v="326670.48520469997"/>
    <n v="19473.811270499998"/>
    <n v="40595.220064699999"/>
    <n v="89866.793664900004"/>
    <n v="92028.434022400004"/>
    <n v="122564.20960459999"/>
    <n v="188882.3336825"/>
    <n v="245930.23417350001"/>
    <n v="271901.13152310002"/>
    <n v="316998.32569819997"/>
    <n v="549556.699548"/>
    <n v="193024.082559"/>
    <n v="10123.9763607"/>
    <n v="22276.713928599998"/>
    <n v="25277.382592999998"/>
    <n v="31267.6636325"/>
    <n v="101218.6789709"/>
    <n v="76756.520905400001"/>
    <n v="125375.64789560001"/>
    <n v="159352.8968893"/>
    <n v="244785.5096668"/>
    <n v="147830.68271570001"/>
    <n v="93167.306307000006"/>
    <n v="4515.2824221000001"/>
    <n v="6179.8655193000004"/>
    <n v="6864.9997064999998"/>
    <n v="13028.608705299999"/>
    <n v="8579.2179152000008"/>
    <n v="18278.0012427"/>
    <n v="19505.470891699999"/>
    <n v="62420.5147507"/>
    <n v="102851.0155047"/>
    <n v="615069.75613680005"/>
    <n v="87513.039974500003"/>
    <n v="23672.519179700001"/>
    <n v="26413.1369748"/>
    <n v="39227.957111800002"/>
    <n v="31540.617479100001"/>
    <n v="30004.750266300001"/>
    <n v="86861.2954665"/>
    <n v="62163.662956100001"/>
    <n v="155095.8547844"/>
    <n v="153429.91462240001"/>
    <n v="650558.05573589995"/>
    <n v="127364.4655655"/>
    <n v="332243.59206150001"/>
    <n v="429342.62239400001"/>
    <n v="503788.37558639998"/>
    <n v="554216.35151239997"/>
    <n v="509130.94200749998"/>
    <n v="481031.35441219999"/>
    <n v="442358.5019188"/>
    <n v="392150.72955679998"/>
    <n v="472764.26361830003"/>
    <n v="361691.49985979998"/>
    <n v="447716.76412120002"/>
    <m/>
    <m/>
    <m/>
    <m/>
    <m/>
    <m/>
    <m/>
    <m/>
    <m/>
    <m/>
    <m/>
    <n v="464092.07644789998"/>
    <n v="685892.31218210002"/>
    <n v="804851.38331810001"/>
    <n v="913364.67645949998"/>
    <n v="1025479.9518556"/>
    <n v="1163486.3115272"/>
    <n v="1311760.4383509001"/>
    <n v="1496457.7026189"/>
    <n v="1805822.7102661"/>
    <n v="3083349.4678737"/>
    <n v="1275456.1437317999"/>
    <m/>
    <m/>
    <m/>
    <n v="0.1231594"/>
    <n v="0.24010000000000001"/>
    <n v="0.2104"/>
    <m/>
    <m/>
    <m/>
    <n v="7.1359300000000001E-2"/>
    <n v="0.23400000000000001"/>
    <n v="0.21329999999999999"/>
    <m/>
    <m/>
    <m/>
    <n v="2.1844599999999999E-2"/>
    <n v="0.22670799999999999"/>
    <n v="0.19314000000000001"/>
    <m/>
    <m/>
    <m/>
    <m/>
    <m/>
    <m/>
    <m/>
    <n v="1.00006E-2"/>
    <m/>
    <m/>
    <m/>
    <n v="7.1401199999999998E-2"/>
    <m/>
    <n v="1275433.1376656001"/>
    <m/>
    <m/>
    <m/>
    <m/>
    <m/>
    <m/>
    <m/>
    <m/>
    <m/>
    <m/>
    <m/>
    <m/>
    <m/>
    <m/>
    <m/>
    <m/>
    <m/>
    <m/>
    <m/>
    <m/>
    <m/>
    <m/>
    <m/>
    <m/>
    <m/>
    <m/>
    <m/>
    <m/>
    <m/>
    <m/>
    <m/>
    <m/>
    <m/>
    <m/>
    <m/>
    <m/>
    <m/>
    <m/>
    <m/>
    <m/>
    <n v="0.20464930000000001"/>
    <n v="0.1118726"/>
    <n v="0.20120299999999999"/>
    <n v="0.1181943"/>
    <n v="0.2105282"/>
    <n v="9.11608E-2"/>
    <n v="6.2453000000000002E-2"/>
    <n v="1216090.7935627999"/>
    <n v="1392181.9690306"/>
    <n v="1310930.1859533"/>
    <n v="1323782.2464121"/>
    <n v="1363190.1504984"/>
    <n v="1107079.8354561001"/>
    <n v="1004806.7685323"/>
    <n v="8.7242E-2"/>
    <n v="8.2474199999999998E-2"/>
    <n v="5.1526700000000002E-2"/>
    <n v="0.112013"/>
    <n v="6.3810400000000003E-2"/>
    <n v="4.2105299999999998E-2"/>
    <n v="5.5214699999999999E-2"/>
    <m/>
    <m/>
    <m/>
    <m/>
    <m/>
    <m/>
    <m/>
    <n v="76.894019999999998"/>
    <n v="136.4751617"/>
  </r>
  <r>
    <x v="17"/>
    <n v="9"/>
    <x v="2"/>
    <s v="2005"/>
    <s v="HMS"/>
    <s v=""/>
    <s v="Oct.04-Sep.05"/>
    <s v=""/>
    <s v="current"/>
    <s v=""/>
    <x v="2"/>
    <m/>
    <m/>
    <n v="0.29970000000000002"/>
    <m/>
    <n v="6.6118000000000001E-3"/>
    <m/>
    <n v="3.6048581"/>
    <n v="1.8854242000000001"/>
    <n v="1.9119613"/>
    <n v="4.5425709000000003"/>
    <n v="7.2719915999999998"/>
    <n v="1344627.1564005001"/>
    <n v="1169606.8662508"/>
    <n v="612011.07426709996"/>
    <n v="763407.42128440004"/>
    <n v="896716.22597280005"/>
    <n v="1019041.6645567"/>
    <n v="1170141.4750775001"/>
    <n v="1307464.0968203"/>
    <n v="1473637.1972815001"/>
    <n v="1720534.9350588"/>
    <n v="2206213.0784637001"/>
    <m/>
    <m/>
    <n v="454034.96704780002"/>
    <x v="595"/>
    <x v="595"/>
    <n v="957788.33452619996"/>
    <n v="1087737.4047546999"/>
    <n v="1239989.9038545999"/>
    <n v="1390198.5792839001"/>
    <n v="1578556.3603033"/>
    <n v="1916408.6509579001"/>
    <n v="3301738.4561660001"/>
    <n v="1344627.1564005001"/>
    <n v="78779.304789400005"/>
    <n v="196111.10371140001"/>
    <n v="204090.0944342"/>
    <n v="225839.2653761"/>
    <n v="312447.17360550002"/>
    <n v="432047.83448399999"/>
    <n v="469861.51451379998"/>
    <n v="496956.33390650002"/>
    <n v="550615.14166359999"/>
    <n v="777965.3743277"/>
    <n v="372974.69973649998"/>
    <n v="19265.878634000001"/>
    <n v="52963.528634000002"/>
    <n v="121621.00189280001"/>
    <n v="138490.44787430001"/>
    <n v="160765.42875220001"/>
    <n v="235238.83132989999"/>
    <n v="239948.86990690001"/>
    <n v="368955.53285199997"/>
    <n v="290502.40202959999"/>
    <n v="647864.94655949995"/>
    <n v="227769.0764123"/>
    <n v="14118.944407000001"/>
    <n v="41511.742355399998"/>
    <n v="41717.054758899998"/>
    <n v="77874.2481252"/>
    <n v="117046.87083309999"/>
    <n v="116748.12136419999"/>
    <n v="227062.16388750001"/>
    <n v="207849.29953399999"/>
    <n v="298943.88783239998"/>
    <n v="169633.8227355"/>
    <n v="129027.5596005"/>
    <n v="5312.3930228999998"/>
    <n v="6678.7118769999997"/>
    <n v="11963.6400961"/>
    <n v="11993.975897099999"/>
    <n v="5774.4553194999999"/>
    <n v="28511.7841281"/>
    <n v="18615.317539299998"/>
    <n v="86297.971375599998"/>
    <n v="106367.9118095"/>
    <n v="727680.73605009995"/>
    <n v="103423.89586639999"/>
    <n v="30925.871538700001"/>
    <n v="34994.861440400004"/>
    <n v="40382.826189599997"/>
    <n v="40552.803944300002"/>
    <n v="67679.736672900006"/>
    <n v="79239.000958599994"/>
    <n v="82166.361791699994"/>
    <n v="133660.4869819"/>
    <n v="188897.1954121"/>
    <n v="705622.80900739995"/>
    <n v="142104.15385959999"/>
    <n v="305632.57465580001"/>
    <n v="362426.20736090001"/>
    <n v="411450.70189309999"/>
    <n v="463037.59330920002"/>
    <n v="424023.73957149999"/>
    <n v="348204.33158980001"/>
    <n v="352544.35164469999"/>
    <n v="284836.73565330001"/>
    <n v="481082.1122107"/>
    <n v="272970.76748590003"/>
    <n v="369327.77092510002"/>
    <m/>
    <m/>
    <m/>
    <m/>
    <m/>
    <m/>
    <m/>
    <m/>
    <m/>
    <m/>
    <m/>
    <n v="454034.96704780002"/>
    <n v="694686.155379"/>
    <n v="831225.31926460005"/>
    <n v="957788.33452619996"/>
    <n v="1087737.4047546999"/>
    <n v="1239989.9038545999"/>
    <n v="1390198.5792839001"/>
    <n v="1578556.3603033"/>
    <n v="1916408.6509579001"/>
    <n v="3301738.4561660001"/>
    <n v="1344627.1564005001"/>
    <m/>
    <m/>
    <m/>
    <m/>
    <m/>
    <m/>
    <m/>
    <m/>
    <m/>
    <n v="7.2089799999999996E-2"/>
    <m/>
    <m/>
    <m/>
    <m/>
    <m/>
    <m/>
    <m/>
    <m/>
    <m/>
    <m/>
    <m/>
    <m/>
    <m/>
    <m/>
    <n v="1314115.1516863999"/>
    <m/>
    <n v="0.87029219999999996"/>
    <n v="7.4751899999999996E-2"/>
    <m/>
    <m/>
    <m/>
    <m/>
    <n v="3.0093999999999999E-2"/>
    <n v="1.8782299999999998E-2"/>
    <n v="1.3991E-2"/>
    <n v="6.4486999999999999E-3"/>
    <n v="0.17444490000000001"/>
    <n v="0.1127809"/>
    <n v="8.10945E-2"/>
    <n v="0.25050529999999999"/>
    <n v="0.1218931"/>
    <n v="6.0257699999999997E-2"/>
    <n v="1304070.1375037001"/>
    <n v="694460.27714529994"/>
    <n v="896831.82412280003"/>
    <n v="999613.09703299997"/>
    <n v="1704317.1597054"/>
    <n v="1263241.6659931"/>
    <n v="1161543.4660362999"/>
    <n v="1353026.6354127"/>
    <n v="1166029.7255357001"/>
    <n v="951534.93112740002"/>
    <n v="9.5541399999999999E-2"/>
    <n v="0.37755100000000003"/>
    <n v="0.16438359999999999"/>
    <n v="0.44117650000000003"/>
    <n v="3.9604E-2"/>
    <n v="4.2516999999999999E-2"/>
    <n v="0.1066351"/>
    <n v="3.4482800000000001E-2"/>
    <n v="6.4566899999999997E-2"/>
    <n v="0.21656049999999999"/>
    <m/>
    <m/>
    <m/>
    <m/>
    <m/>
    <m/>
    <m/>
    <m/>
    <m/>
    <m/>
    <m/>
    <m/>
    <m/>
    <m/>
    <m/>
    <m/>
    <m/>
    <m/>
    <m/>
    <m/>
    <m/>
    <m/>
    <m/>
    <m/>
    <m/>
    <m/>
    <m/>
    <m/>
    <m/>
    <m/>
    <m/>
    <m/>
    <m/>
    <m/>
    <m/>
    <m/>
    <m/>
    <m/>
    <n v="76.894019999999998"/>
    <n v="136.4751617"/>
  </r>
  <r>
    <x v="17"/>
    <n v="10"/>
    <x v="3"/>
    <s v="2007"/>
    <s v="HMS"/>
    <s v=""/>
    <s v="Oct.06-Sep.07"/>
    <s v=""/>
    <s v="current"/>
    <s v=""/>
    <x v="0"/>
    <m/>
    <m/>
    <n v="0.2"/>
    <m/>
    <n v="6.4441999999999998E-3"/>
    <m/>
    <n v="2.2921488999999999"/>
    <n v="1.5420758999999999"/>
    <n v="1.4864048000000001"/>
    <n v="2.6776488000000001"/>
    <n v="3.5833024999999998"/>
    <n v="1144808.9832011"/>
    <n v="1059455.0944459001"/>
    <n v="712763.52282960003"/>
    <n v="815999.87108359998"/>
    <n v="882399.86059339996"/>
    <n v="958836.64380640001"/>
    <n v="1059455.0944459001"/>
    <n v="1155999.8173684999"/>
    <n v="1254004.586565"/>
    <n v="1424112.8323202"/>
    <n v="1633760.1302300999"/>
    <n v="4358705.1686337003"/>
    <m/>
    <n v="593560.96853249997"/>
    <x v="596"/>
    <x v="596"/>
    <n v="914027.82367790001"/>
    <n v="999409.83487649995"/>
    <n v="1108453.6606940001"/>
    <n v="1201916.3802124001"/>
    <n v="1338606.9684349"/>
    <n v="1532269.5604826999"/>
    <n v="2126908.5086270999"/>
    <n v="1144808.9832011"/>
    <m/>
    <n v="3509.7667910999999"/>
    <n v="5719.9589706999996"/>
    <n v="8374.3617016000007"/>
    <n v="14311.0174002"/>
    <n v="29680.214906900001"/>
    <n v="46971.324913099998"/>
    <n v="107803.71296039999"/>
    <n v="103038.10752020001"/>
    <n v="242138.01454529999"/>
    <n v="53642.363424299998"/>
    <m/>
    <m/>
    <m/>
    <n v="3394.2552805"/>
    <n v="6473.9249480999997"/>
    <n v="7676.8705755000001"/>
    <n v="3230.0799216999999"/>
    <n v="38206.489015500003"/>
    <n v="44432.596669300001"/>
    <n v="93043.968116999997"/>
    <n v="18616.190428999998"/>
    <n v="1413.2327365000001"/>
    <n v="2082.8289467"/>
    <n v="6145.6232520000003"/>
    <n v="5235.9530531"/>
    <n v="4892.2946179999999"/>
    <n v="19392.292471299999"/>
    <n v="23036.883608700002"/>
    <n v="33882.591450200001"/>
    <n v="34810.201416600001"/>
    <n v="215484.06876200001"/>
    <n v="33551.780337600001"/>
    <n v="3533.9270750000001"/>
    <n v="2474.6866233000001"/>
    <n v="3188.7378334"/>
    <n v="7134.9427003000001"/>
    <n v="4711.8119466999997"/>
    <n v="9623.3185463000009"/>
    <n v="651.73560859999998"/>
    <n v="33845.065164799998"/>
    <n v="12489.020409299999"/>
    <n v="141993.12698199999"/>
    <n v="21386.244766399999"/>
    <n v="6976.5215436999997"/>
    <n v="10528.0284042"/>
    <n v="8516.0945534000002"/>
    <n v="11952.9211015"/>
    <n v="17546.044356499999"/>
    <n v="28324.440294200002"/>
    <n v="19281.3734836"/>
    <n v="42809.928553899997"/>
    <n v="34745.641144100002"/>
    <n v="148123.67118949999"/>
    <n v="32210.280288999998"/>
    <n v="581637.28717739997"/>
    <n v="754407.55337179999"/>
    <n v="828714.20951780002"/>
    <n v="877935.38984099997"/>
    <n v="951474.7416069"/>
    <n v="1013756.5238999"/>
    <n v="1108744.9826767"/>
    <n v="1082059.1812902"/>
    <n v="1302753.9933231999"/>
    <n v="1286125.6590313001"/>
    <n v="985402.12395479996"/>
    <m/>
    <m/>
    <m/>
    <m/>
    <m/>
    <m/>
    <m/>
    <m/>
    <m/>
    <m/>
    <m/>
    <n v="593560.96853249997"/>
    <n v="773002.86413710006"/>
    <n v="852284.62412729999"/>
    <n v="914027.82367790001"/>
    <n v="999409.83487649995"/>
    <n v="1108453.6606940001"/>
    <n v="1201916.3802124001"/>
    <n v="1338606.9684349"/>
    <n v="1532269.5604826999"/>
    <n v="2126908.5086270999"/>
    <n v="1144808.9832011"/>
    <m/>
    <m/>
    <m/>
    <m/>
    <m/>
    <m/>
    <m/>
    <m/>
    <m/>
    <m/>
    <m/>
    <m/>
    <m/>
    <m/>
    <m/>
    <m/>
    <m/>
    <m/>
    <m/>
    <m/>
    <m/>
    <m/>
    <m/>
    <m/>
    <m/>
    <m/>
    <m/>
    <m/>
    <m/>
    <m/>
    <m/>
    <m/>
    <m/>
    <m/>
    <m/>
    <m/>
    <m/>
    <m/>
    <m/>
    <m/>
    <m/>
    <m/>
    <m/>
    <m/>
    <m/>
    <m/>
    <m/>
    <m/>
    <m/>
    <m/>
    <m/>
    <m/>
    <m/>
    <m/>
    <m/>
    <m/>
    <m/>
    <m/>
    <m/>
    <m/>
    <m/>
    <m/>
    <m/>
    <m/>
    <m/>
    <m/>
    <m/>
    <m/>
    <m/>
    <m/>
    <m/>
    <m/>
    <m/>
    <m/>
    <m/>
    <m/>
    <m/>
    <m/>
    <m/>
    <m/>
    <m/>
    <m/>
    <m/>
    <m/>
    <m/>
    <m/>
    <m/>
    <m/>
    <m/>
    <m/>
    <m/>
    <m/>
    <m/>
    <m/>
    <m/>
    <m/>
    <m/>
    <m/>
    <m/>
    <m/>
    <n v="86.276529999999994"/>
    <n v="144.01360740000001"/>
  </r>
  <r>
    <x v="17"/>
    <n v="10"/>
    <x v="3"/>
    <s v="2007"/>
    <s v="HMS"/>
    <s v=""/>
    <s v="Oct.06-Sep.07"/>
    <s v=""/>
    <s v="current"/>
    <s v=""/>
    <x v="1"/>
    <m/>
    <m/>
    <n v="0.27210000000000001"/>
    <m/>
    <n v="4.8325E-3"/>
    <m/>
    <n v="3.1457541"/>
    <n v="1.7488272"/>
    <n v="1.7987793000000001"/>
    <n v="3.9236773999999999"/>
    <n v="6.0442893"/>
    <n v="1393410.2792497"/>
    <n v="1227537.1782064999"/>
    <n v="682427.91036820004"/>
    <n v="848528.00336850004"/>
    <n v="976999.84564790002"/>
    <n v="1093894.0176758999"/>
    <n v="1227537.1782064999"/>
    <n v="1379342.6914023"/>
    <n v="1559999.7535423001"/>
    <n v="1753624.5402949001"/>
    <n v="2146750.3926821998"/>
    <n v="13205153.2706789"/>
    <m/>
    <n v="525641.83718090004"/>
    <x v="597"/>
    <x v="597"/>
    <n v="1036583.4452722"/>
    <n v="1162786.1513773"/>
    <n v="1302037.3300010001"/>
    <n v="1468279.3889949999"/>
    <n v="1647976.8483251"/>
    <n v="1924146.6787149999"/>
    <n v="3177131.3337833001"/>
    <n v="1393410.2792497"/>
    <n v="90684.226989699993"/>
    <n v="154914.68501680001"/>
    <n v="183902.95822520001"/>
    <n v="251637.8559848"/>
    <n v="312514.12987070001"/>
    <n v="365507.50734359998"/>
    <n v="478271.01627770002"/>
    <n v="487174.56109899998"/>
    <n v="666210.5334368"/>
    <n v="911365.68458360003"/>
    <n v="387333.63118209998"/>
    <n v="29527.128982999999"/>
    <n v="38443.769730699998"/>
    <n v="61746.137246400001"/>
    <n v="104828.8779444"/>
    <n v="102120.875293"/>
    <n v="221561.31737480001"/>
    <n v="196329.73206839999"/>
    <n v="336103.49915260001"/>
    <n v="367808.5621096"/>
    <n v="453633.38749300002"/>
    <n v="187732.1756249"/>
    <n v="3681.4775875999999"/>
    <n v="35024.651930200002"/>
    <n v="46348.689576199999"/>
    <n v="39825.9072953"/>
    <n v="53922.937251700001"/>
    <n v="109579.72561920001"/>
    <n v="107600.7083077"/>
    <n v="174317.0552691"/>
    <n v="192813.64410850001"/>
    <n v="322302.55116480001"/>
    <n v="107138.9615811"/>
    <n v="11527.6123403"/>
    <n v="9821.4811946000009"/>
    <n v="14146.8251261"/>
    <n v="15013.530161299999"/>
    <n v="12099.6353586"/>
    <n v="7499.2156261"/>
    <n v="34869.4732276"/>
    <n v="40379.282540599997"/>
    <n v="83153.158267599996"/>
    <n v="466160.88072369999"/>
    <n v="70311.279356200001"/>
    <n v="18853.281228700002"/>
    <n v="29702.4079432"/>
    <n v="26199.377796000001"/>
    <n v="57531.777090199997"/>
    <n v="44171.878239799997"/>
    <n v="49196.895648099999"/>
    <n v="60703.477089200002"/>
    <n v="90981.588510600006"/>
    <n v="108285.22218700001"/>
    <n v="561659.51405240002"/>
    <n v="105614.82084119999"/>
    <n v="371368.11005159997"/>
    <n v="506577.93100709998"/>
    <n v="583057.2514521"/>
    <n v="567745.49679610005"/>
    <n v="637956.69536350004"/>
    <n v="548692.6683891"/>
    <n v="590504.98202450003"/>
    <n v="519020.86175330001"/>
    <n v="505875.55860539997"/>
    <n v="462009.31576570001"/>
    <n v="535279.41066429997"/>
    <m/>
    <m/>
    <m/>
    <m/>
    <m/>
    <m/>
    <m/>
    <m/>
    <m/>
    <m/>
    <m/>
    <n v="525641.83718090004"/>
    <n v="774484.92682249995"/>
    <n v="915401.23942210001"/>
    <n v="1036583.4452722"/>
    <n v="1162786.1513773"/>
    <n v="1302037.3300010001"/>
    <n v="1468279.3889949999"/>
    <n v="1647976.8483251"/>
    <n v="1924146.6787149999"/>
    <n v="3177131.3337833001"/>
    <n v="1393410.2792497"/>
    <m/>
    <m/>
    <m/>
    <n v="0.1220788"/>
    <n v="0.23957990000000001"/>
    <n v="0.17941370000000001"/>
    <m/>
    <m/>
    <m/>
    <n v="6.3781900000000002E-2"/>
    <n v="0.2575906"/>
    <n v="0.19134010000000001"/>
    <m/>
    <m/>
    <m/>
    <n v="2.39341E-2"/>
    <n v="0.2821843"/>
    <n v="0.24505080000000001"/>
    <m/>
    <m/>
    <m/>
    <m/>
    <m/>
    <m/>
    <m/>
    <n v="1"/>
    <m/>
    <m/>
    <m/>
    <n v="6.3884499999999997E-2"/>
    <m/>
    <n v="1393410.279261"/>
    <m/>
    <m/>
    <m/>
    <m/>
    <m/>
    <m/>
    <m/>
    <m/>
    <m/>
    <m/>
    <m/>
    <m/>
    <m/>
    <m/>
    <m/>
    <m/>
    <m/>
    <m/>
    <m/>
    <m/>
    <m/>
    <m/>
    <m/>
    <m/>
    <m/>
    <m/>
    <m/>
    <m/>
    <m/>
    <m/>
    <m/>
    <m/>
    <m/>
    <m/>
    <m/>
    <m/>
    <m/>
    <m/>
    <m/>
    <m/>
    <n v="0.1993027"/>
    <n v="0.111553"/>
    <n v="0.2096739"/>
    <n v="0.1125457"/>
    <n v="0.2244691"/>
    <n v="8.2217100000000001E-2"/>
    <n v="6.0238600000000003E-2"/>
    <n v="1298538.3700353999"/>
    <n v="1506976.5831867"/>
    <n v="1473827.0967808"/>
    <n v="1488021.1063796999"/>
    <n v="1456425.0816967001"/>
    <n v="1160160.2773312"/>
    <n v="1123856.6515530001"/>
    <n v="7.2420600000000002E-2"/>
    <n v="6.2056699999999999E-2"/>
    <n v="5.09434E-2"/>
    <n v="8.6115999999999998E-2"/>
    <n v="6.8722500000000006E-2"/>
    <n v="5.0602399999999999E-2"/>
    <n v="4.2623000000000001E-2"/>
    <m/>
    <m/>
    <m/>
    <m/>
    <m/>
    <m/>
    <m/>
    <n v="86.276529999999994"/>
    <n v="144.01360740000001"/>
  </r>
  <r>
    <x v="17"/>
    <n v="10"/>
    <x v="3"/>
    <s v="2007"/>
    <s v="HMS"/>
    <s v=""/>
    <s v="Oct.06-Sep.07"/>
    <s v=""/>
    <s v="current"/>
    <s v=""/>
    <x v="2"/>
    <m/>
    <m/>
    <n v="0.27910000000000001"/>
    <m/>
    <n v="5.888E-3"/>
    <m/>
    <n v="3.3181995999999998"/>
    <n v="1.7768959"/>
    <n v="1.8674135999999999"/>
    <n v="4.1477123000000002"/>
    <n v="6.5556998000000002"/>
    <n v="1475937.5438991999"/>
    <n v="1310368.7448008"/>
    <n v="701199.88922040001"/>
    <n v="887387.22354989999"/>
    <n v="1028698.7827504"/>
    <n v="1170866.1609364001"/>
    <n v="1309430.2036506999"/>
    <n v="1475768.3887386001"/>
    <n v="1631245.1928548999"/>
    <n v="1855999.7067785"/>
    <n v="2326721.2172454"/>
    <n v="13205153.2706789"/>
    <m/>
    <n v="519665.52461379999"/>
    <x v="598"/>
    <x v="598"/>
    <n v="1097799.240404"/>
    <n v="1238653.5654810001"/>
    <n v="1390974.3710541001"/>
    <n v="1561075.8110152001"/>
    <n v="1741184.2233865999"/>
    <n v="2050883.2818875001"/>
    <n v="3406771.1636453001"/>
    <n v="1475937.5438991999"/>
    <n v="101317.6114128"/>
    <n v="215552.45138089999"/>
    <n v="281791.25879569998"/>
    <n v="294093.39022190002"/>
    <n v="442051.2063892"/>
    <n v="400098.39957279997"/>
    <n v="604139.50047950004"/>
    <n v="569894.29918760003"/>
    <n v="683374.8430309"/>
    <n v="1000551.1275643"/>
    <n v="457910.01004909998"/>
    <n v="28850.675704500001"/>
    <n v="55594.582626700001"/>
    <n v="92441.358196800007"/>
    <n v="128101.4749862"/>
    <n v="178301.9377478"/>
    <n v="234699.01180350001"/>
    <n v="287615.8702454"/>
    <n v="311483.17440969998"/>
    <n v="419872.72586160002"/>
    <n v="470386.25786509999"/>
    <n v="217992.20688499999"/>
    <n v="5199.5798015999999"/>
    <n v="64747.116962400003"/>
    <n v="35151.424952200003"/>
    <n v="59164.961844799996"/>
    <n v="127674.1086579"/>
    <n v="135759.438551"/>
    <n v="140832.03832230001"/>
    <n v="210198.6284978"/>
    <n v="299895.98117769998"/>
    <n v="352093.97468099999"/>
    <n v="140999.6912383"/>
    <n v="12411.5055971"/>
    <n v="10099.358742300001"/>
    <n v="12705.336607900001"/>
    <n v="17093.157193899999"/>
    <n v="9044.5738524999997"/>
    <n v="29236.282629900001"/>
    <n v="27366.7876765"/>
    <n v="38699.292969299997"/>
    <n v="85141.2455816"/>
    <n v="525155.73458829999"/>
    <n v="77665.154383600006"/>
    <n v="27574.734367699999"/>
    <n v="40606.528196899999"/>
    <n v="29541.930140100001"/>
    <n v="70302.311593899998"/>
    <n v="43405.253188800001"/>
    <n v="69595.138724799996"/>
    <n v="74621.596765800001"/>
    <n v="77610.259894699993"/>
    <n v="98352.707417700003"/>
    <n v="622620.30090429995"/>
    <n v="116918.7023666"/>
    <n v="344311.41772999999"/>
    <n v="409557.25692720001"/>
    <n v="510101.29358310002"/>
    <n v="529043.9445633"/>
    <n v="438176.48564480001"/>
    <n v="521586.09977199999"/>
    <n v="426500.01752569998"/>
    <n v="533298.56842739997"/>
    <n v="464245.77881799999"/>
    <n v="435963.76804230001"/>
    <n v="464451.77897659998"/>
    <m/>
    <m/>
    <m/>
    <m/>
    <m/>
    <m/>
    <m/>
    <m/>
    <m/>
    <m/>
    <m/>
    <n v="519665.52461379999"/>
    <n v="796157.29483639996"/>
    <n v="961732.60227579996"/>
    <n v="1097799.240404"/>
    <n v="1238653.5654810001"/>
    <n v="1390974.3710541001"/>
    <n v="1561075.8110152001"/>
    <n v="1741184.2233865999"/>
    <n v="2050883.2818875001"/>
    <n v="3406771.1636453001"/>
    <n v="1475937.5438991999"/>
    <m/>
    <m/>
    <m/>
    <m/>
    <m/>
    <m/>
    <m/>
    <m/>
    <m/>
    <n v="6.4903500000000003E-2"/>
    <m/>
    <m/>
    <m/>
    <m/>
    <m/>
    <m/>
    <m/>
    <m/>
    <m/>
    <m/>
    <m/>
    <m/>
    <m/>
    <m/>
    <n v="1434897.6297066"/>
    <m/>
    <n v="0.85351580000000005"/>
    <n v="6.6975699999999999E-2"/>
    <m/>
    <m/>
    <m/>
    <m/>
    <n v="3.6384899999999998E-2"/>
    <n v="2.7950300000000001E-2"/>
    <n v="1.7673000000000001E-2"/>
    <n v="7.7434000000000001E-3"/>
    <n v="0.1786431"/>
    <n v="0.10648920000000001"/>
    <n v="8.0415399999999998E-2"/>
    <n v="0.19853870000000001"/>
    <n v="0.13400119999999999"/>
    <n v="6.5676600000000002E-2"/>
    <n v="1280983.5262696999"/>
    <n v="1039318.1727897"/>
    <n v="874007.49991500005"/>
    <n v="922226.33488620003"/>
    <n v="1858144.6737200001"/>
    <n v="1449926.7521565"/>
    <n v="1325695.8495866"/>
    <n v="1525664.1241049999"/>
    <n v="1182056.7902114999"/>
    <n v="1099472.1241417001"/>
    <n v="0.125"/>
    <n v="0.25531910000000002"/>
    <n v="0.21348310000000001"/>
    <n v="0.30769229999999997"/>
    <n v="1.77187E-2"/>
    <n v="5.75139E-2"/>
    <n v="0.1105651"/>
    <n v="3.0907299999999999E-2"/>
    <n v="6.4896800000000004E-2"/>
    <n v="9.6385499999999999E-2"/>
    <m/>
    <m/>
    <m/>
    <m/>
    <m/>
    <m/>
    <m/>
    <m/>
    <m/>
    <m/>
    <m/>
    <m/>
    <m/>
    <m/>
    <m/>
    <m/>
    <m/>
    <m/>
    <m/>
    <m/>
    <m/>
    <m/>
    <m/>
    <m/>
    <m/>
    <m/>
    <m/>
    <m/>
    <m/>
    <m/>
    <m/>
    <m/>
    <m/>
    <m/>
    <m/>
    <m/>
    <m/>
    <m/>
    <n v="86.276529999999994"/>
    <n v="144.01360740000001"/>
  </r>
  <r>
    <x v="17"/>
    <n v="11"/>
    <x v="4"/>
    <s v="2009"/>
    <s v="HMS"/>
    <s v="2010"/>
    <s v="Feb.09-Jan.10"/>
    <s v=""/>
    <s v="current"/>
    <s v=""/>
    <x v="0"/>
    <m/>
    <m/>
    <n v="0.1993"/>
    <m/>
    <n v="5.0000000000000001E-3"/>
    <m/>
    <m/>
    <m/>
    <m/>
    <m/>
    <m/>
    <n v="1320881.7357691999"/>
    <n v="1225228.8710940999"/>
    <m/>
    <m/>
    <m/>
    <m/>
    <m/>
    <m/>
    <m/>
    <m/>
    <m/>
    <m/>
    <m/>
    <m/>
    <x v="12"/>
    <x v="12"/>
    <m/>
    <m/>
    <m/>
    <m/>
    <m/>
    <m/>
    <m/>
    <m/>
    <m/>
    <m/>
    <m/>
    <m/>
    <m/>
    <m/>
    <m/>
    <m/>
    <m/>
    <m/>
    <m/>
    <m/>
    <m/>
    <m/>
    <m/>
    <m/>
    <m/>
    <m/>
    <m/>
    <m/>
    <m/>
    <m/>
    <m/>
    <m/>
    <m/>
    <m/>
    <m/>
    <m/>
    <m/>
    <m/>
    <m/>
    <m/>
    <m/>
    <m/>
    <m/>
    <m/>
    <m/>
    <m/>
    <m/>
    <m/>
    <m/>
    <m/>
    <m/>
    <m/>
    <m/>
    <m/>
    <m/>
    <m/>
    <m/>
    <m/>
    <m/>
    <m/>
    <m/>
    <m/>
    <m/>
    <m/>
    <m/>
    <m/>
    <m/>
    <m/>
    <m/>
    <m/>
    <m/>
    <m/>
    <m/>
    <m/>
    <m/>
    <m/>
    <m/>
    <m/>
    <m/>
    <m/>
    <m/>
    <m/>
    <m/>
    <m/>
    <m/>
    <m/>
    <m/>
    <m/>
    <m/>
    <m/>
    <m/>
    <m/>
    <m/>
    <m/>
    <m/>
    <m/>
    <m/>
    <m/>
    <m/>
    <n v="6.6692799999999997E-2"/>
    <n v="0.13152820000000001"/>
    <n v="7.4765300000000007E-2"/>
    <m/>
    <m/>
    <m/>
    <n v="1.67507E-2"/>
    <n v="0.20883599999999999"/>
    <n v="0.16184209999999999"/>
    <m/>
    <m/>
    <m/>
    <n v="4.0289999999999996E-3"/>
    <n v="0.34866799999999998"/>
    <n v="0.29020499999999999"/>
    <n v="0.18734700000000001"/>
    <n v="0.153091"/>
    <n v="2.5870000000000001E-2"/>
    <m/>
    <m/>
    <m/>
    <m/>
    <m/>
    <m/>
    <m/>
    <m/>
    <m/>
    <m/>
    <m/>
    <m/>
    <m/>
    <m/>
    <m/>
    <m/>
    <m/>
    <m/>
    <m/>
    <m/>
    <m/>
    <m/>
    <m/>
    <m/>
    <m/>
    <m/>
    <m/>
    <m/>
    <m/>
    <m/>
    <m/>
    <m/>
    <m/>
    <m/>
    <m/>
    <m/>
    <m/>
    <m/>
    <m/>
    <m/>
    <m/>
    <m/>
    <m/>
    <m/>
    <m/>
    <m/>
    <m/>
    <m/>
    <m/>
    <m/>
    <m/>
    <m/>
    <m/>
    <m/>
    <m/>
    <m/>
    <m/>
    <m/>
    <m/>
    <m/>
    <m/>
    <m/>
    <m/>
    <m/>
    <m/>
    <m/>
    <m/>
    <m/>
    <m/>
    <m/>
    <m/>
    <m/>
    <m/>
    <m/>
    <m/>
    <m/>
    <m/>
    <m/>
    <m/>
    <n v="95.343090000000004"/>
    <n v="141.9172437"/>
  </r>
  <r>
    <x v="17"/>
    <n v="11"/>
    <x v="4"/>
    <s v="2009"/>
    <s v="HMS"/>
    <s v="2010"/>
    <s v="Feb.09-Jan.10"/>
    <s v=""/>
    <s v="current"/>
    <s v=""/>
    <x v="1"/>
    <m/>
    <m/>
    <n v="0.27189999999999998"/>
    <m/>
    <n v="3.0000000000000001E-3"/>
    <m/>
    <n v="3.4364745000000001"/>
    <n v="1.8730629999999999"/>
    <n v="1.8346817"/>
    <n v="4.0481582999999999"/>
    <n v="6.0390791000000004"/>
    <n v="1470731.3898"/>
    <n v="1289651.8984000001"/>
    <n v="702400"/>
    <n v="888195.65"/>
    <n v="1049346.46"/>
    <n v="1181600"/>
    <n v="1288680.44"/>
    <n v="1440000"/>
    <n v="1634830.88"/>
    <n v="1920000"/>
    <n v="2413779.71"/>
    <m/>
    <m/>
    <n v="538143.81000000006"/>
    <x v="599"/>
    <x v="599"/>
    <n v="1116272.74"/>
    <n v="1237199.1299999999"/>
    <n v="1362336.85"/>
    <n v="1526675.74"/>
    <n v="1765056.42"/>
    <n v="2140326.27"/>
    <n v="3249893.06"/>
    <n v="1470731"/>
    <n v="51043.590456600003"/>
    <n v="121909.6967234"/>
    <n v="209096.47553309999"/>
    <n v="338667.76613609999"/>
    <n v="266522.43756539997"/>
    <n v="389168.02947070001"/>
    <n v="419085.52082149999"/>
    <n v="520058.86861349997"/>
    <n v="663578.17949000001"/>
    <n v="896909.06171220005"/>
    <n v="385289.15150640003"/>
    <n v="24958.440917399999"/>
    <n v="71796.662425899995"/>
    <n v="130772.321644"/>
    <n v="99661.110215799999"/>
    <n v="150108.33780489999"/>
    <n v="166655.29986629999"/>
    <n v="184763.54734220001"/>
    <n v="275230.15109110001"/>
    <n v="298715.9558852"/>
    <n v="455721.01547300001"/>
    <n v="184832.71208540001"/>
    <n v="5639.1615535999999"/>
    <n v="31406.009720900001"/>
    <n v="13035.5275373"/>
    <n v="59696.972620400004"/>
    <n v="62209.914582199999"/>
    <n v="91652.682205100005"/>
    <n v="121209.2905267"/>
    <n v="121363.0419443"/>
    <n v="259708.90198729999"/>
    <n v="405708.43792699999"/>
    <n v="114611.67712389999"/>
    <n v="8949.0388191000002"/>
    <n v="3476.9111105000002"/>
    <n v="5750.2216429"/>
    <n v="11858.363250099999"/>
    <n v="21005.183299100001"/>
    <n v="12639.112143"/>
    <n v="30452.2472499"/>
    <n v="24545.454363100002"/>
    <n v="46809.372565199999"/>
    <n v="400519.17871419998"/>
    <n v="55155.719952899999"/>
    <n v="17328.521382999999"/>
    <n v="20663.6653578"/>
    <n v="13068.7183047"/>
    <n v="37970.291773800003"/>
    <n v="33874.323922600001"/>
    <n v="52045.024392599997"/>
    <n v="66829.360836699998"/>
    <n v="121715.18220340001"/>
    <n v="223656.23867759999"/>
    <n v="525479.48386549996"/>
    <n v="108289.5666469"/>
    <n v="430225.05687039997"/>
    <n v="544127.09466139995"/>
    <n v="601820.63533790002"/>
    <n v="568418.23600379995"/>
    <n v="703478.93282590003"/>
    <n v="650176.70192230004"/>
    <n v="704335.7732229"/>
    <n v="702143.72178460006"/>
    <n v="647857.62139480002"/>
    <n v="565555.8823081"/>
    <n v="622552.56268450001"/>
    <m/>
    <m/>
    <m/>
    <m/>
    <m/>
    <m/>
    <m/>
    <m/>
    <m/>
    <m/>
    <m/>
    <n v="538143.81000000006"/>
    <n v="793380.04"/>
    <n v="973543.9"/>
    <n v="1116272.74"/>
    <n v="1237199.1299999999"/>
    <n v="1362336.85"/>
    <n v="1526675.74"/>
    <n v="1765056.42"/>
    <n v="2140326.27"/>
    <n v="3249893.06"/>
    <n v="1470731.39"/>
    <m/>
    <m/>
    <m/>
    <n v="0.14497689999999999"/>
    <n v="0.2236677"/>
    <n v="0.1548834"/>
    <m/>
    <m/>
    <m/>
    <n v="6.7958400000000002E-2"/>
    <n v="0.2673469"/>
    <n v="0.2259041"/>
    <m/>
    <m/>
    <m/>
    <n v="3.2427999999999998E-2"/>
    <n v="0.25889699999999999"/>
    <n v="0.27515299999999998"/>
    <n v="0.24288799999999999"/>
    <n v="0.204428"/>
    <n v="9.3297000000000005E-2"/>
    <m/>
    <m/>
    <m/>
    <m/>
    <n v="1"/>
    <m/>
    <m/>
    <m/>
    <n v="6.7863000000000007E-2"/>
    <m/>
    <n v="1470731.3898169"/>
    <m/>
    <m/>
    <m/>
    <m/>
    <m/>
    <m/>
    <m/>
    <m/>
    <m/>
    <m/>
    <m/>
    <m/>
    <m/>
    <m/>
    <m/>
    <m/>
    <m/>
    <m/>
    <m/>
    <m/>
    <m/>
    <m/>
    <m/>
    <m/>
    <m/>
    <m/>
    <m/>
    <m/>
    <m/>
    <m/>
    <m/>
    <m/>
    <m/>
    <m/>
    <m/>
    <m/>
    <m/>
    <m/>
    <m/>
    <m/>
    <n v="0.18796869999999999"/>
    <n v="0.10346710000000001"/>
    <n v="0.21562709999999999"/>
    <n v="0.1186287"/>
    <n v="0.21771560000000001"/>
    <n v="9.5854800000000004E-2"/>
    <n v="6.0738100000000003E-2"/>
    <n v="1301469.5437590999"/>
    <n v="1617087.9462563"/>
    <n v="1540263.0719377999"/>
    <n v="1481485.3209130999"/>
    <n v="1580367.9481058"/>
    <n v="1339040.2502667999"/>
    <n v="1292224.5989536"/>
    <n v="9.4298199999999999E-2"/>
    <n v="8.3665299999999998E-2"/>
    <n v="5.9330099999999997E-2"/>
    <n v="0.1041667"/>
    <n v="6.3507099999999997E-2"/>
    <n v="2.15517E-2"/>
    <n v="6.8027000000000001E-3"/>
    <m/>
    <m/>
    <m/>
    <m/>
    <m/>
    <m/>
    <m/>
    <n v="95.343090000000004"/>
    <n v="141.9172437"/>
  </r>
  <r>
    <x v="17"/>
    <n v="11"/>
    <x v="4"/>
    <s v="2009"/>
    <s v="HMS"/>
    <s v="2010"/>
    <s v="Feb.09-Jan.10"/>
    <s v=""/>
    <s v="current"/>
    <s v=""/>
    <x v="2"/>
    <m/>
    <m/>
    <n v="0.2828"/>
    <m/>
    <n v="4.0000000000000001E-3"/>
    <m/>
    <n v="3.7315185"/>
    <n v="1.9202433999999999"/>
    <n v="1.9432528"/>
    <n v="4.3643801"/>
    <n v="6.6592899000000001"/>
    <n v="1555073.8782919"/>
    <n v="1362480.9400502001"/>
    <n v="701134.16690389998"/>
    <n v="904800"/>
    <n v="1092055.7128645"/>
    <n v="1230365.7992646"/>
    <n v="1362480.9400502001"/>
    <n v="1532724.6588999999"/>
    <n v="1764938.5258416"/>
    <n v="2068287.3349707001"/>
    <n v="2616295.0903901998"/>
    <m/>
    <m/>
    <n v="521306.75613290002"/>
    <x v="600"/>
    <x v="600"/>
    <n v="1166149.5438200999"/>
    <n v="1292894.3500504999"/>
    <n v="1449296.8538567"/>
    <n v="1638025.5873336"/>
    <n v="1908653.4506560999"/>
    <n v="2298642.7591915"/>
    <n v="3471532.8388776998"/>
    <n v="1555073.8782919"/>
    <n v="54998.994471899998"/>
    <n v="174884.82127109999"/>
    <n v="322501.39298860001"/>
    <n v="391615.21967590001"/>
    <n v="417681.48717859999"/>
    <n v="427127.79649390001"/>
    <n v="553953.42486549995"/>
    <n v="618035.72845109995"/>
    <n v="755043.8185852"/>
    <n v="937579.41212790005"/>
    <n v="463430.44646840001"/>
    <n v="29193.608850699999"/>
    <n v="84955.235405800006"/>
    <n v="179149.81260569999"/>
    <n v="121427.3397803"/>
    <n v="221760.0958908"/>
    <n v="196966.6419629"/>
    <n v="241405.6918339"/>
    <n v="316102.42789310002"/>
    <n v="335267.36880220001"/>
    <n v="490953.2973642"/>
    <n v="221744.9941332"/>
    <n v="6019.7335997999999"/>
    <n v="47165.451024900001"/>
    <n v="50160.382071400003"/>
    <n v="68739.462444499994"/>
    <n v="103209.8216792"/>
    <n v="139693.9523994"/>
    <n v="107249.82512170001"/>
    <n v="228136.92492980001"/>
    <n v="302033.72467239999"/>
    <n v="470939.36197209998"/>
    <n v="150716.17719439999"/>
    <n v="9489.5341967999993"/>
    <n v="3892.7953768000002"/>
    <n v="5324.9831181"/>
    <n v="24615.354412199998"/>
    <n v="14128.857830299999"/>
    <n v="18322.9282805"/>
    <n v="25088.499709700001"/>
    <n v="35248.167690299997"/>
    <n v="76387.373836600003"/>
    <n v="486790.42859329999"/>
    <n v="69243.595196900002"/>
    <n v="22295.036988600001"/>
    <n v="25833.450800099999"/>
    <n v="20802.236524200001"/>
    <n v="43618.8378935"/>
    <n v="31025.100405199999"/>
    <n v="72948.863893200003"/>
    <n v="86490.875115100003"/>
    <n v="189516.9109518"/>
    <n v="236460.3470558"/>
    <n v="623390.15436409996"/>
    <n v="133196.2292308"/>
    <n v="399309.84802510001"/>
    <n v="464068.04890170001"/>
    <n v="430736.74801659997"/>
    <n v="516133.32961379999"/>
    <n v="505088.9870663"/>
    <n v="594236.67082660005"/>
    <n v="623837.27068770002"/>
    <n v="521613.29074000003"/>
    <n v="593450.12623930001"/>
    <n v="461880.18445599999"/>
    <n v="516742.43606819998"/>
    <m/>
    <m/>
    <m/>
    <m/>
    <m/>
    <m/>
    <m/>
    <m/>
    <m/>
    <m/>
    <m/>
    <n v="521306.75613290002"/>
    <n v="800799.80278030003"/>
    <n v="1008675.5553245"/>
    <n v="1166149.5438200999"/>
    <n v="1292894.3500504999"/>
    <n v="1449296.8538567"/>
    <n v="1638025.5873336"/>
    <n v="1908653.4506560999"/>
    <n v="2298642.7591915"/>
    <n v="3471532.8388776998"/>
    <n v="1555073.8782919"/>
    <m/>
    <m/>
    <m/>
    <n v="0.14255180000000001"/>
    <n v="0.24256359999999999"/>
    <n v="0.18096680000000001"/>
    <m/>
    <m/>
    <m/>
    <n v="7.2701199999999994E-2"/>
    <n v="0.28108450000000001"/>
    <n v="0.23931749999999999"/>
    <m/>
    <m/>
    <m/>
    <n v="3.7571E-2"/>
    <n v="0.272781"/>
    <n v="0.28176099999999998"/>
    <n v="0.26032499999999997"/>
    <n v="0.20543500000000001"/>
    <n v="9.6207000000000001E-2"/>
    <m/>
    <m/>
    <m/>
    <n v="1507014.7542036001"/>
    <m/>
    <n v="1"/>
    <n v="7.8090000000000007E-2"/>
    <m/>
    <m/>
    <m/>
    <m/>
    <n v="4.7312600000000003E-2"/>
    <n v="3.0067099999999999E-2"/>
    <n v="2.1267500000000002E-2"/>
    <n v="9.5633000000000003E-3"/>
    <n v="0.20551839999999999"/>
    <n v="0.1160182"/>
    <n v="9.3959600000000004E-2"/>
    <n v="0.22298560000000001"/>
    <n v="0.1490764"/>
    <n v="0.1042314"/>
    <n v="1465082.9505340999"/>
    <n v="1075582.6499572"/>
    <n v="1071686.9866783"/>
    <n v="573370.454257"/>
    <n v="1896304.9157833999"/>
    <n v="1689861.1172517"/>
    <n v="1438860.6690694001"/>
    <n v="1548737.9856237001"/>
    <n v="1305253.8969548"/>
    <n v="1114626.9867779999"/>
    <n v="0.1"/>
    <n v="0.1983471"/>
    <n v="0.15116280000000001"/>
    <n v="0.7179487"/>
    <n v="3.1476999999999998E-2"/>
    <n v="6.4377699999999996E-2"/>
    <n v="8.2010600000000003E-2"/>
    <n v="2.34375E-2"/>
    <n v="8.5000000000000006E-2"/>
    <n v="0.16945109999999999"/>
    <m/>
    <m/>
    <m/>
    <m/>
    <m/>
    <m/>
    <m/>
    <m/>
    <m/>
    <m/>
    <m/>
    <m/>
    <m/>
    <m/>
    <m/>
    <m/>
    <m/>
    <m/>
    <m/>
    <m/>
    <m/>
    <m/>
    <m/>
    <m/>
    <m/>
    <m/>
    <m/>
    <m/>
    <m/>
    <m/>
    <m/>
    <m/>
    <m/>
    <m/>
    <m/>
    <m/>
    <m/>
    <m/>
    <n v="95.343090000000004"/>
    <n v="141.9172437"/>
  </r>
  <r>
    <x v="17"/>
    <n v="12"/>
    <x v="5"/>
    <s v="2012"/>
    <s v="HMS"/>
    <s v="2012"/>
    <s v="Oct.11-Sep.12"/>
    <s v=""/>
    <s v="current"/>
    <s v=""/>
    <x v="0"/>
    <m/>
    <m/>
    <n v="0.22167000000000001"/>
    <m/>
    <n v="6.5002999999999997E-3"/>
    <m/>
    <m/>
    <m/>
    <m/>
    <m/>
    <m/>
    <n v="1476869"/>
    <n v="1349160"/>
    <m/>
    <m/>
    <m/>
    <m/>
    <m/>
    <m/>
    <m/>
    <m/>
    <m/>
    <m/>
    <m/>
    <m/>
    <x v="12"/>
    <x v="12"/>
    <m/>
    <m/>
    <m/>
    <m/>
    <m/>
    <m/>
    <m/>
    <m/>
    <m/>
    <m/>
    <m/>
    <m/>
    <m/>
    <m/>
    <m/>
    <m/>
    <m/>
    <m/>
    <m/>
    <m/>
    <m/>
    <m/>
    <m/>
    <m/>
    <m/>
    <m/>
    <m/>
    <m/>
    <m/>
    <m/>
    <m/>
    <m/>
    <m/>
    <m/>
    <m/>
    <m/>
    <m/>
    <m/>
    <m/>
    <m/>
    <m/>
    <m/>
    <m/>
    <m/>
    <m/>
    <m/>
    <m/>
    <m/>
    <m/>
    <m/>
    <m/>
    <m/>
    <m/>
    <m/>
    <m/>
    <m/>
    <m/>
    <m/>
    <m/>
    <m/>
    <m/>
    <m/>
    <m/>
    <m/>
    <m/>
    <m/>
    <m/>
    <m/>
    <m/>
    <m/>
    <m/>
    <m/>
    <m/>
    <m/>
    <m/>
    <m/>
    <m/>
    <m/>
    <m/>
    <m/>
    <m/>
    <m/>
    <m/>
    <m/>
    <m/>
    <m/>
    <m/>
    <m/>
    <m/>
    <m/>
    <m/>
    <m/>
    <m/>
    <m/>
    <m/>
    <m/>
    <m/>
    <m/>
    <m/>
    <n v="0.1162208"/>
    <n v="0.1744753"/>
    <n v="0.13849610000000001"/>
    <m/>
    <m/>
    <m/>
    <n v="5.219E-2"/>
    <n v="0.1507732"/>
    <n v="0.1016835"/>
    <m/>
    <m/>
    <m/>
    <n v="1.33014E-2"/>
    <n v="0.16328390000000001"/>
    <n v="7.3302300000000001E-2"/>
    <n v="0.15410199999999999"/>
    <n v="0.12511890000000001"/>
    <n v="7.5943099999999999E-2"/>
    <m/>
    <m/>
    <m/>
    <m/>
    <m/>
    <m/>
    <m/>
    <m/>
    <m/>
    <m/>
    <m/>
    <m/>
    <m/>
    <m/>
    <m/>
    <m/>
    <m/>
    <m/>
    <m/>
    <m/>
    <m/>
    <m/>
    <m/>
    <m/>
    <m/>
    <m/>
    <m/>
    <m/>
    <m/>
    <m/>
    <m/>
    <m/>
    <m/>
    <m/>
    <m/>
    <m/>
    <m/>
    <m/>
    <m/>
    <m/>
    <m/>
    <m/>
    <m/>
    <m/>
    <m/>
    <m/>
    <m/>
    <m/>
    <m/>
    <m/>
    <m/>
    <m/>
    <m/>
    <m/>
    <m/>
    <m/>
    <m/>
    <m/>
    <m/>
    <m/>
    <m/>
    <m/>
    <m/>
    <m/>
    <m/>
    <m/>
    <m/>
    <m/>
    <m/>
    <m/>
    <m/>
    <m/>
    <m/>
    <m/>
    <m/>
    <m/>
    <m/>
    <m/>
    <m/>
    <n v="109.7809"/>
    <n v="141.74947649999999"/>
  </r>
  <r>
    <x v="17"/>
    <n v="12"/>
    <x v="5"/>
    <s v="2012"/>
    <s v="HMS"/>
    <s v="2012"/>
    <s v="Oct.11-Sep.12"/>
    <s v=""/>
    <s v="current"/>
    <s v=""/>
    <x v="1"/>
    <m/>
    <m/>
    <n v="0.28999000000000003"/>
    <m/>
    <n v="4.3229999999999996E-3"/>
    <m/>
    <n v="3.7787302"/>
    <n v="1.8510975999999999"/>
    <n v="2.0413456999999999"/>
    <n v="4.5316685000000003"/>
    <n v="7.2942273999999996"/>
    <n v="1657252"/>
    <n v="1485000"/>
    <n v="727461.3"/>
    <n v="950351.5"/>
    <n v="1119000"/>
    <n v="1303500"/>
    <n v="1485000"/>
    <n v="1680000"/>
    <n v="1916457"/>
    <n v="2198208"/>
    <n v="2748880"/>
    <m/>
    <m/>
    <n v="512101.8"/>
    <x v="601"/>
    <x v="601"/>
    <n v="1211884"/>
    <n v="1400359"/>
    <n v="1583964"/>
    <n v="1787935"/>
    <n v="2048247"/>
    <n v="2426165"/>
    <n v="3735387"/>
    <n v="1657252"/>
    <n v="54269.05573"/>
    <n v="192233.7764"/>
    <n v="244611.01620000001"/>
    <n v="301089.07770000002"/>
    <n v="354315.8737"/>
    <n v="518441.76280000003"/>
    <n v="656022.43759999995"/>
    <n v="594295.10620000004"/>
    <n v="748830.15419999999"/>
    <n v="1169266.223"/>
    <n v="480499.52600000001"/>
    <n v="23957.999769999999"/>
    <n v="70788.697119999997"/>
    <n v="100477.789"/>
    <n v="142987.79829999999"/>
    <n v="163420.91440000001"/>
    <n v="170160.66099999999"/>
    <n v="336815.27730000002"/>
    <n v="329333.72100000002"/>
    <n v="436668.70819999999"/>
    <n v="657554.66229999997"/>
    <n v="240744.389"/>
    <n v="15473.89417"/>
    <n v="43153.222229999999"/>
    <n v="61296.805489999999"/>
    <n v="72578.239570000005"/>
    <n v="115399.91869999999"/>
    <n v="146514.12700000001"/>
    <n v="131136.6415"/>
    <n v="261167.7622"/>
    <n v="367712.9632"/>
    <n v="443256.26510000002"/>
    <n v="163739.76420000001"/>
    <n v="4935.3700010000002"/>
    <n v="10051.15508"/>
    <n v="4049.0921830000002"/>
    <n v="3755.8025069999999"/>
    <n v="25909.08397"/>
    <n v="19381.602289999999"/>
    <n v="29616.588"/>
    <n v="42805.30055"/>
    <n v="64829.749810000001"/>
    <n v="433220.05430000002"/>
    <n v="63804.788679999998"/>
    <n v="10881.223459999999"/>
    <n v="10207.52967"/>
    <n v="14361.597449999999"/>
    <n v="37244.362249999998"/>
    <n v="33069.582139999999"/>
    <n v="87697.942349999998"/>
    <n v="32872.792229999999"/>
    <n v="147849.59959999999"/>
    <n v="140741.1452"/>
    <n v="526934.2317"/>
    <n v="103575.80560000001"/>
    <n v="402584.25689999998"/>
    <n v="521129.01949999999"/>
    <n v="605846.6997"/>
    <n v="654228.71970000002"/>
    <n v="708243.62710000004"/>
    <n v="641767.90460000001"/>
    <n v="601471.26340000005"/>
    <n v="672795.51049999997"/>
    <n v="667382.27930000005"/>
    <n v="505155.56349999999"/>
    <n v="604887.72640000004"/>
    <m/>
    <m/>
    <m/>
    <m/>
    <m/>
    <m/>
    <m/>
    <m/>
    <m/>
    <m/>
    <m/>
    <n v="512101.8"/>
    <n v="847563.4"/>
    <n v="1030643"/>
    <n v="1211884"/>
    <n v="1400359"/>
    <n v="1583964"/>
    <n v="1787935"/>
    <n v="2048247"/>
    <n v="2426165"/>
    <n v="3735387"/>
    <n v="1657252"/>
    <m/>
    <m/>
    <m/>
    <n v="0.16893440000000001"/>
    <n v="0.28807919999999998"/>
    <n v="0.2390572"/>
    <m/>
    <m/>
    <m/>
    <n v="0.1035983"/>
    <n v="0.30179850000000003"/>
    <n v="0.25656570000000001"/>
    <m/>
    <m/>
    <m/>
    <n v="5.62572E-2"/>
    <n v="0.29221849999999999"/>
    <n v="0.26253280000000001"/>
    <n v="0.2898616"/>
    <n v="0.25212879999999999"/>
    <n v="0.12885959999999999"/>
    <m/>
    <m/>
    <m/>
    <m/>
    <n v="0.99980000000000002"/>
    <m/>
    <m/>
    <m/>
    <n v="0.1035983"/>
    <m/>
    <n v="1657252"/>
    <m/>
    <m/>
    <m/>
    <m/>
    <m/>
    <m/>
    <m/>
    <m/>
    <m/>
    <m/>
    <m/>
    <m/>
    <m/>
    <m/>
    <m/>
    <m/>
    <m/>
    <m/>
    <m/>
    <m/>
    <m/>
    <m/>
    <m/>
    <m/>
    <m/>
    <m/>
    <m/>
    <m/>
    <m/>
    <m/>
    <m/>
    <m/>
    <m/>
    <m/>
    <m/>
    <m/>
    <m/>
    <m/>
    <m/>
    <m/>
    <n v="0.185"/>
    <n v="0.11749999999999999"/>
    <n v="0.20849999999999999"/>
    <n v="0.1159"/>
    <n v="0.21879999999999999"/>
    <n v="9.1800000000000007E-2"/>
    <n v="6.2300000000000001E-2"/>
    <n v="1468210"/>
    <n v="1683215"/>
    <n v="1822011"/>
    <n v="1715269"/>
    <n v="1742489"/>
    <n v="1541069"/>
    <n v="1382285"/>
    <n v="0.16682440000000001"/>
    <n v="0.114054"/>
    <n v="9.1642299999999996E-2"/>
    <n v="9.2955399999999994E-2"/>
    <n v="9.7767000000000007E-2"/>
    <n v="4.5415400000000002E-2"/>
    <n v="6.2170799999999998E-2"/>
    <m/>
    <m/>
    <m/>
    <m/>
    <m/>
    <m/>
    <m/>
    <n v="109.7809"/>
    <n v="141.74947649999999"/>
  </r>
  <r>
    <x v="17"/>
    <n v="12"/>
    <x v="5"/>
    <s v="2012"/>
    <s v="HMS"/>
    <s v="2012"/>
    <s v="Oct.11-Sep.12"/>
    <s v=""/>
    <s v="current"/>
    <s v=""/>
    <x v="2"/>
    <m/>
    <m/>
    <n v="0.29274"/>
    <m/>
    <n v="5.0676999999999996E-3"/>
    <m/>
    <n v="3.9138625999999999"/>
    <n v="1.8312092"/>
    <n v="2.1373104999999999"/>
    <n v="4.7480713000000003"/>
    <n v="7.7420249999999999"/>
    <n v="1752262"/>
    <n v="1595940"/>
    <n v="746704.8"/>
    <n v="980000"/>
    <n v="1193596"/>
    <n v="1406940"/>
    <n v="1595940"/>
    <n v="1766494"/>
    <n v="2060208"/>
    <n v="2333453"/>
    <n v="2922500"/>
    <m/>
    <m/>
    <n v="506248.3"/>
    <x v="602"/>
    <x v="602"/>
    <n v="1298653"/>
    <n v="1493947"/>
    <n v="1680755"/>
    <n v="1913212"/>
    <n v="2177365"/>
    <n v="2610268"/>
    <n v="3919387"/>
    <n v="1752262"/>
    <n v="70468.405410000007"/>
    <n v="228513.28899999999"/>
    <n v="298665.21799999999"/>
    <n v="371925.44579999999"/>
    <n v="512301.77590000001"/>
    <n v="673430.34290000005"/>
    <n v="686343.63170000003"/>
    <n v="733644.13690000004"/>
    <n v="786260.25820000004"/>
    <n v="1350671.7209999999"/>
    <n v="568630.56469999999"/>
    <n v="28538.046780000001"/>
    <n v="86951.787249999994"/>
    <n v="165413.06289999999"/>
    <n v="197532.573"/>
    <n v="209504.4296"/>
    <n v="282608.11680000002"/>
    <n v="354808.38890000002"/>
    <n v="433676.01020000002"/>
    <n v="457932.08470000001"/>
    <n v="775044.98739999998"/>
    <n v="297018.31040000002"/>
    <n v="26224.315729999998"/>
    <n v="42058.444710000003"/>
    <n v="109093.5282"/>
    <n v="126822.9584"/>
    <n v="178349.2824"/>
    <n v="176038.8069"/>
    <n v="279235.83240000001"/>
    <n v="302465.49780000001"/>
    <n v="490212.38620000001"/>
    <n v="533330.7709"/>
    <n v="224515.5877"/>
    <n v="5484.2363569999998"/>
    <n v="11899.18943"/>
    <n v="5434.0854490000002"/>
    <n v="14529.63629"/>
    <n v="15140.246289999999"/>
    <n v="21476.657640000001"/>
    <n v="43868.752220000002"/>
    <n v="31302.938050000001"/>
    <n v="107724.65059999999"/>
    <n v="409139.60430000001"/>
    <n v="66032.479460000002"/>
    <n v="12921.92272"/>
    <n v="11682.195229999999"/>
    <n v="30636.35601"/>
    <n v="35211.786670000001"/>
    <n v="48256.652869999998"/>
    <n v="80038.239149999994"/>
    <n v="81341.385550000006"/>
    <n v="172592.5221"/>
    <n v="212827.87719999999"/>
    <n v="560625.52850000001"/>
    <n v="123149.35860000001"/>
    <n v="362611.37300000002"/>
    <n v="487869.39439999999"/>
    <n v="470460.74949999998"/>
    <n v="552630.59990000003"/>
    <n v="530394.61289999995"/>
    <n v="447162.83659999998"/>
    <n v="467614.00929999998"/>
    <n v="503683.89490000001"/>
    <n v="555310.74320000003"/>
    <n v="290574.38789999997"/>
    <n v="472915.69910000003"/>
    <m/>
    <m/>
    <m/>
    <m/>
    <m/>
    <m/>
    <m/>
    <m/>
    <m/>
    <m/>
    <m/>
    <n v="506248.3"/>
    <n v="868974.3"/>
    <n v="1079703"/>
    <n v="1298653"/>
    <n v="1493947"/>
    <n v="1680755"/>
    <n v="1913212"/>
    <n v="2177365"/>
    <n v="2610268"/>
    <n v="3919387"/>
    <n v="1752262"/>
    <m/>
    <m/>
    <m/>
    <n v="0.157358"/>
    <n v="0.30370259999999999"/>
    <n v="0.2537104"/>
    <m/>
    <m/>
    <m/>
    <n v="9.7887100000000005E-2"/>
    <n v="0.32564680000000001"/>
    <n v="0.2990834"/>
    <m/>
    <m/>
    <m/>
    <n v="5.8370600000000002E-2"/>
    <n v="0.30770039999999999"/>
    <n v="0.2720939"/>
    <n v="0.30906499999999998"/>
    <n v="0.2703488"/>
    <n v="0.1211637"/>
    <m/>
    <m/>
    <m/>
    <n v="1688497"/>
    <m/>
    <n v="0.99990000000000001"/>
    <n v="0.1107701"/>
    <m/>
    <m/>
    <m/>
    <m/>
    <n v="3.56E-2"/>
    <n v="3.4700000000000002E-2"/>
    <n v="1.5100000000000001E-2"/>
    <n v="1.14E-2"/>
    <n v="0.21740000000000001"/>
    <n v="0.1351"/>
    <n v="9.7600000000000006E-2"/>
    <n v="0.23119999999999999"/>
    <n v="0.1469"/>
    <n v="7.4899999999999994E-2"/>
    <n v="1680712"/>
    <n v="1167445"/>
    <n v="1183067"/>
    <n v="1112897"/>
    <n v="2175936"/>
    <n v="1694274"/>
    <n v="1681449"/>
    <n v="1724087"/>
    <n v="1432164"/>
    <n v="1100686"/>
    <n v="0.14649319999999999"/>
    <n v="0.1929054"/>
    <n v="0.19232289999999999"/>
    <n v="0.54593749999999996"/>
    <n v="2.5010000000000001E-2"/>
    <n v="9.1371999999999995E-2"/>
    <n v="9.4655000000000003E-2"/>
    <n v="8.1878699999999999E-2"/>
    <n v="0.1012111"/>
    <n v="0.38557799999999998"/>
    <m/>
    <m/>
    <m/>
    <m/>
    <m/>
    <m/>
    <m/>
    <m/>
    <m/>
    <m/>
    <m/>
    <m/>
    <m/>
    <m/>
    <m/>
    <m/>
    <m/>
    <m/>
    <m/>
    <m/>
    <m/>
    <m/>
    <m/>
    <m/>
    <m/>
    <m/>
    <m/>
    <m/>
    <m/>
    <m/>
    <m/>
    <m/>
    <m/>
    <m/>
    <m/>
    <m/>
    <m/>
    <m/>
    <n v="109.7809"/>
    <n v="141.74947649999999"/>
  </r>
  <r>
    <x v="18"/>
    <n v="2"/>
    <x v="6"/>
    <s v="1987"/>
    <s v="Living IS"/>
    <s v=""/>
    <s v="1987"/>
    <s v=""/>
    <s v="current"/>
    <s v="break 2004"/>
    <x v="0"/>
    <n v="309686.49355439999"/>
    <n v="244410.01087900001"/>
    <n v="0.28920000000000001"/>
    <m/>
    <m/>
    <m/>
    <n v="3.1539803000000002"/>
    <n v="2.0781242"/>
    <n v="1.5177054000000001"/>
    <n v="3.9546644"/>
    <n v="5.7723969999999998"/>
    <n v="6048.5511586000002"/>
    <n v="4874.5255835999997"/>
    <n v="3211.7732919999999"/>
    <n v="3562.8324106999999"/>
    <n v="4176.8533719999996"/>
    <n v="4434.2453746000001"/>
    <n v="4874.5255835999997"/>
    <n v="5425.5800261000004"/>
    <n v="6506.2523678999996"/>
    <n v="7820.5024211999998"/>
    <n v="10129.8695685"/>
    <m/>
    <m/>
    <n v="2563.3355929999998"/>
    <x v="603"/>
    <x v="603"/>
    <n v="4298.8538927999998"/>
    <n v="4633.9764709000001"/>
    <n v="5094.5263758999999"/>
    <n v="5955.9477328000003"/>
    <n v="7173.2460772000004"/>
    <n v="8697.3506183000009"/>
    <n v="14796.5907111"/>
    <n v="6048.5511586000002"/>
    <n v="22.417647800000001"/>
    <m/>
    <m/>
    <m/>
    <n v="148.3000304"/>
    <n v="82.743464700000004"/>
    <n v="230.6742442"/>
    <n v="1525.5987554000001"/>
    <n v="1216.1668291000001"/>
    <n v="1063.6688504000001"/>
    <n v="427.47754040000001"/>
    <m/>
    <m/>
    <m/>
    <m/>
    <m/>
    <n v="53.367086700000002"/>
    <n v="85.286507200000003"/>
    <n v="94.445110499999998"/>
    <n v="377.80577779999999"/>
    <n v="453.62348029999998"/>
    <n v="106.742924"/>
    <n v="25.1274734"/>
    <m/>
    <n v="15.3442437"/>
    <n v="9.5021898"/>
    <n v="70.364579000000006"/>
    <n v="139.53779549999999"/>
    <n v="799.63255370000002"/>
    <n v="1401.5102890999999"/>
    <n v="2660.5216611999999"/>
    <n v="4637.1980230999998"/>
    <n v="975.28952140000001"/>
    <n v="414.84965890000001"/>
    <n v="458.64687079999999"/>
    <n v="627.99124010000003"/>
    <n v="135.09635130000001"/>
    <n v="471.62081749999999"/>
    <n v="946.89858400000003"/>
    <n v="1069.8018918"/>
    <n v="1502.8492031999999"/>
    <n v="1949.2103405"/>
    <n v="3903.4371584"/>
    <n v="1147.1587095"/>
    <n v="167.27014159999999"/>
    <n v="48.688627500000003"/>
    <n v="114.1462028"/>
    <n v="221.85547600000001"/>
    <n v="112.2270501"/>
    <n v="303.06629959999998"/>
    <n v="528.31843030000005"/>
    <n v="856.21041760000003"/>
    <n v="1592.3008999000001"/>
    <n v="4836.2804282999996"/>
    <n v="877.53016030000003"/>
    <n v="1959.9429255"/>
    <n v="2745.0648172000001"/>
    <n v="2988.0107634999999"/>
    <n v="3765.346012"/>
    <n v="3690.5776341000001"/>
    <n v="3428.7129181999999"/>
    <n v="3268.3621201000001"/>
    <n v="2374.225989"/>
    <n v="1895.7157170999999"/>
    <n v="1618.2555505"/>
    <n v="2771.8596134999998"/>
    <n v="-126.3764104"/>
    <n v="-6.1672260999999997"/>
    <n v="-2.6197488999999998"/>
    <n v="-0.41313870000000003"/>
    <n v="-39.635743900000001"/>
    <n v="-58.2631497"/>
    <n v="-258.14909210000002"/>
    <n v="-861.72546060000002"/>
    <n v="-1333.1863178000001"/>
    <n v="-2290.8696765999998"/>
    <n v="-497.36927919999999"/>
    <n v="2463.2314369999999"/>
    <n v="3246.2330892999998"/>
    <n v="3742.8727011000001"/>
    <n v="4131.3868904999999"/>
    <n v="4453.4543672"/>
    <n v="4896.0629989999998"/>
    <n v="5723.9266551999999"/>
    <n v="6893.1143042000003"/>
    <n v="8358.5349077999999"/>
    <n v="14221.593814600001"/>
    <n v="5808.6891899000002"/>
    <m/>
    <m/>
    <m/>
    <m/>
    <m/>
    <m/>
    <m/>
    <m/>
    <m/>
    <m/>
    <m/>
    <m/>
    <m/>
    <m/>
    <m/>
    <m/>
    <m/>
    <m/>
    <m/>
    <m/>
    <m/>
    <m/>
    <m/>
    <m/>
    <m/>
    <m/>
    <m/>
    <m/>
    <m/>
    <m/>
    <m/>
    <m/>
    <m/>
    <m/>
    <m/>
    <m/>
    <m/>
    <m/>
    <m/>
    <m/>
    <m/>
    <m/>
    <m/>
    <m/>
    <m/>
    <m/>
    <m/>
    <m/>
    <m/>
    <m/>
    <m/>
    <m/>
    <m/>
    <m/>
    <m/>
    <m/>
    <m/>
    <m/>
    <m/>
    <m/>
    <m/>
    <m/>
    <m/>
    <m/>
    <m/>
    <m/>
    <m/>
    <m/>
    <m/>
    <m/>
    <m/>
    <m/>
    <m/>
    <m/>
    <m/>
    <m/>
    <m/>
    <m/>
    <m/>
    <m/>
    <m/>
    <m/>
    <m/>
    <m/>
    <m/>
    <m/>
    <m/>
    <m/>
    <m/>
    <m/>
    <m/>
    <m/>
    <m/>
    <m/>
    <m/>
    <m/>
    <m/>
    <m/>
    <m/>
    <m/>
    <n v="55.582999999999998"/>
    <n v="0.91711679999999995"/>
  </r>
  <r>
    <x v="18"/>
    <n v="2"/>
    <x v="6"/>
    <s v="1987"/>
    <s v="Living IS"/>
    <s v=""/>
    <s v="1987"/>
    <s v=""/>
    <s v="current"/>
    <s v="break 2004"/>
    <x v="1"/>
    <n v="3442753"/>
    <n v="1007300"/>
    <n v="0.3306"/>
    <m/>
    <m/>
    <m/>
    <n v="4.2566787000000001"/>
    <n v="2.1180544000000001"/>
    <n v="2.0097117"/>
    <n v="5.3104684999999998"/>
    <n v="8.0590945000000005"/>
    <n v="7129.3315398000004"/>
    <n v="5883.4644778000002"/>
    <n v="2927.5166721999999"/>
    <n v="3546.9152353999998"/>
    <n v="4344.6325204000004"/>
    <n v="5074.6176920999997"/>
    <n v="5883.4644778000002"/>
    <n v="6884.4206944999996"/>
    <n v="8136.8295367999999"/>
    <n v="9785.4897445999995"/>
    <n v="12461.4977948"/>
    <m/>
    <m/>
    <n v="2226.9280606000002"/>
    <x v="604"/>
    <x v="604"/>
    <n v="4685.2510616"/>
    <n v="5472.0929216000004"/>
    <n v="6406.3889459000002"/>
    <n v="7509.4412241"/>
    <n v="8970.8550639000005"/>
    <n v="10929.428115999999"/>
    <n v="17947.023604800001"/>
    <n v="7129.3315398000004"/>
    <n v="176.13643630000001"/>
    <n v="403.60188649999998"/>
    <n v="1369.7997330000001"/>
    <n v="1978.0499456"/>
    <n v="3129.5838798"/>
    <n v="3880.6438926000001"/>
    <n v="4550.2566774999996"/>
    <n v="4796.0762863999998"/>
    <n v="5635.2131356"/>
    <n v="6205.7857144"/>
    <n v="3211.0640524"/>
    <n v="14.5531928"/>
    <n v="63.255647400000001"/>
    <n v="94.547193100000001"/>
    <n v="159.3966949"/>
    <n v="193.00240020000001"/>
    <n v="424.204925"/>
    <n v="417.1369325"/>
    <n v="758.68185010000002"/>
    <n v="1559.7933842"/>
    <n v="2266.3708806999998"/>
    <n v="594.41349609999997"/>
    <n v="48.581981800000001"/>
    <n v="45.976055899999999"/>
    <n v="127.44961619999999"/>
    <n v="304.38464900000002"/>
    <n v="539.56529330000001"/>
    <n v="890.27622859999997"/>
    <n v="1403.6874287000001"/>
    <n v="2276.0455502999998"/>
    <n v="3286.5949489999998"/>
    <n v="5314.0705353000003"/>
    <n v="1422.1000993"/>
    <n v="120.0638405"/>
    <n v="136.07678279999999"/>
    <n v="179.26147800000001"/>
    <n v="193.61745429999999"/>
    <n v="256.63534420000002"/>
    <n v="387.26400260000003"/>
    <n v="424.3538345"/>
    <n v="382.78947890000001"/>
    <n v="710.04735870000002"/>
    <n v="1117.6623520999999"/>
    <n v="390.54448760000002"/>
    <n v="235.6333127"/>
    <n v="387.2479874"/>
    <n v="402.01466490000001"/>
    <n v="597.51246939999999"/>
    <n v="592.68039529999999"/>
    <n v="629.84272599999997"/>
    <n v="1087.5871234000001"/>
    <n v="1363.9030531999999"/>
    <n v="1853.8958405000001"/>
    <n v="6687.0014493999997"/>
    <n v="1382.2920312000001"/>
    <n v="1685.8161709999999"/>
    <n v="2168.5887296999999"/>
    <n v="1920.0643964999999"/>
    <n v="1815.5013386999999"/>
    <n v="1445.1514874"/>
    <n v="1304.0145589000001"/>
    <n v="1022.6350059"/>
    <n v="1200.0967447"/>
    <n v="770.96858180000004"/>
    <n v="488.11488530000003"/>
    <n v="1381.0754654"/>
    <n v="-140.60952449999999"/>
    <n v="-118.7971914"/>
    <n v="-310.87117080000002"/>
    <n v="-545.73105720000001"/>
    <n v="-897.17192050000006"/>
    <n v="-1359.4259423999999"/>
    <n v="-1688.7550556000001"/>
    <n v="-2156.2083035000001"/>
    <n v="-3312.8540969000001"/>
    <n v="-4829.4052252000001"/>
    <n v="-1534.8795992"/>
    <n v="2140.1754107000002"/>
    <n v="3085.9498984000002"/>
    <n v="3782.2659109000001"/>
    <n v="4502.7314948000003"/>
    <n v="5259.4468797999998"/>
    <n v="6156.8203912999998"/>
    <n v="7216.9019469000004"/>
    <n v="8621.3846601000005"/>
    <n v="10503.659153099999"/>
    <n v="17249.600591999999"/>
    <n v="6846.6100328000002"/>
    <m/>
    <m/>
    <m/>
    <n v="0.19509499999999999"/>
    <m/>
    <m/>
    <m/>
    <m/>
    <m/>
    <n v="0.1058434"/>
    <n v="0.1827"/>
    <m/>
    <m/>
    <m/>
    <m/>
    <m/>
    <m/>
    <m/>
    <m/>
    <m/>
    <m/>
    <m/>
    <m/>
    <m/>
    <m/>
    <n v="1"/>
    <m/>
    <m/>
    <m/>
    <n v="0.1058434"/>
    <m/>
    <n v="7128.4884173999999"/>
    <m/>
    <m/>
    <m/>
    <m/>
    <m/>
    <m/>
    <m/>
    <m/>
    <m/>
    <m/>
    <m/>
    <m/>
    <m/>
    <m/>
    <m/>
    <m/>
    <m/>
    <m/>
    <m/>
    <m/>
    <m/>
    <m/>
    <m/>
    <m/>
    <m/>
    <m/>
    <m/>
    <m/>
    <m/>
    <m/>
    <m/>
    <m/>
    <m/>
    <m/>
    <m/>
    <m/>
    <m/>
    <m/>
    <m/>
    <m/>
    <n v="0.365757"/>
    <n v="0.11820070000000001"/>
    <n v="0.208255"/>
    <n v="9.4109100000000001E-2"/>
    <n v="0.1228524"/>
    <n v="6.2623100000000001E-2"/>
    <n v="2.82028E-2"/>
    <n v="6187.5348297"/>
    <n v="9247.1958728999998"/>
    <n v="7461.5703313000004"/>
    <n v="7356.8740987000001"/>
    <n v="7975.5005503000002"/>
    <n v="6042.6590206999999"/>
    <n v="5951.6197936999997"/>
    <n v="0.13314519999999999"/>
    <n v="6.2817300000000006E-2"/>
    <n v="0.10867259999999999"/>
    <n v="8.7964500000000001E-2"/>
    <n v="0.1126458"/>
    <n v="6.1578500000000001E-2"/>
    <n v="4.9157199999999998E-2"/>
    <m/>
    <m/>
    <m/>
    <m/>
    <m/>
    <m/>
    <m/>
    <n v="55.582999999999998"/>
    <n v="0.91711679999999995"/>
  </r>
  <r>
    <x v="18"/>
    <n v="2"/>
    <x v="6"/>
    <s v="1987"/>
    <s v="Living IS"/>
    <s v=""/>
    <s v="1987"/>
    <s v=""/>
    <s v="current"/>
    <s v="break 2004"/>
    <x v="2"/>
    <n v="1802282.2470825"/>
    <n v="875021.49225709995"/>
    <n v="0.3377"/>
    <m/>
    <m/>
    <m/>
    <n v="4.6956083"/>
    <n v="2.0955672999999999"/>
    <n v="2.2407336999999998"/>
    <n v="5.7383322000000003"/>
    <n v="9.0098655000000001"/>
    <n v="7887.5564704999997"/>
    <n v="6640.1693415999998"/>
    <n v="2963.3906277999999"/>
    <n v="3798.6915048999999"/>
    <n v="4717.2200114999996"/>
    <n v="5652.9307159999998"/>
    <n v="6640.1693415999998"/>
    <n v="7807.0825346000001"/>
    <n v="9220.5084526999999"/>
    <n v="10831.0973803"/>
    <n v="13914.9216793"/>
    <m/>
    <m/>
    <n v="2202.8805606999999"/>
    <x v="605"/>
    <x v="605"/>
    <n v="5193.3700852000002"/>
    <n v="6149.9155386000002"/>
    <n v="7195.3224938000003"/>
    <n v="8499.7861384999997"/>
    <n v="9970.5464689"/>
    <n v="12165.7451896"/>
    <n v="19847.657491599999"/>
    <n v="7887.5564704999997"/>
    <n v="152.00524619999999"/>
    <n v="698.21051139999997"/>
    <n v="1598.3605110000001"/>
    <n v="2591.3563444000001"/>
    <n v="3425.6320280999998"/>
    <n v="4252.7373540999997"/>
    <n v="4636.5352694000003"/>
    <n v="4884.0126239000001"/>
    <n v="5502.1676752000003"/>
    <n v="6891.6053684999997"/>
    <n v="3459.7227609000001"/>
    <n v="27.3101348"/>
    <n v="46.395958700000001"/>
    <n v="119.9489255"/>
    <n v="241.0680112"/>
    <n v="334.52514280000003"/>
    <n v="482.66840209999998"/>
    <n v="524.42840790000002"/>
    <n v="1248.5517852"/>
    <n v="1599.4401571999999"/>
    <n v="2409.1053363999999"/>
    <n v="702.66943249999997"/>
    <n v="58.8543989"/>
    <n v="86.627419399999994"/>
    <n v="297.40760990000001"/>
    <n v="638.3560794"/>
    <n v="863.50041290000001"/>
    <n v="1622.2637126"/>
    <n v="2504.5132374999998"/>
    <n v="3265.5905478"/>
    <n v="5056.7095612000003"/>
    <n v="6769.5287718999998"/>
    <n v="2114.4862533999999"/>
    <n v="101.1956931"/>
    <n v="118.098804"/>
    <n v="168.01065249999999"/>
    <n v="246.0590674"/>
    <n v="287.83347099999997"/>
    <n v="275.90930150000003"/>
    <n v="307.95873790000002"/>
    <n v="430.23772179999997"/>
    <n v="681.63275699999997"/>
    <n v="1115.856391"/>
    <n v="373.14704569999998"/>
    <n v="262.72773050000001"/>
    <n v="384.47000750000001"/>
    <n v="587.0103239"/>
    <n v="510.58504240000002"/>
    <n v="654.27444019999996"/>
    <n v="846.39845879999996"/>
    <n v="1196.7096845999999"/>
    <n v="1381.7434184000001"/>
    <n v="1950.1945776"/>
    <n v="7254.0202646999996"/>
    <n v="1503.0466601000001"/>
    <n v="1648.1348766999999"/>
    <n v="2068.6757532000001"/>
    <n v="1755.2799957"/>
    <n v="1545.2309788"/>
    <n v="1503.5900412999999"/>
    <n v="1060.0725795000001"/>
    <n v="1199.1602846000001"/>
    <n v="1031.9956044999999"/>
    <n v="745.93773409999994"/>
    <n v="377.67447079999999"/>
    <n v="1292.4895057000001"/>
    <n v="-133.1633703"/>
    <n v="-157.68137010000001"/>
    <n v="-418.58888739999998"/>
    <n v="-782.09849610000003"/>
    <n v="-1158.4262897000001"/>
    <n v="-1624.3382187"/>
    <n v="-2199.8219663"/>
    <n v="-2659.0415991999998"/>
    <n v="-3846.6068107000001"/>
    <n v="-5743.3223815000001"/>
    <n v="-1870.7949406"/>
    <n v="2117.0647098999998"/>
    <n v="3244.7970839999998"/>
    <n v="4107.4291310999997"/>
    <n v="4990.5570275999999"/>
    <n v="5910.9292465999997"/>
    <n v="6915.7115899999999"/>
    <n v="8169.4836556999999"/>
    <n v="9583.0901023000006"/>
    <n v="11689.4756516"/>
    <n v="19074.468221700001"/>
    <n v="7574.7667174999997"/>
    <m/>
    <m/>
    <m/>
    <m/>
    <m/>
    <m/>
    <m/>
    <m/>
    <m/>
    <n v="9.6010399999999996E-2"/>
    <m/>
    <m/>
    <m/>
    <m/>
    <m/>
    <m/>
    <m/>
    <m/>
    <m/>
    <m/>
    <m/>
    <m/>
    <m/>
    <m/>
    <m/>
    <m/>
    <m/>
    <m/>
    <m/>
    <m/>
    <m/>
    <m/>
    <m/>
    <m/>
    <m/>
    <m/>
    <m/>
    <m/>
    <m/>
    <m/>
    <m/>
    <m/>
    <m/>
    <m/>
    <m/>
    <m/>
    <m/>
    <m/>
    <m/>
    <m/>
    <m/>
    <m/>
    <m/>
    <m/>
    <m/>
    <m/>
    <m/>
    <m/>
    <m/>
    <m/>
    <m/>
    <m/>
    <m/>
    <m/>
    <m/>
    <m/>
    <m/>
    <m/>
    <m/>
    <m/>
    <m/>
    <m/>
    <m/>
    <m/>
    <m/>
    <m/>
    <m/>
    <m/>
    <m/>
    <m/>
    <m/>
    <m/>
    <m/>
    <m/>
    <m/>
    <m/>
    <m/>
    <m/>
    <m/>
    <m/>
    <m/>
    <m/>
    <m/>
    <m/>
    <m/>
    <m/>
    <m/>
    <m/>
    <m/>
    <m/>
    <n v="55.582999999999998"/>
    <n v="0.91711679999999995"/>
  </r>
  <r>
    <x v="18"/>
    <n v="5"/>
    <x v="0"/>
    <s v="1994"/>
    <s v="Living IS"/>
    <s v=""/>
    <s v="1994"/>
    <s v=""/>
    <s v="current"/>
    <s v="break 2004"/>
    <x v="0"/>
    <n v="367664.41131629999"/>
    <n v="290768.95872330002"/>
    <n v="0.28749999999999998"/>
    <m/>
    <m/>
    <m/>
    <n v="3.3204810999999999"/>
    <n v="2.2664873000000001"/>
    <n v="1.4650341"/>
    <n v="3.8004794999999998"/>
    <n v="5.0569188"/>
    <n v="7959.6747850000002"/>
    <n v="6182.5158198999998"/>
    <n v="4220.0492144"/>
    <n v="4553.5485443999996"/>
    <n v="5162.8261665"/>
    <n v="5664.2062996000004"/>
    <n v="6182.5158198999998"/>
    <n v="7101.9688708000003"/>
    <n v="8409.0731228999994"/>
    <n v="10550.123036000001"/>
    <n v="14012.593831599999"/>
    <m/>
    <m/>
    <n v="3831.4490836"/>
    <x v="606"/>
    <x v="606"/>
    <n v="5467.3070808000002"/>
    <n v="5896.669911"/>
    <n v="6597.0312027999998"/>
    <n v="7659.4103648"/>
    <n v="9374.0478495000007"/>
    <n v="12042.6382999"/>
    <n v="19375.326740799999"/>
    <n v="7959.6747850000002"/>
    <m/>
    <m/>
    <n v="9.9244065999999993"/>
    <n v="7.3560502000000003"/>
    <m/>
    <n v="31.700179800000001"/>
    <n v="293.70505150000002"/>
    <n v="523.41538119999996"/>
    <n v="765.00854179999999"/>
    <n v="1873.2260907"/>
    <n v="349.53940039999998"/>
    <m/>
    <m/>
    <m/>
    <m/>
    <m/>
    <n v="31.700179800000001"/>
    <n v="61.832642399999997"/>
    <n v="245.04128"/>
    <n v="306.6978269"/>
    <n v="1100.4737769000001"/>
    <n v="174.07769690000001"/>
    <m/>
    <m/>
    <n v="29.3006289"/>
    <n v="25.7461758"/>
    <n v="97.471678800000007"/>
    <n v="283.399607"/>
    <n v="346.7044593"/>
    <n v="1390.0687316999999"/>
    <n v="3033.4151103999998"/>
    <n v="4683.0652268000003"/>
    <n v="989.33566840000003"/>
    <n v="354.9631541"/>
    <n v="38.789726199999997"/>
    <n v="315.69064709999998"/>
    <n v="405.10819420000001"/>
    <n v="302.04886520000002"/>
    <n v="900.28510500000004"/>
    <n v="865.65699389999997"/>
    <n v="1425.2033269999999"/>
    <n v="2222.1125569999999"/>
    <n v="3847.0030849"/>
    <n v="1071.1447125"/>
    <n v="125.19447340000001"/>
    <n v="106.99144269999999"/>
    <n v="189.98149720000001"/>
    <n v="87.221738299999998"/>
    <n v="58.936363900000003"/>
    <n v="453.94657410000002"/>
    <n v="566.79922220000003"/>
    <n v="1394.573167"/>
    <n v="1466.3628176"/>
    <n v="5195.130013"/>
    <n v="962.69937179999999"/>
    <n v="3213.8157772"/>
    <n v="4130.0401914000004"/>
    <n v="4198.0239787999999"/>
    <n v="4743.6015269999998"/>
    <n v="5220.9684717"/>
    <n v="4704.9406791000001"/>
    <n v="5366.1900390000001"/>
    <n v="4513.4441644999997"/>
    <n v="4871.2873710000003"/>
    <n v="4295.7580429999998"/>
    <n v="4524.4934352"/>
    <n v="-11.7830093"/>
    <n v="-13.6403433"/>
    <n v="-17.013268400000001"/>
    <n v="-15.2375326"/>
    <n v="-12.4673078"/>
    <n v="-65.936373900000007"/>
    <n v="-139.8595483"/>
    <n v="-482.87546350000002"/>
    <n v="-1091.3813236000001"/>
    <n v="-2375.9806081000002"/>
    <n v="-421.69410040000002"/>
    <n v="3682.1903954999998"/>
    <n v="4262.1810169999999"/>
    <n v="4725.9078901000003"/>
    <n v="5253.7961529000004"/>
    <n v="5666.9580720000004"/>
    <n v="6340.0359508000001"/>
    <n v="7361.0288601000002"/>
    <n v="9008.8705878000001"/>
    <n v="11573.502901"/>
    <n v="18618.675627299999"/>
    <n v="7649.5961847999997"/>
    <m/>
    <m/>
    <m/>
    <m/>
    <m/>
    <m/>
    <m/>
    <m/>
    <m/>
    <m/>
    <m/>
    <m/>
    <m/>
    <m/>
    <m/>
    <m/>
    <m/>
    <m/>
    <m/>
    <m/>
    <m/>
    <m/>
    <m/>
    <m/>
    <m/>
    <m/>
    <m/>
    <m/>
    <m/>
    <m/>
    <m/>
    <m/>
    <m/>
    <m/>
    <m/>
    <m/>
    <m/>
    <m/>
    <m/>
    <m/>
    <m/>
    <m/>
    <m/>
    <m/>
    <m/>
    <m/>
    <m/>
    <m/>
    <m/>
    <m/>
    <m/>
    <m/>
    <m/>
    <m/>
    <m/>
    <m/>
    <m/>
    <m/>
    <m/>
    <m/>
    <m/>
    <m/>
    <m/>
    <m/>
    <m/>
    <m/>
    <m/>
    <m/>
    <m/>
    <m/>
    <m/>
    <m/>
    <m/>
    <m/>
    <m/>
    <m/>
    <m/>
    <m/>
    <m/>
    <m/>
    <m/>
    <m/>
    <m/>
    <m/>
    <m/>
    <m/>
    <m/>
    <m/>
    <m/>
    <m/>
    <m/>
    <m/>
    <m/>
    <m/>
    <m/>
    <m/>
    <m/>
    <m/>
    <m/>
    <m/>
    <n v="67.41601"/>
    <n v="0.89473369999999997"/>
  </r>
  <r>
    <x v="18"/>
    <n v="5"/>
    <x v="0"/>
    <s v="1994"/>
    <s v="Living IS"/>
    <s v=""/>
    <s v="1994"/>
    <s v=""/>
    <s v="current"/>
    <s v="break 2004"/>
    <x v="1"/>
    <n v="3636710.4912240002"/>
    <n v="1130694.6861254999"/>
    <n v="0.32429999999999998"/>
    <m/>
    <m/>
    <m/>
    <n v="4.1664051999999998"/>
    <n v="2.0671246999999999"/>
    <n v="2.0155558"/>
    <n v="4.9535584999999998"/>
    <n v="6.8671971999999997"/>
    <n v="10685.6056395"/>
    <n v="8898.7971546000008"/>
    <n v="4415.0586386000004"/>
    <n v="5280.5089387999997"/>
    <n v="6320.5325924999997"/>
    <n v="7504.2787384000003"/>
    <n v="8898.7971546000008"/>
    <n v="10528.135774"/>
    <n v="12229.5955132"/>
    <n v="14678.515177699999"/>
    <n v="18394.923176200002"/>
    <m/>
    <m/>
    <n v="3868.2359814000001"/>
    <x v="607"/>
    <x v="607"/>
    <n v="6838.4603657999996"/>
    <n v="8211.9014573000004"/>
    <n v="9721.4792617000003"/>
    <n v="11318.5607096"/>
    <n v="13391.5638153"/>
    <n v="16357.2979548"/>
    <n v="26563.939484999999"/>
    <n v="10685.6056395"/>
    <n v="105.5782557"/>
    <n v="618.61354889999996"/>
    <n v="1248.8131185"/>
    <n v="2182.5811098999998"/>
    <n v="3028.1592489999998"/>
    <n v="4825.5393586"/>
    <n v="5740.1267337999998"/>
    <n v="7429.7813818000004"/>
    <n v="9240.2629188999999"/>
    <n v="11197.067385300001"/>
    <n v="4561.6208884999996"/>
    <n v="62.082988399999998"/>
    <n v="78.363862400000002"/>
    <n v="340.43368750000002"/>
    <n v="423.8978669"/>
    <n v="767.10210840000002"/>
    <n v="1084.6952944"/>
    <n v="1580.5200196999999"/>
    <n v="2123.5301021999999"/>
    <n v="3250.912507"/>
    <n v="5041.9991075999997"/>
    <n v="1475.7662859"/>
    <n v="27.5098272"/>
    <n v="41.947714599999998"/>
    <n v="250.87515210000001"/>
    <n v="486.33243640000001"/>
    <n v="1094.6199839000001"/>
    <n v="1517.2654247"/>
    <n v="2269.0741646000001"/>
    <n v="3074.6141904000001"/>
    <n v="3653.3465504000001"/>
    <n v="5373.8775298999999"/>
    <n v="1779.3426065000001"/>
    <n v="121.1919414"/>
    <n v="135.06242159999999"/>
    <n v="213.0491868"/>
    <n v="266.16842800000001"/>
    <n v="507.4554071"/>
    <n v="330.7339657"/>
    <n v="416.6133294"/>
    <n v="429.85397219999999"/>
    <n v="668.10339239999996"/>
    <n v="1393.8893734999999"/>
    <n v="448.30245980000001"/>
    <n v="427.14583040000002"/>
    <n v="379.83425060000002"/>
    <n v="614.11567160000004"/>
    <n v="665.09246710000002"/>
    <n v="969.13723159999995"/>
    <n v="1386.4666812"/>
    <n v="1786.1072763"/>
    <n v="1848.1146828999999"/>
    <n v="2380.0200848999998"/>
    <n v="8902.0004497000009"/>
    <n v="1936.6518558"/>
    <n v="3050.9885377000001"/>
    <n v="3501.0207928"/>
    <n v="3204.0817651000002"/>
    <n v="3136.1870088999999"/>
    <n v="2624.0890026000002"/>
    <n v="1947.0327247"/>
    <n v="1508.7276445"/>
    <n v="1198.1857728"/>
    <n v="1179.0059865999999"/>
    <n v="860.33098700000005"/>
    <n v="2219.7282320999998"/>
    <n v="-76.953165299999995"/>
    <n v="-145.66459119999999"/>
    <n v="-308.17036419999999"/>
    <n v="-588.19936570000004"/>
    <n v="-1099.3551821000001"/>
    <n v="-1748.966056"/>
    <n v="-2423.5365477999999"/>
    <n v="-3234.2006950999998"/>
    <n v="-4651.5716191000001"/>
    <n v="-7240.0554273999996"/>
    <n v="-2152.0772508"/>
    <n v="3717.5442155999999"/>
    <n v="4609.1779997000003"/>
    <n v="5563.1982175000003"/>
    <n v="6572.0599516000002"/>
    <n v="7891.2078006000002"/>
    <n v="9342.7673931999998"/>
    <n v="10877.6326204"/>
    <n v="12869.879407300001"/>
    <n v="15720.079821200001"/>
    <n v="25529.1094056"/>
    <n v="10269.335077899999"/>
    <m/>
    <m/>
    <m/>
    <n v="0.2065101"/>
    <m/>
    <m/>
    <m/>
    <m/>
    <m/>
    <n v="0.1103382"/>
    <n v="7.3800000000000004E-2"/>
    <m/>
    <m/>
    <m/>
    <m/>
    <m/>
    <m/>
    <m/>
    <m/>
    <m/>
    <m/>
    <m/>
    <m/>
    <m/>
    <m/>
    <n v="1"/>
    <m/>
    <m/>
    <m/>
    <n v="0.1103382"/>
    <m/>
    <n v="10689.660528500001"/>
    <m/>
    <m/>
    <m/>
    <m/>
    <m/>
    <m/>
    <m/>
    <m/>
    <m/>
    <m/>
    <m/>
    <m/>
    <m/>
    <m/>
    <m/>
    <m/>
    <m/>
    <m/>
    <m/>
    <m/>
    <m/>
    <m/>
    <m/>
    <m/>
    <m/>
    <m/>
    <m/>
    <m/>
    <m/>
    <m/>
    <m/>
    <m/>
    <m/>
    <m/>
    <m/>
    <m/>
    <m/>
    <m/>
    <m/>
    <m/>
    <n v="0.33227800000000002"/>
    <n v="0.12353939999999999"/>
    <n v="0.1974833"/>
    <n v="0.12282559999999999"/>
    <n v="0.1227756"/>
    <n v="6.2988799999999998E-2"/>
    <n v="3.8109299999999999E-2"/>
    <n v="9465.0094657999998"/>
    <n v="12490.098421299999"/>
    <n v="11575.600059099999"/>
    <n v="11924.489730900001"/>
    <n v="11796.237924700001"/>
    <n v="8192.2486678999994"/>
    <n v="7523.0010542999999"/>
    <n v="0.13412299999999999"/>
    <n v="5.0604799999999998E-2"/>
    <n v="0.1014485"/>
    <n v="7.3556300000000005E-2"/>
    <n v="0.1108744"/>
    <n v="0.1628609"/>
    <n v="0.17266970000000001"/>
    <m/>
    <m/>
    <m/>
    <m/>
    <m/>
    <m/>
    <m/>
    <n v="67.41601"/>
    <n v="0.89473369999999997"/>
  </r>
  <r>
    <x v="18"/>
    <n v="5"/>
    <x v="0"/>
    <s v="1994"/>
    <s v="Living IS"/>
    <s v=""/>
    <s v="1994"/>
    <s v=""/>
    <s v="current"/>
    <s v="break 2004"/>
    <x v="2"/>
    <n v="2060647.2193116001"/>
    <n v="950211.95988970005"/>
    <n v="0.32129999999999997"/>
    <m/>
    <m/>
    <m/>
    <n v="4.3406792000000003"/>
    <n v="1.9442512999999999"/>
    <n v="2.2325710999999999"/>
    <n v="5.0648114"/>
    <n v="7.3097155000000003"/>
    <n v="11895.611609600001"/>
    <n v="10243.5649407"/>
    <n v="4588.2368877999997"/>
    <n v="5958.6963365000001"/>
    <n v="7177.6696085000003"/>
    <n v="8695.4421345999999"/>
    <n v="10243.5649407"/>
    <n v="11857.9224949"/>
    <n v="13792.0121781"/>
    <n v="16172.585886700001"/>
    <n v="19916.064366300001"/>
    <m/>
    <m/>
    <n v="3972.1913294999999"/>
    <x v="608"/>
    <x v="608"/>
    <n v="7994.9822407000001"/>
    <n v="9448.1540843000002"/>
    <n v="11022.1160729"/>
    <n v="12802.278333"/>
    <n v="14965.3570344"/>
    <n v="17860.826086500001"/>
    <n v="29035.588385499999"/>
    <n v="11895.611609600001"/>
    <n v="109.17906600000001"/>
    <n v="1089.3891942"/>
    <n v="1899.8232634000001"/>
    <n v="2695.3816685000002"/>
    <n v="4063.3402417000002"/>
    <n v="5135.3585775000001"/>
    <n v="7502.7049403999999"/>
    <n v="8136.1031034999996"/>
    <n v="10623.440912599999"/>
    <n v="11368.2819999"/>
    <n v="5261.1277088999996"/>
    <n v="52.299063099999998"/>
    <n v="151.92507889999999"/>
    <n v="506.82992710000002"/>
    <n v="595.47343020000005"/>
    <n v="940.69731630000001"/>
    <n v="1473.4496248"/>
    <n v="1791.3969159000001"/>
    <n v="2409.0459074"/>
    <n v="4042.3660282999999"/>
    <n v="5137.2133436000004"/>
    <n v="1710.0137628"/>
    <n v="52.680807999999999"/>
    <n v="198.16314629999999"/>
    <n v="472.11554849999999"/>
    <n v="1094.1344059"/>
    <n v="1978.5515948"/>
    <n v="2671.4881049000001"/>
    <n v="3069.7357866000002"/>
    <n v="4339.1591060999999"/>
    <n v="4255.2124774000004"/>
    <n v="6819.8530209999999"/>
    <n v="2494.8367539000001"/>
    <n v="103.4528912"/>
    <n v="196.6388144"/>
    <n v="193.13817890000001"/>
    <n v="368.80935030000001"/>
    <n v="450.3724603"/>
    <n v="352.7381201"/>
    <n v="383.87076769999999"/>
    <n v="414.21207240000001"/>
    <n v="623.09081460000004"/>
    <n v="1612.8784968"/>
    <n v="470.14819779999999"/>
    <n v="435.95277379999999"/>
    <n v="707.79810989999999"/>
    <n v="705.64864069999999"/>
    <n v="951.22078269999997"/>
    <n v="1317.5210482"/>
    <n v="1688.4821724999999"/>
    <n v="1587.1579818"/>
    <n v="1835.1895987"/>
    <n v="2282.9498164000001"/>
    <n v="9978.6392811999995"/>
    <n v="2150.8088121000001"/>
    <n v="3137.9437837"/>
    <n v="3009.0311605000002"/>
    <n v="3054.8653138999998"/>
    <n v="2951.2431553000001"/>
    <n v="1925.8870732"/>
    <n v="1492.5165503000001"/>
    <n v="1077.7910016000001"/>
    <n v="1172.1626355999999"/>
    <n v="981.84007140000006"/>
    <n v="736.67806770000004"/>
    <n v="1953.4662092999999"/>
    <n v="-73.676782299999999"/>
    <n v="-271.83918790000001"/>
    <n v="-520.08450800000003"/>
    <n v="-973.50301430000002"/>
    <n v="-1596.2798089"/>
    <n v="-2220.2375367999998"/>
    <n v="-3107.8767923"/>
    <n v="-3923.5087973"/>
    <n v="-5642.1474034000003"/>
    <n v="-7751.8623945999998"/>
    <n v="-2608.1976292999998"/>
    <n v="3817.8316036000001"/>
    <n v="5081.1063162"/>
    <n v="6312.3363644000001"/>
    <n v="7682.7597787000004"/>
    <n v="9080.0899255000004"/>
    <n v="10593.795613300001"/>
    <n v="12304.7806017"/>
    <n v="14382.3636265"/>
    <n v="17166.752717300002"/>
    <n v="27901.681815600001"/>
    <n v="11432.2038156"/>
    <m/>
    <m/>
    <m/>
    <m/>
    <m/>
    <m/>
    <m/>
    <m/>
    <m/>
    <n v="8.6359500000000006E-2"/>
    <m/>
    <m/>
    <m/>
    <m/>
    <m/>
    <m/>
    <m/>
    <m/>
    <m/>
    <m/>
    <m/>
    <m/>
    <m/>
    <m/>
    <m/>
    <m/>
    <m/>
    <m/>
    <m/>
    <m/>
    <m/>
    <m/>
    <m/>
    <m/>
    <m/>
    <m/>
    <m/>
    <m/>
    <m/>
    <m/>
    <m/>
    <m/>
    <m/>
    <m/>
    <m/>
    <m/>
    <m/>
    <m/>
    <m/>
    <m/>
    <m/>
    <m/>
    <m/>
    <m/>
    <m/>
    <m/>
    <m/>
    <m/>
    <m/>
    <m/>
    <m/>
    <m/>
    <m/>
    <m/>
    <m/>
    <m/>
    <m/>
    <m/>
    <m/>
    <m/>
    <m/>
    <m/>
    <m/>
    <m/>
    <m/>
    <m/>
    <m/>
    <m/>
    <m/>
    <m/>
    <m/>
    <m/>
    <m/>
    <m/>
    <m/>
    <m/>
    <m/>
    <m/>
    <m/>
    <m/>
    <m/>
    <m/>
    <m/>
    <m/>
    <m/>
    <m/>
    <m/>
    <m/>
    <m/>
    <m/>
    <n v="67.41601"/>
    <n v="0.89473369999999997"/>
  </r>
  <r>
    <x v="18"/>
    <n v="7"/>
    <x v="1"/>
    <s v="2000"/>
    <s v="Living IS"/>
    <s v=""/>
    <s v="2000"/>
    <s v=""/>
    <s v="current"/>
    <s v="break 2004"/>
    <x v="0"/>
    <n v="403919"/>
    <n v="319705"/>
    <n v="0.32879999999999998"/>
    <m/>
    <m/>
    <m/>
    <n v="3.9378046000000002"/>
    <n v="2.5740856000000001"/>
    <n v="1.5297878"/>
    <n v="4.6892316999999997"/>
    <n v="6.3842619000000003"/>
    <n v="13117.356406000001"/>
    <n v="9432.3447868999992"/>
    <n v="6165.7865634999998"/>
    <n v="6683.5094860999998"/>
    <n v="7665.0044478"/>
    <n v="8673.8456177000007"/>
    <n v="9432.3447868999992"/>
    <n v="12061.6767905"/>
    <n v="15006.680077200001"/>
    <n v="18426.528543299999"/>
    <n v="24279.6624601"/>
    <m/>
    <m/>
    <n v="5276.7080058000001"/>
    <x v="609"/>
    <x v="609"/>
    <n v="8157.5915246000004"/>
    <n v="8919.7973653999998"/>
    <n v="10701.685709900001"/>
    <n v="13358.7274504"/>
    <n v="16546.222604499999"/>
    <n v="20715.437119999999"/>
    <n v="33687.885934799997"/>
    <n v="13117.356406000001"/>
    <n v="10.3934918"/>
    <m/>
    <n v="4.0198723000000003"/>
    <n v="105.8949334"/>
    <n v="12.097223100000001"/>
    <n v="118.0897531"/>
    <n v="457.48319950000001"/>
    <n v="791.84869690000005"/>
    <n v="798.07980769999995"/>
    <n v="3461.9392155"/>
    <n v="575.99434719999999"/>
    <m/>
    <m/>
    <m/>
    <n v="16.017280599999999"/>
    <m/>
    <n v="4.5903045999999996"/>
    <n v="139.4200376"/>
    <n v="254.04061089999999"/>
    <n v="397.7423665"/>
    <n v="1012.8018624"/>
    <n v="182.6054378"/>
    <m/>
    <m/>
    <m/>
    <n v="26.0269075"/>
    <n v="245.26720230000001"/>
    <n v="716.00629839999999"/>
    <n v="3344.6184797000001"/>
    <n v="4156.0263897000004"/>
    <n v="8062.8275524000001"/>
    <n v="11402.303274"/>
    <n v="2799.3689307"/>
    <n v="248.4704006"/>
    <n v="86.267019300000001"/>
    <n v="379.7888208"/>
    <n v="437.13936200000001"/>
    <n v="451.82669829999998"/>
    <n v="1874.5429398000001"/>
    <n v="2243.5781510000002"/>
    <n v="3296.6229486000002"/>
    <n v="3471.4751123999999"/>
    <n v="8048.3506145000001"/>
    <n v="2052.5162492999998"/>
    <n v="191.7902622"/>
    <n v="66.959909400000001"/>
    <n v="247.4392761"/>
    <n v="279.99921510000001"/>
    <n v="211.35564600000001"/>
    <n v="909.97306260000005"/>
    <n v="721.43557429999998"/>
    <n v="1583.7490708"/>
    <n v="1925.9092069999999"/>
    <n v="6632.6480271999999"/>
    <n v="1275.5512385"/>
    <n v="4700.0882438999997"/>
    <n v="5925.4214940000002"/>
    <n v="6260.8286785999999"/>
    <n v="6993.2949384000003"/>
    <n v="7653.9111782"/>
    <n v="6788.7627269000004"/>
    <n v="6407.5297264000001"/>
    <n v="6750.2796177999999"/>
    <n v="6912.0068941"/>
    <n v="5949.5592143000003"/>
    <n v="6461.9143866000004"/>
    <n v="-79.594873300000003"/>
    <m/>
    <m/>
    <n v="-18.569860899999998"/>
    <n v="-2.1419725999999999"/>
    <n v="-127.1763601"/>
    <n v="-475.74294620000001"/>
    <n v="-930.92264990000001"/>
    <n v="-1659.5984847"/>
    <n v="-4132.0682189999998"/>
    <n v="-741.59651410000004"/>
    <n v="5071.1475252999999"/>
    <n v="6078.6484227999999"/>
    <n v="6892.0766480000002"/>
    <n v="7839.8027760000004"/>
    <n v="8572.3159754000008"/>
    <n v="10284.7887252"/>
    <n v="12838.322222299999"/>
    <n v="15901.6446849"/>
    <n v="19908.442455299999"/>
    <n v="32375.533988899999"/>
    <n v="12606.354076"/>
    <m/>
    <m/>
    <m/>
    <m/>
    <m/>
    <m/>
    <m/>
    <m/>
    <m/>
    <m/>
    <m/>
    <m/>
    <m/>
    <m/>
    <m/>
    <m/>
    <m/>
    <m/>
    <m/>
    <m/>
    <m/>
    <m/>
    <m/>
    <m/>
    <m/>
    <m/>
    <m/>
    <m/>
    <m/>
    <m/>
    <m/>
    <m/>
    <m/>
    <m/>
    <m/>
    <m/>
    <m/>
    <m/>
    <m/>
    <m/>
    <m/>
    <m/>
    <m/>
    <m/>
    <m/>
    <m/>
    <m/>
    <m/>
    <m/>
    <m/>
    <m/>
    <m/>
    <m/>
    <m/>
    <m/>
    <m/>
    <m/>
    <m/>
    <m/>
    <m/>
    <m/>
    <m/>
    <m/>
    <m/>
    <m/>
    <m/>
    <m/>
    <m/>
    <m/>
    <m/>
    <m/>
    <m/>
    <m/>
    <m/>
    <m/>
    <m/>
    <m/>
    <m/>
    <m/>
    <m/>
    <m/>
    <m/>
    <m/>
    <m/>
    <m/>
    <m/>
    <m/>
    <m/>
    <m/>
    <m/>
    <m/>
    <m/>
    <m/>
    <m/>
    <m/>
    <m/>
    <m/>
    <m/>
    <m/>
    <m/>
    <n v="78.359679999999997"/>
    <n v="1.0273551999999999"/>
  </r>
  <r>
    <x v="18"/>
    <n v="7"/>
    <x v="1"/>
    <s v="2000"/>
    <s v="Living IS"/>
    <s v=""/>
    <s v="2000"/>
    <s v=""/>
    <s v="current"/>
    <s v="break 2004"/>
    <x v="1"/>
    <n v="3826540.8418059"/>
    <n v="1285707.3210622"/>
    <n v="0.30370000000000003"/>
    <m/>
    <m/>
    <m/>
    <n v="4.4336180000000001"/>
    <n v="1.8627427999999999"/>
    <n v="2.3801557"/>
    <n v="5.0119597999999996"/>
    <n v="7.3340344999999996"/>
    <n v="18268.523677000001"/>
    <n v="16570.594801399999"/>
    <n v="6961.9793239000001"/>
    <n v="9200.8028467999993"/>
    <n v="11853.951955799999"/>
    <n v="14358.563239200001"/>
    <n v="16570.594801399999"/>
    <n v="18690.4830759"/>
    <n v="21696.8830853"/>
    <n v="25344.887987900001"/>
    <n v="30866.756717699998"/>
    <m/>
    <m/>
    <n v="5545.8073961999999"/>
    <x v="610"/>
    <x v="610"/>
    <n v="13109.746462900001"/>
    <n v="15416.9282105"/>
    <n v="17730.628960099999"/>
    <n v="20222.774543"/>
    <n v="23582.741700300001"/>
    <n v="27725.834073400001"/>
    <n v="40673.142856400002"/>
    <n v="18268.523677000001"/>
    <n v="284.55028370000002"/>
    <n v="1340.8117425999999"/>
    <n v="3750.2813427999999"/>
    <n v="5496.1311470000001"/>
    <n v="5998.0390589999997"/>
    <n v="6281.4061746999996"/>
    <n v="8452.0670420999995"/>
    <n v="10431.3897043"/>
    <n v="12709.322573199999"/>
    <n v="17924.552265099999"/>
    <n v="7272.6154280999999"/>
    <n v="337.2719725"/>
    <n v="553.84248409999998"/>
    <n v="947.74006199999997"/>
    <n v="2030.7656385"/>
    <n v="2773.4348215"/>
    <n v="3180.9396261000002"/>
    <n v="4526.7932082999996"/>
    <n v="5222.6719190000003"/>
    <n v="6393.6606173"/>
    <n v="7780.7986578999999"/>
    <n v="3377.9762089999999"/>
    <n v="15.5140536"/>
    <n v="361.9923905"/>
    <n v="933.86264289999997"/>
    <n v="2167.7675045000001"/>
    <n v="2950.2876418000001"/>
    <n v="3860.8908443"/>
    <n v="4880.9725372000003"/>
    <n v="6786.5174493000004"/>
    <n v="7848.1077286"/>
    <n v="9272.5579871999998"/>
    <n v="3912.5447574999998"/>
    <n v="139.78978860000001"/>
    <n v="329.6640463"/>
    <n v="525.72862799999996"/>
    <n v="592.58616400000005"/>
    <n v="640.48627820000002"/>
    <n v="726.57329689999995"/>
    <n v="647.13281719999998"/>
    <n v="845.6100371"/>
    <n v="914.31258709999997"/>
    <n v="2706.3396938000001"/>
    <n v="807.34859040000003"/>
    <n v="490.48035329999999"/>
    <n v="833.9683248"/>
    <n v="1116.0279983"/>
    <n v="1497.7733585000001"/>
    <n v="2098.9932769000002"/>
    <n v="2205.0198188999998"/>
    <n v="2228.7584703000002"/>
    <n v="2507.0282873000001"/>
    <n v="3421.8762990999999"/>
    <n v="9654.2952850999991"/>
    <n v="2607.7320291999999"/>
    <n v="4198.7856497000002"/>
    <n v="4592.0175883000002"/>
    <n v="3535.5766644"/>
    <n v="2391.7591290999999"/>
    <n v="2353.4413076999999"/>
    <n v="2945.735678"/>
    <n v="2004.7727891"/>
    <n v="1353.1088038"/>
    <n v="1801.4925353000001"/>
    <n v="1057.9913265"/>
    <n v="2622.2644283999998"/>
    <n v="-136.6282746"/>
    <n v="-226.54957859999999"/>
    <n v="-760.86283219999996"/>
    <n v="-1577.7423543"/>
    <n v="-1998.3390784000001"/>
    <n v="-2160.6543664999999"/>
    <n v="-3305.5247251999999"/>
    <n v="-4482.2784493999998"/>
    <n v="-6443.0313419000004"/>
    <n v="-9307.8633549999995"/>
    <n v="-3043.6299863999998"/>
    <n v="5329.7638267000002"/>
    <n v="7785.7469981000004"/>
    <n v="10048.354506199999"/>
    <n v="12599.0405873"/>
    <n v="14816.3433066"/>
    <n v="17039.911072300001"/>
    <n v="19434.972139000001"/>
    <n v="22664.047751300001"/>
    <n v="26645.740998699999"/>
    <n v="39088.671860599999"/>
    <n v="17556.851456199998"/>
    <m/>
    <m/>
    <m/>
    <n v="0.23300000000000001"/>
    <n v="0.1404"/>
    <m/>
    <m/>
    <m/>
    <m/>
    <n v="0.154"/>
    <n v="0.121"/>
    <m/>
    <m/>
    <m/>
    <m/>
    <m/>
    <m/>
    <m/>
    <m/>
    <m/>
    <m/>
    <m/>
    <m/>
    <m/>
    <m/>
    <n v="1"/>
    <m/>
    <m/>
    <m/>
    <n v="0.154"/>
    <n v="0.25738270000000002"/>
    <n v="18268.523677100002"/>
    <m/>
    <m/>
    <m/>
    <m/>
    <m/>
    <m/>
    <m/>
    <m/>
    <m/>
    <m/>
    <m/>
    <m/>
    <m/>
    <m/>
    <m/>
    <m/>
    <m/>
    <m/>
    <m/>
    <m/>
    <m/>
    <m/>
    <m/>
    <m/>
    <m/>
    <m/>
    <m/>
    <m/>
    <m/>
    <m/>
    <m/>
    <m/>
    <m/>
    <m/>
    <m/>
    <m/>
    <m/>
    <m/>
    <m/>
    <m/>
    <n v="0.27642559999999999"/>
    <n v="0.12999869999999999"/>
    <n v="0.22044449999999999"/>
    <n v="0.130247"/>
    <n v="0.1373268"/>
    <n v="6.5556900000000001E-2"/>
    <n v="4.0000500000000001E-2"/>
    <n v="16489.345108900001"/>
    <n v="20683.376207500001"/>
    <n v="20493.488441400001"/>
    <n v="19222.5364066"/>
    <n v="19046.8695568"/>
    <n v="14009.416126599999"/>
    <n v="11655.3580528"/>
    <n v="0.15722739999999999"/>
    <n v="7.2497000000000006E-2"/>
    <n v="0.1011914"/>
    <n v="0.122431"/>
    <n v="0.1887433"/>
    <n v="0.31093300000000001"/>
    <n v="0.4263208"/>
    <n v="0.24897920000000001"/>
    <n v="0.12211909999999999"/>
    <n v="0.16693839999999999"/>
    <n v="0.18560389999999999"/>
    <n v="0.28802299999999997"/>
    <n v="0.62144449999999996"/>
    <n v="0.78536309999999998"/>
    <n v="78.359679999999997"/>
    <n v="1.0273551999999999"/>
  </r>
  <r>
    <x v="18"/>
    <n v="7"/>
    <x v="1"/>
    <s v="2000"/>
    <s v="Living IS"/>
    <s v=""/>
    <s v="2000"/>
    <s v=""/>
    <s v="current"/>
    <s v="break 2004"/>
    <x v="2"/>
    <n v="2364867"/>
    <n v="1093953"/>
    <n v="0.28999999999999998"/>
    <m/>
    <m/>
    <m/>
    <n v="4.3751872000000001"/>
    <n v="1.7931686"/>
    <n v="2.4399196000000001"/>
    <n v="4.8018396000000001"/>
    <n v="7.3329472000000004"/>
    <n v="19944.131329"/>
    <n v="18262.7222157"/>
    <n v="7484.9688482000001"/>
    <n v="10709.433015799999"/>
    <n v="13681.3165955"/>
    <n v="16080.5336859"/>
    <n v="18262.7222157"/>
    <n v="20968.733047199999"/>
    <n v="23969.358371999999"/>
    <n v="27366.2796819"/>
    <n v="32748.140074499999"/>
    <m/>
    <m/>
    <n v="5772.5440422000001"/>
    <x v="611"/>
    <x v="611"/>
    <n v="14922.6882733"/>
    <n v="17294.463689100001"/>
    <n v="19557.8631866"/>
    <n v="22369.499665899999"/>
    <n v="25520.700456300001"/>
    <n v="29762.275679099999"/>
    <n v="42329.760496700001"/>
    <n v="19944.131329"/>
    <n v="381.20845800000001"/>
    <n v="2817.5593075000002"/>
    <n v="4846.5761233000003"/>
    <n v="6094.1788207"/>
    <n v="5779.8350296999997"/>
    <n v="7973.4836249999998"/>
    <n v="9848.1148107999998"/>
    <n v="12214.929133899999"/>
    <n v="13466.4452217"/>
    <n v="18888.377560699999"/>
    <n v="8247.5454250999992"/>
    <n v="394.6815355"/>
    <n v="731.00425480000001"/>
    <n v="1728.4959171"/>
    <n v="2301.3623050000001"/>
    <n v="2942.9446137"/>
    <n v="3671.1368272"/>
    <n v="5147.9375411999999"/>
    <n v="5393.0981197000001"/>
    <n v="6617.3168304999999"/>
    <n v="8024.9874565999999"/>
    <n v="3700.2025472"/>
    <n v="35.482423799999999"/>
    <n v="849.01695119999999"/>
    <n v="2409.7518153999999"/>
    <n v="3299.8686481999998"/>
    <n v="4499.9446817999997"/>
    <n v="5543.2860903000001"/>
    <n v="6872.3725414999999"/>
    <n v="7056.6864985000002"/>
    <n v="10064.0536894"/>
    <n v="10201.161130799999"/>
    <n v="5085.9364937999999"/>
    <n v="205.72611850000001"/>
    <n v="325.1966089"/>
    <n v="473.91232430000002"/>
    <n v="613.84644149999997"/>
    <n v="753.18583030000002"/>
    <n v="361.11676139999997"/>
    <n v="747.9503843"/>
    <n v="769.51005169999996"/>
    <n v="660.37950839999996"/>
    <n v="2817.2510538000001"/>
    <n v="778.06152150000003"/>
    <n v="687.66449239999997"/>
    <n v="1020.1667298"/>
    <n v="1377.3160167000001"/>
    <n v="1737.6559924999999"/>
    <n v="2015.1396287"/>
    <n v="2162.3514298"/>
    <n v="1862.4550291"/>
    <n v="2986.2606319000001"/>
    <n v="3169.2277233"/>
    <n v="9886.5745569999999"/>
    <n v="2707.294386"/>
    <n v="4011.1550517000001"/>
    <n v="3655.5229365999999"/>
    <n v="2228.6846639"/>
    <n v="2216.8493787000002"/>
    <n v="2729.0237582"/>
    <n v="2050.4974560000001"/>
    <n v="1331.1009057000001"/>
    <n v="1293.7218124999999"/>
    <n v="1387.3284795"/>
    <n v="843.66333159999999"/>
    <n v="2172.7345531999999"/>
    <n v="-168.25040480000001"/>
    <n v="-517.57983200000001"/>
    <n v="-1236.6615956999999"/>
    <n v="-1922.4045085"/>
    <n v="-2099.3364004999999"/>
    <n v="-2965.9089887999999"/>
    <n v="-4311.8621990000001"/>
    <n v="-5187.6952454000002"/>
    <n v="-6761.9008702000001"/>
    <n v="-9981.2611140999998"/>
    <n v="-3524.5911216999998"/>
    <n v="5547.6676749999997"/>
    <n v="8880.8869568999999"/>
    <n v="11828.075264999999"/>
    <n v="14341.3570781"/>
    <n v="16620.7371418"/>
    <n v="18795.963200900002"/>
    <n v="21498.0690135"/>
    <n v="24526.511002899999"/>
    <n v="28602.850582499999"/>
    <n v="40680.753976499996"/>
    <n v="19167.183805100001"/>
    <m/>
    <m/>
    <m/>
    <m/>
    <m/>
    <m/>
    <n v="0.18835009999999999"/>
    <m/>
    <m/>
    <n v="0.11908630000000001"/>
    <m/>
    <m/>
    <m/>
    <m/>
    <m/>
    <m/>
    <m/>
    <m/>
    <m/>
    <m/>
    <m/>
    <m/>
    <m/>
    <m/>
    <n v="18883.4255491"/>
    <m/>
    <n v="0.83988379999999996"/>
    <n v="0.13275890000000001"/>
    <n v="0.19974990000000001"/>
    <m/>
    <m/>
    <m/>
    <n v="2.8375899999999999E-2"/>
    <n v="1.1446400000000001E-2"/>
    <n v="2.00871E-2"/>
    <n v="1.8323300000000001E-2"/>
    <n v="0.15303249999999999"/>
    <n v="4.01293E-2"/>
    <n v="2.11328E-2"/>
    <n v="0.34026879999999998"/>
    <n v="0.17747669999999999"/>
    <n v="2.9610999999999998E-2"/>
    <n v="19482.4175708"/>
    <n v="5873.4608009000003"/>
    <n v="11612.9168632"/>
    <n v="6073.2635610999996"/>
    <n v="26994.265978399999"/>
    <n v="16783.534804300001"/>
    <n v="8423.0931380000002"/>
    <n v="20836.301916199998"/>
    <n v="14746.5856695"/>
    <n v="6965.4357695999997"/>
    <n v="0.1148349"/>
    <n v="0.89347030000000005"/>
    <n v="0.2211699"/>
    <n v="0.88654350000000004"/>
    <n v="3.9583999999999999E-3"/>
    <n v="0.13486290000000001"/>
    <n v="0.61575939999999996"/>
    <n v="1.5666800000000002E-2"/>
    <n v="0.17358000000000001"/>
    <n v="0.74842019999999998"/>
    <n v="0.1568032"/>
    <n v="0.97536590000000001"/>
    <n v="0.54210029999999998"/>
    <n v="0.97395710000000002"/>
    <n v="6.0417999999999999E-3"/>
    <n v="0.26687810000000001"/>
    <n v="0.90746309999999997"/>
    <n v="4.3496699999999999E-2"/>
    <n v="0.27582570000000001"/>
    <n v="0.97439719999999996"/>
    <m/>
    <m/>
    <m/>
    <m/>
    <m/>
    <m/>
    <m/>
    <m/>
    <m/>
    <m/>
    <m/>
    <m/>
    <m/>
    <m/>
    <m/>
    <m/>
    <m/>
    <m/>
    <m/>
    <m/>
    <m/>
    <m/>
    <m/>
    <m/>
    <m/>
    <m/>
    <m/>
    <m/>
    <n v="78.359679999999997"/>
    <n v="1.0273551999999999"/>
  </r>
  <r>
    <x v="18"/>
    <m/>
    <x v="7"/>
    <s v="2004"/>
    <s v="EU SILC"/>
    <s v="2005"/>
    <s v="2004"/>
    <s v=""/>
    <s v="current"/>
    <s v=""/>
    <x v="0"/>
    <n v="434292.42298999999"/>
    <m/>
    <n v="0.27017020000000003"/>
    <n v="0.84789409999999998"/>
    <m/>
    <m/>
    <n v="3.0029176"/>
    <n v="2.1294390999999999"/>
    <n v="1.4101918"/>
    <n v="3.5982785000000002"/>
    <n v="4.9813207999999998"/>
    <n v="16906.5277996"/>
    <n v="13480.502879600001"/>
    <n v="9559.34"/>
    <n v="10437.51"/>
    <n v="11383.6"/>
    <n v="12582.731825999999"/>
    <n v="13480.502879600001"/>
    <n v="15348.155736500001"/>
    <n v="18447.400000000001"/>
    <n v="22231.217997399999"/>
    <n v="28705.91"/>
    <n v="119442.14"/>
    <m/>
    <n v="7700.1172116999996"/>
    <x v="612"/>
    <x v="612"/>
    <n v="12058.605973600001"/>
    <n v="13021.9076422"/>
    <n v="14275.029984700001"/>
    <n v="16897.9383217"/>
    <n v="20145.4759872"/>
    <n v="25544.795667300001"/>
    <n v="38356.7537705"/>
    <n v="16906.5277996"/>
    <n v="55.821618800000003"/>
    <m/>
    <n v="45.903950399999999"/>
    <n v="22.2824417"/>
    <n v="14.760028800000001"/>
    <n v="63.4288758"/>
    <n v="485.75169469999997"/>
    <n v="790.80952130000003"/>
    <n v="2064.3717502"/>
    <n v="2094.6668556"/>
    <n v="565.07082990000004"/>
    <n v="38.360886600000001"/>
    <n v="31.747647099999998"/>
    <m/>
    <n v="112.9219812"/>
    <n v="22.4615507"/>
    <n v="69.211634599999996"/>
    <n v="209.96204130000001"/>
    <n v="449.71209520000002"/>
    <n v="1286.9416389999999"/>
    <n v="1864.7092428999999"/>
    <n v="409.4464145"/>
    <m/>
    <m/>
    <m/>
    <n v="53.487436899999999"/>
    <m/>
    <n v="97.109172400000006"/>
    <n v="765.56725470000003"/>
    <n v="1907.0235717"/>
    <n v="3223.1172921000002"/>
    <n v="7543.9439129000002"/>
    <n v="1363.1296496"/>
    <n v="12.3740077"/>
    <n v="128.44903769999999"/>
    <n v="146.83347409999999"/>
    <n v="187.4098008"/>
    <n v="116.3578977"/>
    <n v="327.55094329999997"/>
    <n v="792.35907789999999"/>
    <n v="734.90555510000002"/>
    <n v="805.96376850000001"/>
    <n v="3822.0575032000002"/>
    <n v="709.75207990000001"/>
    <n v="227.8523375"/>
    <n v="88.314965400000006"/>
    <n v="62.2340163"/>
    <n v="354.35303649999997"/>
    <n v="308.77195849999998"/>
    <n v="363.65195249999999"/>
    <n v="962.87505829999998"/>
    <n v="1480.8620255000001"/>
    <n v="3102.7764040000002"/>
    <n v="5517.5980096000003"/>
    <n v="1249.7826391999999"/>
    <n v="7402.2247562000002"/>
    <n v="9824.2041664000008"/>
    <n v="10597.085163899999"/>
    <n v="11355.423594800001"/>
    <n v="12580.8993421"/>
    <n v="13406.701590000001"/>
    <n v="13941.899253"/>
    <n v="15570.73875"/>
    <n v="17105.298312399998"/>
    <n v="23008.960673199999"/>
    <n v="13487.3000373"/>
    <n v="-36.516395099999997"/>
    <n v="-13.9105037"/>
    <n v="-11.1887849"/>
    <n v="-27.2723184"/>
    <n v="-21.343135499999999"/>
    <n v="-52.624183799999997"/>
    <n v="-260.47605809999999"/>
    <n v="-788.57553150000001"/>
    <n v="-2043.6734991000001"/>
    <n v="-5495.1824268999999"/>
    <n v="-877.95385069999998"/>
    <n v="7700.1172116999996"/>
    <n v="10058.805313000001"/>
    <n v="10840.867819900001"/>
    <n v="12058.605973600001"/>
    <n v="13021.9076422"/>
    <n v="14275.029984700001"/>
    <n v="16897.9383217"/>
    <n v="20145.4759872"/>
    <n v="25544.795667300001"/>
    <n v="38356.7537705"/>
    <n v="16906.5277996"/>
    <n v="0.8727665"/>
    <n v="0.91002179999999999"/>
    <n v="1"/>
    <n v="0.42793759999999997"/>
    <n v="0.19657079999999999"/>
    <n v="0.18007010000000001"/>
    <n v="0.8546011"/>
    <n v="0.91253589999999996"/>
    <n v="1"/>
    <n v="0.23755280000000001"/>
    <n v="0.14623990000000001"/>
    <n v="8.4095299999999998E-2"/>
    <m/>
    <m/>
    <m/>
    <m/>
    <m/>
    <m/>
    <m/>
    <m/>
    <m/>
    <m/>
    <m/>
    <m/>
    <m/>
    <m/>
    <m/>
    <m/>
    <m/>
    <m/>
    <m/>
    <m/>
    <m/>
    <m/>
    <m/>
    <m/>
    <m/>
    <m/>
    <m/>
    <m/>
    <m/>
    <m/>
    <m/>
    <m/>
    <m/>
    <m/>
    <m/>
    <m/>
    <m/>
    <m/>
    <m/>
    <m/>
    <m/>
    <m/>
    <m/>
    <m/>
    <m/>
    <m/>
    <m/>
    <m/>
    <m/>
    <m/>
    <m/>
    <m/>
    <m/>
    <m/>
    <m/>
    <m/>
    <m/>
    <m/>
    <m/>
    <m/>
    <m/>
    <m/>
    <m/>
    <m/>
    <m/>
    <m/>
    <m/>
    <m/>
    <m/>
    <m/>
    <m/>
    <m/>
    <m/>
    <m/>
    <m/>
    <m/>
    <m/>
    <m/>
    <m/>
    <m/>
    <m/>
    <m/>
    <m/>
    <m/>
    <m/>
    <m/>
    <m/>
    <m/>
    <n v="90.95026"/>
    <n v="1.0911381"/>
  </r>
  <r>
    <x v="18"/>
    <m/>
    <x v="7"/>
    <s v="2004"/>
    <s v="EU SILC"/>
    <s v="2005"/>
    <s v="2004"/>
    <s v=""/>
    <s v="current"/>
    <s v=""/>
    <x v="1"/>
    <n v="4148667.9984200001"/>
    <n v="1457900.0012099999"/>
    <n v="0.32320549999999998"/>
    <n v="0.51054730000000004"/>
    <m/>
    <m/>
    <n v="4.1753369999999999"/>
    <n v="1.9141573000000001"/>
    <n v="2.1812925000000001"/>
    <n v="5.1952036000000001"/>
    <n v="7.9411082000000004"/>
    <n v="24778.8690704"/>
    <n v="21446.773300000001"/>
    <n v="9832.14"/>
    <n v="12474.190935099999"/>
    <n v="15207.555"/>
    <n v="18304.765513300001"/>
    <n v="21446.773300000001"/>
    <n v="24877.25"/>
    <n v="28335.182951700001"/>
    <n v="32939.405573199998"/>
    <n v="41052.498395299997"/>
    <n v="455352.23132800002"/>
    <m/>
    <n v="7777.7414993000002"/>
    <x v="613"/>
    <x v="613"/>
    <n v="16710.731621700001"/>
    <n v="19921.950795100001"/>
    <n v="23105.307859699999"/>
    <n v="26547.924054300001"/>
    <n v="30576.3321392"/>
    <n v="36409.074596799997"/>
    <n v="61763.887048700002"/>
    <n v="24778.8690704"/>
    <n v="621.99126039999999"/>
    <n v="1169.4291972000001"/>
    <n v="2198.5536943000002"/>
    <n v="3899.5636285999999"/>
    <n v="5899.6088988000001"/>
    <n v="8089.9050545"/>
    <n v="10217.881361399999"/>
    <n v="11657.276201500001"/>
    <n v="13220.731984"/>
    <n v="22523.685676100002"/>
    <n v="7956.7595619000003"/>
    <n v="338.36236889999998"/>
    <n v="851.75881579999998"/>
    <n v="1792.8970377000001"/>
    <n v="4259.8535666999996"/>
    <n v="5794.7635720999997"/>
    <n v="7153.3963276000004"/>
    <n v="8165.2156095999999"/>
    <n v="9975.9930468000002"/>
    <n v="12298.4226112"/>
    <n v="17455.005436399999"/>
    <n v="6814.6044165000003"/>
    <n v="287.81781649999999"/>
    <n v="456.79580110000001"/>
    <n v="720.54529030000003"/>
    <n v="1230.731941"/>
    <n v="2558.3958189"/>
    <n v="3499.7476483999999"/>
    <n v="4611.6811917000005"/>
    <n v="6158.9094925999998"/>
    <n v="9069.4881958999995"/>
    <n v="10210.057293"/>
    <n v="3884.9408570999999"/>
    <n v="-307.13587680000001"/>
    <n v="285.65733510000001"/>
    <n v="350.60125970000001"/>
    <n v="241.17717060000001"/>
    <n v="267.24274550000001"/>
    <n v="98.479347599999997"/>
    <n v="210.7727313"/>
    <n v="391.78229540000001"/>
    <n v="210.43573459999999"/>
    <n v="2984.5298532000002"/>
    <n v="473.30840519999998"/>
    <n v="596.71965560000001"/>
    <n v="629.57489639999994"/>
    <n v="1270.2368683"/>
    <n v="2040.5511208999999"/>
    <n v="2818.4437671000001"/>
    <n v="3269.0560869000001"/>
    <n v="3999.3768513"/>
    <n v="4553.1733431000002"/>
    <n v="6393.2870167999999"/>
    <n v="21233.0838119"/>
    <n v="4684.0732606000001"/>
    <n v="6415.7574849000002"/>
    <n v="8033.0734433999996"/>
    <n v="7860.5493988999997"/>
    <n v="6375.7574120999998"/>
    <n v="5223.5536008999998"/>
    <n v="4501.9295885000001"/>
    <n v="4378.9228488999997"/>
    <n v="4447.9858058999998"/>
    <n v="4243.602672"/>
    <n v="6068.3561018"/>
    <n v="5753.2311252"/>
    <n v="-175.77121020000001"/>
    <n v="-307.18496190000002"/>
    <n v="-481.05240470000001"/>
    <n v="-1336.9032182000001"/>
    <n v="-2640.0576081999998"/>
    <n v="-3507.2061936999999"/>
    <n v="-5035.9265398999996"/>
    <n v="-6608.7880461000004"/>
    <n v="-9026.8936176000007"/>
    <n v="-18710.831123700002"/>
    <n v="-4788.0485560999996"/>
    <n v="7777.7414993000002"/>
    <n v="11119.104527199999"/>
    <n v="13712.3311445"/>
    <n v="16710.731621700001"/>
    <n v="19921.950795100001"/>
    <n v="23105.307859699999"/>
    <n v="26547.924054300001"/>
    <n v="30576.3321392"/>
    <n v="36409.074596799997"/>
    <n v="61763.887048700002"/>
    <n v="24778.8690704"/>
    <n v="0.36699739999999997"/>
    <n v="0.72475279999999997"/>
    <n v="0.88729519999999995"/>
    <n v="0.21942300000000001"/>
    <n v="0.2436873"/>
    <n v="0.2175155"/>
    <n v="0.33661619999999998"/>
    <n v="0.73940220000000001"/>
    <n v="0.96502969999999999"/>
    <n v="0.13564319999999999"/>
    <n v="0.21342439999999999"/>
    <n v="0.16903940000000001"/>
    <m/>
    <m/>
    <m/>
    <m/>
    <m/>
    <m/>
    <m/>
    <m/>
    <m/>
    <m/>
    <m/>
    <m/>
    <m/>
    <n v="1"/>
    <m/>
    <m/>
    <m/>
    <n v="0.13564319999999999"/>
    <n v="0.33661619999999998"/>
    <n v="24778.8690704"/>
    <m/>
    <m/>
    <m/>
    <m/>
    <m/>
    <m/>
    <m/>
    <m/>
    <m/>
    <m/>
    <m/>
    <m/>
    <m/>
    <m/>
    <m/>
    <m/>
    <m/>
    <m/>
    <m/>
    <m/>
    <m/>
    <m/>
    <m/>
    <m/>
    <m/>
    <m/>
    <m/>
    <m/>
    <m/>
    <m/>
    <m/>
    <m/>
    <m/>
    <m/>
    <m/>
    <m/>
    <m/>
    <m/>
    <m/>
    <m/>
    <n v="0.2638701"/>
    <n v="0.1418085"/>
    <n v="0.18560399999999999"/>
    <n v="0.1386493"/>
    <n v="0.1653858"/>
    <n v="6.0488399999999998E-2"/>
    <n v="4.4193900000000001E-2"/>
    <n v="22548.667209700001"/>
    <n v="26724.805415800001"/>
    <n v="27829.268831699999"/>
    <n v="26665.910685499999"/>
    <n v="26646.171555600002"/>
    <n v="17926.694634700001"/>
    <n v="15510.2207444"/>
    <n v="0.16190309999999999"/>
    <n v="8.2192100000000004E-2"/>
    <n v="9.6305399999999999E-2"/>
    <n v="0.1027696"/>
    <n v="0.1467783"/>
    <n v="0.20266310000000001"/>
    <n v="0.28530650000000002"/>
    <n v="0.34234009999999998"/>
    <n v="0.22330149999999999"/>
    <n v="0.20875050000000001"/>
    <n v="0.2241514"/>
    <n v="0.33456209999999997"/>
    <n v="0.82925450000000001"/>
    <n v="0.889293"/>
    <n v="90.95026"/>
    <n v="1.0911381"/>
  </r>
  <r>
    <x v="18"/>
    <m/>
    <x v="7"/>
    <s v="2004"/>
    <s v="EU SILC"/>
    <s v="2005"/>
    <s v="2004"/>
    <s v=""/>
    <s v="current"/>
    <s v=""/>
    <x v="2"/>
    <n v="2619666.1919800001"/>
    <m/>
    <n v="0.3136256"/>
    <n v="0.45359250000000001"/>
    <m/>
    <m/>
    <n v="4.1699843999999997"/>
    <n v="1.7999604"/>
    <n v="2.3167089999999999"/>
    <n v="5.1803825000000003"/>
    <n v="8.1397823999999996"/>
    <n v="27015.917854399999"/>
    <n v="24086.885394299999"/>
    <n v="10397.026594999999"/>
    <n v="13886.134192899999"/>
    <n v="17393.810000000001"/>
    <n v="20764.288236"/>
    <n v="24086.885394299999"/>
    <n v="27254.2178288"/>
    <n v="31017.53"/>
    <n v="35751.318856799997"/>
    <n v="43355.439160200003"/>
    <n v="455352.23132800002"/>
    <m/>
    <n v="8011.3836736000003"/>
    <x v="614"/>
    <x v="614"/>
    <n v="19219.027259900002"/>
    <n v="22445.5830799"/>
    <n v="25667.3921429"/>
    <n v="29077.720334400001"/>
    <n v="33254.002497900001"/>
    <n v="39290.928024200002"/>
    <n v="65210.919456900003"/>
    <n v="27015.917854399999"/>
    <n v="870.43057109999995"/>
    <n v="1813.5537067"/>
    <n v="4174.6192149999997"/>
    <n v="5823.7290713000002"/>
    <n v="7536.4240374000001"/>
    <n v="10003.750370399999"/>
    <n v="11139.135844099999"/>
    <n v="12343.9493195"/>
    <n v="15557.813462"/>
    <n v="24347.129348800001"/>
    <n v="9364.8542558000008"/>
    <n v="380.50778270000001"/>
    <n v="1221.2627445999999"/>
    <n v="3353.1292112000001"/>
    <n v="5707.6033660000003"/>
    <n v="6579.0339812000002"/>
    <n v="8058.1799457999996"/>
    <n v="9424.3123861000004"/>
    <n v="10243.7739095"/>
    <n v="13464.0599367"/>
    <n v="17463.709054399998"/>
    <n v="7591.9227437999998"/>
    <n v="421.49012720000002"/>
    <n v="942.54703830000005"/>
    <n v="1325.5183187"/>
    <n v="2914.0059557999998"/>
    <n v="3964.8699529"/>
    <n v="5186.1215726999999"/>
    <n v="6527.3475351999996"/>
    <n v="8908.2422248000003"/>
    <n v="11238.979698700001"/>
    <n v="11175.5079754"/>
    <n v="5261.6273594000004"/>
    <n v="-237.5861184"/>
    <n v="448.53499900000003"/>
    <n v="367.64960359999998"/>
    <n v="32.579363499999999"/>
    <n v="282.94661239999999"/>
    <n v="-89.499948500000002"/>
    <n v="343.5191805"/>
    <n v="98.6143924"/>
    <n v="317.70940630000001"/>
    <n v="3185.0309925000001"/>
    <n v="475.84444819999999"/>
    <n v="698.694208"/>
    <n v="1221.9540655999999"/>
    <n v="1963.9801396"/>
    <n v="2394.3026761000001"/>
    <n v="3129.9604024999999"/>
    <n v="3358.6207140000001"/>
    <n v="3849.9360978999998"/>
    <n v="5028.4054398999997"/>
    <n v="5715.5000399999999"/>
    <n v="22847.462450399998"/>
    <n v="5025.7245291999998"/>
    <n v="6102.3519276999996"/>
    <n v="6961.4174991"/>
    <n v="5618.7504138000004"/>
    <n v="4718.3736735000002"/>
    <n v="4118.7045539000001"/>
    <n v="3711.5857509000002"/>
    <n v="3820.0025919999998"/>
    <n v="3935.9543715999998"/>
    <n v="3423.9416602000001"/>
    <n v="6454.6723900999996"/>
    <n v="4887.0114303999999"/>
    <n v="-224.50482460000001"/>
    <n v="-448.04130259999999"/>
    <n v="-1082.8489661000001"/>
    <n v="-2371.5668464"/>
    <n v="-3166.3564603999998"/>
    <n v="-4561.3662623999999"/>
    <n v="-6026.5333014999997"/>
    <n v="-7304.9371598999996"/>
    <n v="-10427.0761798"/>
    <n v="-20262.592754699999"/>
    <n v="-5591.0669123999996"/>
    <n v="8011.3836736000003"/>
    <n v="12161.2287507"/>
    <n v="15720.7979359"/>
    <n v="19219.027259900002"/>
    <n v="22445.5830799"/>
    <n v="25667.3921429"/>
    <n v="29077.720334400001"/>
    <n v="33254.002497900001"/>
    <n v="39290.928024200002"/>
    <n v="65210.919456900003"/>
    <n v="27015.917854399999"/>
    <n v="0.27928900000000001"/>
    <n v="0.661632"/>
    <n v="0.71523009999999998"/>
    <n v="0.17188120000000001"/>
    <n v="0.25786179999999997"/>
    <n v="0.2345391"/>
    <n v="0.24835189999999999"/>
    <n v="0.68083470000000001"/>
    <n v="0.77089620000000003"/>
    <n v="0.10777490000000001"/>
    <n v="0.2355063"/>
    <n v="0.1989659"/>
    <m/>
    <m/>
    <m/>
    <m/>
    <m/>
    <m/>
    <m/>
    <m/>
    <m/>
    <m/>
    <m/>
    <m/>
    <n v="25706.391108"/>
    <m/>
    <n v="0.88899130000000004"/>
    <n v="0.12428839999999999"/>
    <n v="0.27442040000000001"/>
    <m/>
    <m/>
    <m/>
    <n v="2.47269E-2"/>
    <n v="1.2852799999999999E-2"/>
    <n v="3.02983E-2"/>
    <n v="2.68433E-2"/>
    <n v="0.1869054"/>
    <n v="5.7928300000000002E-2"/>
    <n v="2.94034E-2"/>
    <n v="0.33264480000000002"/>
    <n v="0.14912900000000001"/>
    <n v="3.8259099999999997E-2"/>
    <n v="26601.945558200001"/>
    <n v="10924.445193"/>
    <n v="15616.1214193"/>
    <n v="9286.8629512000007"/>
    <n v="34986.777572400002"/>
    <n v="22628.3137355"/>
    <n v="13234.8084015"/>
    <n v="30024.3881717"/>
    <n v="18017.069160200001"/>
    <n v="10941.8046631"/>
    <n v="0.10203859999999999"/>
    <n v="0.74952379999999996"/>
    <n v="0.21499689999999999"/>
    <n v="0.73403390000000002"/>
    <n v="1.5721800000000001E-2"/>
    <n v="8.1670999999999994E-2"/>
    <n v="0.40554649999999998"/>
    <n v="2.52724E-2"/>
    <n v="0.16047500000000001"/>
    <n v="0.52757609999999999"/>
    <n v="0.21095630000000001"/>
    <n v="0.97644880000000001"/>
    <n v="0.64036550000000003"/>
    <n v="1"/>
    <n v="4.5499199999999997E-2"/>
    <n v="0.31250620000000001"/>
    <n v="0.95717980000000003"/>
    <n v="8.3653400000000003E-2"/>
    <n v="0.39635700000000001"/>
    <n v="1"/>
    <m/>
    <m/>
    <m/>
    <m/>
    <m/>
    <m/>
    <m/>
    <m/>
    <m/>
    <m/>
    <m/>
    <m/>
    <m/>
    <m/>
    <m/>
    <m/>
    <m/>
    <m/>
    <m/>
    <m/>
    <m/>
    <m/>
    <m/>
    <m/>
    <m/>
    <m/>
    <m/>
    <m/>
    <n v="90.95026"/>
    <n v="1.0911381"/>
  </r>
  <r>
    <x v="18"/>
    <n v="9"/>
    <x v="2"/>
    <s v="2005"/>
    <s v="EU SILC"/>
    <s v="2006"/>
    <s v="2005"/>
    <s v=""/>
    <s v="current"/>
    <s v=""/>
    <x v="0"/>
    <n v="441974.60518999997"/>
    <m/>
    <n v="0.27314110000000003"/>
    <n v="0.82976430000000001"/>
    <m/>
    <m/>
    <n v="2.9524328"/>
    <n v="2.100473"/>
    <n v="1.4056038"/>
    <n v="3.5761039000000001"/>
    <n v="4.9113306000000003"/>
    <n v="18927.042670999999"/>
    <n v="15042.8"/>
    <n v="10702.02"/>
    <n v="11488.052747"/>
    <n v="12819.082267600001"/>
    <n v="13969.0570969"/>
    <n v="15042.8"/>
    <n v="17051.73"/>
    <n v="20220.764926100001"/>
    <n v="24694.334882700001"/>
    <n v="31596.9945921"/>
    <n v="144750.55919080001"/>
    <m/>
    <n v="9173.4371816999992"/>
    <x v="615"/>
    <x v="615"/>
    <n v="13435.429711500001"/>
    <n v="14489.196743500001"/>
    <n v="15849.4049639"/>
    <n v="18433.703383200002"/>
    <n v="22101.2274454"/>
    <n v="27500.7592668"/>
    <n v="45053.7827913"/>
    <n v="18927.042670999999"/>
    <n v="12.0684477"/>
    <n v="17.0231195"/>
    <m/>
    <n v="16.2866611"/>
    <n v="244.14715810000001"/>
    <n v="154.8620257"/>
    <n v="611.97796700000004"/>
    <n v="938.50903500000004"/>
    <n v="1964.2798886"/>
    <n v="3772.9171372000001"/>
    <n v="774.45612119999998"/>
    <m/>
    <m/>
    <m/>
    <n v="87.841041700000005"/>
    <n v="90.800067600000006"/>
    <n v="82.905183199999996"/>
    <n v="604.62526639999999"/>
    <n v="606.17613859999994"/>
    <n v="482.1192959"/>
    <n v="2013.3443500000001"/>
    <n v="397.37501020000002"/>
    <m/>
    <m/>
    <m/>
    <n v="69.282357599999997"/>
    <n v="58.559944299999998"/>
    <n v="23.4197214"/>
    <n v="1052.8559178"/>
    <n v="1283.4217768000001"/>
    <n v="3095.8907531999998"/>
    <n v="8328.4540142000005"/>
    <n v="1393.8596871"/>
    <n v="326.484554"/>
    <n v="69.382718600000004"/>
    <n v="123.6699685"/>
    <n v="274.96642559999998"/>
    <n v="73.328525400000004"/>
    <n v="861.94058429999995"/>
    <n v="659.47990689999995"/>
    <n v="820.31889850000005"/>
    <n v="2291.6630482"/>
    <n v="4720.3028340000001"/>
    <n v="1023.346885"/>
    <n v="212.64440970000001"/>
    <m/>
    <n v="58.833116500000003"/>
    <n v="112.147318"/>
    <n v="234.4289058"/>
    <n v="473.22934609999999"/>
    <n v="1903.2604824"/>
    <n v="2462.0634319999999"/>
    <n v="3240.1997141000002"/>
    <n v="12858.0544618"/>
    <n v="2158.7439003"/>
    <n v="8656.6756645999994"/>
    <n v="11031.6297903"/>
    <n v="11839.1316124"/>
    <n v="12881.585563799999"/>
    <n v="13846.5055502"/>
    <n v="14370.036069600001"/>
    <n v="14218.001956100001"/>
    <n v="16770.918959899998"/>
    <n v="18845.745855900001"/>
    <n v="20156.011859499999"/>
    <n v="14263.921791500001"/>
    <n v="-34.435894400000002"/>
    <n v="-2.7606364000000001"/>
    <n v="4.4973656000000002"/>
    <n v="-6.6796563000000004"/>
    <n v="-58.573407899999999"/>
    <n v="-116.9879664"/>
    <n v="-616.49811339999997"/>
    <n v="-780.18079539999997"/>
    <n v="-2419.1392891"/>
    <n v="-6795.3018652000001"/>
    <n v="-1084.6607243000001"/>
    <n v="9173.4371816999992"/>
    <n v="11115.274992000001"/>
    <n v="12026.1320629"/>
    <n v="13435.429711500001"/>
    <n v="14489.196743500001"/>
    <n v="15849.4049639"/>
    <n v="18433.703383200002"/>
    <n v="22101.2274454"/>
    <n v="27500.7592668"/>
    <n v="45053.7827913"/>
    <n v="18927.042670999999"/>
    <n v="0.85080880000000003"/>
    <n v="0.89606479999999999"/>
    <n v="1"/>
    <n v="0.36003410000000002"/>
    <n v="0.17709279999999999"/>
    <n v="0.1669117"/>
    <n v="0.83196930000000002"/>
    <n v="0.89710120000000004"/>
    <n v="1"/>
    <n v="0.18006929999999999"/>
    <n v="0.1162115"/>
    <n v="6.18089E-2"/>
    <m/>
    <m/>
    <m/>
    <m/>
    <m/>
    <m/>
    <n v="0.1162115"/>
    <n v="6.18089E-2"/>
    <n v="0.18006929999999999"/>
    <n v="0.89710120000000004"/>
    <n v="1"/>
    <n v="0.83196930000000002"/>
    <m/>
    <m/>
    <m/>
    <m/>
    <m/>
    <m/>
    <m/>
    <m/>
    <m/>
    <m/>
    <m/>
    <m/>
    <m/>
    <m/>
    <m/>
    <m/>
    <m/>
    <m/>
    <m/>
    <m/>
    <m/>
    <m/>
    <m/>
    <m/>
    <m/>
    <m/>
    <m/>
    <m/>
    <m/>
    <m/>
    <m/>
    <m/>
    <m/>
    <m/>
    <m/>
    <m/>
    <m/>
    <m/>
    <m/>
    <m/>
    <m/>
    <m/>
    <m/>
    <m/>
    <m/>
    <m/>
    <m/>
    <m/>
    <m/>
    <m/>
    <m/>
    <m/>
    <m/>
    <m/>
    <m/>
    <m/>
    <m/>
    <m/>
    <m/>
    <m/>
    <m/>
    <m/>
    <m/>
    <m/>
    <m/>
    <m/>
    <m/>
    <m/>
    <m/>
    <m/>
    <m/>
    <m/>
    <m/>
    <m/>
    <m/>
    <m/>
    <n v="93.140649999999994"/>
    <n v="1.0720841999999999"/>
  </r>
  <r>
    <x v="18"/>
    <n v="9"/>
    <x v="2"/>
    <s v="2005"/>
    <s v="EU SILC"/>
    <s v="2006"/>
    <s v="2005"/>
    <s v=""/>
    <s v="current"/>
    <s v=""/>
    <x v="1"/>
    <n v="4253340.0175200002"/>
    <n v="1494000.00349"/>
    <n v="0.32325969999999998"/>
    <n v="0.51108220000000004"/>
    <m/>
    <m/>
    <n v="3.9979212"/>
    <n v="1.9363292000000001"/>
    <n v="2.0646909"/>
    <n v="5.0542794000000004"/>
    <n v="7.6158910000000004"/>
    <n v="26687.412274099999"/>
    <n v="22643.279185899999"/>
    <n v="10966.91"/>
    <n v="13690.83"/>
    <n v="16513.724998900001"/>
    <n v="19398.781577199999"/>
    <n v="22643.279185899999"/>
    <n v="25889.9955558"/>
    <n v="30040"/>
    <n v="35707.504999999997"/>
    <n v="43844.841861000001"/>
    <n v="736522.42328390002"/>
    <m/>
    <n v="8874.630615"/>
    <x v="616"/>
    <x v="616"/>
    <n v="17893.821592799999"/>
    <n v="20959.838771700001"/>
    <n v="24215.859357500001"/>
    <n v="27772.860463199999"/>
    <n v="32650.0498018"/>
    <n v="39488.191195699997"/>
    <n v="67588.2195336"/>
    <n v="26687.412274099999"/>
    <n v="796.96652429999995"/>
    <n v="1332.0825210999999"/>
    <n v="2883.3035147999999"/>
    <n v="4319.7005996999997"/>
    <n v="6278.5531423000002"/>
    <n v="8796.0121029999991"/>
    <n v="10087.5122794"/>
    <n v="14296.2948339"/>
    <n v="15243.24199"/>
    <n v="23914.059914400001"/>
    <n v="8797.9475521000004"/>
    <n v="263.36765020000001"/>
    <n v="1224.7655308000001"/>
    <n v="2033.7150191000001"/>
    <n v="4128.2466062000003"/>
    <n v="4883.5164302000003"/>
    <n v="7135.2590866999999"/>
    <n v="8651.3863318000003"/>
    <n v="12530.329178399999"/>
    <n v="14164.778741100001"/>
    <n v="19094.8081437"/>
    <n v="7413.9761934999997"/>
    <n v="247.9229953"/>
    <n v="729.18584099999998"/>
    <n v="830.30254170000001"/>
    <n v="1731.5702893"/>
    <n v="2317.9514253000002"/>
    <n v="3468.4151517"/>
    <n v="4424.3399554999996"/>
    <n v="6299.2976706999998"/>
    <n v="8610.4205519000006"/>
    <n v="10507.7389599"/>
    <n v="3918.5105066000001"/>
    <n v="-13.904904500000001"/>
    <n v="170.98254120000001"/>
    <n v="32.255041200000001"/>
    <n v="268.59227850000002"/>
    <n v="216.65018190000001"/>
    <n v="115.0464647"/>
    <n v="349.59771230000001"/>
    <n v="330.92751179999999"/>
    <n v="1121.1650566999999"/>
    <n v="3127.6215345000001"/>
    <n v="572.42821100000003"/>
    <n v="391.468276"/>
    <n v="828.37906539999994"/>
    <n v="1392.8610727"/>
    <n v="2114.046961"/>
    <n v="3346.4178109999998"/>
    <n v="3627.1892926999999"/>
    <n v="4465.8125358999996"/>
    <n v="3488.8572629"/>
    <n v="6710.5792246000001"/>
    <n v="23960.646072200001"/>
    <n v="5035.7596350000003"/>
    <n v="7310.3772735000002"/>
    <n v="8248.6190614999996"/>
    <n v="8474.1246370999997"/>
    <n v="6710.2683072"/>
    <n v="6057.5620737999998"/>
    <n v="5125.5158672999996"/>
    <n v="4723.2559379000004"/>
    <n v="3672.3588878999999"/>
    <n v="3755.6398060000001"/>
    <n v="6967.9414291000003"/>
    <n v="6104.2843491000003"/>
    <n v="-121.5671998"/>
    <n v="-223.34804260000001"/>
    <n v="-612.25442310000005"/>
    <n v="-1378.6034491999999"/>
    <n v="-2140.8122926999999"/>
    <n v="-4051.5786085"/>
    <n v="-4929.0442896000004"/>
    <n v="-7968.0155438000002"/>
    <n v="-10117.6341746"/>
    <n v="-19984.596520300001"/>
    <n v="-5155.4941731999998"/>
    <n v="8874.630615"/>
    <n v="12310.666518399999"/>
    <n v="15034.3074036"/>
    <n v="17893.821592799999"/>
    <n v="20959.838771700001"/>
    <n v="24215.859357500001"/>
    <n v="27772.860463199999"/>
    <n v="32650.0498018"/>
    <n v="39488.191195699997"/>
    <n v="67588.2195336"/>
    <n v="26687.412274099999"/>
    <n v="0.36466749999999998"/>
    <n v="0.71041799999999999"/>
    <n v="0.85867769999999999"/>
    <n v="0.1971329"/>
    <n v="0.2234757"/>
    <n v="0.1943289"/>
    <n v="0.33140700000000001"/>
    <n v="0.72720600000000002"/>
    <n v="0.93412430000000002"/>
    <n v="0.1150472"/>
    <n v="0.18983439999999999"/>
    <n v="0.14691599999999999"/>
    <m/>
    <m/>
    <m/>
    <m/>
    <m/>
    <m/>
    <n v="0.18983439999999999"/>
    <n v="0.14691599999999999"/>
    <n v="0.1150472"/>
    <n v="0.72720600000000002"/>
    <n v="0.93412430000000002"/>
    <n v="0.33140700000000001"/>
    <m/>
    <n v="1"/>
    <m/>
    <m/>
    <m/>
    <n v="0.1150472"/>
    <n v="0.33140700000000001"/>
    <n v="26687.412274099999"/>
    <m/>
    <m/>
    <m/>
    <m/>
    <m/>
    <m/>
    <m/>
    <m/>
    <m/>
    <m/>
    <m/>
    <m/>
    <m/>
    <m/>
    <m/>
    <m/>
    <m/>
    <m/>
    <m/>
    <m/>
    <m/>
    <m/>
    <m/>
    <m/>
    <m/>
    <m/>
    <m/>
    <m/>
    <m/>
    <m/>
    <m/>
    <m/>
    <m/>
    <m/>
    <m/>
    <m/>
    <m/>
    <m/>
    <m/>
    <m/>
    <n v="0.26380209999999998"/>
    <n v="0.1434851"/>
    <n v="0.181619"/>
    <n v="0.135433"/>
    <n v="0.1717484"/>
    <n v="5.7835200000000003E-2"/>
    <n v="4.6077100000000003E-2"/>
    <n v="23701.392792999999"/>
    <n v="29659.679940499998"/>
    <n v="29073.4951712"/>
    <n v="29067.272553899998"/>
    <n v="29086.100160400001"/>
    <n v="20729.844642600001"/>
    <n v="16664.1951544"/>
    <n v="0.13914460000000001"/>
    <n v="8.3586400000000005E-2"/>
    <n v="6.9221199999999997E-2"/>
    <n v="9.8404800000000001E-2"/>
    <n v="0.1265606"/>
    <n v="0.15379770000000001"/>
    <n v="0.21304490000000001"/>
    <n v="0.33208579999999999"/>
    <n v="0.23431750000000001"/>
    <n v="0.19918440000000001"/>
    <n v="0.2290095"/>
    <n v="0.3291907"/>
    <n v="0.79155109999999995"/>
    <n v="0.88270159999999998"/>
    <n v="93.140649999999994"/>
    <n v="1.0720841999999999"/>
  </r>
  <r>
    <x v="18"/>
    <n v="9"/>
    <x v="2"/>
    <s v="2005"/>
    <s v="EU SILC"/>
    <s v="2006"/>
    <s v="2005"/>
    <s v=""/>
    <s v="current"/>
    <s v=""/>
    <x v="2"/>
    <n v="2689325.3009500001"/>
    <m/>
    <n v="0.32096340000000001"/>
    <n v="0.46066220000000002"/>
    <m/>
    <m/>
    <n v="4.0694350999999997"/>
    <n v="1.8677665999999999"/>
    <n v="2.1787706999999998"/>
    <n v="5.1653031"/>
    <n v="8.1242038000000001"/>
    <n v="29208.609661499999"/>
    <n v="25103.697691000001"/>
    <n v="11521.955"/>
    <n v="15172.298280000001"/>
    <n v="18562.736203799999"/>
    <n v="21695.802850399999"/>
    <n v="25103.697691000001"/>
    <n v="28666.136559800001"/>
    <n v="33093.443824000002"/>
    <n v="38715.83"/>
    <n v="46887.847609600001"/>
    <n v="736522.42328390002"/>
    <m/>
    <n v="9026.0157428999992"/>
    <x v="617"/>
    <x v="617"/>
    <n v="20164.2787465"/>
    <n v="23488.356315000001"/>
    <n v="26709.863073500001"/>
    <n v="30831.080974"/>
    <n v="35942.604592700001"/>
    <n v="42279.135615400002"/>
    <n v="73329.1913336"/>
    <n v="29208.609661499999"/>
    <n v="961.47312109999996"/>
    <n v="2550.0736910000001"/>
    <n v="4407.4884720999999"/>
    <n v="5549.8783450000001"/>
    <n v="8967.2692561000003"/>
    <n v="10042.395851699999"/>
    <n v="13420.859418599999"/>
    <n v="13706.7691055"/>
    <n v="18282.600110700001"/>
    <n v="25540.804395700001"/>
    <n v="10349.1801373"/>
    <n v="428.18948280000001"/>
    <n v="1869.1850638999999"/>
    <n v="3132.2123363000001"/>
    <n v="5195.7932684999996"/>
    <n v="5845.9038877000003"/>
    <n v="7600.1372527000003"/>
    <n v="12100.250940899999"/>
    <n v="11246.611631100001"/>
    <n v="14735.186313300001"/>
    <n v="20078.497517600001"/>
    <n v="8228.8964293999998"/>
    <n v="406.07963210000003"/>
    <n v="1156.7152033"/>
    <n v="2266.0034744"/>
    <n v="2464.6528254999998"/>
    <n v="3876.0088974"/>
    <n v="5253.6525289000001"/>
    <n v="5462.3806015999999"/>
    <n v="10682.774137500001"/>
    <n v="10119.9270968"/>
    <n v="11769.273996100001"/>
    <n v="5347.5571097000002"/>
    <n v="-22.483194399999999"/>
    <n v="243.1011675"/>
    <n v="-21.0987632"/>
    <n v="433.20277729999998"/>
    <n v="-5.3187012999999999"/>
    <n v="274.39005120000002"/>
    <n v="182.33974979999999"/>
    <n v="441.52115020000002"/>
    <n v="1170.9543661"/>
    <n v="3162.7045837000001"/>
    <n v="586.38104499999997"/>
    <n v="689.83336580000002"/>
    <n v="826.68425379999996"/>
    <n v="1942.6499702999999"/>
    <n v="2622.4522803"/>
    <n v="3754.3141037999999"/>
    <n v="4009.5790679000002"/>
    <n v="3743.0701128999999"/>
    <n v="4508.9946217999995"/>
    <n v="6492.2232026000001"/>
    <n v="26847.794610000001"/>
    <n v="5547.1704976000001"/>
    <n v="6710.3306682000002"/>
    <n v="7142.5393511000002"/>
    <n v="6275.8751702"/>
    <n v="5754.5880452000001"/>
    <n v="4649.1459437000003"/>
    <n v="3941.3601119"/>
    <n v="2999.7665831999998"/>
    <n v="3257.1766536"/>
    <n v="3345.5071315999999"/>
    <n v="7801.3511214999999"/>
    <n v="5187.6225012000004"/>
    <n v="-147.40733259999999"/>
    <n v="-432.60225120000001"/>
    <n v="-1173.6611001000001"/>
    <n v="-1856.2887952999999"/>
    <n v="-3598.9670722999999"/>
    <n v="-4411.6517906999998"/>
    <n v="-7077.5864328999996"/>
    <n v="-7901.2427068999996"/>
    <n v="-11867.262605800001"/>
    <n v="-21871.234891"/>
    <n v="-6038.1980586999998"/>
    <n v="9026.0157428999992"/>
    <n v="13355.6964794"/>
    <n v="16829.469560000001"/>
    <n v="20164.2787465"/>
    <n v="23488.356315000001"/>
    <n v="26709.863073500001"/>
    <n v="30831.080974"/>
    <n v="35942.604592700001"/>
    <n v="42279.135615400002"/>
    <n v="73329.1913336"/>
    <n v="29208.609661499999"/>
    <n v="0.28060350000000001"/>
    <n v="0.6529935"/>
    <n v="0.6919035"/>
    <n v="0.15754090000000001"/>
    <n v="0.2381268"/>
    <n v="0.21442240000000001"/>
    <n v="0.24885930000000001"/>
    <n v="0.6702034"/>
    <n v="0.77421589999999996"/>
    <n v="9.4307299999999997E-2"/>
    <n v="0.2136248"/>
    <n v="0.18364910000000001"/>
    <m/>
    <m/>
    <m/>
    <m/>
    <m/>
    <m/>
    <n v="0.2136248"/>
    <n v="0.18364910000000001"/>
    <n v="9.4307299999999997E-2"/>
    <n v="0.6702034"/>
    <n v="0.77421589999999996"/>
    <n v="0.24885930000000001"/>
    <n v="27657.430417200001"/>
    <m/>
    <n v="0.88907270000000005"/>
    <n v="0.1075294"/>
    <n v="0.2703738"/>
    <m/>
    <m/>
    <m/>
    <n v="2.6218600000000002E-2"/>
    <n v="1.3901800000000001E-2"/>
    <n v="3.16134E-2"/>
    <n v="2.9097399999999999E-2"/>
    <n v="0.1915087"/>
    <n v="5.8513599999999999E-2"/>
    <n v="2.6626899999999998E-2"/>
    <n v="0.3343508"/>
    <n v="0.14619979999999999"/>
    <n v="3.1041699999999998E-2"/>
    <n v="29432.8063893"/>
    <n v="10373.274588099999"/>
    <n v="15520.697711000001"/>
    <n v="10430.560812899999"/>
    <n v="40218.374420599997"/>
    <n v="22843.7914179"/>
    <n v="14145.672849299999"/>
    <n v="30104.1874197"/>
    <n v="20716.2561685"/>
    <n v="11914.295458500001"/>
    <n v="9.8174899999999996E-2"/>
    <n v="0.81390320000000005"/>
    <n v="0.20040350000000001"/>
    <n v="0.71803760000000005"/>
    <n v="1.5646899999999998E-2"/>
    <n v="9.3007500000000007E-2"/>
    <n v="0.34659909999999999"/>
    <n v="1.2689000000000001E-2"/>
    <n v="0.1029692"/>
    <n v="0.56440159999999995"/>
    <n v="0.18416250000000001"/>
    <n v="0.977047"/>
    <n v="0.612676"/>
    <n v="0.98603499999999999"/>
    <n v="4.0941199999999997E-2"/>
    <n v="0.42025180000000001"/>
    <n v="0.96361129999999995"/>
    <n v="8.0593200000000004E-2"/>
    <n v="0.39893729999999999"/>
    <n v="0.98419040000000002"/>
    <m/>
    <m/>
    <m/>
    <m/>
    <m/>
    <m/>
    <m/>
    <m/>
    <m/>
    <m/>
    <m/>
    <m/>
    <m/>
    <m/>
    <m/>
    <m/>
    <m/>
    <m/>
    <m/>
    <m/>
    <m/>
    <m/>
    <m/>
    <m/>
    <m/>
    <m/>
    <m/>
    <m/>
    <n v="93.140649999999994"/>
    <n v="1.0720841999999999"/>
  </r>
  <r>
    <x v="18"/>
    <m/>
    <x v="7"/>
    <s v="2006"/>
    <s v="EU SILC"/>
    <s v="2007"/>
    <s v="2006"/>
    <s v=""/>
    <s v="current"/>
    <s v=""/>
    <x v="0"/>
    <n v="442029.24043000001"/>
    <m/>
    <n v="0.26646350000000002"/>
    <n v="0.77781679999999997"/>
    <m/>
    <m/>
    <n v="2.9854345000000002"/>
    <n v="2.0913719"/>
    <n v="1.4275005000000001"/>
    <n v="3.494456"/>
    <n v="4.6630700999999997"/>
    <n v="21090.281970600001"/>
    <n v="16839.2813035"/>
    <n v="11796.34"/>
    <n v="12725.8"/>
    <n v="14314.18"/>
    <n v="15536.090576799999"/>
    <n v="16839.2813035"/>
    <n v="19187.3"/>
    <n v="23874.75"/>
    <n v="28201.3700484"/>
    <n v="35217.199999999997"/>
    <n v="166019.47168260001"/>
    <m/>
    <n v="10133.138020599999"/>
    <x v="618"/>
    <x v="618"/>
    <n v="14933.2465163"/>
    <n v="16108.4349019"/>
    <n v="17893.1390646"/>
    <n v="21320.905482999999"/>
    <n v="26064.620445199998"/>
    <n v="31182.7018236"/>
    <n v="47251.532519699998"/>
    <n v="21090.281970600001"/>
    <n v="24.533340200000001"/>
    <n v="4.5331663000000004"/>
    <n v="90.335532700000002"/>
    <n v="223.21153860000001"/>
    <n v="220.6380801"/>
    <n v="238.14391520000001"/>
    <n v="811.26245840000001"/>
    <n v="978.02439730000003"/>
    <n v="2989.4412978999999"/>
    <n v="4405.5116090000001"/>
    <n v="1001.956988"/>
    <n v="6.8220846999999996"/>
    <m/>
    <n v="4.4275339999999996"/>
    <m/>
    <n v="19.3719359"/>
    <n v="109.302041"/>
    <n v="232.34444780000001"/>
    <n v="366.66970179999998"/>
    <n v="1128.1193082"/>
    <n v="2613.0117976000001"/>
    <n v="449.41714189999999"/>
    <n v="31.411982600000002"/>
    <m/>
    <n v="52.536984400000001"/>
    <n v="53.915646899999999"/>
    <n v="44.573042999999998"/>
    <n v="449.57139269999999"/>
    <n v="1110.7580493"/>
    <n v="2518.0167022000001"/>
    <n v="3809.6659110000001"/>
    <n v="5754.0755213000002"/>
    <n v="1386.1279466000001"/>
    <n v="550.73341500000004"/>
    <n v="169.373007"/>
    <n v="319.68631570000002"/>
    <n v="354.39138059999999"/>
    <n v="675.88236170000005"/>
    <n v="927.64663580000001"/>
    <n v="1547.2668533999999"/>
    <n v="2912.0225648000001"/>
    <n v="3742.8260171000002"/>
    <n v="8672.9013099000003"/>
    <n v="1991.1420596999999"/>
    <n v="71.858308500000007"/>
    <n v="91.484907800000002"/>
    <n v="335.58634050000001"/>
    <n v="284.99896899999999"/>
    <n v="345.59672180000001"/>
    <n v="767.4856972"/>
    <n v="1297.1652402"/>
    <n v="1762.8764653000001"/>
    <n v="2329.9117345999998"/>
    <n v="6200.6319402999998"/>
    <n v="1351.6490673999999"/>
    <n v="9528.5884855999993"/>
    <n v="12073.1444231"/>
    <n v="12739.4588129"/>
    <n v="14055.7936907"/>
    <n v="14892.5386512"/>
    <n v="15549.8557841"/>
    <n v="16801.490988400001"/>
    <n v="18910.770619200001"/>
    <n v="19691.6348143"/>
    <n v="26674.541614900001"/>
    <n v="16100.0629852"/>
    <n v="-80.809596099999993"/>
    <n v="-26.338908499999999"/>
    <n v="-41.762929999999997"/>
    <n v="-39.064709499999999"/>
    <n v="-90.165891700000003"/>
    <n v="-148.8664014"/>
    <n v="-479.3825544"/>
    <n v="-1383.7600053000001"/>
    <n v="-2508.8972595999999"/>
    <n v="-7069.1412732999997"/>
    <n v="-1190.0742181999999"/>
    <n v="10133.138020599999"/>
    <n v="12312.196595699999"/>
    <n v="13500.2685903"/>
    <n v="14933.2465163"/>
    <n v="16108.4349019"/>
    <n v="17893.1390646"/>
    <n v="21320.905482999999"/>
    <n v="26064.620445199998"/>
    <n v="31182.7018236"/>
    <n v="47251.532519699998"/>
    <n v="21090.281970600001"/>
    <n v="0.8571742"/>
    <n v="0.85534250000000001"/>
    <n v="1"/>
    <n v="0.37850040000000001"/>
    <n v="0.1783766"/>
    <n v="0.17271790000000001"/>
    <n v="0.82888329999999999"/>
    <n v="0.85853460000000004"/>
    <n v="1"/>
    <n v="0.2028375"/>
    <n v="0.11775969999999999"/>
    <n v="7.2048299999999996E-2"/>
    <m/>
    <m/>
    <m/>
    <m/>
    <m/>
    <m/>
    <n v="0.1447311"/>
    <n v="6.3916299999999995E-2"/>
    <n v="9.5674300000000004E-2"/>
    <n v="0.85643999999999998"/>
    <n v="1"/>
    <n v="0.81987929999999998"/>
    <m/>
    <m/>
    <m/>
    <m/>
    <m/>
    <m/>
    <m/>
    <m/>
    <m/>
    <m/>
    <m/>
    <m/>
    <m/>
    <m/>
    <m/>
    <m/>
    <m/>
    <m/>
    <m/>
    <m/>
    <m/>
    <m/>
    <m/>
    <m/>
    <m/>
    <m/>
    <m/>
    <m/>
    <m/>
    <m/>
    <m/>
    <m/>
    <m/>
    <m/>
    <m/>
    <m/>
    <m/>
    <m/>
    <m/>
    <m/>
    <m/>
    <m/>
    <m/>
    <m/>
    <m/>
    <m/>
    <m/>
    <m/>
    <m/>
    <m/>
    <m/>
    <m/>
    <m/>
    <m/>
    <m/>
    <m/>
    <m/>
    <m/>
    <m/>
    <m/>
    <m/>
    <m/>
    <m/>
    <m/>
    <m/>
    <m/>
    <m/>
    <m/>
    <m/>
    <m/>
    <m/>
    <m/>
    <m/>
    <m/>
    <m/>
    <m/>
    <n v="96.813239999999993"/>
    <n v="1.0685026"/>
  </r>
  <r>
    <x v="18"/>
    <m/>
    <x v="7"/>
    <s v="2006"/>
    <s v="EU SILC"/>
    <s v="2007"/>
    <s v="2006"/>
    <s v=""/>
    <s v="current"/>
    <s v=""/>
    <x v="1"/>
    <n v="4357028.9982799999"/>
    <n v="1540600.0009999999"/>
    <n v="0.31516470000000002"/>
    <n v="0.51024270000000005"/>
    <m/>
    <m/>
    <n v="3.9946345000000001"/>
    <n v="1.9201007999999999"/>
    <n v="2.0804296"/>
    <n v="4.9229424000000002"/>
    <n v="7.4691608"/>
    <n v="29551.122938500001"/>
    <n v="25507.32"/>
    <n v="12260.6022607"/>
    <n v="15355.332722200001"/>
    <n v="18376.539453099998"/>
    <n v="21814.62"/>
    <n v="25507.32"/>
    <n v="29125.255000000001"/>
    <n v="33864.849888500001"/>
    <n v="40144.76"/>
    <n v="48976.625"/>
    <n v="672748.46268869995"/>
    <m/>
    <n v="9592.6697275999995"/>
    <x v="619"/>
    <x v="619"/>
    <n v="20010.655119499999"/>
    <n v="23458.202232299998"/>
    <n v="27176.599117400001"/>
    <n v="31486.539615199999"/>
    <n v="36698.6812059"/>
    <n v="44175.349934799997"/>
    <n v="71649.192340599999"/>
    <n v="29551.122938500001"/>
    <n v="449.20029690000001"/>
    <n v="1622.7482402000001"/>
    <n v="3004.3556084000002"/>
    <n v="4419.8935953999999"/>
    <n v="5788.4400833999998"/>
    <n v="7815.9324299"/>
    <n v="11107.6176877"/>
    <n v="14717.620260899999"/>
    <n v="17876.209336899999"/>
    <n v="25577.1771635"/>
    <n v="9254.6904608999994"/>
    <n v="382.71067369999997"/>
    <n v="1077.4613045000001"/>
    <n v="2449.0697497000001"/>
    <n v="4399.9998783999999"/>
    <n v="6419.3286668999999"/>
    <n v="7523.3210193000004"/>
    <n v="8349.8598046999996"/>
    <n v="11137.432966300001"/>
    <n v="17597.553991000001"/>
    <n v="23129.929859200001"/>
    <n v="8264.6351056000003"/>
    <n v="117.89320720000001"/>
    <n v="516.52627529999995"/>
    <n v="984.95202919999997"/>
    <n v="1848.3321776"/>
    <n v="2618.5259943000001"/>
    <n v="4121.9425440000005"/>
    <n v="5734.3423392000004"/>
    <n v="6711.0127933000003"/>
    <n v="7754.4423487000004"/>
    <n v="8694.7450114999992"/>
    <n v="3916.1082022000001"/>
    <n v="217.72274909999999"/>
    <n v="345.40203680000002"/>
    <n v="564.7219844"/>
    <n v="370.80537770000001"/>
    <n v="677.05421709999996"/>
    <n v="1129.9238528000001"/>
    <n v="1313.8555412000001"/>
    <n v="2036.8419125"/>
    <n v="2616.5252602999999"/>
    <n v="6992.23704"/>
    <n v="1632.2742525000001"/>
    <n v="586.7004981"/>
    <n v="1026.9902952"/>
    <n v="1197.3171428999999"/>
    <n v="2033.6329860000001"/>
    <n v="3031.3546655"/>
    <n v="3808.1461113"/>
    <n v="4901.9890549000002"/>
    <n v="4103.3813520000003"/>
    <n v="6276.9515270000002"/>
    <n v="21137.257128500001"/>
    <n v="4829.9297237999999"/>
    <n v="7915.6451969999998"/>
    <n v="9599.7520213999996"/>
    <n v="9214.8909714000001"/>
    <n v="8032.4529081000001"/>
    <n v="7359.8133368999997"/>
    <n v="6310.5751645999999"/>
    <n v="5494.5448131000003"/>
    <n v="5383.1222244000001"/>
    <n v="4289.1172364000004"/>
    <n v="8247.9317255000005"/>
    <n v="7184.3228962000003"/>
    <n v="-77.202894499999999"/>
    <n v="-254.04698730000001"/>
    <n v="-566.23907999999994"/>
    <n v="-1094.4618037"/>
    <n v="-2436.3147318000001"/>
    <n v="-3533.2420044999999"/>
    <n v="-5415.6696258000002"/>
    <n v="-7390.7303033999997"/>
    <n v="-12235.4497655"/>
    <n v="-22130.085587599999"/>
    <n v="-5530.8377026999997"/>
    <n v="9592.6697275999995"/>
    <n v="13934.8331862"/>
    <n v="16849.068405900001"/>
    <n v="20010.655119499999"/>
    <n v="23458.202232299998"/>
    <n v="27176.599117400001"/>
    <n v="31486.539615199999"/>
    <n v="36698.6812059"/>
    <n v="44175.349934799997"/>
    <n v="71649.192340599999"/>
    <n v="29551.122938500001"/>
    <n v="0.38553330000000002"/>
    <n v="0.68411900000000003"/>
    <n v="0.7741825"/>
    <n v="0.1992901"/>
    <n v="0.23199919999999999"/>
    <n v="0.19888520000000001"/>
    <n v="0.34412549999999997"/>
    <n v="0.70803110000000002"/>
    <n v="0.83566560000000001"/>
    <n v="0.11326310000000001"/>
    <n v="0.22050929999999999"/>
    <n v="0.16905419999999999"/>
    <m/>
    <m/>
    <m/>
    <m/>
    <m/>
    <m/>
    <n v="0.22957150000000001"/>
    <n v="0.16802139999999999"/>
    <n v="8.2564499999999999E-2"/>
    <n v="0.71104389999999995"/>
    <n v="0.84571200000000002"/>
    <n v="0.3316308"/>
    <m/>
    <n v="1"/>
    <m/>
    <m/>
    <m/>
    <n v="0.11326310000000001"/>
    <n v="0.34412549999999997"/>
    <n v="29551.122938500001"/>
    <m/>
    <m/>
    <m/>
    <m/>
    <m/>
    <m/>
    <m/>
    <m/>
    <m/>
    <m/>
    <m/>
    <m/>
    <m/>
    <m/>
    <m/>
    <m/>
    <m/>
    <m/>
    <m/>
    <m/>
    <m/>
    <m/>
    <m/>
    <m/>
    <m/>
    <m/>
    <m/>
    <m/>
    <m/>
    <m/>
    <m/>
    <m/>
    <m/>
    <m/>
    <m/>
    <m/>
    <m/>
    <m/>
    <m/>
    <m/>
    <n v="0.27103899999999997"/>
    <n v="0.1327142"/>
    <n v="0.18754290000000001"/>
    <n v="0.14035919999999999"/>
    <n v="0.1668927"/>
    <n v="5.8091900000000002E-2"/>
    <n v="4.3360099999999999E-2"/>
    <n v="27568.937412700001"/>
    <n v="31347.229077700002"/>
    <n v="32320.3459587"/>
    <n v="32223.4073685"/>
    <n v="31125.919119400001"/>
    <n v="22460.333311400002"/>
    <n v="19254.752152699999"/>
    <n v="0.1272491"/>
    <n v="7.3892799999999995E-2"/>
    <n v="6.2843700000000002E-2"/>
    <n v="8.4178299999999998E-2"/>
    <n v="0.1485244"/>
    <n v="0.17336380000000001"/>
    <n v="0.24232500000000001"/>
    <n v="0.32939049999999997"/>
    <n v="0.27066170000000001"/>
    <n v="0.19578139999999999"/>
    <n v="0.251832"/>
    <n v="0.37611549999999999"/>
    <n v="0.8053958"/>
    <n v="0.86035059999999997"/>
    <n v="96.813239999999993"/>
    <n v="1.0685026"/>
  </r>
  <r>
    <x v="18"/>
    <m/>
    <x v="7"/>
    <s v="2006"/>
    <s v="EU SILC"/>
    <s v="2007"/>
    <s v="2006"/>
    <s v=""/>
    <s v="current"/>
    <s v=""/>
    <x v="2"/>
    <n v="2734075.0557599999"/>
    <m/>
    <n v="0.30928060000000002"/>
    <n v="0.46273750000000002"/>
    <m/>
    <m/>
    <n v="3.9921237000000001"/>
    <n v="1.8777926"/>
    <n v="2.1259663"/>
    <n v="4.9604115000000002"/>
    <n v="7.7673411000000003"/>
    <n v="31775.184397699999"/>
    <n v="27883.281361599998"/>
    <n v="13115.58"/>
    <n v="16804.484648099999"/>
    <n v="20510.0276763"/>
    <n v="24276.1469908"/>
    <n v="27883.281361599998"/>
    <n v="32106.416585899999"/>
    <n v="36774.6256182"/>
    <n v="43079.678690100001"/>
    <n v="52359.018340399998"/>
    <n v="672748.46268869995"/>
    <m/>
    <n v="9683.3760825000008"/>
    <x v="620"/>
    <x v="620"/>
    <n v="22341.938873499999"/>
    <n v="25947.093964700001"/>
    <n v="29915.115916800001"/>
    <n v="34273.287317100003"/>
    <n v="39805.389169599999"/>
    <n v="46905.2860306"/>
    <n v="75214.084599599999"/>
    <n v="31775.184397699999"/>
    <n v="649.89384180000002"/>
    <n v="2331.2979657000001"/>
    <n v="4312.5025558999996"/>
    <n v="6094.8164975999998"/>
    <n v="7513.1975937999996"/>
    <n v="11058.4243202"/>
    <n v="11986.234965"/>
    <n v="17113.624077600001"/>
    <n v="19451.859908300001"/>
    <n v="28304.7651592"/>
    <n v="10890.019602799999"/>
    <n v="555.2328397"/>
    <n v="1565.1814010000001"/>
    <n v="3317.8631125000002"/>
    <n v="5363.0410762000001"/>
    <n v="8170.5249942"/>
    <n v="7911.9773342999997"/>
    <n v="8630.0377781999996"/>
    <n v="12160.8609712"/>
    <n v="20607.658264400001"/>
    <n v="22161.970354900001"/>
    <n v="9059.5570977000007"/>
    <n v="220.36221750000001"/>
    <n v="850.77186140000003"/>
    <n v="2247.7132663000002"/>
    <n v="2441.8757279000001"/>
    <n v="4777.7051752999996"/>
    <n v="5230.3363968000003"/>
    <n v="9243.9943793999992"/>
    <n v="8548.0026312999998"/>
    <n v="8784.2354128999996"/>
    <n v="11222.708174400001"/>
    <n v="5358.8919065999999"/>
    <n v="186.13527160000001"/>
    <n v="515.08297319999997"/>
    <n v="384.08216829999998"/>
    <n v="472.18718150000001"/>
    <n v="602.04320040000005"/>
    <n v="1263.8436193"/>
    <n v="1619.1459841999999"/>
    <n v="1821.2881146"/>
    <n v="2752.9832489999999"/>
    <n v="7720.8685164999997"/>
    <n v="1735.7736075"/>
    <n v="695.22425410000005"/>
    <n v="1202.9015211999999"/>
    <n v="1628.5012647000001"/>
    <n v="2672.3271906"/>
    <n v="3374.9727502999999"/>
    <n v="4073.7004095000002"/>
    <n v="4654.7174099000003"/>
    <n v="5023.0371812000003"/>
    <n v="4867.8648712000004"/>
    <n v="21401.8570592"/>
    <n v="4961.5598151000004"/>
    <n v="7472.3494282000001"/>
    <n v="8821.2521902000008"/>
    <n v="7537.4213933999999"/>
    <n v="7241.3360972999999"/>
    <n v="4935.0510457999999"/>
    <n v="4906.8737369"/>
    <n v="4417.4436462000003"/>
    <n v="4135.9951326"/>
    <n v="3906.1411355999999"/>
    <n v="8288.3925887000005"/>
    <n v="6165.4658986000004"/>
    <n v="-95.821770400000005"/>
    <n v="-351.06540569999999"/>
    <n v="-889.27787950000004"/>
    <n v="-1943.6448975999999"/>
    <n v="-3426.4007950999999"/>
    <n v="-4530.0399004000001"/>
    <n v="-6278.2868459000001"/>
    <n v="-8997.4189389000003"/>
    <n v="-13465.4568108"/>
    <n v="-23886.477253199999"/>
    <n v="-6396.0835305999999"/>
    <n v="9683.3760825000008"/>
    <n v="14935.422506999999"/>
    <n v="18538.805881600001"/>
    <n v="22341.938873499999"/>
    <n v="25947.093964700001"/>
    <n v="29915.115916800001"/>
    <n v="34273.287317100003"/>
    <n v="39805.389169599999"/>
    <n v="46905.2860306"/>
    <n v="75214.084599599999"/>
    <n v="31775.184397699999"/>
    <n v="0.30931649999999999"/>
    <n v="0.64434919999999996"/>
    <n v="0.68396749999999995"/>
    <n v="0.16436980000000001"/>
    <n v="0.24967919999999999"/>
    <n v="0.20535880000000001"/>
    <n v="0.2721171"/>
    <n v="0.66479880000000002"/>
    <n v="0.73326939999999996"/>
    <n v="9.2740299999999998E-2"/>
    <n v="0.26059189999999999"/>
    <n v="0.1940076"/>
    <m/>
    <m/>
    <m/>
    <m/>
    <m/>
    <m/>
    <n v="0.25331039999999999"/>
    <n v="0.16802139999999999"/>
    <n v="7.5710100000000002E-2"/>
    <n v="0.66717159999999998"/>
    <n v="0.75384649999999997"/>
    <n v="0.26047690000000001"/>
    <n v="30481.4695665"/>
    <m/>
    <n v="0.89121589999999995"/>
    <n v="0.1029086"/>
    <n v="0.28735179999999999"/>
    <m/>
    <m/>
    <m/>
    <n v="2.7837199999999999E-2"/>
    <n v="1.35774E-2"/>
    <n v="4.8549200000000001E-2"/>
    <n v="2.2811999999999999E-2"/>
    <n v="0.17709559999999999"/>
    <n v="5.11367E-2"/>
    <n v="2.98918E-2"/>
    <n v="0.36163960000000001"/>
    <n v="0.13196630000000001"/>
    <n v="2.67102E-2"/>
    <n v="30829.504293900001"/>
    <n v="11689.450173200001"/>
    <n v="18595.387179000001"/>
    <n v="11299.9008165"/>
    <n v="42467.572964799998"/>
    <n v="24416.885533699999"/>
    <n v="14896.6354648"/>
    <n v="33660.908974400001"/>
    <n v="24682.824266600001"/>
    <n v="12840.218792899999"/>
    <n v="0.100453"/>
    <n v="0.80775260000000004"/>
    <n v="0.19567209999999999"/>
    <n v="0.77592669999999997"/>
    <n v="1.23765E-2"/>
    <n v="0.1070001"/>
    <n v="0.35592420000000002"/>
    <n v="1.6517500000000001E-2"/>
    <n v="0.1075089"/>
    <n v="0.45999329999999999"/>
    <n v="0.22138389999999999"/>
    <n v="0.97982469999999999"/>
    <n v="0.57265560000000004"/>
    <n v="1"/>
    <n v="6.8545499999999995E-2"/>
    <n v="0.44981759999999998"/>
    <n v="0.97494409999999998"/>
    <n v="0.119516"/>
    <n v="0.3939202"/>
    <n v="0.99296459999999998"/>
    <m/>
    <m/>
    <m/>
    <m/>
    <m/>
    <m/>
    <m/>
    <m/>
    <m/>
    <m/>
    <m/>
    <m/>
    <m/>
    <m/>
    <m/>
    <m/>
    <m/>
    <m/>
    <m/>
    <m/>
    <m/>
    <m/>
    <m/>
    <m/>
    <m/>
    <m/>
    <m/>
    <m/>
    <n v="96.813239999999993"/>
    <n v="1.0685026"/>
  </r>
  <r>
    <x v="18"/>
    <n v="10"/>
    <x v="3"/>
    <s v="2007"/>
    <s v="EU SILC"/>
    <s v="2008"/>
    <s v="2007"/>
    <s v=""/>
    <s v="current"/>
    <s v=""/>
    <x v="0"/>
    <n v="451772.80624000001"/>
    <m/>
    <n v="0.28643079999999999"/>
    <n v="0.82620340000000003"/>
    <m/>
    <m/>
    <n v="2.8749319"/>
    <n v="2.0041139000000001"/>
    <n v="1.4345152000000001"/>
    <n v="3.8837033000000001"/>
    <n v="5.8130765000000002"/>
    <n v="23210.8831971"/>
    <n v="18537.589157300001"/>
    <n v="12922.5461318"/>
    <n v="13914.63"/>
    <n v="15647.1204836"/>
    <n v="17234.8580501"/>
    <n v="18537.589157300001"/>
    <n v="20736.781994500001"/>
    <n v="25113.2438162"/>
    <n v="29622.32"/>
    <n v="37151.439781000001"/>
    <n v="390578.10269700002"/>
    <m/>
    <n v="9798.0188254999994"/>
    <x v="621"/>
    <x v="621"/>
    <n v="16549.725506399998"/>
    <n v="17855.572299700001"/>
    <n v="19495.653195899999"/>
    <n v="22546.360677299999"/>
    <n v="27372.822539100001"/>
    <n v="33276.636130600004"/>
    <n v="56956.632558899997"/>
    <n v="23210.8831971"/>
    <n v="55.434364700000003"/>
    <m/>
    <n v="79.1743594"/>
    <n v="168.52266230000001"/>
    <n v="352.48118419999997"/>
    <n v="346.32234820000002"/>
    <n v="829.54259119999995"/>
    <n v="1510.7353221000001"/>
    <n v="2889.4759036"/>
    <n v="7928.4767724000003"/>
    <n v="1418.3087244000001"/>
    <n v="9.4355311999999998"/>
    <n v="31.380096399999999"/>
    <m/>
    <n v="30.060768700000001"/>
    <m/>
    <n v="150.5955763"/>
    <n v="169.07405270000001"/>
    <n v="557.42333640000004"/>
    <n v="1996.1452632"/>
    <n v="3628.1822123000002"/>
    <n v="657.9399118"/>
    <n v="52.172755899999999"/>
    <n v="32.652017399999998"/>
    <m/>
    <n v="16.2813096"/>
    <n v="41.946148600000001"/>
    <n v="384.98783680000003"/>
    <n v="1184.0897393"/>
    <n v="2289.0176669000002"/>
    <n v="3834.8558766000001"/>
    <n v="4659.5588269999998"/>
    <n v="1251.2182255"/>
    <n v="117.100178"/>
    <n v="130.0792209"/>
    <n v="299.0672644"/>
    <n v="401.75305509999998"/>
    <n v="274.60000000000002"/>
    <n v="960.52922550000005"/>
    <n v="1450.2358752"/>
    <n v="1717.2835846"/>
    <n v="3100.4234454000002"/>
    <n v="12392.3453164"/>
    <n v="2087.5301373000002"/>
    <n v="677.43087019999996"/>
    <n v="227.1809567"/>
    <n v="417.24146330000002"/>
    <n v="353.0086713"/>
    <n v="330.366671"/>
    <n v="829.13304600000004"/>
    <n v="1919.9583224"/>
    <n v="1415.9888192999999"/>
    <n v="1619.1147857000001"/>
    <n v="11551.1295648"/>
    <n v="1937.3595918000001"/>
    <n v="8975.6801785000007"/>
    <n v="13027.070987200001"/>
    <n v="13927.2051023"/>
    <n v="15624.2976977"/>
    <n v="16922.724251399999"/>
    <n v="17013.599532100001"/>
    <n v="17601.0500465"/>
    <n v="20868.3731935"/>
    <n v="22964.795220299999"/>
    <n v="27978.278581499999"/>
    <n v="17497.2134554"/>
    <n v="-89.235052999999994"/>
    <n v="-12.5606843"/>
    <n v="-54.048841000000003"/>
    <n v="-44.198658299999998"/>
    <n v="-66.545955399999997"/>
    <n v="-189.51436899999999"/>
    <n v="-607.58995010000001"/>
    <n v="-985.99938369999995"/>
    <n v="-3128.1743640999998"/>
    <n v="-11181.3387155"/>
    <n v="-1638.6868492000001"/>
    <n v="9798.0188254999994"/>
    <n v="13435.802594299999"/>
    <n v="14668.639348299999"/>
    <n v="16549.725506399998"/>
    <n v="17855.572299700001"/>
    <n v="19495.653195899999"/>
    <n v="22546.360677299999"/>
    <n v="27372.822539100001"/>
    <n v="33276.636130600004"/>
    <n v="56956.632558899997"/>
    <n v="23210.8831971"/>
    <n v="0.85191280000000003"/>
    <n v="0.87788339999999998"/>
    <n v="1"/>
    <n v="0.31214960000000003"/>
    <n v="0.19619549999999999"/>
    <n v="0.15141289999999999"/>
    <n v="0.83348789999999995"/>
    <n v="0.87384709999999999"/>
    <n v="1"/>
    <n v="0.1268629"/>
    <n v="0.20635229999999999"/>
    <n v="8.2846299999999998E-2"/>
    <m/>
    <m/>
    <m/>
    <m/>
    <m/>
    <m/>
    <n v="0.2996471"/>
    <n v="0.2210741"/>
    <n v="7.1192599999999995E-2"/>
    <n v="0.86930980000000002"/>
    <n v="1"/>
    <n v="0.8294378"/>
    <m/>
    <m/>
    <m/>
    <m/>
    <m/>
    <m/>
    <m/>
    <m/>
    <m/>
    <m/>
    <m/>
    <m/>
    <m/>
    <m/>
    <m/>
    <m/>
    <m/>
    <m/>
    <m/>
    <m/>
    <m/>
    <m/>
    <m/>
    <m/>
    <m/>
    <m/>
    <m/>
    <m/>
    <m/>
    <m/>
    <m/>
    <m/>
    <m/>
    <m/>
    <m/>
    <m/>
    <m/>
    <m/>
    <m/>
    <m/>
    <m/>
    <m/>
    <m/>
    <m/>
    <m/>
    <m/>
    <m/>
    <m/>
    <m/>
    <m/>
    <m/>
    <m/>
    <m/>
    <m/>
    <m/>
    <m/>
    <m/>
    <m/>
    <m/>
    <m/>
    <m/>
    <m/>
    <m/>
    <m/>
    <m/>
    <m/>
    <m/>
    <m/>
    <m/>
    <m/>
    <m/>
    <m/>
    <m/>
    <m/>
    <m/>
    <m/>
    <n v="101.5728"/>
    <n v="1.0655049000000001"/>
  </r>
  <r>
    <x v="18"/>
    <n v="10"/>
    <x v="3"/>
    <s v="2007"/>
    <s v="EU SILC"/>
    <s v="2008"/>
    <s v="2007"/>
    <s v=""/>
    <s v="current"/>
    <s v=""/>
    <x v="1"/>
    <n v="4436762.2515099999"/>
    <n v="1594600.0002599999"/>
    <n v="0.30281259999999999"/>
    <n v="0.51278869999999999"/>
    <m/>
    <m/>
    <n v="3.7326454999999998"/>
    <n v="1.8762605000000001"/>
    <n v="1.9894068"/>
    <n v="4.6159571000000001"/>
    <n v="6.8803356999999998"/>
    <n v="30217.071375700001"/>
    <n v="26464.92"/>
    <n v="13302.9200826"/>
    <n v="16437.1779613"/>
    <n v="19379.937181500001"/>
    <n v="22908.456588199999"/>
    <n v="26464.92"/>
    <n v="29667.713333299998"/>
    <n v="34139"/>
    <n v="40460.379966200002"/>
    <n v="49655.084434800003"/>
    <n v="500760.78499999997"/>
    <m/>
    <n v="10492.2524966"/>
    <x v="622"/>
    <x v="622"/>
    <n v="21118.437550999999"/>
    <n v="24620.621724500001"/>
    <n v="28075.6092551"/>
    <n v="31772.935042000001"/>
    <n v="36908.590801799997"/>
    <n v="44210.476970199998"/>
    <n v="72190.219878100004"/>
    <n v="30217.071375700001"/>
    <n v="1136.8518194000001"/>
    <n v="1672.5667022"/>
    <n v="2846.6943236000002"/>
    <n v="4306.3415253000003"/>
    <n v="7589.5640654999997"/>
    <n v="9114.1130078999995"/>
    <n v="11433.481337699999"/>
    <n v="14720.1949398"/>
    <n v="19132.994976800001"/>
    <n v="29431.599778"/>
    <n v="10149.4751029"/>
    <n v="607.17483219999997"/>
    <n v="1045.4431321"/>
    <n v="1799.3231367999999"/>
    <n v="4269.8416090000001"/>
    <n v="6855.5660420000004"/>
    <n v="6370.6930603000001"/>
    <n v="9842.4664556999996"/>
    <n v="12028.1325406"/>
    <n v="13560.7249971"/>
    <n v="23622.685343199999"/>
    <n v="8010.9651304999998"/>
    <n v="256.56598070000001"/>
    <n v="369.81104449999998"/>
    <n v="926.24207999999999"/>
    <n v="2144.0980408999999"/>
    <n v="2261.4920403000001"/>
    <n v="4355.8750996999997"/>
    <n v="4338.4048079000004"/>
    <n v="6119.1599476000001"/>
    <n v="8638.7571399000008"/>
    <n v="8926.5600329999997"/>
    <n v="3836.713757"/>
    <n v="280.33806929999997"/>
    <n v="167.19481260000001"/>
    <n v="680.06496019999997"/>
    <n v="295.54878309999998"/>
    <n v="520.68496219999997"/>
    <n v="523.16338489999998"/>
    <n v="924.68035399999997"/>
    <n v="968.94413540000005"/>
    <n v="2104.7135472"/>
    <n v="6299.3303458999999"/>
    <n v="1278.1286484"/>
    <n v="1044.0919813999999"/>
    <n v="1253.7863998"/>
    <n v="1780.9065701"/>
    <n v="1423.7134417"/>
    <n v="2931.8299808000002"/>
    <n v="3891.2928762000001"/>
    <n v="3042.9765634"/>
    <n v="4360.2567403000003"/>
    <n v="5341.0980135"/>
    <n v="19264.931926000001"/>
    <n v="4435.5519233000005"/>
    <n v="7348.8879371000003"/>
    <n v="10484.4044512"/>
    <n v="10511.841089699999"/>
    <n v="9847.2946119999997"/>
    <n v="7051.7269319999996"/>
    <n v="7400.4691528000003"/>
    <n v="7058.0320087999999"/>
    <n v="5868.2763629999999"/>
    <n v="6293.1034495000004"/>
    <n v="7569.2236868"/>
    <n v="7942.0745321000004"/>
    <n v="-181.65812349999999"/>
    <n v="-268.43589680000002"/>
    <n v="-685.02340479999998"/>
    <n v="-1168.4004611"/>
    <n v="-2590.2422983000001"/>
    <n v="-3579.9973267999999"/>
    <n v="-4867.1064855000004"/>
    <n v="-7156.3738647999999"/>
    <n v="-10860.915153800001"/>
    <n v="-22924.111234799999"/>
    <n v="-5435.8377184999999"/>
    <n v="10492.2524966"/>
    <n v="14724.7706457"/>
    <n v="17860.048755600001"/>
    <n v="21118.437550999999"/>
    <n v="24620.621724500001"/>
    <n v="28075.6092551"/>
    <n v="31772.935042000001"/>
    <n v="36908.590801799997"/>
    <n v="44210.476970199998"/>
    <n v="72190.219878100004"/>
    <n v="30217.071375700001"/>
    <n v="0.39481119999999997"/>
    <n v="0.68263339999999995"/>
    <n v="0.76406189999999996"/>
    <n v="0.18633150000000001"/>
    <n v="0.22187789999999999"/>
    <n v="0.1735834"/>
    <n v="0.35932900000000001"/>
    <n v="0.68982569999999999"/>
    <n v="0.79930020000000002"/>
    <n v="9.6094299999999994E-2"/>
    <n v="0.2151901"/>
    <n v="0.16278419999999999"/>
    <m/>
    <m/>
    <m/>
    <m/>
    <m/>
    <m/>
    <n v="0.2224892"/>
    <n v="0.14864849999999999"/>
    <n v="7.2530700000000004E-2"/>
    <n v="0.69727620000000001"/>
    <n v="0.82625879999999996"/>
    <n v="0.34474660000000001"/>
    <m/>
    <n v="1"/>
    <m/>
    <m/>
    <m/>
    <n v="9.6094299999999994E-2"/>
    <n v="0.35932900000000001"/>
    <n v="30217.071375700001"/>
    <m/>
    <m/>
    <m/>
    <m/>
    <m/>
    <m/>
    <m/>
    <m/>
    <m/>
    <m/>
    <m/>
    <m/>
    <m/>
    <m/>
    <m/>
    <m/>
    <m/>
    <m/>
    <m/>
    <m/>
    <m/>
    <m/>
    <m/>
    <m/>
    <m/>
    <m/>
    <m/>
    <m/>
    <m/>
    <m/>
    <m/>
    <m/>
    <m/>
    <m/>
    <m/>
    <m/>
    <m/>
    <m/>
    <m/>
    <m/>
    <n v="0.26107920000000001"/>
    <n v="0.13126589999999999"/>
    <n v="0.196488"/>
    <n v="0.13553029999999999"/>
    <n v="0.17381170000000001"/>
    <n v="5.78305E-2"/>
    <n v="4.3994400000000003E-2"/>
    <n v="28234.471574399999"/>
    <n v="31923.705326200001"/>
    <n v="32034.989044599999"/>
    <n v="31132.490053900001"/>
    <n v="33241.788292700003"/>
    <n v="24793.350804099999"/>
    <n v="21130.732089100002"/>
    <n v="0.1087866"/>
    <n v="6.5767400000000004E-2"/>
    <n v="7.14973E-2"/>
    <n v="8.6946399999999993E-2"/>
    <n v="0.11684659999999999"/>
    <n v="0.1127977"/>
    <n v="0.1453516"/>
    <n v="0.34029989999999999"/>
    <n v="0.26852599999999999"/>
    <n v="0.2425446"/>
    <n v="0.26314579999999999"/>
    <n v="0.3857295"/>
    <n v="0.81827309999999998"/>
    <n v="0.85348769999999996"/>
    <n v="101.5728"/>
    <n v="1.0655049000000001"/>
  </r>
  <r>
    <x v="18"/>
    <n v="10"/>
    <x v="3"/>
    <s v="2007"/>
    <s v="EU SILC"/>
    <s v="2008"/>
    <s v="2007"/>
    <s v=""/>
    <s v="current"/>
    <s v=""/>
    <x v="2"/>
    <n v="2826642.9929999998"/>
    <m/>
    <n v="0.29419440000000002"/>
    <n v="0.46487889999999998"/>
    <m/>
    <m/>
    <n v="3.9180774"/>
    <n v="1.8731141"/>
    <n v="2.0917452000000001"/>
    <n v="4.5713638999999997"/>
    <n v="6.8060812999999998"/>
    <n v="32149.3078676"/>
    <n v="28547.5"/>
    <n v="13647.695"/>
    <n v="17495.497609599999"/>
    <n v="21382.5"/>
    <n v="25228.942366499999"/>
    <n v="28547.5"/>
    <n v="32299.45"/>
    <n v="36965.6592752"/>
    <n v="43327.08"/>
    <n v="53472.724999999999"/>
    <n v="500760.78499999997"/>
    <m/>
    <n v="10774.7786493"/>
    <x v="623"/>
    <x v="623"/>
    <n v="23282.919907200001"/>
    <n v="26882.6400383"/>
    <n v="30240.867729199999"/>
    <n v="34517.351406499998"/>
    <n v="40111.052157099999"/>
    <n v="47204.936262499999"/>
    <n v="73334.019172999993"/>
    <n v="32149.3078676"/>
    <n v="1433.1036412000001"/>
    <n v="2196.2073193000001"/>
    <n v="4377.3274984999998"/>
    <n v="5999.9000441999997"/>
    <n v="8845.4450001999994"/>
    <n v="11517.0772125"/>
    <n v="14656.3933464"/>
    <n v="16237.000713199999"/>
    <n v="21346.4825208"/>
    <n v="33656.219579600001"/>
    <n v="12032.1934733"/>
    <n v="768.50089079999998"/>
    <n v="1353.6212042"/>
    <n v="3020.6089579"/>
    <n v="5600.6348528999997"/>
    <n v="5781.5565397999999"/>
    <n v="8893.5654488"/>
    <n v="9822.4987741000004"/>
    <n v="13756.3082775"/>
    <n v="13868.8923591"/>
    <n v="23138.1898325"/>
    <n v="8603.3902056000006"/>
    <n v="386.20521630000002"/>
    <n v="796.70326720000003"/>
    <n v="1955.5328849"/>
    <n v="3136.0632580000001"/>
    <n v="4564.2607028000002"/>
    <n v="4965.0513874999997"/>
    <n v="6059.2930616000003"/>
    <n v="8604.8463640000009"/>
    <n v="11044.467973999999"/>
    <n v="10662.7326794"/>
    <n v="5219.3400836999999"/>
    <n v="319.84490640000001"/>
    <n v="397.06338249999999"/>
    <n v="517.79917030000001"/>
    <n v="379.75892229999999"/>
    <n v="318.05123709999998"/>
    <n v="470.648482"/>
    <n v="810.30064330000005"/>
    <n v="1064.8280319999999"/>
    <n v="1920.4440858999999"/>
    <n v="6211.7656447999998"/>
    <n v="1241.9343876999999"/>
    <n v="1283.4966996999999"/>
    <n v="1418.8147312000001"/>
    <n v="1823.5562457999999"/>
    <n v="2442.5907956999999"/>
    <n v="3063.1076874999999"/>
    <n v="3253.2658279000002"/>
    <n v="2973.581619"/>
    <n v="4551.3800748000003"/>
    <n v="5244.4205201000004"/>
    <n v="16237.6638152"/>
    <n v="4231.2196009999998"/>
    <n v="6834.4735565999999"/>
    <n v="9836.3190579999991"/>
    <n v="8725.9448109999994"/>
    <n v="7637.4234852999998"/>
    <n v="7331.0441183000003"/>
    <n v="5690.8653261999998"/>
    <n v="5852.3672214999997"/>
    <n v="4707.6280620999996"/>
    <n v="5629.7982786000002"/>
    <n v="7774.3918798000004"/>
    <n v="7002.2938679999997"/>
    <n v="-250.84626180000001"/>
    <n v="-405.23798529999999"/>
    <n v="-969.00221739999995"/>
    <n v="-1913.4514511"/>
    <n v="-3020.8252474000001"/>
    <n v="-4549.6059556999999"/>
    <n v="-5657.0832594000003"/>
    <n v="-8810.9393663999999"/>
    <n v="-11849.569476000001"/>
    <n v="-24346.944258299998"/>
    <n v="-6181.0637516999996"/>
    <n v="10774.7786493"/>
    <n v="15593.4909771"/>
    <n v="19451.767350999999"/>
    <n v="23282.919907200001"/>
    <n v="26882.6400383"/>
    <n v="30240.867729199999"/>
    <n v="34517.351406499998"/>
    <n v="40111.052157099999"/>
    <n v="47204.936262499999"/>
    <n v="73334.019172999993"/>
    <n v="32149.3078676"/>
    <n v="0.32491449999999999"/>
    <n v="0.63023130000000005"/>
    <n v="0.65019320000000003"/>
    <n v="0.15664139999999999"/>
    <n v="0.2308838"/>
    <n v="0.19081339999999999"/>
    <n v="0.29134379999999999"/>
    <n v="0.63238879999999997"/>
    <n v="0.66321759999999996"/>
    <n v="8.5975399999999993E-2"/>
    <n v="0.2179942"/>
    <n v="0.16364570000000001"/>
    <m/>
    <m/>
    <m/>
    <m/>
    <m/>
    <m/>
    <n v="0.21768280000000001"/>
    <n v="0.15483160000000001"/>
    <n v="6.7079100000000003E-2"/>
    <n v="0.63981940000000004"/>
    <n v="0.69240950000000001"/>
    <n v="0.2767193"/>
    <n v="30945.705526500002"/>
    <m/>
    <n v="0.8934801"/>
    <n v="9.3073900000000001E-2"/>
    <n v="0.30365930000000002"/>
    <m/>
    <m/>
    <m/>
    <n v="2.8401099999999999E-2"/>
    <n v="1.5955899999999999E-2"/>
    <n v="3.4673299999999997E-2"/>
    <n v="2.4966700000000001E-2"/>
    <n v="0.18864310000000001"/>
    <n v="5.9249900000000001E-2"/>
    <n v="2.9436199999999999E-2"/>
    <n v="0.3352851"/>
    <n v="0.14013410000000001"/>
    <n v="3.6734799999999998E-2"/>
    <n v="35824.7462553"/>
    <n v="13698.3475218"/>
    <n v="18937.9557456"/>
    <n v="12313.024257499999"/>
    <n v="41298.825122499999"/>
    <n v="27580.5343163"/>
    <n v="17603.919863899999"/>
    <n v="33059.130015399998"/>
    <n v="27326.8218954"/>
    <n v="16130.6755822"/>
    <n v="9.8978800000000006E-2"/>
    <n v="0.7062581"/>
    <n v="0.15323619999999999"/>
    <n v="0.68169919999999995"/>
    <n v="2.9615900000000001E-2"/>
    <n v="0.1233286"/>
    <n v="0.1980082"/>
    <n v="2.3230199999999999E-2"/>
    <n v="9.4678700000000005E-2"/>
    <n v="0.1896698"/>
    <n v="0.22384850000000001"/>
    <n v="0.98347890000000004"/>
    <n v="0.74406099999999997"/>
    <n v="1"/>
    <n v="6.7428299999999997E-2"/>
    <n v="0.48696159999999999"/>
    <n v="0.93658050000000004"/>
    <n v="0.1081593"/>
    <n v="0.40280440000000001"/>
    <n v="0.99756920000000004"/>
    <m/>
    <m/>
    <m/>
    <m/>
    <m/>
    <m/>
    <m/>
    <m/>
    <m/>
    <m/>
    <m/>
    <m/>
    <m/>
    <m/>
    <m/>
    <m/>
    <m/>
    <m/>
    <m/>
    <m/>
    <m/>
    <m/>
    <m/>
    <m/>
    <m/>
    <m/>
    <m/>
    <m/>
    <n v="101.5728"/>
    <n v="1.0655049000000001"/>
  </r>
  <r>
    <x v="18"/>
    <m/>
    <x v="7"/>
    <s v="2008"/>
    <s v="EU SILC"/>
    <s v="2009"/>
    <s v="2008"/>
    <s v=""/>
    <s v="current"/>
    <s v=""/>
    <x v="0"/>
    <n v="459610.58775000001"/>
    <m/>
    <n v="0.28924879999999997"/>
    <n v="0.84003229999999995"/>
    <m/>
    <m/>
    <n v="2.9653510000000001"/>
    <n v="2.0325755000000001"/>
    <n v="1.4589131"/>
    <n v="3.9376907999999999"/>
    <n v="6.0695728999999998"/>
    <n v="23183.6777669"/>
    <n v="18592.665704499999"/>
    <n v="12744.19"/>
    <n v="14006.2"/>
    <n v="15298.679475000001"/>
    <n v="17372.0509078"/>
    <n v="18592.665704499999"/>
    <n v="21212.970090399998"/>
    <n v="24548.256382299998"/>
    <n v="29270.4377198"/>
    <n v="37790.996651399997"/>
    <n v="226750.9862244"/>
    <m/>
    <n v="9502.7038176999995"/>
    <x v="624"/>
    <x v="624"/>
    <n v="16375.443553999999"/>
    <n v="17901.456070600001"/>
    <n v="19741.2068593"/>
    <n v="23082.356527100001"/>
    <n v="26717.10295"/>
    <n v="32595.619429300001"/>
    <n v="57677.353991000004"/>
    <n v="23183.6777669"/>
    <n v="283.77215849999999"/>
    <n v="9.7319058999999992"/>
    <n v="16.997227500000001"/>
    <n v="70.797012499999994"/>
    <n v="79.933115200000003"/>
    <n v="244.93256719999999"/>
    <n v="358.63498600000003"/>
    <n v="288.06514809999999"/>
    <n v="2607.9419053000001"/>
    <n v="5028.8229824999999"/>
    <n v="902.40027889999999"/>
    <n v="95.122018299999993"/>
    <m/>
    <m/>
    <n v="15.449109"/>
    <n v="16.560788500000001"/>
    <n v="153.34236179999999"/>
    <n v="108.0107325"/>
    <n v="489.30932139999999"/>
    <n v="1869.5303418999999"/>
    <n v="1084.9271477"/>
    <n v="384.30139480000003"/>
    <m/>
    <m/>
    <n v="107.2681542"/>
    <m/>
    <n v="189.33235440000001"/>
    <n v="191.93461289999999"/>
    <n v="830.41772739999999"/>
    <n v="1401.9034058"/>
    <n v="1816.0292821999999"/>
    <n v="5976.2047363000001"/>
    <n v="1054.8280485"/>
    <n v="1023.0996623"/>
    <n v="146.0235366"/>
    <n v="159.45000279999999"/>
    <n v="570.97438220000004"/>
    <n v="302.98027509999997"/>
    <n v="543.02056479999999"/>
    <n v="354.4120365"/>
    <n v="931.24348669999995"/>
    <n v="2636.7307085000002"/>
    <n v="9655.4342359000002"/>
    <n v="1636.9712047999999"/>
    <n v="249.881486"/>
    <n v="26.339628300000001"/>
    <n v="79.667115600000002"/>
    <n v="399.47091189999998"/>
    <n v="182.86172500000001"/>
    <n v="1101.4823355999999"/>
    <n v="775.84285999999997"/>
    <n v="2541.2901600999999"/>
    <n v="2515.8065078"/>
    <n v="10169.6469963"/>
    <n v="1808.2968252999999"/>
    <n v="7943.3199840999996"/>
    <n v="13258.0784066"/>
    <n v="14201.1382165"/>
    <n v="15351.541331500001"/>
    <n v="17150.0710339"/>
    <n v="17675.166949599999"/>
    <n v="20961.2957986"/>
    <n v="21846.084989800001"/>
    <n v="23396.997044399999"/>
    <n v="37774.616175499999"/>
    <n v="18972.5145132"/>
    <n v="-92.491491499999995"/>
    <n v="-17.518741899999998"/>
    <n v="-12.070124399999999"/>
    <n v="-32.789193099999999"/>
    <n v="-20.283221300000001"/>
    <n v="-168.67253249999999"/>
    <n v="-306.2576138"/>
    <n v="-780.79356180000002"/>
    <n v="-2247.4163607999999"/>
    <n v="-12012.298283"/>
    <n v="-1575.6344987"/>
    <n v="9502.7038176999995"/>
    <n v="13422.6547355"/>
    <n v="14552.450592200001"/>
    <n v="16375.443553999999"/>
    <n v="17901.456070600001"/>
    <n v="19741.2068593"/>
    <n v="23082.356527100001"/>
    <n v="26717.10295"/>
    <n v="32595.619429300001"/>
    <n v="57677.353991000004"/>
    <n v="23183.6777669"/>
    <n v="0.88315169999999998"/>
    <n v="0.88376290000000002"/>
    <n v="1"/>
    <n v="0.28415879999999999"/>
    <n v="0.17716019999999999"/>
    <n v="0.1093233"/>
    <n v="0.86190560000000005"/>
    <n v="0.88415489999999997"/>
    <n v="1"/>
    <n v="9.4411400000000006E-2"/>
    <n v="0.25415110000000002"/>
    <n v="0.1443855"/>
    <m/>
    <m/>
    <m/>
    <m/>
    <m/>
    <m/>
    <n v="0.24123030000000001"/>
    <n v="0.1478835"/>
    <n v="0.1078633"/>
    <n v="0.88113430000000004"/>
    <n v="1"/>
    <n v="0.86795160000000005"/>
    <m/>
    <m/>
    <m/>
    <m/>
    <m/>
    <m/>
    <m/>
    <m/>
    <m/>
    <m/>
    <m/>
    <m/>
    <m/>
    <m/>
    <m/>
    <m/>
    <m/>
    <m/>
    <m/>
    <m/>
    <m/>
    <m/>
    <m/>
    <m/>
    <m/>
    <m/>
    <m/>
    <m/>
    <m/>
    <m/>
    <m/>
    <m/>
    <m/>
    <m/>
    <m/>
    <m/>
    <m/>
    <m/>
    <m/>
    <m/>
    <m/>
    <m/>
    <m/>
    <m/>
    <m/>
    <m/>
    <m/>
    <m/>
    <m/>
    <m/>
    <m/>
    <m/>
    <m/>
    <m/>
    <m/>
    <m/>
    <m/>
    <m/>
    <m/>
    <m/>
    <m/>
    <m/>
    <m/>
    <m/>
    <m/>
    <m/>
    <m/>
    <m/>
    <m/>
    <m/>
    <m/>
    <m/>
    <m/>
    <m/>
    <m/>
    <m/>
    <n v="105.6901"/>
    <n v="1.0773927999999999"/>
  </r>
  <r>
    <x v="18"/>
    <m/>
    <x v="7"/>
    <s v="2008"/>
    <s v="EU SILC"/>
    <s v="2009"/>
    <s v="2008"/>
    <s v=""/>
    <s v="current"/>
    <s v=""/>
    <x v="1"/>
    <n v="4468041.0250599999"/>
    <n v="1644440.00865"/>
    <n v="0.2948905"/>
    <n v="0.53799989999999998"/>
    <m/>
    <m/>
    <n v="3.7133368999999998"/>
    <n v="1.8894952"/>
    <n v="1.9652533999999999"/>
    <n v="4.4396011"/>
    <n v="6.5737135999999996"/>
    <n v="28669.787643899999"/>
    <n v="25019.553635799999"/>
    <n v="12730.9555494"/>
    <n v="16032.057326"/>
    <n v="18707.5842152"/>
    <n v="21537.040000000001"/>
    <n v="25019.553635799999"/>
    <n v="28141.564778"/>
    <n v="32908.964999999997"/>
    <n v="39117.352196200001"/>
    <n v="47274.327553399999"/>
    <n v="265562.20361069997"/>
    <m/>
    <n v="9935.9635534000008"/>
    <x v="625"/>
    <x v="625"/>
    <n v="20049.087443699998"/>
    <n v="23268.0138706"/>
    <n v="26665.092189700001"/>
    <n v="30419.391976800001"/>
    <n v="35889.668809299998"/>
    <n v="42846.356143199999"/>
    <n v="65316.178912800002"/>
    <n v="28669.787643899999"/>
    <n v="760.9491822"/>
    <n v="1113.0498889"/>
    <n v="2530.9541181999998"/>
    <n v="3985.8340665000001"/>
    <n v="5100.2551425000001"/>
    <n v="9906.1888925000003"/>
    <n v="9788.7981799999998"/>
    <n v="14223.3532117"/>
    <n v="17117.598048100001"/>
    <n v="27565.048186399999"/>
    <n v="9231.9952085999994"/>
    <n v="295.73085550000002"/>
    <n v="768.41950489999999"/>
    <n v="2493.8318450000002"/>
    <n v="3724.0007894"/>
    <n v="6486.8180817000002"/>
    <n v="8456.8917691000006"/>
    <n v="9315.6155863999993"/>
    <n v="12563.298740599999"/>
    <n v="17177.611670599999"/>
    <n v="23488.421463800001"/>
    <n v="8496.1871630000005"/>
    <n v="302.27146119999998"/>
    <n v="334.07488560000002"/>
    <n v="751.39448960000004"/>
    <n v="649.32590230000005"/>
    <n v="1945.3494582000001"/>
    <n v="1506.5735884999999"/>
    <n v="3499.5137851"/>
    <n v="3819.4000213999998"/>
    <n v="7582.4965880999998"/>
    <n v="7787.9915953999998"/>
    <n v="2824.0120787999999"/>
    <n v="546.75803840000003"/>
    <n v="168.2785705"/>
    <n v="156.73824870000001"/>
    <n v="404.55061940000002"/>
    <n v="53.255056500000002"/>
    <n v="25.4064595"/>
    <n v="537.04391999999996"/>
    <n v="411.24124899999998"/>
    <n v="732.57270089999997"/>
    <n v="3716.5823218999999"/>
    <n v="679.13339169999995"/>
    <n v="756.83432240000002"/>
    <n v="747.6290874"/>
    <n v="666.6842355"/>
    <n v="1929.3965392"/>
    <n v="2260.0673081999998"/>
    <n v="1764.1085679"/>
    <n v="3523.8840196000001"/>
    <n v="5272.8831571999999"/>
    <n v="4887.8304060999999"/>
    <n v="15247.797595399999"/>
    <n v="3718.9748113999999"/>
    <n v="7408.8529265999996"/>
    <n v="11436.213427299999"/>
    <n v="11300.4806097"/>
    <n v="10289.436007599999"/>
    <n v="9352.2332150999991"/>
    <n v="8330.8888052999991"/>
    <n v="8040.4283132"/>
    <n v="6682.6698790999999"/>
    <n v="6594.7978165000004"/>
    <n v="9893.1253885999995"/>
    <n v="8937.0081714000007"/>
    <n v="-135.433233"/>
    <n v="-140.50878710000001"/>
    <n v="-494.8339886"/>
    <n v="-933.45648070000004"/>
    <n v="-1929.9643914999999"/>
    <n v="-3324.9658930999999"/>
    <n v="-4285.8918274999996"/>
    <n v="-7083.1774496999997"/>
    <n v="-11246.551087100001"/>
    <n v="-22382.787638599999"/>
    <n v="-5217.5231808999997"/>
    <n v="9935.9635534000008"/>
    <n v="14427.1565775"/>
    <n v="17405.249558200001"/>
    <n v="20049.087443699998"/>
    <n v="23268.0138706"/>
    <n v="26665.092189700001"/>
    <n v="30419.391976800001"/>
    <n v="35889.668809299998"/>
    <n v="42846.356143199999"/>
    <n v="65316.178912800002"/>
    <n v="28669.787643899999"/>
    <n v="0.43757669999999999"/>
    <n v="0.70690489999999995"/>
    <n v="0.87486589999999997"/>
    <n v="0.16719120000000001"/>
    <n v="0.23099739999999999"/>
    <n v="0.18505099999999999"/>
    <n v="0.39126559999999999"/>
    <n v="0.73716979999999999"/>
    <n v="0.9446177"/>
    <n v="8.9393500000000001E-2"/>
    <n v="0.23023160000000001"/>
    <n v="0.137296"/>
    <m/>
    <m/>
    <m/>
    <m/>
    <m/>
    <m/>
    <n v="0.21984239999999999"/>
    <n v="0.1385971"/>
    <n v="0.1029233"/>
    <n v="0.7312592"/>
    <n v="0.93398669999999995"/>
    <n v="0.39831539999999999"/>
    <m/>
    <n v="1"/>
    <m/>
    <m/>
    <m/>
    <n v="8.9393500000000001E-2"/>
    <n v="0.39126559999999999"/>
    <n v="28669.787643899999"/>
    <m/>
    <m/>
    <m/>
    <m/>
    <m/>
    <m/>
    <m/>
    <m/>
    <m/>
    <m/>
    <m/>
    <m/>
    <m/>
    <m/>
    <m/>
    <m/>
    <m/>
    <m/>
    <m/>
    <m/>
    <m/>
    <m/>
    <m/>
    <m/>
    <m/>
    <m/>
    <m/>
    <m/>
    <m/>
    <m/>
    <m/>
    <m/>
    <m/>
    <m/>
    <m/>
    <m/>
    <m/>
    <m/>
    <m/>
    <m/>
    <n v="0.26293709999999998"/>
    <n v="0.12041780000000001"/>
    <n v="0.20351230000000001"/>
    <n v="0.12945899999999999"/>
    <n v="0.18080750000000001"/>
    <n v="6.0906399999999999E-2"/>
    <n v="4.1959799999999998E-2"/>
    <n v="26004.599477399999"/>
    <n v="31560.8732332"/>
    <n v="30231.705541200001"/>
    <n v="30783.852267300001"/>
    <n v="30469.6028582"/>
    <n v="25108.113450699999"/>
    <n v="20390.282305600002"/>
    <n v="0.114288"/>
    <n v="5.9070999999999999E-2"/>
    <n v="6.2423899999999997E-2"/>
    <n v="9.0026800000000004E-2"/>
    <n v="0.1004338"/>
    <n v="7.9354400000000005E-2"/>
    <n v="0.11626740000000001"/>
    <n v="0.39641330000000002"/>
    <n v="0.30086849999999998"/>
    <n v="0.25872489999999998"/>
    <n v="0.2879525"/>
    <n v="0.3993814"/>
    <n v="0.84628610000000004"/>
    <n v="0.88457799999999998"/>
    <n v="105.6901"/>
    <n v="1.0773927999999999"/>
  </r>
  <r>
    <x v="18"/>
    <m/>
    <x v="7"/>
    <s v="2008"/>
    <s v="EU SILC"/>
    <s v="2009"/>
    <s v="2008"/>
    <s v=""/>
    <s v="current"/>
    <s v=""/>
    <x v="2"/>
    <n v="2833616.4803399998"/>
    <m/>
    <n v="0.29096030000000001"/>
    <n v="0.48696709999999999"/>
    <m/>
    <m/>
    <n v="3.7423746000000002"/>
    <n v="1.8314096"/>
    <n v="2.0434394999999999"/>
    <n v="4.4539026000000002"/>
    <n v="6.7160856999999998"/>
    <n v="30664.614565700002"/>
    <n v="27156.33"/>
    <n v="13289.52"/>
    <n v="17149.543114"/>
    <n v="20206.969272800001"/>
    <n v="23711.163564300001"/>
    <n v="27156.33"/>
    <n v="30648.119424699998"/>
    <n v="35903.1884575"/>
    <n v="41666.118588999998"/>
    <n v="49734.362525800003"/>
    <n v="265562.20361069997"/>
    <m/>
    <n v="10217.075527000001"/>
    <x v="626"/>
    <x v="626"/>
    <n v="21977.63898"/>
    <n v="25545.168213600002"/>
    <n v="28807.500166900001"/>
    <n v="33222.882182399997"/>
    <n v="38728.962580300002"/>
    <n v="45394.634884999999"/>
    <n v="68618.755166200004"/>
    <n v="30664.614565700002"/>
    <n v="941.10344009999994"/>
    <n v="1810.7723856"/>
    <n v="3508.0188963000001"/>
    <n v="5971.0281145999998"/>
    <n v="8626.9968671000006"/>
    <n v="8566.8477853999993"/>
    <n v="13644.877117100001"/>
    <n v="16233.174239399999"/>
    <n v="19179.7151448"/>
    <n v="31774.691073999998"/>
    <n v="11031.3049195"/>
    <n v="303.18059419999997"/>
    <n v="1473.3735265"/>
    <n v="3493.8818116000002"/>
    <n v="5080.8081180999998"/>
    <n v="7882.5309217000004"/>
    <n v="7880.5134584999996"/>
    <n v="11835.738477000001"/>
    <n v="12677.1509171"/>
    <n v="17374.829635400001"/>
    <n v="24919.257310000001"/>
    <n v="9297.9142902999993"/>
    <n v="417.2509379"/>
    <n v="578.68448360000002"/>
    <n v="1032.177987"/>
    <n v="1690.0651963"/>
    <n v="2688.1106119999999"/>
    <n v="4082.2878343000002"/>
    <n v="4299.1333126999998"/>
    <n v="6455.7994135999998"/>
    <n v="8766.4456222999997"/>
    <n v="9228.0770998999997"/>
    <n v="3926.5924801000001"/>
    <n v="715.00617299999999"/>
    <n v="67.507316900000006"/>
    <n v="572.47737930000005"/>
    <n v="2.3440515999999998"/>
    <n v="-11.592772200000001"/>
    <n v="333.98465340000001"/>
    <n v="180.22658300000001"/>
    <n v="225.53582370000001"/>
    <n v="1003.2036697"/>
    <n v="3729.1107723"/>
    <n v="682.49575500000003"/>
    <n v="840.58366220000005"/>
    <n v="1127.0367209999999"/>
    <n v="1002.2480452999999"/>
    <n v="2173.1966895999999"/>
    <n v="1633.1635220999999"/>
    <n v="3804.1080514"/>
    <n v="3374.7516446999998"/>
    <n v="4804.0548023000001"/>
    <n v="6104.4620660999999"/>
    <n v="12868.799290200001"/>
    <n v="3774.8313957999999"/>
    <n v="7148.4133806999998"/>
    <n v="10559.5221678"/>
    <n v="9718.2597478000007"/>
    <n v="8743.8946464000001"/>
    <n v="7593.7395143000003"/>
    <n v="7680.2711436999998"/>
    <n v="5895.9854197000004"/>
    <n v="6298.2963625000002"/>
    <n v="5426.4083500999996"/>
    <n v="9659.3264118000006"/>
    <n v="7870.5025585000003"/>
    <n v="-148.46266120000001"/>
    <n v="-235.4350293"/>
    <n v="-683.0540724"/>
    <n v="-1683.6978366000001"/>
    <n v="-2867.7804513999999"/>
    <n v="-3540.5127599000002"/>
    <n v="-6007.8303716999999"/>
    <n v="-7965.0489782000004"/>
    <n v="-12460.429603299999"/>
    <n v="-23560.506791899999"/>
    <n v="-5919.0268334000002"/>
    <n v="10217.075527000001"/>
    <n v="15381.461572099999"/>
    <n v="18644.009794900001"/>
    <n v="21977.63898"/>
    <n v="25545.168213600002"/>
    <n v="28807.500166900001"/>
    <n v="33222.882182399997"/>
    <n v="38728.962580300002"/>
    <n v="45394.634884999999"/>
    <n v="68618.755166200004"/>
    <n v="30664.614565700002"/>
    <n v="0.36152319999999999"/>
    <n v="0.65474189999999999"/>
    <n v="0.74088299999999996"/>
    <n v="0.13664380000000001"/>
    <n v="0.2484017"/>
    <n v="0.19273209999999999"/>
    <n v="0.31279390000000001"/>
    <n v="0.69336949999999997"/>
    <n v="0.84983900000000001"/>
    <n v="7.8258400000000006E-2"/>
    <n v="0.240896"/>
    <n v="0.14007820000000001"/>
    <m/>
    <m/>
    <m/>
    <m/>
    <m/>
    <m/>
    <n v="0.22453129999999999"/>
    <n v="0.1381684"/>
    <n v="9.2001899999999998E-2"/>
    <n v="0.68755849999999996"/>
    <n v="0.83496669999999995"/>
    <n v="0.31928210000000001"/>
    <n v="29348.156951199999"/>
    <m/>
    <n v="0.88917650000000004"/>
    <n v="8.9562799999999998E-2"/>
    <n v="0.33407750000000003"/>
    <m/>
    <m/>
    <m/>
    <n v="2.5024299999999999E-2"/>
    <n v="1.6723399999999999E-2"/>
    <n v="3.3640999999999997E-2"/>
    <n v="3.4197499999999999E-2"/>
    <n v="0.16630909999999999"/>
    <n v="6.4785300000000004E-2"/>
    <n v="3.7535800000000001E-2"/>
    <n v="0.27960269999999998"/>
    <n v="0.18045459999999999"/>
    <n v="5.0902799999999998E-2"/>
    <n v="31159.9206815"/>
    <n v="13628.471837900001"/>
    <n v="18999.015157000002"/>
    <n v="12234.970393"/>
    <n v="41061.576571899997"/>
    <n v="26585.574366199999"/>
    <n v="18228.567914300002"/>
    <n v="35291.116289500002"/>
    <n v="22979.463650400001"/>
    <n v="15337.812199600001"/>
    <n v="8.5251300000000002E-2"/>
    <n v="0.5365084"/>
    <n v="0.1082586"/>
    <n v="0.62405690000000003"/>
    <n v="1.1326299999999999E-2"/>
    <n v="5.7573600000000003E-2"/>
    <n v="0.20311299999999999"/>
    <n v="1.20421E-2"/>
    <n v="8.88853E-2"/>
    <n v="0.21421380000000001"/>
    <n v="0.2146188"/>
    <n v="0.98560009999999998"/>
    <n v="0.67502010000000001"/>
    <n v="0.99952390000000002"/>
    <n v="6.3374399999999997E-2"/>
    <n v="0.3752837"/>
    <n v="0.92330659999999998"/>
    <n v="5.9333700000000003E-2"/>
    <n v="0.45057730000000001"/>
    <n v="1"/>
    <m/>
    <m/>
    <m/>
    <m/>
    <m/>
    <m/>
    <m/>
    <m/>
    <m/>
    <m/>
    <m/>
    <m/>
    <m/>
    <m/>
    <m/>
    <m/>
    <m/>
    <m/>
    <m/>
    <m/>
    <m/>
    <m/>
    <m/>
    <m/>
    <m/>
    <m/>
    <m/>
    <m/>
    <n v="105.6901"/>
    <n v="1.0773927999999999"/>
  </r>
  <r>
    <x v="18"/>
    <m/>
    <x v="7"/>
    <s v="2009"/>
    <s v="EU SILC"/>
    <s v="2010"/>
    <s v="2009"/>
    <s v=""/>
    <s v="current"/>
    <s v=""/>
    <x v="0"/>
    <n v="478852.68075"/>
    <m/>
    <n v="0.2790028"/>
    <n v="0.86370380000000002"/>
    <m/>
    <m/>
    <n v="2.8391061"/>
    <n v="1.9423887"/>
    <n v="1.461657"/>
    <n v="3.8476115000000002"/>
    <n v="6.0545483999999998"/>
    <n v="22971.552609599999"/>
    <n v="18849.529313899999"/>
    <n v="12896"/>
    <n v="14024.5649792"/>
    <n v="15862.6"/>
    <n v="17579.805951099999"/>
    <n v="18849.529313899999"/>
    <n v="21943.361897800001"/>
    <n v="24996.2176439"/>
    <n v="29174.6"/>
    <n v="36613.112317400002"/>
    <n v="354138.0830485"/>
    <m/>
    <n v="8962.9738969999999"/>
    <x v="627"/>
    <x v="627"/>
    <n v="16772.975339299999"/>
    <n v="18151.681514399999"/>
    <n v="20275.7007858"/>
    <n v="23505.778703100001"/>
    <n v="27063.053006900001"/>
    <n v="32268.741377400002"/>
    <n v="54266.759215500002"/>
    <n v="22971.552609599999"/>
    <n v="163.66030950000001"/>
    <n v="1.5445289"/>
    <n v="56.216862599999999"/>
    <n v="3.122039"/>
    <n v="84.741626499999995"/>
    <n v="559.74374130000001"/>
    <n v="1203.7678126000001"/>
    <n v="874.4174021"/>
    <n v="2257.2931572000002"/>
    <n v="2805.0991552"/>
    <n v="802.2483264"/>
    <m/>
    <n v="71.987237500000006"/>
    <m/>
    <n v="9.7391568999999993"/>
    <n v="193.47177830000001"/>
    <n v="984.71261010000001"/>
    <n v="144.4131266"/>
    <n v="262.13736089999998"/>
    <n v="931.98854749999998"/>
    <n v="1244.6270812"/>
    <n v="386.0118731"/>
    <n v="5.0279109999999996"/>
    <m/>
    <n v="286.22870349999999"/>
    <n v="69.300268399999993"/>
    <n v="259.10846049999998"/>
    <n v="138.12298089999999"/>
    <n v="1125.1592054"/>
    <n v="1504.5539303999999"/>
    <n v="2120.8543069000002"/>
    <n v="3994.4447073000001"/>
    <n v="951.05071020000003"/>
    <n v="337.47388949999998"/>
    <n v="64.629994499999995"/>
    <n v="-123.9445223"/>
    <n v="171.97325219999999"/>
    <n v="273.17574839999997"/>
    <n v="1174.2168056"/>
    <n v="624.42041819999997"/>
    <n v="1231.8945971999999"/>
    <n v="1195.0100095"/>
    <n v="9769.3537861999994"/>
    <n v="1475.1356065"/>
    <n v="304.37378280000001"/>
    <n v="145.2993122"/>
    <n v="157.59540419999999"/>
    <n v="138.42570309999999"/>
    <n v="210.01414439999999"/>
    <n v="790.12793009999996"/>
    <n v="689.65199389999998"/>
    <n v="1009.6787691"/>
    <n v="1734.6534701"/>
    <n v="4264.0791915999998"/>
    <n v="946.14707620000001"/>
    <n v="8148.6002458000003"/>
    <n v="13249.4626426"/>
    <n v="14455.367692100001"/>
    <n v="16392.544528999999"/>
    <n v="17192.322525299998"/>
    <n v="17079.626808599998"/>
    <n v="19940.554097"/>
    <n v="22591.178895599998"/>
    <n v="26160.830491199999"/>
    <n v="41083.503479200001"/>
    <n v="19638.289989100002"/>
    <n v="3.8377585000000001"/>
    <n v="-5.1913464999999999"/>
    <n v="-62.927569800000001"/>
    <n v="-12.1296093"/>
    <n v="-61.1527691"/>
    <n v="-450.85009079999998"/>
    <n v="-222.18795069999999"/>
    <n v="-410.80794839999999"/>
    <n v="-2131.8886048999998"/>
    <n v="-8894.3481852999994"/>
    <n v="-1227.3309718"/>
    <n v="8962.9738969999999"/>
    <n v="13527.732369200001"/>
    <n v="14768.536570300001"/>
    <n v="16772.975339299999"/>
    <n v="18151.681514399999"/>
    <n v="20275.7007858"/>
    <n v="23505.778703100001"/>
    <n v="27063.053006900001"/>
    <n v="32268.741377400002"/>
    <n v="54266.759215500002"/>
    <n v="22971.552609599999"/>
    <n v="0.88943229999999995"/>
    <n v="0.90508120000000003"/>
    <n v="1"/>
    <n v="0.15379590000000001"/>
    <n v="0.22423760000000001"/>
    <n v="0.10890610000000001"/>
    <n v="0.87325949999999997"/>
    <n v="0.9043002"/>
    <n v="1"/>
    <n v="6.3016699999999995E-2"/>
    <n v="0.36778139999999998"/>
    <n v="0.23153969999999999"/>
    <m/>
    <m/>
    <m/>
    <m/>
    <m/>
    <m/>
    <n v="0.344032"/>
    <n v="0.2180588"/>
    <n v="7.9443700000000006E-2"/>
    <n v="0.90462609999999999"/>
    <n v="1"/>
    <n v="0.88093829999999995"/>
    <m/>
    <m/>
    <m/>
    <m/>
    <m/>
    <m/>
    <m/>
    <m/>
    <m/>
    <m/>
    <m/>
    <m/>
    <m/>
    <m/>
    <m/>
    <m/>
    <m/>
    <m/>
    <m/>
    <m/>
    <m/>
    <m/>
    <m/>
    <m/>
    <m/>
    <m/>
    <m/>
    <m/>
    <m/>
    <m/>
    <m/>
    <m/>
    <m/>
    <m/>
    <m/>
    <m/>
    <m/>
    <m/>
    <m/>
    <m/>
    <m/>
    <m/>
    <m/>
    <m/>
    <m/>
    <m/>
    <m/>
    <m/>
    <m/>
    <m/>
    <m/>
    <m/>
    <m/>
    <m/>
    <m/>
    <m/>
    <m/>
    <m/>
    <m/>
    <m/>
    <m/>
    <m/>
    <m/>
    <m/>
    <m/>
    <m/>
    <m/>
    <m/>
    <m/>
    <m/>
    <m/>
    <m/>
    <m/>
    <m/>
    <m/>
    <m/>
    <n v="100.9552"/>
    <n v="1.0055972"/>
  </r>
  <r>
    <x v="18"/>
    <m/>
    <x v="7"/>
    <s v="2009"/>
    <s v="EU SILC"/>
    <s v="2010"/>
    <s v="2009"/>
    <s v=""/>
    <s v="current"/>
    <s v=""/>
    <x v="1"/>
    <n v="4475719.01217"/>
    <n v="1666860.00554"/>
    <n v="0.3120926"/>
    <n v="0.58046929999999997"/>
    <m/>
    <m/>
    <n v="3.8369399999999998"/>
    <n v="2.0027512999999999"/>
    <n v="1.9158345000000001"/>
    <n v="4.8574675999999997"/>
    <n v="7.8313096"/>
    <n v="26635.2482298"/>
    <n v="22524"/>
    <n v="11756.7567366"/>
    <n v="14730.589887"/>
    <n v="17045.049785399999"/>
    <n v="19632.715074799999"/>
    <n v="22524"/>
    <n v="26073.769038599999"/>
    <n v="29996.752851000001"/>
    <n v="35525.843042"/>
    <n v="45109.97"/>
    <n v="524374.0022935"/>
    <m/>
    <n v="8253.5830602000005"/>
    <x v="628"/>
    <x v="628"/>
    <n v="18255.464193899999"/>
    <n v="21018.361249099999"/>
    <n v="24231.230449300001"/>
    <n v="27813.6208926"/>
    <n v="32621.2642271"/>
    <n v="40193.607478099999"/>
    <n v="64636.363993899999"/>
    <n v="26635.2482298"/>
    <n v="367.16357620000002"/>
    <n v="727.90359120000005"/>
    <n v="2364.9314393"/>
    <n v="3691.3289835"/>
    <n v="5594.8858710000004"/>
    <n v="8235.9527787000006"/>
    <n v="10216.319185599999"/>
    <n v="14801.212939200001"/>
    <n v="18501.2746133"/>
    <n v="28614.5154721"/>
    <n v="9316.8911654999993"/>
    <n v="206.18938600000001"/>
    <n v="622.15102430000002"/>
    <n v="2372.6733955999998"/>
    <n v="2633.1906494"/>
    <n v="5293.9872121999997"/>
    <n v="7484.0868670999998"/>
    <n v="8123.7952508999997"/>
    <n v="10719.212081400001"/>
    <n v="15025.0227457"/>
    <n v="21820.688623400001"/>
    <n v="7433.1674159000004"/>
    <n v="71.577145900000005"/>
    <n v="351.97904149999999"/>
    <n v="121.5803401"/>
    <n v="718.88161749999995"/>
    <n v="1099.1435423999999"/>
    <n v="1350.6010461999999"/>
    <n v="2302.4731038"/>
    <n v="4138.9756877"/>
    <n v="5205.8632004999999"/>
    <n v="9012.2144578999996"/>
    <n v="2439.3830508000001"/>
    <n v="-87.537025099999994"/>
    <n v="205.6743065"/>
    <n v="119.7154333"/>
    <n v="-98.418843199999998"/>
    <n v="283.700785"/>
    <n v="279.30605750000001"/>
    <n v="340.7121836"/>
    <n v="379.99662890000002"/>
    <n v="754.54028149999999"/>
    <n v="3304.9778746000002"/>
    <n v="548.84501999999998"/>
    <n v="887.48523399999999"/>
    <n v="1351.7502151000001"/>
    <n v="991.30296639999995"/>
    <n v="1288.7412687999999"/>
    <n v="2363.6356513999999"/>
    <n v="1370.0146474000001"/>
    <n v="2455.1359771000002"/>
    <n v="2399.6675691"/>
    <n v="4611.4061929999998"/>
    <n v="14602.157652600001"/>
    <n v="3235.2023905000001"/>
    <n v="6913.9110797000003"/>
    <n v="10296.517508499999"/>
    <n v="10518.5338309"/>
    <n v="10966.266064400001"/>
    <n v="8417.6974394000008"/>
    <n v="9067.3965865999999"/>
    <n v="8922.4965890999993"/>
    <n v="7628.0388665999999"/>
    <n v="8017.3685353999999"/>
    <n v="13548.2131563"/>
    <n v="9431.5107714999995"/>
    <n v="-105.2063366"/>
    <n v="-228.3604771"/>
    <n v="-605.38946829999998"/>
    <n v="-944.52554659999998"/>
    <n v="-2034.6892522000001"/>
    <n v="-3556.1275341999999"/>
    <n v="-4547.3113974999997"/>
    <n v="-7445.8395458000005"/>
    <n v="-11921.8680912"/>
    <n v="-26266.403243000001"/>
    <n v="-5769.7515844999998"/>
    <n v="8253.5830602000005"/>
    <n v="13327.615209899999"/>
    <n v="15883.347937500001"/>
    <n v="18255.464193899999"/>
    <n v="21018.361249099999"/>
    <n v="24231.230449300001"/>
    <n v="27813.6208926"/>
    <n v="32621.2642271"/>
    <n v="40193.607478099999"/>
    <n v="64636.363993899999"/>
    <n v="26635.2482298"/>
    <n v="0.4637809"/>
    <n v="0.75490500000000005"/>
    <n v="0.9869194"/>
    <n v="0.1547975"/>
    <n v="0.2728392"/>
    <n v="0.1862482"/>
    <n v="0.42611480000000002"/>
    <n v="0.77645489999999995"/>
    <n v="1"/>
    <n v="8.7763900000000006E-2"/>
    <n v="0.30678280000000002"/>
    <n v="0.16009280000000001"/>
    <m/>
    <m/>
    <m/>
    <m/>
    <m/>
    <m/>
    <n v="0.27917779999999998"/>
    <n v="0.16063050000000001"/>
    <n v="0.1184506"/>
    <n v="0.76036440000000005"/>
    <n v="0.99964019999999998"/>
    <n v="0.44657170000000002"/>
    <m/>
    <n v="1"/>
    <m/>
    <m/>
    <m/>
    <n v="8.7763900000000006E-2"/>
    <n v="0.42611480000000002"/>
    <n v="26635.2482298"/>
    <m/>
    <m/>
    <m/>
    <m/>
    <m/>
    <m/>
    <m/>
    <m/>
    <m/>
    <m/>
    <m/>
    <m/>
    <m/>
    <m/>
    <m/>
    <m/>
    <m/>
    <m/>
    <m/>
    <m/>
    <m/>
    <m/>
    <m/>
    <m/>
    <m/>
    <m/>
    <m/>
    <m/>
    <m/>
    <m/>
    <m/>
    <m/>
    <m/>
    <m/>
    <m/>
    <m/>
    <m/>
    <m/>
    <m/>
    <m/>
    <n v="0.26947959999999999"/>
    <n v="9.8959800000000001E-2"/>
    <n v="0.216698"/>
    <n v="0.13131229999999999"/>
    <n v="0.1765613"/>
    <n v="6.4510499999999998E-2"/>
    <n v="4.2478500000000002E-2"/>
    <n v="24074.6869429"/>
    <n v="28816.402490500001"/>
    <n v="28738.570442699998"/>
    <n v="26611.659090900001"/>
    <n v="28976.981423699999"/>
    <n v="24072.518753200002"/>
    <n v="21299.5589478"/>
    <n v="0.1034317"/>
    <n v="0.1080299"/>
    <n v="6.2301799999999997E-2"/>
    <n v="8.0421699999999999E-2"/>
    <n v="0.10419829999999999"/>
    <n v="5.3365900000000001E-2"/>
    <n v="7.7673099999999995E-2"/>
    <n v="0.42383729999999997"/>
    <n v="0.33833829999999998"/>
    <n v="0.30410229999999999"/>
    <n v="0.32790340000000001"/>
    <n v="0.43062709999999998"/>
    <n v="0.85682800000000003"/>
    <n v="0.89821320000000004"/>
    <n v="100.9552"/>
    <n v="1.0055972"/>
  </r>
  <r>
    <x v="18"/>
    <m/>
    <x v="7"/>
    <s v="2009"/>
    <s v="EU SILC"/>
    <s v="2010"/>
    <s v="2009"/>
    <s v=""/>
    <s v="current"/>
    <s v=""/>
    <x v="2"/>
    <n v="2790751.3508600001"/>
    <m/>
    <n v="0.31568269999999998"/>
    <n v="0.53415460000000003"/>
    <m/>
    <m/>
    <n v="4.0660720000000001"/>
    <n v="1.9850140999999999"/>
    <n v="2.0483844000000002"/>
    <n v="5.0966325000000001"/>
    <n v="8.3893100999999994"/>
    <n v="28370.516330400002"/>
    <n v="24382.697909300001"/>
    <n v="11903.38"/>
    <n v="15258.6632474"/>
    <n v="18035.914341200001"/>
    <n v="21013.3414873"/>
    <n v="24382.697909300001"/>
    <n v="27934.613573999999"/>
    <n v="32485.2364342"/>
    <n v="38471.79"/>
    <n v="48400"/>
    <n v="524374.0022935"/>
    <m/>
    <n v="8096.0824267999997"/>
    <x v="629"/>
    <x v="629"/>
    <n v="19559.281489600002"/>
    <n v="22697.091152000001"/>
    <n v="26185.221792100001"/>
    <n v="30274.076450199998"/>
    <n v="35344.924391599998"/>
    <n v="43089.866504199999"/>
    <n v="67920.546261399999"/>
    <n v="28370.516330400002"/>
    <n v="449.59620410000002"/>
    <n v="1124.1277402000001"/>
    <n v="2975.0749307000001"/>
    <n v="5246.9323740999998"/>
    <n v="7994.1311052000001"/>
    <n v="11043.131205899999"/>
    <n v="12464.111091500001"/>
    <n v="17769.850271700001"/>
    <n v="19388.046530700001"/>
    <n v="32689.219986299999"/>
    <n v="11126.385322599999"/>
    <n v="218.03829529999999"/>
    <n v="785.48914679999996"/>
    <n v="3251.7976884"/>
    <n v="3478.3286425000001"/>
    <n v="6855.0927795999996"/>
    <n v="8097.5662690999998"/>
    <n v="9150.3661322000007"/>
    <n v="12108.1350066"/>
    <n v="16266.8393481"/>
    <n v="21940.841441799999"/>
    <n v="8222.7543201000008"/>
    <n v="82.294838900000002"/>
    <n v="456.43906850000002"/>
    <n v="508.10735449999999"/>
    <n v="1040.6810865"/>
    <n v="1266.9254943999999"/>
    <n v="2262.1952855"/>
    <n v="4140.5107159999998"/>
    <n v="5600.2551548000001"/>
    <n v="7576.0885988999999"/>
    <n v="11501.5700605"/>
    <n v="3447.8096795000001"/>
    <n v="-142.0350827"/>
    <n v="154.99128450000001"/>
    <n v="-264.99650500000001"/>
    <n v="-26.1634256"/>
    <n v="328.97011959999998"/>
    <n v="201.98427939999999"/>
    <n v="229.26750989999999"/>
    <n v="325.44068299999998"/>
    <n v="1033.2410170999999"/>
    <n v="2384.5804128"/>
    <n v="423.59825619999998"/>
    <n v="891.10638570000003"/>
    <n v="1537.8494298999999"/>
    <n v="1238.2920529"/>
    <n v="2422.2421663"/>
    <n v="1755.9702182000001"/>
    <n v="1867.9882481"/>
    <n v="1975.9521084999999"/>
    <n v="2614.8845016999999"/>
    <n v="6392.7987101999997"/>
    <n v="13654.2553558"/>
    <n v="3440.555648"/>
    <n v="6705.1728737000003"/>
    <n v="9957.9445527999997"/>
    <n v="9703.9636972000008"/>
    <n v="8907.3077052000008"/>
    <n v="7404.7377930000002"/>
    <n v="7250.3141732000004"/>
    <n v="8186.0249805000003"/>
    <n v="5684.6604594"/>
    <n v="5910.5108928999998"/>
    <n v="14254.3700577"/>
    <n v="8398.6063097999995"/>
    <n v="-108.09108809999999"/>
    <n v="-331.79390940000002"/>
    <n v="-767.83887389999995"/>
    <n v="-1510.0470594999999"/>
    <n v="-2908.7363580000001"/>
    <n v="-4537.9576691000002"/>
    <n v="-5872.1560884"/>
    <n v="-8758.3016853999998"/>
    <n v="-13477.6585937"/>
    <n v="-28504.2910534"/>
    <n v="-6689.1932059000001"/>
    <n v="8096.0824267999997"/>
    <n v="13685.0473133"/>
    <n v="16644.4003448"/>
    <n v="19559.281489600002"/>
    <n v="22697.091152000001"/>
    <n v="26185.221792100001"/>
    <n v="30274.076450199998"/>
    <n v="35344.924391599998"/>
    <n v="43089.866504199999"/>
    <n v="67920.546261399999"/>
    <n v="28370.516330400002"/>
    <n v="0.39019809999999999"/>
    <n v="0.72312330000000002"/>
    <n v="0.91988040000000004"/>
    <n v="0.1432998"/>
    <n v="0.29842790000000002"/>
    <n v="0.1918532"/>
    <n v="0.3503754"/>
    <n v="0.75397619999999999"/>
    <n v="1"/>
    <n v="8.5238800000000003E-2"/>
    <n v="0.33485890000000001"/>
    <n v="0.19882830000000001"/>
    <m/>
    <m/>
    <m/>
    <m/>
    <m/>
    <m/>
    <n v="0.2978227"/>
    <n v="0.16401170000000001"/>
    <n v="0.1149651"/>
    <n v="0.72815090000000005"/>
    <n v="0.97146560000000004"/>
    <n v="0.3738609"/>
    <n v="27071.082176200001"/>
    <m/>
    <n v="0.88522639999999997"/>
    <n v="9.1304700000000003E-2"/>
    <n v="0.36916169999999998"/>
    <m/>
    <m/>
    <m/>
    <n v="2.49646E-2"/>
    <n v="2.1389600000000002E-2"/>
    <n v="3.67532E-2"/>
    <n v="3.6303599999999998E-2"/>
    <n v="0.15110870000000001"/>
    <n v="6.8802600000000005E-2"/>
    <n v="4.46113E-2"/>
    <n v="0.23890510000000001"/>
    <n v="0.1972507"/>
    <n v="6.5137200000000006E-2"/>
    <n v="27569.561374699999"/>
    <n v="13897.2981605"/>
    <n v="20380.920250399999"/>
    <n v="12345.2017385"/>
    <n v="41882.158782799997"/>
    <n v="25864.980149499999"/>
    <n v="14684.9659567"/>
    <n v="32695.096539800001"/>
    <n v="21547.367791500001"/>
    <n v="14685.470681500001"/>
    <n v="7.69841E-2"/>
    <n v="0.4001924"/>
    <n v="2.7940300000000001E-2"/>
    <n v="0.51893299999999998"/>
    <n v="4.2207E-3"/>
    <n v="4.1609699999999999E-2"/>
    <n v="0.27105210000000002"/>
    <n v="6.4447999999999997E-3"/>
    <n v="9.5111500000000002E-2"/>
    <n v="0.22390280000000001"/>
    <n v="0.16571250000000001"/>
    <n v="0.99542830000000004"/>
    <n v="0.60224270000000002"/>
    <n v="0.96602049999999995"/>
    <n v="4.0409300000000002E-2"/>
    <n v="0.3740039"/>
    <n v="0.99246270000000003"/>
    <n v="6.9480500000000001E-2"/>
    <n v="0.44106649999999997"/>
    <n v="0.98937439999999999"/>
    <m/>
    <m/>
    <m/>
    <m/>
    <m/>
    <m/>
    <m/>
    <m/>
    <m/>
    <m/>
    <m/>
    <m/>
    <m/>
    <m/>
    <m/>
    <m/>
    <m/>
    <m/>
    <m/>
    <m/>
    <m/>
    <m/>
    <m/>
    <m/>
    <m/>
    <m/>
    <m/>
    <m/>
    <n v="100.9552"/>
    <n v="1.0055972"/>
  </r>
  <r>
    <x v="18"/>
    <n v="11"/>
    <x v="4"/>
    <s v="2010"/>
    <s v="EU SILC"/>
    <s v="2011"/>
    <s v="2010"/>
    <s v=""/>
    <s v="current"/>
    <s v=""/>
    <x v="0"/>
    <n v="461686.58"/>
    <m/>
    <n v="0.26954800000000001"/>
    <n v="0.87703299999999995"/>
    <m/>
    <m/>
    <n v="2.7866854999999999"/>
    <n v="1.9173230999999999"/>
    <n v="1.4534251"/>
    <n v="3.7479526000000001"/>
    <n v="5.9843412000000002"/>
    <n v="22243.8809"/>
    <n v="18598.900000000001"/>
    <n v="12796.6"/>
    <n v="13982.6"/>
    <n v="15661.93"/>
    <n v="17403.41"/>
    <n v="18598.900000000001"/>
    <n v="21336.639999999999"/>
    <n v="24549.5"/>
    <n v="28649.85"/>
    <n v="35660.1"/>
    <n v="178960.76"/>
    <m/>
    <n v="8402.0736510000006"/>
    <x v="630"/>
    <x v="630"/>
    <n v="16636.677729999999"/>
    <n v="17991.101739999998"/>
    <n v="19796.484059999999"/>
    <n v="23081.298490000001"/>
    <n v="26501.487140000001"/>
    <n v="31539.695009999999"/>
    <n v="50280.875930000002"/>
    <n v="22243.8809"/>
    <n v="147.6303959"/>
    <m/>
    <n v="15.583993599999999"/>
    <n v="3.2082885000000001"/>
    <n v="38.528739000000002"/>
    <n v="110.554005"/>
    <n v="594.72222190000002"/>
    <n v="247.97491249999999"/>
    <n v="1990.014283"/>
    <n v="1530.9697659999999"/>
    <n v="468.30437619999998"/>
    <n v="1.6196683000000001"/>
    <n v="76.018649699999997"/>
    <m/>
    <n v="10.0082196"/>
    <n v="228.69824629999999"/>
    <n v="760.37192130000005"/>
    <n v="350.16529580000002"/>
    <n v="608.69199649999996"/>
    <n v="530.37755849999996"/>
    <n v="1478.735723"/>
    <n v="404.73180980000001"/>
    <n v="258.62359629999997"/>
    <m/>
    <m/>
    <n v="71.214670699999999"/>
    <n v="267.0916325"/>
    <n v="270.54602089999997"/>
    <n v="969.45770549999997"/>
    <n v="2520.0215870000002"/>
    <n v="2496.4371980000001"/>
    <n v="5003.0559510000003"/>
    <n v="1187.6144099999999"/>
    <n v="-153.50522799999999"/>
    <n v="-20.2744234"/>
    <n v="138.39026860000001"/>
    <n v="228.73356089999999"/>
    <n v="150.75430650000001"/>
    <n v="805.51357810000002"/>
    <n v="585.15412470000001"/>
    <n v="875.01576120000004"/>
    <n v="635.65163310000003"/>
    <n v="4540.4360610000003"/>
    <n v="779.92036580000001"/>
    <n v="435.12376380000001"/>
    <n v="37.6925393"/>
    <n v="99.175359099999994"/>
    <n v="120.61429440000001"/>
    <n v="201.13917169999999"/>
    <n v="740.9420169"/>
    <n v="745.86492650000002"/>
    <n v="814.79091559999995"/>
    <n v="1807.799211"/>
    <n v="3952.524962"/>
    <n v="896.38198399999999"/>
    <n v="8231.8358150000004"/>
    <n v="13388.552309999999"/>
    <n v="14379.26143"/>
    <n v="16214.205830000001"/>
    <n v="17157.643810000001"/>
    <n v="17448.85485"/>
    <n v="20010.530149999999"/>
    <n v="22081.50014"/>
    <n v="26222.791700000002"/>
    <n v="43011.982839999997"/>
    <n v="19827.129120000001"/>
    <n v="-519.25435970000001"/>
    <n v="-53.324532900000001"/>
    <n v="-7.0598514999999997"/>
    <n v="-11.307135300000001"/>
    <n v="-52.754163499999997"/>
    <n v="-340.2983322"/>
    <n v="-174.59593390000001"/>
    <n v="-646.50817089999998"/>
    <n v="-2143.376577"/>
    <n v="-9236.8293749999993"/>
    <n v="-1320.20117"/>
    <n v="8402.0736510000006"/>
    <n v="13428.66455"/>
    <n v="14625.351199999999"/>
    <n v="16636.677729999999"/>
    <n v="17991.101739999998"/>
    <n v="19796.484059999999"/>
    <n v="23081.298490000001"/>
    <n v="26501.487140000001"/>
    <n v="31539.695009999999"/>
    <n v="50280.875930000002"/>
    <n v="22243.8809"/>
    <n v="0.90780059999999996"/>
    <n v="0.91287960000000001"/>
    <n v="1"/>
    <n v="0.1422979"/>
    <n v="0.26371099999999997"/>
    <n v="0.14654590000000001"/>
    <n v="0.89052370000000003"/>
    <n v="0.91490959999999999"/>
    <n v="1"/>
    <n v="6.32852E-2"/>
    <n v="0.42755110000000002"/>
    <n v="0.35349079999999999"/>
    <m/>
    <m/>
    <m/>
    <m/>
    <m/>
    <m/>
    <n v="0.37776140000000002"/>
    <n v="0.216589"/>
    <n v="8.2592899999999997E-2"/>
    <n v="0.91483009999999998"/>
    <n v="1"/>
    <n v="0.89797950000000004"/>
    <m/>
    <m/>
    <m/>
    <m/>
    <m/>
    <m/>
    <m/>
    <m/>
    <m/>
    <m/>
    <m/>
    <m/>
    <m/>
    <m/>
    <m/>
    <m/>
    <m/>
    <m/>
    <m/>
    <m/>
    <m/>
    <m/>
    <m/>
    <m/>
    <m/>
    <m/>
    <m/>
    <m/>
    <m/>
    <m/>
    <m/>
    <m/>
    <m/>
    <m/>
    <m/>
    <m/>
    <m/>
    <m/>
    <m/>
    <m/>
    <m/>
    <m/>
    <m/>
    <m/>
    <m/>
    <m/>
    <m/>
    <m/>
    <m/>
    <m/>
    <m/>
    <m/>
    <m/>
    <m/>
    <m/>
    <m/>
    <m/>
    <m/>
    <m/>
    <m/>
    <m/>
    <m/>
    <m/>
    <m/>
    <m/>
    <m/>
    <m/>
    <m/>
    <m/>
    <m/>
    <m/>
    <m/>
    <m/>
    <m/>
    <m/>
    <m/>
    <n v="100"/>
    <n v="0.95887109999999998"/>
  </r>
  <r>
    <x v="18"/>
    <n v="11"/>
    <x v="4"/>
    <s v="2010"/>
    <s v="EU SILC"/>
    <s v="2011"/>
    <s v="2010"/>
    <s v=""/>
    <s v="current"/>
    <s v=""/>
    <x v="1"/>
    <n v="4460845.32"/>
    <n v="1658652.53"/>
    <n v="0.313224"/>
    <n v="0.58213300000000001"/>
    <m/>
    <m/>
    <n v="3.8366634999999998"/>
    <n v="2.0034062000000001"/>
    <n v="1.9150701999999999"/>
    <n v="4.9723704"/>
    <n v="8.3729601999999996"/>
    <n v="26123.25289"/>
    <n v="22239.040000000001"/>
    <n v="11612.65"/>
    <n v="14538.52"/>
    <n v="16751.05"/>
    <n v="19294.400000000001"/>
    <n v="22239.040000000001"/>
    <n v="25718.79"/>
    <n v="29768.78"/>
    <n v="35257.910000000003"/>
    <n v="44553.83"/>
    <n v="524374"/>
    <m/>
    <n v="7488.860506"/>
    <x v="631"/>
    <x v="631"/>
    <n v="17987.991610000001"/>
    <n v="20731.797429999999"/>
    <n v="23960.824209999999"/>
    <n v="27606.216830000001"/>
    <n v="32288.53586"/>
    <n v="39668.626479999999"/>
    <n v="62703.931020000004"/>
    <n v="26123.25289"/>
    <n v="498.98369880000001"/>
    <n v="1032.9068339999999"/>
    <n v="2867.796323"/>
    <n v="4305.5635350000002"/>
    <n v="5815.0302469999997"/>
    <n v="8874.3115809999999"/>
    <n v="12347.448060000001"/>
    <n v="15154.984710000001"/>
    <n v="19499.609069999999"/>
    <n v="30585.375209999998"/>
    <n v="10102.69245"/>
    <n v="417.57190150000002"/>
    <n v="629.64250019999997"/>
    <n v="1181.8149550000001"/>
    <n v="2096.5240939999999"/>
    <n v="4375.2984809999998"/>
    <n v="6535.8221739999999"/>
    <n v="5883.3638099999998"/>
    <n v="10458.6216"/>
    <n v="13861.955540000001"/>
    <n v="20386.354739999999"/>
    <n v="6585.3432679999996"/>
    <n v="133.6106231"/>
    <n v="376.16463249999998"/>
    <n v="342.27614240000003"/>
    <n v="867.83052090000001"/>
    <n v="960.58596850000004"/>
    <n v="1463.8214419999999"/>
    <n v="2386.5923240000002"/>
    <n v="3871.3806439999998"/>
    <n v="5392.7305990000004"/>
    <n v="9187.8019129999993"/>
    <n v="2499.7314419999998"/>
    <n v="-413.35567850000001"/>
    <n v="191.11848509999999"/>
    <n v="118.24919850000001"/>
    <n v="4.3577271"/>
    <n v="223.49341140000001"/>
    <n v="267.55137200000001"/>
    <n v="290.6979078"/>
    <n v="339.89796669999998"/>
    <n v="316.86726820000001"/>
    <n v="1352.1697200000001"/>
    <n v="269.38147880000002"/>
    <n v="1088.4528780000001"/>
    <n v="1042.5667169999999"/>
    <n v="1365.006529"/>
    <n v="1067.821927"/>
    <n v="2448.8275389999999"/>
    <n v="1418.256883"/>
    <n v="2235.3759669999999"/>
    <n v="2611.1176780000001"/>
    <n v="4637.3900979999999"/>
    <n v="14432.737230000001"/>
    <n v="3237.278217"/>
    <n v="6724.6280109999998"/>
    <n v="10173.0067"/>
    <n v="10607.89646"/>
    <n v="10899.05082"/>
    <n v="8868.6599960000003"/>
    <n v="8941.5828320000001"/>
    <n v="9253.9578039999997"/>
    <n v="7366.601036"/>
    <n v="7833.8761039999999"/>
    <n v="13669.96214"/>
    <n v="9435.6211249999997"/>
    <n v="-961.03092839999999"/>
    <n v="-345.9858428"/>
    <n v="-871.52915010000004"/>
    <n v="-1253.157011"/>
    <n v="-1960.0982100000001"/>
    <n v="-3540.5220690000001"/>
    <n v="-4791.2190520000004"/>
    <n v="-7514.0677779999996"/>
    <n v="-11873.80221"/>
    <n v="-26910.469939999999"/>
    <n v="-6006.7950879999999"/>
    <n v="7488.860506"/>
    <n v="13099.420029999999"/>
    <n v="15611.51046"/>
    <n v="17987.991610000001"/>
    <n v="20731.797429999999"/>
    <n v="23960.824209999999"/>
    <n v="27606.216830000001"/>
    <n v="32288.53586"/>
    <n v="39668.626479999999"/>
    <n v="62703.931020000004"/>
    <n v="26123.25289"/>
    <n v="0.46545639999999999"/>
    <n v="0.75863689999999995"/>
    <n v="0.99325509999999995"/>
    <n v="0.1545542"/>
    <n v="0.30796659999999998"/>
    <n v="0.18179709999999999"/>
    <n v="0.42616140000000002"/>
    <n v="0.78447679999999997"/>
    <n v="1"/>
    <n v="8.7114300000000006E-2"/>
    <n v="0.37740200000000002"/>
    <n v="0.2135649"/>
    <m/>
    <m/>
    <m/>
    <m/>
    <m/>
    <m/>
    <n v="0.32579330000000001"/>
    <n v="0.17927789999999999"/>
    <n v="0.119329"/>
    <n v="0.76378789999999996"/>
    <n v="1"/>
    <n v="0.44915070000000001"/>
    <m/>
    <n v="1"/>
    <m/>
    <m/>
    <m/>
    <n v="8.7114300000000006E-2"/>
    <n v="0.42616140000000002"/>
    <n v="26123.25289"/>
    <m/>
    <m/>
    <m/>
    <m/>
    <m/>
    <m/>
    <m/>
    <m/>
    <m/>
    <m/>
    <m/>
    <m/>
    <m/>
    <m/>
    <m/>
    <m/>
    <m/>
    <m/>
    <m/>
    <m/>
    <m/>
    <m/>
    <m/>
    <m/>
    <m/>
    <m/>
    <m/>
    <m/>
    <m/>
    <m/>
    <m/>
    <m/>
    <m/>
    <m/>
    <m/>
    <m/>
    <m/>
    <m/>
    <m/>
    <m/>
    <n v="0.27802719999999997"/>
    <n v="9.6227300000000002E-2"/>
    <n v="0.22184880000000001"/>
    <n v="0.1278349"/>
    <n v="0.1725642"/>
    <n v="6.3869499999999996E-2"/>
    <n v="3.9628099999999999E-2"/>
    <n v="23678.528289999998"/>
    <n v="28018.757870000001"/>
    <n v="28442.971600000001"/>
    <n v="26267.08468"/>
    <n v="28243.000199999999"/>
    <n v="23243.26643"/>
    <n v="20633.146799999999"/>
    <n v="0.1005916"/>
    <n v="0.1103889"/>
    <n v="5.8441600000000003E-2"/>
    <n v="9.0717599999999995E-2"/>
    <n v="0.1009057"/>
    <n v="5.4328000000000001E-2"/>
    <n v="7.7721700000000005E-2"/>
    <n v="0.42050310000000002"/>
    <n v="0.34082370000000001"/>
    <n v="0.29905140000000002"/>
    <n v="0.32304100000000002"/>
    <n v="0.4441619"/>
    <n v="0.88182119999999997"/>
    <n v="0.90454959999999995"/>
    <n v="100"/>
    <n v="0.95887109999999998"/>
  </r>
  <r>
    <x v="18"/>
    <n v="11"/>
    <x v="4"/>
    <s v="2010"/>
    <s v="EU SILC"/>
    <s v="2011"/>
    <s v="2010"/>
    <s v=""/>
    <s v="current"/>
    <s v=""/>
    <x v="2"/>
    <n v="2758922.31"/>
    <m/>
    <n v="0.31926599999999999"/>
    <n v="0.53673599999999999"/>
    <m/>
    <m/>
    <n v="4.0395180000000002"/>
    <n v="1.9509525999999999"/>
    <n v="2.0705361999999998"/>
    <n v="5.3019758000000001"/>
    <n v="9.3469806999999996"/>
    <n v="27871.432049999999"/>
    <n v="24155.02"/>
    <n v="11666.07"/>
    <n v="14985.08"/>
    <n v="17806.71"/>
    <n v="20859.650000000001"/>
    <n v="24155.02"/>
    <n v="27673.8"/>
    <n v="32248.54"/>
    <n v="38282.199999999997"/>
    <n v="47125.3"/>
    <n v="524374"/>
    <m/>
    <n v="7051.4699799999999"/>
    <x v="632"/>
    <x v="632"/>
    <n v="19268.324779999999"/>
    <n v="22436.991730000002"/>
    <n v="25921.13998"/>
    <n v="30057.264920000001"/>
    <n v="35029.322780000002"/>
    <n v="42515.042880000001"/>
    <n v="65909.953949999996"/>
    <n v="27871.432049999999"/>
    <n v="602.49872870000002"/>
    <n v="1531.512845"/>
    <n v="3573.1518799999999"/>
    <n v="5636.7349089999998"/>
    <n v="8451.543259"/>
    <n v="11611.051750000001"/>
    <n v="13915.403060000001"/>
    <n v="16604.52159"/>
    <n v="21722.34994"/>
    <n v="33016.778870000002"/>
    <n v="11708.264349999999"/>
    <n v="535.41509050000002"/>
    <n v="763.96596269999998"/>
    <n v="1776.1940540000001"/>
    <n v="3003.096434"/>
    <n v="5686.2274200000002"/>
    <n v="7609.0645990000003"/>
    <n v="7254.2040559999996"/>
    <n v="12649.60104"/>
    <n v="14611.38011"/>
    <n v="21255.998189999998"/>
    <n v="7536.6491169999999"/>
    <n v="154.14941390000001"/>
    <n v="469.94320329999999"/>
    <n v="669.06120550000003"/>
    <n v="1349.609929"/>
    <n v="1208.2057070000001"/>
    <n v="2267.9107949999998"/>
    <n v="3751.1390449999999"/>
    <n v="5855.7320470000004"/>
    <n v="8041.9306450000004"/>
    <n v="10990.23933"/>
    <n v="3488.1320900000001"/>
    <n v="-516.75157149999995"/>
    <n v="13.877802600000001"/>
    <n v="50.650236800000002"/>
    <n v="-56.560132699999997"/>
    <n v="288.06403390000003"/>
    <n v="93.949525699999995"/>
    <n v="273.99299830000001"/>
    <n v="375.0998654"/>
    <n v="412.24657389999999"/>
    <n v="1099.6228100000001"/>
    <n v="205.94240550000001"/>
    <n v="1082.3827980000001"/>
    <n v="1834.6447169999999"/>
    <n v="1012.3769150000001"/>
    <n v="1847.0131859999999"/>
    <n v="2246.8962200000001"/>
    <n v="1658.524889"/>
    <n v="2438.041021"/>
    <n v="2551.2233430000001"/>
    <n v="5487.9470899999997"/>
    <n v="14227.40382"/>
    <n v="3466.2283109999998"/>
    <n v="6397.1618559999997"/>
    <n v="9522.4253009999993"/>
    <n v="10049.940919999999"/>
    <n v="9385.9067190000005"/>
    <n v="7450.1974319999999"/>
    <n v="7476.8156239999998"/>
    <n v="8146.1976530000002"/>
    <n v="5645.2309830000004"/>
    <n v="6196.7199060000003"/>
    <n v="13854.79391"/>
    <n v="8437.1205590000009"/>
    <n v="-1203.386336"/>
    <n v="-737.91685150000001"/>
    <n v="-844.88536859999999"/>
    <n v="-1897.4762700000001"/>
    <n v="-2894.1423410000002"/>
    <n v="-4796.1772030000002"/>
    <n v="-5721.712904"/>
    <n v="-8652.0860840000005"/>
    <n v="-13957.53138"/>
    <n v="-28534.882969999999"/>
    <n v="-6970.9047810000002"/>
    <n v="7051.4699799999999"/>
    <n v="13398.45298"/>
    <n v="16286.48985"/>
    <n v="19268.324779999999"/>
    <n v="22436.991730000002"/>
    <n v="25921.13998"/>
    <n v="30057.264920000001"/>
    <n v="35029.322780000002"/>
    <n v="42515.042880000001"/>
    <n v="65909.953949999996"/>
    <n v="27871.432049999999"/>
    <n v="0.39162390000000002"/>
    <n v="0.72770829999999997"/>
    <n v="0.94941580000000003"/>
    <n v="0.1461114"/>
    <n v="0.3427249"/>
    <n v="0.1987488"/>
    <n v="0.35099730000000001"/>
    <n v="0.76175999999999999"/>
    <n v="1"/>
    <n v="8.5043400000000005E-2"/>
    <n v="0.43168909999999999"/>
    <n v="0.2388161"/>
    <m/>
    <m/>
    <m/>
    <m/>
    <m/>
    <m/>
    <n v="0.36473260000000002"/>
    <n v="0.1939217"/>
    <n v="0.1153356"/>
    <n v="0.73191759999999995"/>
    <n v="0.97719940000000005"/>
    <n v="0.37639020000000001"/>
    <n v="26709.324209999999"/>
    <m/>
    <n v="0.86929959999999995"/>
    <n v="8.9046500000000001E-2"/>
    <n v="0.36077169999999997"/>
    <m/>
    <m/>
    <m/>
    <n v="2.42238E-2"/>
    <n v="2.1528499999999999E-2"/>
    <n v="3.9304199999999997E-2"/>
    <n v="3.9737300000000003E-2"/>
    <n v="0.1451085"/>
    <n v="6.2918399999999999E-2"/>
    <n v="3.8119800000000002E-2"/>
    <n v="0.24339430000000001"/>
    <n v="0.19336919999999999"/>
    <n v="6.1595700000000003E-2"/>
    <n v="27443.65697"/>
    <n v="13743.11506"/>
    <n v="20039.406790000001"/>
    <n v="12136.748449999999"/>
    <n v="41249.937570000002"/>
    <n v="25506.447120000001"/>
    <n v="14190.91138"/>
    <n v="32254.63955"/>
    <n v="21363.250530000001"/>
    <n v="14201.44181"/>
    <n v="6.9673499999999999E-2"/>
    <n v="0.35552529999999999"/>
    <n v="3.2590000000000001E-2"/>
    <n v="0.47247909999999999"/>
    <n v="9.3629999999999998E-3"/>
    <n v="5.3147800000000002E-2"/>
    <n v="0.26770820000000001"/>
    <n v="6.3470000000000002E-3"/>
    <n v="9.7709900000000002E-2"/>
    <n v="0.20559820000000001"/>
    <n v="0.17935280000000001"/>
    <n v="0.99544270000000001"/>
    <n v="0.57255"/>
    <n v="0.96885319999999997"/>
    <n v="3.7087700000000001E-2"/>
    <n v="0.3513019"/>
    <n v="1"/>
    <n v="6.8443100000000007E-2"/>
    <n v="0.42913420000000002"/>
    <n v="1"/>
    <m/>
    <m/>
    <m/>
    <m/>
    <m/>
    <m/>
    <m/>
    <m/>
    <m/>
    <m/>
    <m/>
    <m/>
    <m/>
    <m/>
    <m/>
    <m/>
    <m/>
    <m/>
    <m/>
    <m/>
    <m/>
    <m/>
    <m/>
    <m/>
    <m/>
    <m/>
    <m/>
    <m/>
    <n v="100"/>
    <n v="0.95887109999999998"/>
  </r>
  <r>
    <x v="18"/>
    <n v="12"/>
    <x v="5"/>
    <s v="2011"/>
    <s v="EU SILC"/>
    <s v="2012"/>
    <s v="2011"/>
    <s v=""/>
    <s v="current"/>
    <s v=""/>
    <x v="0"/>
    <n v="485732.92019999999"/>
    <m/>
    <n v="0.29331069999999998"/>
    <n v="0.8630061"/>
    <m/>
    <m/>
    <n v="3.3762181999999998"/>
    <n v="2.0360724000000001"/>
    <n v="1.6582014"/>
    <n v="4.2654896000000004"/>
    <n v="7.3286094999999998"/>
    <n v="21814.36435"/>
    <n v="18022.65986"/>
    <n v="10868.8"/>
    <n v="13396"/>
    <n v="14799.9416"/>
    <n v="16721.66116"/>
    <n v="18022.65986"/>
    <n v="20068.114710000002"/>
    <n v="23671.955139999998"/>
    <n v="28073.089919999999"/>
    <n v="36695.440000000002"/>
    <n v="153794.77789999999"/>
    <m/>
    <n v="7260.2967930000004"/>
    <x v="633"/>
    <x v="633"/>
    <n v="15660.735119999999"/>
    <n v="17300.013640000001"/>
    <n v="18930.477900000002"/>
    <n v="21874.179700000001"/>
    <n v="25423.571899999999"/>
    <n v="31509.84002"/>
    <n v="53207.880039999996"/>
    <n v="21814.36435"/>
    <n v="0.1142025"/>
    <n v="258.66995059999999"/>
    <n v="80.409410600000001"/>
    <n v="184.29475070000001"/>
    <n v="252.06920650000001"/>
    <n v="527.43243930000006"/>
    <n v="471.44136659999998"/>
    <n v="1527.786998"/>
    <n v="2539.6610759999999"/>
    <n v="3954.384806"/>
    <n v="982.67428070000005"/>
    <m/>
    <n v="31.689780299999999"/>
    <n v="4.2481010000000001"/>
    <n v="57.053765200000001"/>
    <n v="162.72930479999999"/>
    <n v="310.325537"/>
    <n v="434.73149740000002"/>
    <n v="637.54905980000001"/>
    <n v="1310.460047"/>
    <n v="2192.6326490000001"/>
    <n v="516.12072069999999"/>
    <n v="12.6874904"/>
    <m/>
    <m/>
    <n v="192.37219709999999"/>
    <n v="124.6238671"/>
    <n v="49.243878500000001"/>
    <n v="723.96714359999999"/>
    <n v="849.99741259999996"/>
    <n v="2945.187723"/>
    <n v="3381.2334040000001"/>
    <n v="828.60446049999996"/>
    <n v="59.813484600000002"/>
    <n v="171.12789419999999"/>
    <n v="101.9498201"/>
    <n v="728.44616140000005"/>
    <n v="243.5217174"/>
    <n v="591.90309860000002"/>
    <n v="1098.6173899999999"/>
    <n v="1316.4511869999999"/>
    <n v="1326.4625129999999"/>
    <n v="9728.0726190000005"/>
    <n v="1541.986005"/>
    <n v="249.75259449999999"/>
    <n v="388.65602669999998"/>
    <n v="264.29467369999998"/>
    <n v="251.35055829999999"/>
    <n v="184.03519750000001"/>
    <n v="461.64833290000001"/>
    <n v="543.53777100000002"/>
    <n v="1635.5027239999999"/>
    <n v="1158.5455079999999"/>
    <n v="6227.9196700000002"/>
    <n v="1141.8123069999999"/>
    <n v="7195.1385170000003"/>
    <n v="11858.94983"/>
    <n v="13538.40213"/>
    <n v="14464.57559"/>
    <n v="16421.699570000001"/>
    <n v="17411.14026"/>
    <n v="19442.031800000001"/>
    <n v="20954.75117"/>
    <n v="24738.412079999998"/>
    <n v="35934.371010000003"/>
    <n v="18226.910800000001"/>
    <n v="-257.20949569999999"/>
    <n v="-108.1954363"/>
    <n v="-31.6144535"/>
    <n v="-217.3579086"/>
    <n v="-88.665228099999993"/>
    <n v="-421.21565229999999"/>
    <n v="-840.14726719999999"/>
    <n v="-1498.4666540000001"/>
    <n v="-2508.888927"/>
    <n v="-8210.7341190000006"/>
    <n v="-1423.74423"/>
    <n v="7260.2967930000004"/>
    <n v="12600.89804"/>
    <n v="13957.689679999999"/>
    <n v="15660.735119999999"/>
    <n v="17300.013640000001"/>
    <n v="18930.477900000002"/>
    <n v="21874.179700000001"/>
    <n v="25423.571899999999"/>
    <n v="31509.84002"/>
    <n v="53207.880039999996"/>
    <n v="21814.36435"/>
    <n v="0.87348689999999996"/>
    <n v="0.90639230000000004"/>
    <n v="1"/>
    <n v="0.1410853"/>
    <n v="0.31608570000000002"/>
    <n v="0.21284600000000001"/>
    <n v="0.8583807"/>
    <n v="0.9050549"/>
    <n v="1"/>
    <n v="9.40608E-2"/>
    <n v="0.32962710000000001"/>
    <n v="0.19982249999999999"/>
    <m/>
    <m/>
    <m/>
    <m/>
    <m/>
    <m/>
    <n v="0.32525219999999999"/>
    <n v="0.22771"/>
    <n v="0.13386870000000001"/>
    <n v="0.90559270000000003"/>
    <n v="1"/>
    <n v="0.87322129999999998"/>
    <m/>
    <m/>
    <m/>
    <m/>
    <m/>
    <m/>
    <m/>
    <m/>
    <m/>
    <m/>
    <m/>
    <m/>
    <m/>
    <m/>
    <m/>
    <m/>
    <m/>
    <m/>
    <m/>
    <m/>
    <m/>
    <m/>
    <m/>
    <m/>
    <m/>
    <m/>
    <m/>
    <m/>
    <m/>
    <m/>
    <m/>
    <m/>
    <m/>
    <m/>
    <m/>
    <m/>
    <m/>
    <m/>
    <m/>
    <m/>
    <m/>
    <m/>
    <m/>
    <m/>
    <m/>
    <m/>
    <m/>
    <m/>
    <m/>
    <m/>
    <m/>
    <m/>
    <m/>
    <m/>
    <m/>
    <m/>
    <m/>
    <m/>
    <m/>
    <m/>
    <m/>
    <m/>
    <m/>
    <m/>
    <m/>
    <m/>
    <m/>
    <m/>
    <m/>
    <m/>
    <m/>
    <m/>
    <m/>
    <m/>
    <m/>
    <m/>
    <n v="102.5856"/>
    <n v="0.95171419999999995"/>
  </r>
  <r>
    <x v="18"/>
    <n v="12"/>
    <x v="5"/>
    <s v="2011"/>
    <s v="EU SILC"/>
    <s v="2012"/>
    <s v="2011"/>
    <s v=""/>
    <s v="current"/>
    <s v=""/>
    <x v="1"/>
    <n v="4588370.6100000003"/>
    <n v="1705722.8570000001"/>
    <n v="0.3017415"/>
    <n v="0.56775430000000005"/>
    <m/>
    <m/>
    <n v="3.8147741000000002"/>
    <n v="1.9206270000000001"/>
    <n v="1.9862128999999999"/>
    <n v="4.7441804999999997"/>
    <n v="7.7058720999999997"/>
    <n v="24251.696360000002"/>
    <n v="21034.33195"/>
    <n v="10590.1698"/>
    <n v="13593.65143"/>
    <n v="16111.28659"/>
    <n v="18340.01008"/>
    <n v="21034.33195"/>
    <n v="24117.442520000001"/>
    <n v="27915.06798"/>
    <n v="32808.885240000003"/>
    <n v="40399.105280000003"/>
    <n v="455827.54460000002"/>
    <m/>
    <n v="7341.268814"/>
    <x v="634"/>
    <x v="634"/>
    <n v="17187.442070000001"/>
    <n v="19618.962780000002"/>
    <n v="22535.786479999999"/>
    <n v="25974.127769999999"/>
    <n v="30083.479739999999"/>
    <n v="36073.267599999999"/>
    <n v="56570.878850000001"/>
    <n v="24251.696360000002"/>
    <n v="1000.200496"/>
    <n v="1248.1845679999999"/>
    <n v="3046.603443"/>
    <n v="4565.2814159999998"/>
    <n v="6475.0320519999996"/>
    <n v="8565.5393980000008"/>
    <n v="12878.57487"/>
    <n v="14090.594489999999"/>
    <n v="19337.35485"/>
    <n v="26875.39761"/>
    <n v="9812.1335190000009"/>
    <n v="594.97242630000005"/>
    <n v="957.65654280000001"/>
    <n v="1672.0372850000001"/>
    <n v="3441.4358350000002"/>
    <n v="5428.3149009999997"/>
    <n v="6274.810778"/>
    <n v="9740.6438550000003"/>
    <n v="12938.030640000001"/>
    <n v="16168.18327"/>
    <n v="21668.33526"/>
    <n v="7891.4871739999999"/>
    <n v="185.24262239999999"/>
    <n v="258.04519099999999"/>
    <n v="191.90866689999999"/>
    <n v="479.12671870000003"/>
    <n v="612.46160359999999"/>
    <n v="1307.7438110000001"/>
    <n v="1437.483068"/>
    <n v="2562.1342100000002"/>
    <n v="4009.9120240000002"/>
    <n v="5523.1913050000003"/>
    <n v="1657.6027449999999"/>
    <n v="-295.53152419999998"/>
    <n v="132.96386140000001"/>
    <n v="138.98313920000001"/>
    <n v="56.590194599999997"/>
    <n v="210.85384400000001"/>
    <n v="309.81886989999998"/>
    <n v="759.23008819999995"/>
    <n v="252.93241309999999"/>
    <n v="381.000944"/>
    <n v="3772.9038249999999"/>
    <n v="572.34773010000004"/>
    <n v="864.35398859999998"/>
    <n v="497.26799369999998"/>
    <n v="1451.2873629999999"/>
    <n v="668.48966180000002"/>
    <n v="1248.0219420000001"/>
    <n v="1073.414205"/>
    <n v="2180.1101600000002"/>
    <n v="2456.8810910000002"/>
    <n v="4478.661838"/>
    <n v="9302.0870460000006"/>
    <n v="2423.319364"/>
    <n v="6062.6211110000004"/>
    <n v="9666.7327540000006"/>
    <n v="9785.4573230000005"/>
    <n v="9839.0040150000004"/>
    <n v="8844.5154899999998"/>
    <n v="9471.2748840000004"/>
    <n v="7046.2725460000001"/>
    <n v="7695.7179040000001"/>
    <n v="6645.0560720000003"/>
    <n v="13354.31705"/>
    <n v="8842.3777100000007"/>
    <n v="-1070.5903060000001"/>
    <n v="-574.16398830000003"/>
    <n v="-1415.9477119999999"/>
    <n v="-1862.4857689999999"/>
    <n v="-3200.2370540000002"/>
    <n v="-4466.8154699999996"/>
    <n v="-8068.1868160000004"/>
    <n v="-9912.8110109999998"/>
    <n v="-14946.901400000001"/>
    <n v="-23925.35326"/>
    <n v="-6947.5718820000002"/>
    <n v="7341.268814"/>
    <n v="12186.68692"/>
    <n v="14870.32951"/>
    <n v="17187.442070000001"/>
    <n v="19618.962780000002"/>
    <n v="22535.786479999999"/>
    <n v="25974.127769999999"/>
    <n v="30083.479739999999"/>
    <n v="36073.267599999999"/>
    <n v="56570.878850000001"/>
    <n v="24251.696360000002"/>
    <n v="0.4506657"/>
    <n v="0.76153899999999997"/>
    <n v="0.99085069999999997"/>
    <n v="0.164244"/>
    <n v="0.28252430000000001"/>
    <n v="0.20712729999999999"/>
    <n v="0.41367520000000002"/>
    <n v="0.7871977"/>
    <n v="1"/>
    <n v="9.7162100000000001E-2"/>
    <n v="0.3101139"/>
    <n v="0.2150532"/>
    <m/>
    <m/>
    <m/>
    <m/>
    <m/>
    <m/>
    <n v="0.28411380000000003"/>
    <n v="0.2114162"/>
    <n v="0.15868289999999999"/>
    <n v="0.76460320000000004"/>
    <n v="0.99374850000000003"/>
    <n v="0.44726909999999998"/>
    <m/>
    <n v="1"/>
    <m/>
    <m/>
    <m/>
    <n v="9.7162100000000001E-2"/>
    <n v="0.41367520000000002"/>
    <n v="24251.696360000002"/>
    <m/>
    <m/>
    <m/>
    <m/>
    <m/>
    <m/>
    <m/>
    <m/>
    <m/>
    <m/>
    <m/>
    <m/>
    <m/>
    <m/>
    <m/>
    <m/>
    <m/>
    <m/>
    <m/>
    <m/>
    <m/>
    <m/>
    <m/>
    <m/>
    <m/>
    <m/>
    <m/>
    <m/>
    <m/>
    <m/>
    <m/>
    <m/>
    <m/>
    <m/>
    <m/>
    <m/>
    <m/>
    <m/>
    <m/>
    <m/>
    <n v="0.27192719999999998"/>
    <n v="9.6453300000000006E-2"/>
    <n v="0.22141420000000001"/>
    <n v="0.13091130000000001"/>
    <n v="0.17343230000000001"/>
    <n v="6.6356100000000001E-2"/>
    <n v="3.9505600000000002E-2"/>
    <n v="22303.689569999999"/>
    <n v="23955.62055"/>
    <n v="25511.14789"/>
    <n v="25111.017670000001"/>
    <n v="26701.865440000001"/>
    <n v="23095.164260000001"/>
    <n v="19663.054179999999"/>
    <n v="0.10265829999999999"/>
    <n v="0.11249240000000001"/>
    <n v="7.1678800000000001E-2"/>
    <n v="9.9416299999999999E-2"/>
    <n v="0.11274380000000001"/>
    <n v="8.7811200000000006E-2"/>
    <n v="0.1045581"/>
    <n v="0.36804409999999999"/>
    <n v="0.4230969"/>
    <n v="0.29362159999999998"/>
    <n v="0.31098680000000001"/>
    <n v="0.43931629999999999"/>
    <n v="0.84725280000000003"/>
    <n v="0.87707159999999995"/>
    <n v="102.5856"/>
    <n v="0.95171419999999995"/>
  </r>
  <r>
    <x v="18"/>
    <n v="12"/>
    <x v="5"/>
    <s v="2011"/>
    <s v="EU SILC"/>
    <s v="2012"/>
    <s v="2011"/>
    <s v=""/>
    <s v="current"/>
    <s v=""/>
    <x v="2"/>
    <n v="2854934.9169999999"/>
    <m/>
    <n v="0.3075273"/>
    <n v="0.53329660000000001"/>
    <m/>
    <m/>
    <n v="4.0068735000000002"/>
    <n v="1.9070917000000001"/>
    <n v="2.1010388"/>
    <n v="5.0249851000000003"/>
    <n v="8.4449676"/>
    <n v="25517.723770000001"/>
    <n v="22301.717240000002"/>
    <n v="10614.61469"/>
    <n v="13973.42"/>
    <n v="16819.205450000001"/>
    <n v="19432.451860000001"/>
    <n v="22301.717240000002"/>
    <n v="25754.57475"/>
    <n v="29597.565750000002"/>
    <n v="34527.778570000002"/>
    <n v="42531.418769999997"/>
    <n v="455827.54460000002"/>
    <m/>
    <n v="7088.7282059999998"/>
    <x v="635"/>
    <x v="635"/>
    <n v="18023.387309999998"/>
    <n v="20827.358660000002"/>
    <n v="23923.862410000002"/>
    <n v="27663.593779999999"/>
    <n v="31877.743600000002"/>
    <n v="37948.703479999996"/>
    <n v="59864.080280000002"/>
    <n v="25517.723770000001"/>
    <n v="1072.5805769999999"/>
    <n v="1772.973203"/>
    <n v="3532.0659009999999"/>
    <n v="5308.5803589999996"/>
    <n v="7949.6864939999996"/>
    <n v="11469.89666"/>
    <n v="14548.656080000001"/>
    <n v="15210.2922"/>
    <n v="19885.191169999998"/>
    <n v="30094.284329999999"/>
    <n v="11088.501060000001"/>
    <n v="625.32754130000001"/>
    <n v="1041.3457719999999"/>
    <n v="2557.760464"/>
    <n v="4835.9656020000002"/>
    <n v="5257.1766369999996"/>
    <n v="7219.1015029999999"/>
    <n v="9701.8585779999994"/>
    <n v="13845.297850000001"/>
    <n v="16025.30206"/>
    <n v="23851.10785"/>
    <n v="8498.6900650000007"/>
    <n v="280.493832"/>
    <n v="361.0276346"/>
    <n v="278.27756069999998"/>
    <n v="739.60096439999995"/>
    <n v="1399.3693519999999"/>
    <n v="1200.6111390000001"/>
    <n v="2991.0077449999999"/>
    <n v="3779.58898"/>
    <n v="6197.572322"/>
    <n v="6098.6021110000001"/>
    <n v="2333.5828940000001"/>
    <n v="-325.57449739999998"/>
    <n v="119.2837186"/>
    <n v="73.965145500000006"/>
    <n v="98.478123400000001"/>
    <n v="-5.5018526000000003"/>
    <n v="354.30147269999998"/>
    <n v="482.1611633"/>
    <n v="252.64391169999999"/>
    <n v="362.50849670000002"/>
    <n v="3917.0739870000002"/>
    <n v="533.38616230000002"/>
    <n v="995.9553085"/>
    <n v="560.2155338"/>
    <n v="1390.0753340000001"/>
    <n v="1054.2542599999999"/>
    <n v="1393.2473440000001"/>
    <n v="1549.606258"/>
    <n v="2124.4174379999999"/>
    <n v="2890.5908679999998"/>
    <n v="5063.6556479999999"/>
    <n v="9707.2175449999995"/>
    <n v="2673.5830430000001"/>
    <n v="5633.0851519999997"/>
    <n v="9236.0100320000001"/>
    <n v="9137.351885"/>
    <n v="8566.7191660000008"/>
    <n v="8719.0986240000002"/>
    <n v="7714.8523599999999"/>
    <n v="6801.3399790000003"/>
    <n v="6625.9322499999998"/>
    <n v="6091.4974140000004"/>
    <n v="12716.05718"/>
    <n v="8126.2083689999999"/>
    <n v="-1193.139707"/>
    <n v="-714.29589639999995"/>
    <n v="-1469.02674"/>
    <n v="-2580.2111599999998"/>
    <n v="-3885.7179430000001"/>
    <n v="-5584.506977"/>
    <n v="-8985.8472029999994"/>
    <n v="-10726.60245"/>
    <n v="-15677.023639999999"/>
    <n v="-26520.262719999999"/>
    <n v="-7736.2278230000002"/>
    <n v="7088.7282059999998"/>
    <n v="12376.56"/>
    <n v="15500.46955"/>
    <n v="18023.387309999998"/>
    <n v="20827.358660000002"/>
    <n v="23923.862410000002"/>
    <n v="27663.593779999999"/>
    <n v="31877.743600000002"/>
    <n v="37948.703479999996"/>
    <n v="59864.080280000002"/>
    <n v="25517.723770000001"/>
    <n v="0.39685019999999999"/>
    <n v="0.73019909999999999"/>
    <n v="0.93120910000000001"/>
    <n v="0.15776490000000001"/>
    <n v="0.3028515"/>
    <n v="0.22539339999999999"/>
    <n v="0.35795630000000001"/>
    <n v="0.76121179999999999"/>
    <n v="0.99332699999999996"/>
    <n v="9.5287800000000006E-2"/>
    <n v="0.34041149999999998"/>
    <n v="0.246945"/>
    <m/>
    <m/>
    <m/>
    <m/>
    <m/>
    <m/>
    <n v="0.30571759999999998"/>
    <n v="0.21753359999999999"/>
    <n v="0.1522733"/>
    <n v="0.7338171"/>
    <n v="0.94678549999999995"/>
    <n v="0.39324690000000001"/>
    <n v="24530.14344"/>
    <m/>
    <n v="0.8894476"/>
    <n v="9.7767599999999996E-2"/>
    <n v="0.3578848"/>
    <m/>
    <m/>
    <m/>
    <n v="2.4552600000000001E-2"/>
    <n v="2.2726799999999998E-2"/>
    <n v="3.3887500000000001E-2"/>
    <n v="3.2250899999999999E-2"/>
    <n v="0.13627310000000001"/>
    <n v="7.2782700000000006E-2"/>
    <n v="4.8205100000000001E-2"/>
    <n v="0.27045560000000002"/>
    <n v="0.17683180000000001"/>
    <n v="7.14814E-2"/>
    <n v="27099.563180000001"/>
    <n v="13084.164769999999"/>
    <n v="18194.30387"/>
    <n v="11672.42209"/>
    <n v="36356.706480000001"/>
    <n v="24183.13233"/>
    <n v="16550.246859999999"/>
    <n v="29039.020400000001"/>
    <n v="20356.338779999998"/>
    <n v="12545.498009999999"/>
    <n v="8.5703100000000004E-2"/>
    <n v="0.48393439999999999"/>
    <n v="6.9069800000000001E-2"/>
    <n v="0.44057990000000002"/>
    <n v="1.66631E-2"/>
    <n v="4.9788800000000001E-2"/>
    <n v="0.23049249999999999"/>
    <n v="2.38715E-2"/>
    <n v="5.76418E-2"/>
    <n v="0.33088899999999999"/>
    <n v="0.19202150000000001"/>
    <n v="0.99194550000000004"/>
    <n v="0.57722150000000005"/>
    <n v="1"/>
    <n v="5.2589499999999997E-2"/>
    <n v="0.42521150000000002"/>
    <n v="0.97227249999999998"/>
    <n v="7.2934799999999994E-2"/>
    <n v="0.36245250000000001"/>
    <n v="0.98554339999999996"/>
    <m/>
    <m/>
    <m/>
    <m/>
    <m/>
    <m/>
    <m/>
    <m/>
    <m/>
    <m/>
    <m/>
    <m/>
    <m/>
    <m/>
    <m/>
    <m/>
    <m/>
    <m/>
    <m/>
    <m/>
    <m/>
    <m/>
    <m/>
    <m/>
    <m/>
    <m/>
    <m/>
    <m/>
    <n v="102.5856"/>
    <n v="0.95171419999999995"/>
  </r>
  <r>
    <x v="19"/>
    <m/>
    <x v="7"/>
    <s v="2004"/>
    <s v="EU SILC"/>
    <s v="2005"/>
    <s v="2004"/>
    <s v=""/>
    <s v="current"/>
    <s v=""/>
    <x v="0"/>
    <n v="29590.050190000002"/>
    <m/>
    <n v="0.2266224"/>
    <n v="0.7204969"/>
    <m/>
    <m/>
    <n v="2.5334072000000001"/>
    <n v="1.8119672"/>
    <n v="1.3981528999999999"/>
    <n v="2.9684415999999998"/>
    <n v="4.0302458999999997"/>
    <n v="2023758.1222478"/>
    <n v="1745306.5142852"/>
    <n v="1248294.4424002001"/>
    <n v="1379483.7124002001"/>
    <n v="1510923.0742001999"/>
    <n v="1624770.7815392001"/>
    <n v="1745306.5142852"/>
    <n v="1928414.59986"/>
    <n v="2164347.7999632"/>
    <n v="2532896.8015196002"/>
    <n v="3162438.1367803002"/>
    <n v="8188788.0510555003"/>
    <m/>
    <n v="1038703.082648"/>
    <x v="636"/>
    <x v="636"/>
    <n v="1563313.4651613"/>
    <n v="1676536.9013902999"/>
    <n v="1819056.9994294001"/>
    <n v="2038444.1851293"/>
    <n v="2314957.238628"/>
    <n v="2798974.3797753002"/>
    <n v="4186228.8425528998"/>
    <n v="2023758.1222478"/>
    <n v="12966.9494784"/>
    <n v="18587.901285700002"/>
    <n v="14830.2943404"/>
    <n v="73579.500349299997"/>
    <n v="96940.603154099997"/>
    <n v="268033.05326760001"/>
    <n v="198062.62873210001"/>
    <n v="668147.42937799997"/>
    <n v="682655.03349089995"/>
    <n v="1145497.3575071001"/>
    <n v="319577.18006129999"/>
    <n v="16636.8479114"/>
    <m/>
    <n v="17298.268029499999"/>
    <n v="19410.887403100001"/>
    <n v="22729.563854100001"/>
    <n v="53024.716417099997"/>
    <n v="325891.79240119999"/>
    <n v="228292.43787210001"/>
    <n v="517588.80802970001"/>
    <n v="827439.16379000002"/>
    <n v="203700.23080670001"/>
    <n v="356.05674909999999"/>
    <n v="1086.1547983"/>
    <n v="7303.1355489999996"/>
    <n v="5707.3298605"/>
    <n v="8121.3890803000004"/>
    <n v="35393.545347200001"/>
    <n v="36513.976354600003"/>
    <n v="87465.788264699993"/>
    <n v="154662.559404"/>
    <n v="158066.03676439999"/>
    <n v="49555.7645672"/>
    <n v="-28570.705398099999"/>
    <n v="43154.9721861"/>
    <n v="49279.5979878"/>
    <n v="129590.36966729999"/>
    <n v="66925.679383800001"/>
    <n v="157380.7485509"/>
    <n v="267018.87984800001"/>
    <n v="297113.05331330001"/>
    <n v="440362.88804519997"/>
    <n v="1117923.2161305"/>
    <n v="255987.29475110001"/>
    <n v="28339.048382500001"/>
    <n v="11837.062823099999"/>
    <n v="24000.374408399999"/>
    <n v="26488.186952100001"/>
    <n v="26880.3005921"/>
    <n v="25070.605714199999"/>
    <n v="59934.515568199997"/>
    <n v="99542.503049599996"/>
    <n v="84928.287037899994"/>
    <n v="511022.33991500002"/>
    <n v="90806.314935600007"/>
    <n v="1282887.1854534"/>
    <n v="1559018.8837756999"/>
    <n v="1603136.3728968999"/>
    <n v="1645856.8496971"/>
    <n v="1809658.7612665"/>
    <n v="1695808.9322599999"/>
    <n v="1687387.5107344"/>
    <n v="1613236.2714793"/>
    <n v="1888072.1719877999"/>
    <n v="1966678.0965825"/>
    <n v="1676042.5241934999"/>
    <n v="-273912.29992880003"/>
    <n v="-319233.05956289999"/>
    <n v="-275564.21808119997"/>
    <n v="-337319.65876810002"/>
    <n v="-354719.39594060002"/>
    <n v="-415654.60212749999"/>
    <n v="-536365.11850920005"/>
    <n v="-678840.24472890003"/>
    <n v="-969295.36822029995"/>
    <n v="-1540397.3681367"/>
    <n v="-571911.18706769997"/>
    <n v="1038703.082648"/>
    <n v="1314451.915306"/>
    <n v="1440283.8251306999"/>
    <n v="1563313.4651613"/>
    <n v="1676536.9013902999"/>
    <n v="1819056.9994294001"/>
    <n v="2038444.1851293"/>
    <n v="2314957.238628"/>
    <n v="2798974.3797753002"/>
    <n v="4186228.8425528998"/>
    <n v="2023758.1222478"/>
    <n v="0.74319519999999994"/>
    <n v="0.8319626"/>
    <n v="0.95125890000000002"/>
    <n v="0.18052480000000001"/>
    <n v="0.14707400000000001"/>
    <n v="9.2911900000000006E-2"/>
    <n v="0.71208780000000005"/>
    <n v="0.83718099999999995"/>
    <n v="0.9476369"/>
    <n v="5.1005399999999999E-2"/>
    <n v="0.2113585"/>
    <n v="0.1462376"/>
    <m/>
    <m/>
    <m/>
    <m/>
    <m/>
    <m/>
    <m/>
    <m/>
    <m/>
    <m/>
    <m/>
    <m/>
    <m/>
    <m/>
    <m/>
    <m/>
    <m/>
    <m/>
    <m/>
    <m/>
    <m/>
    <m/>
    <m/>
    <m/>
    <m/>
    <m/>
    <m/>
    <m/>
    <m/>
    <m/>
    <m/>
    <m/>
    <m/>
    <m/>
    <m/>
    <m/>
    <m/>
    <m/>
    <m/>
    <m/>
    <m/>
    <m/>
    <m/>
    <m/>
    <m/>
    <m/>
    <m/>
    <m/>
    <m/>
    <m/>
    <m/>
    <m/>
    <m/>
    <m/>
    <m/>
    <m/>
    <m/>
    <m/>
    <m/>
    <m/>
    <m/>
    <m/>
    <m/>
    <m/>
    <m/>
    <m/>
    <m/>
    <m/>
    <m/>
    <m/>
    <m/>
    <m/>
    <m/>
    <m/>
    <m/>
    <m/>
    <m/>
    <m/>
    <m/>
    <m/>
    <m/>
    <m/>
    <m/>
    <m/>
    <m/>
    <m/>
    <m/>
    <m/>
    <n v="64.502700000000004"/>
    <n v="104.1153377"/>
  </r>
  <r>
    <x v="19"/>
    <m/>
    <x v="7"/>
    <s v="2004"/>
    <s v="EU SILC"/>
    <s v="2005"/>
    <s v="2004"/>
    <s v=""/>
    <s v="current"/>
    <s v=""/>
    <x v="1"/>
    <n v="284532.00098999997"/>
    <n v="113055.7635"/>
    <n v="0.26136799999999999"/>
    <n v="0.3704133"/>
    <m/>
    <m/>
    <n v="2.9447150999999998"/>
    <n v="1.6876926000000001"/>
    <n v="1.7448172"/>
    <n v="3.7468590000000002"/>
    <n v="5.8715742000000004"/>
    <n v="2528503.1267467998"/>
    <n v="2265637.8215003"/>
    <n v="1298495.7964002001"/>
    <n v="1617064.923888"/>
    <n v="1837625.0516969"/>
    <n v="2049480.7291381001"/>
    <n v="2265637.8215003"/>
    <n v="2482245.6779477"/>
    <n v="2790288.2210936002"/>
    <n v="3160348.9611717002"/>
    <n v="3823700.2097511999"/>
    <n v="47484274.663079999"/>
    <m/>
    <n v="955404.69906799996"/>
    <x v="637"/>
    <x v="637"/>
    <n v="1944162.3490653001"/>
    <n v="2153689.2537730001"/>
    <n v="2374974.9828582001"/>
    <n v="2627765.5859313998"/>
    <n v="2963635.1529502999"/>
    <n v="3452777.3173638"/>
    <n v="5609729.5873728003"/>
    <n v="2528503.1267467998"/>
    <n v="407695.28822549997"/>
    <n v="590284.29166890006"/>
    <n v="853723.59696720005"/>
    <n v="1023371.6635402"/>
    <n v="1225565.3902096001"/>
    <n v="1464498.3384286"/>
    <n v="1582670.8625083"/>
    <n v="1766777.2363495999"/>
    <n v="1999802.1912179"/>
    <n v="2739461.5192098999"/>
    <n v="1365834.3450481"/>
    <n v="171129.07912810001"/>
    <n v="292400.84343780001"/>
    <n v="557223.20011109998"/>
    <n v="729125.04485189996"/>
    <n v="985861.93392700003"/>
    <n v="1105838.9908608"/>
    <n v="1334977.8550605001"/>
    <n v="1554770.3766876999"/>
    <n v="2034334.6875119"/>
    <n v="2775610.4869615999"/>
    <n v="1154598.7043311"/>
    <n v="49430.727787600001"/>
    <n v="57900.710116299997"/>
    <n v="74679.578899900007"/>
    <n v="153125.48096700001"/>
    <n v="150772.88245130001"/>
    <n v="194164.1285585"/>
    <n v="259318.8765516"/>
    <n v="332993.00998700003"/>
    <n v="446225.78235320002"/>
    <n v="516490.3636941"/>
    <n v="223570.72325929999"/>
    <n v="28562.350536499998"/>
    <n v="79297.836591200001"/>
    <n v="67970.114874299994"/>
    <n v="87418.326699400001"/>
    <n v="72718.215537600001"/>
    <n v="89098.755034700007"/>
    <n v="101879.8965852"/>
    <n v="134644.41687089999"/>
    <n v="167875.7366038"/>
    <n v="1256827.6469310001"/>
    <n v="208934.1691039"/>
    <n v="125310.217345"/>
    <n v="117566.28824769999"/>
    <n v="105448.9710202"/>
    <n v="140534.9231331"/>
    <n v="118405.383164"/>
    <n v="128335.85275799999"/>
    <n v="131714.05728509999"/>
    <n v="142455.48578849999"/>
    <n v="111755.46416639999"/>
    <n v="230237.47831460001"/>
    <n v="135201.90427599999"/>
    <n v="420742.90056440001"/>
    <n v="701597.01643009996"/>
    <n v="607455.82921919995"/>
    <n v="465354.42293310002"/>
    <n v="400893.03771469998"/>
    <n v="364869.86502020003"/>
    <n v="302988.5314485"/>
    <n v="328062.12538679998"/>
    <n v="289819.17770140001"/>
    <n v="573684.17114420002"/>
    <n v="445574.83072580001"/>
    <n v="-247465.8645191"/>
    <n v="-375757.28398299997"/>
    <n v="-535987.20215569995"/>
    <n v="-654767.51305940002"/>
    <n v="-800527.58923130005"/>
    <n v="-971830.94780259999"/>
    <n v="-1085784.4935077"/>
    <n v="-1296067.4981201"/>
    <n v="-1597035.7221907999"/>
    <n v="-2482582.0788825001"/>
    <n v="-1005211.5499973"/>
    <n v="955404.69906799996"/>
    <n v="1463289.702509"/>
    <n v="1730514.0889363"/>
    <n v="1944162.3490653001"/>
    <n v="2153689.2537730001"/>
    <n v="2374974.9828582001"/>
    <n v="2627765.5859313998"/>
    <n v="2963635.1529502999"/>
    <n v="3452777.3173638"/>
    <n v="5609729.5873728003"/>
    <n v="2528503.1267467998"/>
    <n v="0.19453409999999999"/>
    <n v="0.58782599999999996"/>
    <n v="0.62235839999999998"/>
    <n v="0.11882470000000001"/>
    <n v="0.25351370000000001"/>
    <n v="0.1658338"/>
    <n v="0.1580124"/>
    <n v="0.644984"/>
    <n v="0.70936129999999997"/>
    <n v="5.9299200000000003E-2"/>
    <n v="0.31981290000000001"/>
    <n v="0.23393559999999999"/>
    <m/>
    <m/>
    <m/>
    <m/>
    <m/>
    <m/>
    <m/>
    <m/>
    <m/>
    <m/>
    <m/>
    <m/>
    <m/>
    <n v="1"/>
    <m/>
    <m/>
    <m/>
    <n v="5.9299200000000003E-2"/>
    <n v="0.1580124"/>
    <n v="2528503.1267467998"/>
    <m/>
    <m/>
    <m/>
    <m/>
    <m/>
    <m/>
    <m/>
    <m/>
    <m/>
    <m/>
    <m/>
    <m/>
    <m/>
    <m/>
    <m/>
    <m/>
    <m/>
    <m/>
    <m/>
    <m/>
    <m/>
    <m/>
    <m/>
    <m/>
    <m/>
    <m/>
    <m/>
    <m/>
    <m/>
    <m/>
    <m/>
    <m/>
    <m/>
    <m/>
    <m/>
    <m/>
    <m/>
    <m/>
    <m/>
    <m/>
    <n v="0.27564929999999999"/>
    <n v="0.1134212"/>
    <n v="0.2097108"/>
    <n v="0.14567579999999999"/>
    <n v="0.1515474"/>
    <n v="6.1442299999999998E-2"/>
    <n v="4.2553199999999999E-2"/>
    <n v="2391456.4503897"/>
    <n v="2534557.1207392002"/>
    <n v="2412076.7848328999"/>
    <n v="2728058.2990183001"/>
    <n v="3088901.1888136002"/>
    <n v="2174592.9311430999"/>
    <n v="1805968.7953649"/>
    <n v="5.9219300000000002E-2"/>
    <n v="0.10495"/>
    <n v="6.5491099999999997E-2"/>
    <n v="4.7066400000000001E-2"/>
    <n v="3.4160200000000002E-2"/>
    <n v="4.9586400000000003E-2"/>
    <n v="5.3054200000000003E-2"/>
    <n v="0.10238650000000001"/>
    <n v="0.1248812"/>
    <n v="9.9340100000000001E-2"/>
    <n v="7.9572400000000001E-2"/>
    <n v="6.0357599999999997E-2"/>
    <n v="0.6079968"/>
    <n v="0.86238409999999999"/>
    <n v="64.502700000000004"/>
    <n v="104.1153377"/>
  </r>
  <r>
    <x v="19"/>
    <m/>
    <x v="7"/>
    <s v="2004"/>
    <s v="EU SILC"/>
    <s v="2005"/>
    <s v="2004"/>
    <s v=""/>
    <s v="current"/>
    <s v=""/>
    <x v="2"/>
    <n v="176510.90364"/>
    <m/>
    <n v="0.26604519999999998"/>
    <n v="0.32648650000000001"/>
    <m/>
    <m/>
    <n v="3.04562"/>
    <n v="1.6710761999999999"/>
    <n v="1.8225501"/>
    <n v="3.9014261000000001"/>
    <n v="6.3289036000000003"/>
    <n v="2674013.3690213999"/>
    <n v="2398006.0957002998"/>
    <n v="1315742.1974237999"/>
    <n v="1697962.8734226001"/>
    <n v="1952405.9943409001"/>
    <n v="2176523.2291003"/>
    <n v="2398006.0957002998"/>
    <n v="2657948.3543456998"/>
    <n v="2957174.3541510999"/>
    <n v="3347143.2540004002"/>
    <n v="4007250.8079269002"/>
    <n v="47484274.663079999"/>
    <m/>
    <n v="945315.17296420003"/>
    <x v="638"/>
    <x v="638"/>
    <n v="2064200.5716309999"/>
    <n v="2289455.4957435001"/>
    <n v="2512797.3824801999"/>
    <n v="2795430.7110572001"/>
    <n v="3136726.999322"/>
    <n v="3645608.0646478999"/>
    <n v="5982808.5858957004"/>
    <n v="2674013.3690213999"/>
    <n v="519811.04188610002"/>
    <n v="908502.89200490003"/>
    <n v="1088049.1276797"/>
    <n v="1178311.2765786999"/>
    <n v="1504073.2644712001"/>
    <n v="1657956.5408413999"/>
    <n v="1806486.0254482001"/>
    <n v="1902696.8092406001"/>
    <n v="2097502.6622208999"/>
    <n v="2929711.4756068001"/>
    <n v="1559994.6162711"/>
    <n v="180623.86401749999"/>
    <n v="394793.03001829999"/>
    <n v="705129.41977080004"/>
    <n v="901060.09257560002"/>
    <n v="978493.79821060004"/>
    <n v="1261249.2422284"/>
    <n v="1355342.0456919"/>
    <n v="1820495.7754778001"/>
    <n v="2195634.4767168998"/>
    <n v="2901244.5182790002"/>
    <n v="1270231.5538618001"/>
    <n v="57643.380989999998"/>
    <n v="85500.140439299998"/>
    <n v="135599.4450106"/>
    <n v="187444.4444569"/>
    <n v="179043.1397496"/>
    <n v="249784.61828900001"/>
    <n v="394010.12330909999"/>
    <n v="366601.82500249997"/>
    <n v="579081.34195240005"/>
    <n v="572980.41306789999"/>
    <n v="280900.75568840001"/>
    <n v="27781.024705299998"/>
    <n v="46982.204920800003"/>
    <n v="48759.974172800001"/>
    <n v="68659.008336600004"/>
    <n v="53035.919590999998"/>
    <n v="78271.572526599994"/>
    <n v="80741.354210399993"/>
    <n v="132186.5144281"/>
    <n v="122406.1923107"/>
    <n v="1420580.3449623999"/>
    <n v="208407.87595360001"/>
    <n v="145148.4804383"/>
    <n v="156035.14302399999"/>
    <n v="154354.91100739999"/>
    <n v="144667.6435266"/>
    <n v="138444.49038979999"/>
    <n v="119128.6034333"/>
    <n v="132330.88441100001"/>
    <n v="109315.7241435"/>
    <n v="155527.29266209999"/>
    <n v="218478.6883713"/>
    <n v="147368.19419879999"/>
    <n v="256272.7021044"/>
    <n v="369677.6931108"/>
    <n v="313156.31760549999"/>
    <n v="322997.3128899"/>
    <n v="347926.51102560002"/>
    <n v="204836.46440689999"/>
    <n v="214643.3281054"/>
    <n v="219792.6785904"/>
    <n v="206287.1786669"/>
    <n v="553052.78755390004"/>
    <n v="300976.42112110002"/>
    <n v="-241965.32117750001"/>
    <n v="-438883.94641199999"/>
    <n v="-615351.40448390006"/>
    <n v="-738939.2067331"/>
    <n v="-911561.62769430003"/>
    <n v="-1058429.6592454"/>
    <n v="-1188123.0501186999"/>
    <n v="-1414362.3275607999"/>
    <n v="-1710831.0798820001"/>
    <n v="-2613239.6419456"/>
    <n v="-1093866.0480734999"/>
    <n v="945315.17296420003"/>
    <n v="1522607.1571062"/>
    <n v="1829697.7907628999"/>
    <n v="2064200.5716309999"/>
    <n v="2289455.4957435001"/>
    <n v="2512797.3824801999"/>
    <n v="2795430.7110572001"/>
    <n v="3136726.999322"/>
    <n v="3645608.0646478999"/>
    <n v="5982808.5858957004"/>
    <n v="2674013.3690213999"/>
    <n v="0.1240429"/>
    <n v="0.44408019999999998"/>
    <n v="0.38045200000000001"/>
    <n v="0.1110237"/>
    <n v="0.27485159999999997"/>
    <n v="0.18784670000000001"/>
    <n v="8.9844800000000002E-2"/>
    <n v="0.4991157"/>
    <n v="0.4657964"/>
    <n v="6.0725000000000001E-2"/>
    <n v="0.32676630000000001"/>
    <n v="0.23558770000000001"/>
    <m/>
    <m/>
    <m/>
    <m/>
    <m/>
    <m/>
    <m/>
    <m/>
    <m/>
    <m/>
    <m/>
    <m/>
    <n v="2590633.2447493002"/>
    <m/>
    <n v="0.87692590000000004"/>
    <n v="5.9995899999999998E-2"/>
    <n v="9.4265399999999999E-2"/>
    <m/>
    <m/>
    <m/>
    <n v="7.1512800000000001E-2"/>
    <n v="6.4469999999999996E-3"/>
    <n v="4.9169400000000002E-2"/>
    <n v="7.5494000000000004E-3"/>
    <n v="0.1984244"/>
    <n v="2.2728999999999999E-2"/>
    <n v="2.1437000000000001E-3"/>
    <n v="0.48274699999999998"/>
    <n v="3.43124E-2"/>
    <n v="1.8906999999999999E-3"/>
    <n v="2125876.7673169998"/>
    <n v="1283012.8043370999"/>
    <n v="1767538.6163552001"/>
    <n v="1523782.6198430001"/>
    <n v="3128495.0442148"/>
    <n v="2413996.3213287001"/>
    <n v="1532151.0273062999"/>
    <n v="2601914.0852889"/>
    <n v="1721970.5507687"/>
    <n v="10053534.5200806"/>
    <n v="0.1897578"/>
    <n v="0.2227411"/>
    <n v="0.12778310000000001"/>
    <n v="0.25419629999999999"/>
    <n v="3.0350100000000001E-2"/>
    <n v="9.1116699999999995E-2"/>
    <n v="0.1104541"/>
    <n v="2.5359799999999998E-2"/>
    <n v="0.22492509999999999"/>
    <n v="0.5890377"/>
    <n v="0.18353439999999999"/>
    <n v="1"/>
    <n v="0.23759079999999999"/>
    <n v="1"/>
    <n v="2.57638E-2"/>
    <n v="0.25751679999999999"/>
    <n v="1"/>
    <n v="3.69149E-2"/>
    <n v="0.33291690000000002"/>
    <n v="0.79724919999999999"/>
    <m/>
    <m/>
    <m/>
    <m/>
    <m/>
    <m/>
    <m/>
    <m/>
    <m/>
    <m/>
    <m/>
    <m/>
    <m/>
    <m/>
    <m/>
    <m/>
    <m/>
    <m/>
    <m/>
    <m/>
    <m/>
    <m/>
    <m/>
    <m/>
    <m/>
    <m/>
    <m/>
    <m/>
    <n v="64.502700000000004"/>
    <n v="104.1153377"/>
  </r>
  <r>
    <x v="19"/>
    <n v="9"/>
    <x v="2"/>
    <s v="2005"/>
    <s v="EU SILC"/>
    <s v="2006"/>
    <s v="2005"/>
    <s v=""/>
    <s v="current"/>
    <s v=""/>
    <x v="0"/>
    <n v="30258.53442"/>
    <m/>
    <n v="0.2442019"/>
    <n v="0.72086519999999998"/>
    <m/>
    <m/>
    <n v="2.6585508"/>
    <n v="1.8219977000000001"/>
    <n v="1.4591406"/>
    <n v="3.2011340000000001"/>
    <n v="4.4316323999999998"/>
    <n v="2232871.4855827"/>
    <n v="1911691.7501222999"/>
    <n v="1310149.0901351001"/>
    <n v="1466526.9604998999"/>
    <n v="1623342.1208657001"/>
    <n v="1728426.6500726"/>
    <n v="1911691.7501222999"/>
    <n v="2041866.3944604001"/>
    <n v="2290546.5033490001"/>
    <n v="2725805.3310782001"/>
    <n v="3483097.8803045"/>
    <n v="9994053.2859703992"/>
    <m/>
    <n v="1149554.1751164999"/>
    <x v="639"/>
    <x v="639"/>
    <n v="1677231.8322226"/>
    <n v="1809615.2752191999"/>
    <n v="1972033.3421851001"/>
    <n v="2154794.5233598999"/>
    <n v="2484349.4683555001"/>
    <n v="3024783.6250630999"/>
    <n v="5094401.5163244"/>
    <n v="2232871.4855827"/>
    <n v="43620.700869599998"/>
    <n v="30336.133170100002"/>
    <n v="21343.9145221"/>
    <n v="81201.866410200004"/>
    <n v="133652.40301549999"/>
    <n v="146814.3530449"/>
    <n v="382323.16758990003"/>
    <n v="490410.03053290001"/>
    <n v="716925.23387450003"/>
    <n v="1693062.7043932001"/>
    <n v="374612.45360760001"/>
    <n v="2089.6043534"/>
    <n v="24017.6124857"/>
    <n v="8943.6465523999996"/>
    <n v="34594.601802099998"/>
    <n v="41943.263378000003"/>
    <n v="66915.452426699994"/>
    <n v="264454.9755147"/>
    <n v="355685.93424869998"/>
    <n v="438168.9626192"/>
    <n v="1372139.1395538"/>
    <n v="261471.67401039999"/>
    <n v="12839.292662100001"/>
    <n v="6501.2444050000004"/>
    <n v="15311.8092605"/>
    <n v="12468.552468600001"/>
    <n v="4598.2348251000003"/>
    <n v="14725.2630298"/>
    <n v="55613.306736500002"/>
    <n v="112243.9806385"/>
    <n v="97919.430640599996"/>
    <n v="463566.9967594"/>
    <n v="79815.1995551"/>
    <n v="45639.879504800003"/>
    <n v="38743.635257299997"/>
    <n v="155827.51637729999"/>
    <n v="119448.2837634"/>
    <n v="152440.52038870001"/>
    <n v="236799.3898451"/>
    <n v="267925.01179820002"/>
    <n v="409191.62923570001"/>
    <n v="491786.40299199999"/>
    <n v="1383562.810629"/>
    <n v="330978.83536660002"/>
    <n v="18646.390851700002"/>
    <n v="30557.102558099999"/>
    <n v="15824.376431799999"/>
    <n v="25322.403633000002"/>
    <n v="17170.115145399999"/>
    <n v="50231.197975499999"/>
    <n v="33944.074512699997"/>
    <n v="94740.398534000007"/>
    <n v="285102.70560649998"/>
    <n v="405807.91861970001"/>
    <n v="97842.5602124"/>
    <n v="1340778.8079549"/>
    <n v="1592496.4052142999"/>
    <n v="1647157.0575339"/>
    <n v="1731484.8761292"/>
    <n v="1839820.8271565"/>
    <n v="1901408.0286913"/>
    <n v="1748997.1426258001"/>
    <n v="1742867.1080509999"/>
    <n v="2013343.7669623001"/>
    <n v="1911594.5373044999"/>
    <n v="1747364.2459629001"/>
    <n v="-314060.50108000002"/>
    <n v="-335859.80325260002"/>
    <n v="-309931.27168980002"/>
    <n v="-327288.75198389997"/>
    <n v="-380010.08869"/>
    <n v="-444860.34282810002"/>
    <n v="-598463.15541789995"/>
    <n v="-720789.61288519995"/>
    <n v="-1018462.877632"/>
    <n v="-2135332.5909352"/>
    <n v="-659213.48313219997"/>
    <n v="1149554.1751164999"/>
    <n v="1386792.3298378"/>
    <n v="1554477.0489882999"/>
    <n v="1677231.8322226"/>
    <n v="1809615.2752191999"/>
    <n v="1972033.3421851001"/>
    <n v="2154794.5233598999"/>
    <n v="2484349.4683555001"/>
    <n v="3024783.6250630999"/>
    <n v="5094401.5163244"/>
    <n v="2232871.4855827"/>
    <n v="0.7465851"/>
    <n v="0.80291520000000005"/>
    <n v="0.91132069999999998"/>
    <n v="0.20052929999999999"/>
    <n v="0.1344487"/>
    <n v="0.10707700000000001"/>
    <n v="0.70715709999999998"/>
    <n v="0.81148489999999995"/>
    <n v="0.91325389999999995"/>
    <n v="4.9060300000000001E-2"/>
    <n v="0.1649564"/>
    <n v="9.5576300000000003E-2"/>
    <m/>
    <m/>
    <m/>
    <m/>
    <m/>
    <m/>
    <n v="0.1649564"/>
    <n v="9.5576300000000003E-2"/>
    <n v="4.9060300000000001E-2"/>
    <n v="0.81148489999999995"/>
    <n v="0.91325389999999995"/>
    <n v="0.70715709999999998"/>
    <m/>
    <m/>
    <m/>
    <m/>
    <m/>
    <m/>
    <m/>
    <m/>
    <m/>
    <m/>
    <m/>
    <m/>
    <m/>
    <m/>
    <m/>
    <m/>
    <m/>
    <m/>
    <m/>
    <m/>
    <m/>
    <m/>
    <m/>
    <m/>
    <m/>
    <m/>
    <m/>
    <m/>
    <m/>
    <m/>
    <m/>
    <m/>
    <m/>
    <m/>
    <m/>
    <m/>
    <m/>
    <m/>
    <m/>
    <m/>
    <m/>
    <m/>
    <m/>
    <m/>
    <m/>
    <m/>
    <m/>
    <m/>
    <m/>
    <m/>
    <m/>
    <m/>
    <m/>
    <m/>
    <m/>
    <m/>
    <m/>
    <m/>
    <m/>
    <m/>
    <m/>
    <m/>
    <m/>
    <m/>
    <m/>
    <m/>
    <m/>
    <m/>
    <m/>
    <m/>
    <m/>
    <m/>
    <m/>
    <m/>
    <m/>
    <m/>
    <n v="67.074460000000002"/>
    <n v="104.18333680000001"/>
  </r>
  <r>
    <x v="19"/>
    <n v="9"/>
    <x v="2"/>
    <s v="2005"/>
    <s v="EU SILC"/>
    <s v="2006"/>
    <s v="2005"/>
    <s v=""/>
    <s v="current"/>
    <s v=""/>
    <x v="1"/>
    <n v="289999.99952999997"/>
    <n v="114541.51844"/>
    <n v="0.27544410000000003"/>
    <n v="0.37760129999999997"/>
    <m/>
    <m/>
    <n v="3.0371022000000001"/>
    <n v="1.7318454000000001"/>
    <n v="1.7536798"/>
    <n v="4.0318031000000003"/>
    <n v="6.6319084000000004"/>
    <n v="2776613.6255065999"/>
    <n v="2445431.3016178999"/>
    <n v="1394457.121024"/>
    <n v="1748481.2620170999"/>
    <n v="1989476.7602609999"/>
    <n v="2202045.6003687"/>
    <n v="2445431.3016178999"/>
    <n v="2713961.9691944998"/>
    <n v="3016319.5131163001"/>
    <n v="3476949.5605997001"/>
    <n v="4235108.8489693003"/>
    <n v="43929213.693472497"/>
    <m/>
    <n v="969953.00797479996"/>
    <x v="640"/>
    <x v="640"/>
    <n v="2098864.7142212"/>
    <n v="2320399.1106968001"/>
    <n v="2572046.1834617001"/>
    <n v="2857329.4967831001"/>
    <n v="3222834.7980434"/>
    <n v="3831843.2980775"/>
    <n v="6432639.5367676998"/>
    <n v="2776613.6255065999"/>
    <n v="455911.00464639999"/>
    <n v="678468.75220920006"/>
    <n v="995221.38254929997"/>
    <n v="1168405.4748424999"/>
    <n v="1440533.7979886001"/>
    <n v="1459197.9539161001"/>
    <n v="1652868.0354774001"/>
    <n v="1896146.6738803"/>
    <n v="2270893.6756374999"/>
    <n v="3115525.8094218001"/>
    <n v="1513933.3884947"/>
    <n v="185010.31067790001"/>
    <n v="311375.65348540002"/>
    <n v="633203.73629419995"/>
    <n v="789132.63943179999"/>
    <n v="1085012.3575188001"/>
    <n v="1343340.9292524001"/>
    <n v="1506423.3211025"/>
    <n v="1738617.2096688999"/>
    <n v="2366457.6238954999"/>
    <n v="3197308.0654841"/>
    <n v="1316287.1697664999"/>
    <n v="63976.427768599999"/>
    <n v="74026.706452500002"/>
    <n v="77480.224431199997"/>
    <n v="157229.81962640001"/>
    <n v="149138.45810660001"/>
    <n v="237807.85893230001"/>
    <n v="286512.05280489998"/>
    <n v="386118.13729029999"/>
    <n v="444061.8702915"/>
    <n v="539718.27887699998"/>
    <n v="241708.66508899999"/>
    <n v="42197.133757600001"/>
    <n v="86467.333949799999"/>
    <n v="93857.959738699996"/>
    <n v="115230.9768859"/>
    <n v="75228.381576900007"/>
    <n v="72466.117647599996"/>
    <n v="128596.5725355"/>
    <n v="159058.4682795"/>
    <n v="201088.7753711"/>
    <n v="1654270.2964897"/>
    <n v="263450.00188900001"/>
    <n v="101379.8001006"/>
    <n v="106081.6135643"/>
    <n v="91451.954698100002"/>
    <n v="122387.6038706"/>
    <n v="79433.538669899994"/>
    <n v="143240.7980135"/>
    <n v="150116.1990348"/>
    <n v="182058.51425189999"/>
    <n v="124327.8627907"/>
    <n v="225353.8094648"/>
    <n v="132617.0986236"/>
    <n v="486712.35731950001"/>
    <n v="741427.72882079997"/>
    <n v="575519.63453499996"/>
    <n v="475964.30088749999"/>
    <n v="399391.02613900002"/>
    <n v="357177.44571970002"/>
    <n v="352107.618349"/>
    <n v="307789.57783139998"/>
    <n v="269887.1755364"/>
    <n v="612553.19333220006"/>
    <n v="457929.79390460002"/>
    <n v="-365234.02629579999"/>
    <n v="-421921.82870940003"/>
    <n v="-596996.09303750005"/>
    <n v="-729486.10132340004"/>
    <n v="-908338.4493029"/>
    <n v="-1041184.92002"/>
    <n v="-1219294.3025209"/>
    <n v="-1446953.7831588001"/>
    <n v="-1844873.6854453001"/>
    <n v="-2912089.9163019001"/>
    <n v="-1149312.4922609001"/>
    <n v="969953.00797479996"/>
    <n v="1575925.9597726001"/>
    <n v="1869738.7992090001"/>
    <n v="2098864.7142212"/>
    <n v="2320399.1106968001"/>
    <n v="2572046.1834617001"/>
    <n v="2857329.4967831001"/>
    <n v="3222834.7980434"/>
    <n v="3831843.2980775"/>
    <n v="6432639.5367676998"/>
    <n v="2776613.6255065999"/>
    <n v="0.186533"/>
    <n v="0.59698439999999997"/>
    <n v="0.62894289999999997"/>
    <n v="0.1209196"/>
    <n v="0.28436430000000001"/>
    <n v="0.1820609"/>
    <n v="0.15822430000000001"/>
    <n v="0.62577210000000005"/>
    <n v="0.67975730000000001"/>
    <n v="6.3284800000000002E-2"/>
    <n v="0.3670892"/>
    <n v="0.2117926"/>
    <m/>
    <m/>
    <m/>
    <m/>
    <m/>
    <m/>
    <n v="0.3670892"/>
    <n v="0.2117926"/>
    <n v="6.3284800000000002E-2"/>
    <n v="0.62577210000000005"/>
    <n v="0.67975730000000001"/>
    <n v="0.15822430000000001"/>
    <m/>
    <n v="1"/>
    <m/>
    <m/>
    <m/>
    <n v="6.3284800000000002E-2"/>
    <n v="0.15822430000000001"/>
    <n v="2776613.6255065999"/>
    <m/>
    <m/>
    <m/>
    <m/>
    <m/>
    <m/>
    <m/>
    <m/>
    <m/>
    <m/>
    <m/>
    <m/>
    <m/>
    <m/>
    <m/>
    <m/>
    <m/>
    <m/>
    <m/>
    <m/>
    <m/>
    <m/>
    <m/>
    <m/>
    <m/>
    <m/>
    <m/>
    <m/>
    <m/>
    <m/>
    <m/>
    <m/>
    <m/>
    <m/>
    <m/>
    <m/>
    <m/>
    <m/>
    <m/>
    <m/>
    <n v="0.27239289999999999"/>
    <n v="0.110429"/>
    <n v="0.2150754"/>
    <n v="0.14633950000000001"/>
    <n v="0.15142349999999999"/>
    <n v="5.97993E-2"/>
    <n v="4.4540400000000001E-2"/>
    <n v="2547255.3829065999"/>
    <n v="2788904.1845630999"/>
    <n v="2618197.1032038"/>
    <n v="3078441.2542693"/>
    <n v="3488223.2963920999"/>
    <n v="2402505.9855605001"/>
    <n v="2005122.7127620999"/>
    <n v="7.70005E-2"/>
    <n v="0.1005163"/>
    <n v="7.0497000000000004E-2"/>
    <n v="4.8177299999999999E-2"/>
    <n v="2.5618100000000001E-2"/>
    <n v="3.6654800000000001E-2"/>
    <n v="6.5715800000000005E-2"/>
    <n v="0.11669019999999999"/>
    <n v="0.11950479999999999"/>
    <n v="9.4686800000000002E-2"/>
    <n v="7.23916E-2"/>
    <n v="5.6126099999999998E-2"/>
    <n v="0.61287329999999995"/>
    <n v="0.83374119999999996"/>
    <n v="67.074460000000002"/>
    <n v="104.18333680000001"/>
  </r>
  <r>
    <x v="19"/>
    <n v="9"/>
    <x v="2"/>
    <s v="2005"/>
    <s v="EU SILC"/>
    <s v="2006"/>
    <s v="2005"/>
    <s v=""/>
    <s v="current"/>
    <s v=""/>
    <x v="2"/>
    <n v="180747.53020000001"/>
    <m/>
    <n v="0.27930260000000001"/>
    <n v="0.33357439999999999"/>
    <m/>
    <m/>
    <n v="3.0821369000000001"/>
    <n v="1.7149498999999999"/>
    <n v="1.7972169"/>
    <n v="4.1333060000000001"/>
    <n v="7.085585"/>
    <n v="2967879.0348057998"/>
    <n v="2616698.8416998"/>
    <n v="1455972.7763016999"/>
    <n v="1860985.3071997999"/>
    <n v="2129907.1905998001"/>
    <n v="2373045.3680508002"/>
    <n v="2616698.8416998"/>
    <n v="2876606.3294246001"/>
    <n v="3226561.5899219001"/>
    <n v="3741226.1465997002"/>
    <n v="4487507.3473699"/>
    <n v="43929213.693472497"/>
    <m/>
    <n v="981784.64153420005"/>
    <x v="641"/>
    <x v="641"/>
    <n v="2242216.9877304002"/>
    <n v="2489937.2721533999"/>
    <n v="2743142.1443179999"/>
    <n v="3036442.4001115002"/>
    <n v="3468745.1145629999"/>
    <n v="4056841.42264"/>
    <n v="6956518.4912754996"/>
    <n v="2967879.0348057998"/>
    <n v="580899.62315160001"/>
    <n v="1038457.4501772"/>
    <n v="1265416.4236598001"/>
    <n v="1513752.0488513999"/>
    <n v="1576286.0845186"/>
    <n v="1567401.6235468001"/>
    <n v="2013053.877384"/>
    <n v="2124025.7112375"/>
    <n v="2334732.5763793001"/>
    <n v="3418097.1654782998"/>
    <n v="1743971.0010406"/>
    <n v="260059.09104209999"/>
    <n v="465052.4476518"/>
    <n v="835198.89621429995"/>
    <n v="906216.18549469998"/>
    <n v="1260153.5989236999"/>
    <n v="1458769.5803606"/>
    <n v="1568422.8722194"/>
    <n v="2006661.1719396999"/>
    <n v="2579096.0329761999"/>
    <n v="3203524.2112810998"/>
    <n v="1455041.1744095001"/>
    <n v="76114.578938599996"/>
    <n v="110223.33066550001"/>
    <n v="149578.36582820001"/>
    <n v="178952.40488829999"/>
    <n v="206183.36047499999"/>
    <n v="339178.64869290002"/>
    <n v="328000.75573029998"/>
    <n v="452190.44637850003"/>
    <n v="517099.5260898"/>
    <n v="604221.47965600004"/>
    <n v="296320.84256030002"/>
    <n v="30088.1903007"/>
    <n v="75223.640245100003"/>
    <n v="58950.613793999997"/>
    <n v="69697.651587400003"/>
    <n v="34524.094752999998"/>
    <n v="86210.232594400004"/>
    <n v="105017.14637420001"/>
    <n v="106204.3598169"/>
    <n v="217771.1578167"/>
    <n v="2009914.4633949001"/>
    <n v="280220.03523719998"/>
    <n v="122335.4836547"/>
    <n v="111177.4132597"/>
    <n v="103351.8215455"/>
    <n v="140226.82042259999"/>
    <n v="121255.0785365"/>
    <n v="162161.34663439999"/>
    <n v="153597.1116762"/>
    <n v="180401.84664430001"/>
    <n v="181882.29715860001"/>
    <n v="180932.49084690001"/>
    <n v="145756.15272760001"/>
    <n v="309399.30014319997"/>
    <n v="385391.96318020002"/>
    <n v="299969.22025170003"/>
    <n v="286556.57578989997"/>
    <n v="317107.2091559"/>
    <n v="242155.06747800001"/>
    <n v="235912.1206965"/>
    <n v="196505.39149770001"/>
    <n v="186466.65208150001"/>
    <n v="599445.65107539995"/>
    <n v="306047.1446685"/>
    <n v="-397111.62569680001"/>
    <n v="-502770.70692969998"/>
    <n v="-710895.82977730001"/>
    <n v="-853184.69930400001"/>
    <n v="-1025572.1542092999"/>
    <n v="-1112734.3549889999"/>
    <n v="-1367561.4839693001"/>
    <n v="-1597243.8129517001"/>
    <n v="-1960206.8198621001"/>
    <n v="-3059616.9704570998"/>
    <n v="-1259477.3158378999"/>
    <n v="981784.64153420005"/>
    <n v="1682755.5382497001"/>
    <n v="2001569.5115161999"/>
    <n v="2242216.9877304002"/>
    <n v="2489937.2721533999"/>
    <n v="2743142.1443179999"/>
    <n v="3036442.4001115002"/>
    <n v="3468745.1145629999"/>
    <n v="4056841.42264"/>
    <n v="6956518.4912754996"/>
    <n v="2967879.0348057998"/>
    <n v="0.1108396"/>
    <n v="0.45800610000000003"/>
    <n v="0.41363349999999999"/>
    <n v="0.1016041"/>
    <n v="0.32535999999999998"/>
    <n v="0.22180800000000001"/>
    <n v="8.4480799999999995E-2"/>
    <n v="0.48932130000000001"/>
    <n v="0.42197869999999998"/>
    <n v="5.9671799999999997E-2"/>
    <n v="0.40117029999999998"/>
    <n v="0.23051679999999999"/>
    <m/>
    <m/>
    <m/>
    <m/>
    <m/>
    <m/>
    <n v="0.40117029999999998"/>
    <n v="0.23051679999999999"/>
    <n v="5.9671799999999997E-2"/>
    <n v="0.48932130000000001"/>
    <n v="0.42197869999999998"/>
    <n v="8.4480799999999995E-2"/>
    <n v="2829545.2851588"/>
    <m/>
    <n v="0.87132710000000002"/>
    <n v="6.6716999999999999E-2"/>
    <n v="9.6248500000000001E-2"/>
    <m/>
    <m/>
    <m/>
    <n v="6.8462999999999996E-2"/>
    <n v="6.1796999999999998E-3"/>
    <n v="5.1130299999999997E-2"/>
    <n v="9.0744999999999992E-3"/>
    <n v="0.2049726"/>
    <n v="1.4908899999999999E-2"/>
    <n v="2.7187000000000001E-3"/>
    <n v="0.47834389999999999"/>
    <n v="3.4630099999999997E-2"/>
    <n v="9.0549999999999995E-4"/>
    <n v="2460846.4096177001"/>
    <n v="1204767.4384262001"/>
    <n v="1658495.4545805"/>
    <n v="1275507.331462"/>
    <n v="3422296.9260151"/>
    <n v="4726891.3358883001"/>
    <n v="1486495.5261854001"/>
    <n v="2795048.6264117998"/>
    <n v="2314234.7706096"/>
    <n v="39569.187700800001"/>
    <n v="9.5966899999999994E-2"/>
    <n v="0.32679330000000001"/>
    <n v="0.25317210000000001"/>
    <n v="0.3808242"/>
    <n v="3.3007099999999998E-2"/>
    <n v="9.2994199999999999E-2"/>
    <n v="0.37441940000000001"/>
    <n v="3.6220500000000003E-2"/>
    <n v="0.16577710000000001"/>
    <n v="1"/>
    <n v="0.12497610000000001"/>
    <n v="0.95852230000000005"/>
    <n v="0.26407720000000001"/>
    <n v="0.96365639999999997"/>
    <n v="2.7897100000000001E-2"/>
    <n v="0.12608069999999999"/>
    <n v="1"/>
    <n v="5.2293600000000003E-2"/>
    <n v="0.31478410000000001"/>
    <n v="1"/>
    <m/>
    <m/>
    <m/>
    <m/>
    <m/>
    <m/>
    <m/>
    <m/>
    <m/>
    <m/>
    <m/>
    <m/>
    <m/>
    <m/>
    <m/>
    <m/>
    <m/>
    <m/>
    <m/>
    <m/>
    <m/>
    <m/>
    <m/>
    <m/>
    <m/>
    <m/>
    <m/>
    <m/>
    <n v="67.074460000000002"/>
    <n v="104.18333680000001"/>
  </r>
  <r>
    <x v="19"/>
    <m/>
    <x v="7"/>
    <s v="2006"/>
    <s v="EU SILC"/>
    <s v="2007"/>
    <s v="2006"/>
    <s v=""/>
    <s v="current"/>
    <s v=""/>
    <x v="0"/>
    <n v="31155.170549999999"/>
    <m/>
    <n v="0.26793650000000002"/>
    <n v="0.72773129999999997"/>
    <m/>
    <m/>
    <n v="2.7415786"/>
    <n v="1.8670442"/>
    <n v="1.4684058"/>
    <n v="3.5596149000000001"/>
    <n v="5.1802323000000001"/>
    <n v="2542510.9387619998"/>
    <n v="2120289.6879086001"/>
    <n v="1443939.8528001001"/>
    <n v="1602864.4368000999"/>
    <n v="1803642.4567446001"/>
    <n v="1943658.0920549"/>
    <n v="2120289.6879086001"/>
    <n v="2317802.1544002001"/>
    <n v="2552365.4690055"/>
    <n v="3061518.1418110002"/>
    <n v="3958674.6438819999"/>
    <n v="27787802.472802099"/>
    <m/>
    <n v="1205695.5025786001"/>
    <x v="642"/>
    <x v="642"/>
    <n v="1878115.0349657"/>
    <n v="2023633.1411865"/>
    <n v="2208881.9178200001"/>
    <n v="2434643.0253460002"/>
    <n v="2740504.5712675001"/>
    <n v="3420935.0879986002"/>
    <n v="6245782.8134927005"/>
    <n v="2542510.9387619998"/>
    <n v="31722.864968999998"/>
    <n v="34837.709158600002"/>
    <n v="87689.772186699993"/>
    <n v="74303.114530100007"/>
    <n v="152696.37579600001"/>
    <n v="188277.19453479999"/>
    <n v="114283.8043395"/>
    <n v="616951.12627789995"/>
    <n v="672714.23915230006"/>
    <n v="1464527.7389086001"/>
    <n v="344867.02177009999"/>
    <m/>
    <m/>
    <n v="1073.6506615999999"/>
    <n v="26247.495109399999"/>
    <n v="49249.507411899998"/>
    <n v="127313.17133899999"/>
    <n v="201010.39497620001"/>
    <n v="221294.67269090001"/>
    <n v="492161.8901353"/>
    <n v="1323873.5300445"/>
    <n v="245414.45095989999"/>
    <n v="2485.0773638999999"/>
    <m/>
    <n v="5997.1018068000003"/>
    <n v="24862.0733449"/>
    <n v="3042.9628980000002"/>
    <n v="35026.509466800002"/>
    <n v="50025.272861400001"/>
    <n v="185008.38889179999"/>
    <n v="200672.32125879999"/>
    <n v="295617.18416529999"/>
    <n v="80432.566143300006"/>
    <n v="56445.357890300002"/>
    <n v="80773.562757399995"/>
    <n v="119094.2029106"/>
    <n v="149607.96820130001"/>
    <n v="182181.12841189999"/>
    <n v="192733.9750874"/>
    <n v="524102.4459239"/>
    <n v="389742.7020091"/>
    <n v="603740.02598899999"/>
    <n v="2594293.8056959999"/>
    <n v="491792.47582779999"/>
    <n v="149.41499930000001"/>
    <n v="22205.523678400001"/>
    <n v="35938.8601528"/>
    <n v="7049.3366837000003"/>
    <n v="44262.008224500001"/>
    <n v="54084.144284499998"/>
    <n v="41215.848718599998"/>
    <n v="134293.12519290001"/>
    <n v="324062.25855119998"/>
    <n v="767227.79901680001"/>
    <n v="143723.3857054"/>
    <n v="1396859.3609394999"/>
    <n v="1691540.7858903999"/>
    <n v="1794303.7015374"/>
    <n v="1932830.9207103001"/>
    <n v="2007177.9436711001"/>
    <n v="2123239.4661023002"/>
    <n v="2048096.3961815001"/>
    <n v="1963091.8519232001"/>
    <n v="2240161.8034525998"/>
    <n v="1633908.0561003"/>
    <n v="1883358.9562113001"/>
    <n v="-281966.57358329999"/>
    <n v="-319389.15117109998"/>
    <n v="-332514.82912250003"/>
    <n v="-336785.87361399998"/>
    <n v="-414976.78522700001"/>
    <n v="-511792.54299490002"/>
    <n v="-544091.13765499997"/>
    <n v="-769877.29571830004"/>
    <n v="-1112577.4505406001"/>
    <n v="-1833665.3004389"/>
    <n v="-647077.91785580001"/>
    <n v="1205695.5025786001"/>
    <n v="1509968.4303137001"/>
    <n v="1711582.4601334999"/>
    <n v="1878115.0349657"/>
    <n v="2023633.1411865"/>
    <n v="2208881.9178200001"/>
    <n v="2434643.0253460002"/>
    <n v="2740504.5712675001"/>
    <n v="3420935.0879986002"/>
    <n v="6245782.8134927005"/>
    <n v="2542510.9387619998"/>
    <n v="0.75155939999999999"/>
    <n v="0.80155189999999998"/>
    <n v="0.89010710000000004"/>
    <n v="0.2217372"/>
    <n v="0.15824050000000001"/>
    <n v="0.1154715"/>
    <n v="0.72241909999999998"/>
    <n v="0.79523670000000002"/>
    <n v="0.88942810000000005"/>
    <n v="6.43069E-2"/>
    <n v="0.1985246"/>
    <n v="8.0461199999999997E-2"/>
    <m/>
    <m/>
    <m/>
    <m/>
    <m/>
    <m/>
    <n v="0.23816509999999999"/>
    <n v="0.13953199999999999"/>
    <n v="4.4889499999999999E-2"/>
    <n v="0.7941511"/>
    <n v="0.89193109999999998"/>
    <n v="0.71403709999999998"/>
    <m/>
    <m/>
    <m/>
    <m/>
    <m/>
    <m/>
    <m/>
    <m/>
    <m/>
    <m/>
    <m/>
    <m/>
    <m/>
    <m/>
    <m/>
    <m/>
    <m/>
    <m/>
    <m/>
    <m/>
    <m/>
    <m/>
    <m/>
    <m/>
    <m/>
    <m/>
    <m/>
    <m/>
    <m/>
    <m/>
    <m/>
    <m/>
    <m/>
    <m/>
    <m/>
    <m/>
    <m/>
    <m/>
    <m/>
    <m/>
    <m/>
    <m/>
    <m/>
    <m/>
    <m/>
    <m/>
    <m/>
    <m/>
    <m/>
    <m/>
    <m/>
    <m/>
    <m/>
    <m/>
    <m/>
    <m/>
    <m/>
    <m/>
    <m/>
    <m/>
    <m/>
    <m/>
    <m/>
    <m/>
    <m/>
    <m/>
    <m/>
    <m/>
    <m/>
    <m/>
    <m/>
    <m/>
    <m/>
    <m/>
    <m/>
    <m/>
    <n v="71.559780000000003"/>
    <n v="108.9713418"/>
  </r>
  <r>
    <x v="19"/>
    <m/>
    <x v="7"/>
    <s v="2006"/>
    <s v="EU SILC"/>
    <s v="2007"/>
    <s v="2006"/>
    <s v=""/>
    <s v="current"/>
    <s v=""/>
    <x v="1"/>
    <n v="297036.09100999997"/>
    <n v="117872.99683"/>
    <n v="0.2898792"/>
    <n v="0.38864870000000001"/>
    <m/>
    <m/>
    <n v="3.1929001000000001"/>
    <n v="1.8230067999999999"/>
    <n v="1.7514471"/>
    <n v="4.1804544000000003"/>
    <n v="6.6630707999999998"/>
    <n v="3217520.4034277"/>
    <n v="2743680.6851356998"/>
    <n v="1566522.1432000999"/>
    <n v="1929232.9997469999"/>
    <n v="2197099.6832002001"/>
    <n v="2467073.5772001999"/>
    <n v="2743680.6851356998"/>
    <n v="3068516.7826550999"/>
    <n v="3475460.1112003"/>
    <n v="3973730.0979265999"/>
    <n v="5001748.6824003998"/>
    <n v="54222490.592079498"/>
    <m/>
    <n v="1190449.5873173999"/>
    <x v="643"/>
    <x v="643"/>
    <n v="2327291.5576956999"/>
    <n v="2596281.0135454"/>
    <n v="2897783.2306018998"/>
    <n v="3266492.1896099001"/>
    <n v="3713820.0617316999"/>
    <n v="4403440.5085530998"/>
    <n v="7932049.9153549997"/>
    <n v="3217520.4034277"/>
    <n v="459256.89926869998"/>
    <n v="849433.12885860004"/>
    <n v="1061714.2355362"/>
    <n v="1233570.9084540999"/>
    <n v="1517675.3959677999"/>
    <n v="1723082.7119944"/>
    <n v="1954582.1544923"/>
    <n v="2072463.8034361999"/>
    <n v="2469930.7953686998"/>
    <n v="3485925.4260145999"/>
    <n v="1683244.4020761"/>
    <n v="198923.30072689999"/>
    <n v="417383.50081459997"/>
    <n v="702479.00074329996"/>
    <n v="910386.36743370001"/>
    <n v="1056647.4572727999"/>
    <n v="1390185.4779686001"/>
    <n v="1652585.4529413001"/>
    <n v="2143387.8020766"/>
    <n v="2550176.4999357001"/>
    <n v="3501799.4052784001"/>
    <n v="1452892.8312311999"/>
    <n v="46797.494115900001"/>
    <n v="91332.749181699997"/>
    <n v="111508.1760755"/>
    <n v="149750.5321484"/>
    <n v="256075.123032"/>
    <n v="293749.87137240003"/>
    <n v="379655.59101420001"/>
    <n v="542802.32125150005"/>
    <n v="511867.26697170001"/>
    <n v="551636.16553140001"/>
    <n v="293584.85968659999"/>
    <n v="57021.485172599998"/>
    <n v="84267.479716400005"/>
    <n v="98313.492118099995"/>
    <n v="119968.0733474"/>
    <n v="117252.3510044"/>
    <n v="103798.175368"/>
    <n v="111482.20182620001"/>
    <n v="197874.71909950001"/>
    <n v="331165.66293019999"/>
    <n v="2771368.0651603001"/>
    <n v="399637.90193559998"/>
    <n v="133672.43617470001"/>
    <n v="107654.7055021"/>
    <n v="124511.00213949999"/>
    <n v="150898.43400340001"/>
    <n v="161140.601218"/>
    <n v="197930.51777209999"/>
    <n v="153336.56421429999"/>
    <n v="118345.0102839"/>
    <n v="190558.5777768"/>
    <n v="243850.82771479999"/>
    <n v="158217.1651135"/>
    <n v="552901.56968159997"/>
    <n v="679332.29756730003"/>
    <n v="631879.25430649996"/>
    <n v="563010.95721420005"/>
    <n v="455224.36350819998"/>
    <n v="356574.46681439999"/>
    <n v="386818.88026930002"/>
    <n v="289482.73279929999"/>
    <n v="328951.51693340001"/>
    <n v="563428.91942199995"/>
    <n v="480759.24977960001"/>
    <n v="-258123.59782309999"/>
    <n v="-469099.94599600002"/>
    <n v="-653254.10210829997"/>
    <n v="-800293.71490549995"/>
    <n v="-967734.27845770004"/>
    <n v="-1167537.9906881"/>
    <n v="-1371968.6551477001"/>
    <n v="-1650536.3272154001"/>
    <n v="-1979209.8113635001"/>
    <n v="-3185958.8937665001"/>
    <n v="-1250816.006395"/>
    <n v="1190449.5873173999"/>
    <n v="1760303.9156446999"/>
    <n v="2077151.0588107"/>
    <n v="2327291.5576956999"/>
    <n v="2596281.0135454"/>
    <n v="2897783.2306018998"/>
    <n v="3266492.1896099001"/>
    <n v="3713820.0617316999"/>
    <n v="4403440.5085530998"/>
    <n v="7932049.9153549997"/>
    <n v="3217520.4034277"/>
    <n v="0.1873793"/>
    <n v="0.58277429999999997"/>
    <n v="0.60714559999999995"/>
    <n v="0.11680749999999999"/>
    <n v="0.24037210000000001"/>
    <n v="0.15987950000000001"/>
    <n v="0.15879979999999999"/>
    <n v="0.60655740000000002"/>
    <n v="0.67646949999999995"/>
    <n v="5.6997899999999997E-2"/>
    <n v="0.28828740000000003"/>
    <n v="0.19772010000000001"/>
    <m/>
    <m/>
    <m/>
    <m/>
    <m/>
    <m/>
    <n v="0.28982629999999998"/>
    <n v="0.1971222"/>
    <n v="5.0071999999999998E-2"/>
    <n v="0.6256623"/>
    <n v="0.7003817"/>
    <n v="0.1491941"/>
    <m/>
    <n v="1"/>
    <m/>
    <m/>
    <m/>
    <n v="5.6997899999999997E-2"/>
    <n v="0.15879979999999999"/>
    <n v="3217520.4034277"/>
    <m/>
    <m/>
    <m/>
    <m/>
    <m/>
    <m/>
    <m/>
    <m/>
    <m/>
    <m/>
    <m/>
    <m/>
    <m/>
    <m/>
    <m/>
    <m/>
    <m/>
    <m/>
    <m/>
    <m/>
    <m/>
    <m/>
    <m/>
    <m/>
    <m/>
    <m/>
    <m/>
    <m/>
    <m/>
    <m/>
    <m/>
    <m/>
    <m/>
    <m/>
    <m/>
    <m/>
    <m/>
    <m/>
    <m/>
    <m/>
    <n v="0.26371709999999998"/>
    <n v="0.11885270000000001"/>
    <n v="0.21059369999999999"/>
    <n v="0.14376649999999999"/>
    <n v="0.1581832"/>
    <n v="6.0339400000000001E-2"/>
    <n v="4.4547400000000001E-2"/>
    <n v="3026092.6006434001"/>
    <n v="3173257.6623169002"/>
    <n v="3064562.6934492001"/>
    <n v="3653042.0190821001"/>
    <n v="3825307.0793535002"/>
    <n v="2748361.2313239998"/>
    <n v="2263687.3400333002"/>
    <n v="6.4542199999999994E-2"/>
    <n v="9.0106400000000003E-2"/>
    <n v="5.88341E-2"/>
    <n v="3.2901699999999999E-2"/>
    <n v="3.4153200000000002E-2"/>
    <n v="2.9088699999999999E-2"/>
    <n v="0.1120099"/>
    <n v="0.1179055"/>
    <n v="9.3233700000000003E-2"/>
    <n v="9.6504400000000004E-2"/>
    <n v="6.0593599999999997E-2"/>
    <n v="7.4712299999999995E-2"/>
    <n v="0.62345799999999996"/>
    <n v="0.85646160000000005"/>
    <n v="71.559780000000003"/>
    <n v="108.9713418"/>
  </r>
  <r>
    <x v="19"/>
    <m/>
    <x v="7"/>
    <s v="2006"/>
    <s v="EU SILC"/>
    <s v="2007"/>
    <s v="2006"/>
    <s v=""/>
    <s v="current"/>
    <s v=""/>
    <x v="2"/>
    <n v="187547.42365000001"/>
    <m/>
    <n v="0.28649079999999999"/>
    <n v="0.33866810000000003"/>
    <m/>
    <m/>
    <n v="3.1566418000000001"/>
    <n v="1.7830855999999999"/>
    <n v="1.7703255"/>
    <n v="4.1705693000000004"/>
    <n v="6.7637951999999997"/>
    <n v="3409606.4554361999"/>
    <n v="2942782.3616002002"/>
    <n v="1662283.2224001"/>
    <n v="2070897.081121"/>
    <n v="2344607.845367"/>
    <n v="2633151.6837801998"/>
    <n v="2942782.3616002002"/>
    <n v="3310765.3072003"/>
    <n v="3690229.8936003"/>
    <n v="4192388.2256002999"/>
    <n v="5247232.7096004002"/>
    <n v="54222490.592079498"/>
    <m/>
    <n v="1221197.4163812001"/>
    <x v="644"/>
    <x v="644"/>
    <n v="2498556.171604"/>
    <n v="2796938.6615984002"/>
    <n v="3117745.2280556001"/>
    <n v="3498735.0717658"/>
    <n v="3928220.5457290998"/>
    <n v="4670256.8170844996"/>
    <n v="8259929.1644286001"/>
    <n v="3409606.4554361999"/>
    <n v="723473.00588469999"/>
    <n v="1161763.3379436"/>
    <n v="1458203.0189491"/>
    <n v="1539308.9767157"/>
    <n v="1758806.0653835"/>
    <n v="1937573.5980734001"/>
    <n v="2067258.2647516001"/>
    <n v="2254644.9611089998"/>
    <n v="2613138.1264955001"/>
    <n v="3737334.6824616999"/>
    <n v="1925626.3252618001"/>
    <n v="255623.17256390001"/>
    <n v="587886.06944480003"/>
    <n v="866165.62630879995"/>
    <n v="1007147.8199717"/>
    <n v="1250131.5496777"/>
    <n v="1542706.6184487001"/>
    <n v="1830509.9129816"/>
    <n v="2380478.2947354"/>
    <n v="2750114.9590957002"/>
    <n v="3617815.2763227001"/>
    <n v="1609478.0976261001"/>
    <n v="70564.961974599995"/>
    <n v="133627.4092128"/>
    <n v="177491.03480279999"/>
    <n v="228063.5295682"/>
    <n v="338608.34116800001"/>
    <n v="354171.53683870001"/>
    <n v="630302.75330999994"/>
    <n v="607308.84528240003"/>
    <n v="545824.17661880003"/>
    <n v="556585.81368130003"/>
    <n v="364388.44255540002"/>
    <n v="31737.877224799999"/>
    <n v="46204.7529316"/>
    <n v="48010.797886699998"/>
    <n v="94109.338970900004"/>
    <n v="83569.295134200001"/>
    <n v="86313.923290000006"/>
    <n v="123349.13052770001"/>
    <n v="180564.77388180001"/>
    <n v="355752.38764740003"/>
    <n v="2969422.2673825999"/>
    <n v="402327.73203070002"/>
    <n v="150043.60707"/>
    <n v="151293.57658379999"/>
    <n v="146699.28262039999"/>
    <n v="181922.2913371"/>
    <n v="194610.44088410001"/>
    <n v="193955.4548025"/>
    <n v="126551.9303128"/>
    <n v="133729.16933500001"/>
    <n v="183671.9003643"/>
    <n v="225305.11451429999"/>
    <n v="168785.00216070001"/>
    <n v="287921.47623829998"/>
    <n v="366960.0695022"/>
    <n v="310422.78758980002"/>
    <n v="343460.24053950002"/>
    <n v="290235.44615660002"/>
    <n v="283989.44205190003"/>
    <n v="235642.2517085"/>
    <n v="153240.37573140001"/>
    <n v="329093.7782681"/>
    <n v="473234.20419249998"/>
    <n v="307413.45816769998"/>
    <n v="-298166.68457510002"/>
    <n v="-568591.84428920003"/>
    <n v="-792997.16968239995"/>
    <n v="-895456.02549909998"/>
    <n v="-1119022.4768056001"/>
    <n v="-1280965.3454495"/>
    <n v="-1514879.1718263"/>
    <n v="-1781745.8743459"/>
    <n v="-2107338.5114054"/>
    <n v="-3319768.1941264998"/>
    <n v="-1368412.6023661001"/>
    <n v="1221197.4163812001"/>
    <n v="1879143.3713296"/>
    <n v="2213995.3784750998"/>
    <n v="2498556.171604"/>
    <n v="2796938.6615984002"/>
    <n v="3117745.2280556001"/>
    <n v="3498735.0717658"/>
    <n v="3928220.5457290998"/>
    <n v="4670256.8170844996"/>
    <n v="8259929.1644286001"/>
    <n v="3409606.4554361999"/>
    <n v="0.1091617"/>
    <n v="0.43755119999999997"/>
    <n v="0.36683500000000002"/>
    <n v="9.5048400000000005E-2"/>
    <n v="0.27170349999999999"/>
    <n v="0.2170851"/>
    <n v="8.2252400000000003E-2"/>
    <n v="0.46520319999999998"/>
    <n v="0.38365189999999999"/>
    <n v="5.2632699999999998E-2"/>
    <n v="0.31383480000000002"/>
    <n v="0.20713519999999999"/>
    <m/>
    <m/>
    <m/>
    <m/>
    <m/>
    <m/>
    <n v="0.30690659999999997"/>
    <n v="0.2163014"/>
    <n v="4.8136699999999998E-2"/>
    <n v="0.48928559999999999"/>
    <n v="0.4200815"/>
    <n v="7.3961299999999994E-2"/>
    <n v="3293169.2314395001"/>
    <m/>
    <n v="0.87631979999999998"/>
    <n v="5.7035299999999997E-2"/>
    <n v="9.2177400000000007E-2"/>
    <m/>
    <m/>
    <m/>
    <n v="7.0225300000000004E-2"/>
    <n v="4.0994999999999998E-3"/>
    <n v="4.8549700000000001E-2"/>
    <n v="4.0596E-3"/>
    <n v="0.21089559999999999"/>
    <n v="1.8504900000000001E-2"/>
    <n v="2.4888000000000002E-3"/>
    <n v="0.4849175"/>
    <n v="3.1790400000000003E-2"/>
    <n v="7.8859999999999998E-4"/>
    <n v="2567099.7201612"/>
    <n v="1752794.4552207"/>
    <n v="1788809.8655715"/>
    <n v="1851348.6558701999"/>
    <n v="3950156.4917812999"/>
    <n v="3250869.9925496001"/>
    <n v="3644939.4955807999"/>
    <n v="3305713.4317343999"/>
    <n v="3078032.9317573998"/>
    <n v="1138016.0703974999"/>
    <n v="0.1246897"/>
    <n v="0.2460773"/>
    <n v="0.23878340000000001"/>
    <m/>
    <n v="2.6559699999999999E-2"/>
    <n v="8.5710499999999995E-2"/>
    <n v="0.14269960000000001"/>
    <n v="2.87151E-2"/>
    <n v="0.21224170000000001"/>
    <n v="0.51855289999999998"/>
    <n v="0.13779089999999999"/>
    <n v="0.94829989999999997"/>
    <n v="0.39498149999999999"/>
    <n v="1"/>
    <n v="2.5496499999999998E-2"/>
    <n v="0.22041189999999999"/>
    <n v="0.89396160000000002"/>
    <n v="4.2899300000000001E-2"/>
    <n v="0.3367443"/>
    <n v="1"/>
    <m/>
    <m/>
    <m/>
    <m/>
    <m/>
    <m/>
    <m/>
    <m/>
    <m/>
    <m/>
    <m/>
    <m/>
    <m/>
    <m/>
    <m/>
    <m/>
    <m/>
    <m/>
    <m/>
    <m/>
    <m/>
    <m/>
    <m/>
    <m/>
    <m/>
    <m/>
    <m/>
    <m/>
    <n v="71.559780000000003"/>
    <n v="108.9713418"/>
  </r>
  <r>
    <x v="19"/>
    <n v="10"/>
    <x v="3"/>
    <s v="2007"/>
    <s v="EU SILC"/>
    <s v="2008"/>
    <s v="2007"/>
    <s v=""/>
    <s v="current"/>
    <s v=""/>
    <x v="0"/>
    <n v="31876.669679999999"/>
    <m/>
    <n v="0.27472370000000002"/>
    <n v="0.71103819999999995"/>
    <m/>
    <m/>
    <n v="2.9623029000000001"/>
    <n v="1.9360297"/>
    <n v="1.5300917000000001"/>
    <n v="3.7554951000000001"/>
    <n v="5.5487867"/>
    <n v="2948457.6002492998"/>
    <n v="2435562.0866203001"/>
    <n v="1591775.2899001001"/>
    <n v="1821937.2375000999"/>
    <n v="2088754.5992298999"/>
    <n v="2243199.2890641"/>
    <n v="2435562.0866203001"/>
    <n v="2712222.9855001001"/>
    <n v="3050149.0923068002"/>
    <n v="3662045.6312198001"/>
    <n v="4715320.5185498996"/>
    <n v="42523922.872362703"/>
    <m/>
    <n v="1288781.0453728"/>
    <x v="645"/>
    <x v="645"/>
    <n v="2171170.5592156001"/>
    <n v="2330209.0854687998"/>
    <n v="2560305.0669963998"/>
    <n v="2874472.8601838001"/>
    <n v="3306928.4133989001"/>
    <n v="4083290.2800142001"/>
    <n v="7151171.1153239999"/>
    <n v="2948457.6002492998"/>
    <n v="12534.367003400001"/>
    <n v="42337.925692099998"/>
    <n v="147739.7192393"/>
    <n v="114163.5080798"/>
    <n v="162415.66038640001"/>
    <n v="150494.02521769999"/>
    <n v="352858.52369599999"/>
    <n v="560401.69512569997"/>
    <n v="982311.50412159995"/>
    <n v="1901424.3058954999"/>
    <n v="444905.16581670003"/>
    <n v="18607.879691099999"/>
    <n v="6420.5837343000003"/>
    <n v="92.755845899999997"/>
    <n v="8049.6066173999998"/>
    <n v="79722.3181167"/>
    <n v="75325.795159000001"/>
    <n v="122271.9278905"/>
    <n v="370894.8823391"/>
    <n v="479097.10746530001"/>
    <n v="1456504.2757806"/>
    <n v="263078.3395919"/>
    <m/>
    <m/>
    <n v="22330.131899299999"/>
    <n v="5553.0682624000001"/>
    <n v="8277.0551414000001"/>
    <n v="16260.7251722"/>
    <n v="9366.7807764999998"/>
    <n v="181195.20521779999"/>
    <n v="177671.75008259999"/>
    <n v="482056.36263280001"/>
    <n v="90802.403458400004"/>
    <n v="145563.9002642"/>
    <n v="84831.654901100002"/>
    <n v="120519.0110684"/>
    <n v="212448.33421130001"/>
    <n v="308872.71550200001"/>
    <n v="392863.02511230001"/>
    <n v="468230.63870990003"/>
    <n v="668598.38709139999"/>
    <n v="938450.8609805"/>
    <n v="2966309.5784316999"/>
    <n v="633054.0649156"/>
    <n v="12644.245909699999"/>
    <n v="10396.620998"/>
    <n v="8578.2512528999996"/>
    <n v="18454.11203"/>
    <n v="14779.4637029"/>
    <n v="24533.3957137"/>
    <n v="117779.8250959"/>
    <n v="183735.97375189999"/>
    <n v="320597.99394979997"/>
    <n v="339079.81738610001"/>
    <n v="105594.0534401"/>
    <n v="1409156.5702175"/>
    <n v="1873193.1651927"/>
    <n v="2023028.2243808"/>
    <n v="2194772.3417894002"/>
    <n v="2229178.1103254999"/>
    <n v="2419813.9432379999"/>
    <n v="2510172.1779518998"/>
    <n v="2243482.8451188998"/>
    <n v="2374004.0079867998"/>
    <n v="2199630.4254903998"/>
    <n v="2148477.2603202001"/>
    <n v="-309725.91771309997"/>
    <n v="-314488.23698480002"/>
    <n v="-365740.5597944"/>
    <n v="-382270.41177469998"/>
    <n v="-473036.23770619999"/>
    <n v="-518985.84261649998"/>
    <n v="-706207.01393689995"/>
    <n v="-901380.57524569996"/>
    <n v="-1188842.9445724001"/>
    <n v="-2193833.6502931002"/>
    <n v="-737453.68729350006"/>
    <n v="1288781.0453728"/>
    <n v="1702691.7135333"/>
    <n v="1956547.5338923"/>
    <n v="2171170.5592156001"/>
    <n v="2330209.0854687998"/>
    <n v="2560305.0669963998"/>
    <n v="2874472.8601838001"/>
    <n v="3306928.4133989001"/>
    <n v="4083290.2800142001"/>
    <n v="7151171.1153239999"/>
    <n v="2948457.6002492998"/>
    <n v="0.73575849999999998"/>
    <n v="0.79730509999999999"/>
    <n v="0.89943600000000001"/>
    <n v="0.21452589999999999"/>
    <n v="0.18393390000000001"/>
    <n v="0.14234060000000001"/>
    <n v="0.71700520000000001"/>
    <n v="0.77867090000000005"/>
    <n v="0.88735770000000003"/>
    <n v="7.4949299999999996E-2"/>
    <n v="0.22845480000000001"/>
    <n v="0.1163969"/>
    <m/>
    <m/>
    <m/>
    <m/>
    <m/>
    <m/>
    <n v="0.32663379999999997"/>
    <n v="0.20865919999999999"/>
    <n v="3.58114E-2"/>
    <n v="0.77857520000000002"/>
    <n v="0.88210880000000003"/>
    <n v="0.69198210000000004"/>
    <m/>
    <m/>
    <m/>
    <m/>
    <m/>
    <m/>
    <m/>
    <m/>
    <m/>
    <m/>
    <m/>
    <m/>
    <m/>
    <m/>
    <m/>
    <m/>
    <m/>
    <m/>
    <m/>
    <m/>
    <m/>
    <m/>
    <m/>
    <m/>
    <m/>
    <m/>
    <m/>
    <m/>
    <m/>
    <m/>
    <m/>
    <m/>
    <m/>
    <m/>
    <m/>
    <m/>
    <m/>
    <m/>
    <m/>
    <m/>
    <m/>
    <m/>
    <m/>
    <m/>
    <m/>
    <m/>
    <m/>
    <m/>
    <m/>
    <m/>
    <m/>
    <m/>
    <m/>
    <m/>
    <m/>
    <m/>
    <m/>
    <m/>
    <m/>
    <m/>
    <m/>
    <m/>
    <m/>
    <m/>
    <m/>
    <m/>
    <m/>
    <m/>
    <m/>
    <m/>
    <m/>
    <m/>
    <m/>
    <m/>
    <m/>
    <m/>
    <n v="75.174670000000006"/>
    <n v="112.080232"/>
  </r>
  <r>
    <x v="19"/>
    <n v="10"/>
    <x v="3"/>
    <s v="2007"/>
    <s v="EU SILC"/>
    <s v="2008"/>
    <s v="2007"/>
    <s v=""/>
    <s v="current"/>
    <s v=""/>
    <x v="1"/>
    <n v="304359.00060999999"/>
    <n v="122002.91615"/>
    <n v="0.28292919999999999"/>
    <n v="0.3791677"/>
    <m/>
    <m/>
    <n v="3.1545489999999998"/>
    <n v="1.7772003000000001"/>
    <n v="1.7750104"/>
    <n v="4.0951148999999996"/>
    <n v="6.4565270000000003"/>
    <n v="3568831.2095393999"/>
    <n v="3108697.9101001001"/>
    <n v="1751368.7985000999"/>
    <n v="2174932.0251683001"/>
    <n v="2475984.769814"/>
    <n v="2781329.2023588"/>
    <n v="3108697.9101001001"/>
    <n v="3452534.9807189"/>
    <n v="3886431.6861001998"/>
    <n v="4434081.9433501996"/>
    <n v="5524778.7145312997"/>
    <n v="51445756.748310998"/>
    <m/>
    <n v="1325136.1843161001"/>
    <x v="646"/>
    <x v="646"/>
    <n v="2619189.7943031001"/>
    <n v="2930641.2728551002"/>
    <n v="3281340.5325659001"/>
    <n v="3649020.8796175001"/>
    <n v="4138874.6849707002"/>
    <n v="4896046.8946217997"/>
    <n v="8555777.5392147005"/>
    <n v="3568831.2095393999"/>
    <n v="562593.65497150004"/>
    <n v="957308.80313709995"/>
    <n v="1172018.1917659999"/>
    <n v="1386402.0350458999"/>
    <n v="1645040.985656"/>
    <n v="1907538.6152963"/>
    <n v="1986596.643314"/>
    <n v="2285293.5997862001"/>
    <n v="2629594.2308860002"/>
    <n v="3808891.7924370002"/>
    <n v="1834519.8361857999"/>
    <n v="202877.96162069999"/>
    <n v="402240.99106169998"/>
    <n v="778653.59776240005"/>
    <n v="1051673.0100296999"/>
    <n v="1339186.3960504001"/>
    <n v="1454949.6258076001"/>
    <n v="2019355.4299685"/>
    <n v="2236750.076593"/>
    <n v="2919979.0720581999"/>
    <n v="3818916.8812712999"/>
    <n v="1622935.4177146"/>
    <n v="29677.826355199999"/>
    <n v="123253.0090531"/>
    <n v="79856.983925399996"/>
    <n v="157924.84773869999"/>
    <n v="259406.55877870001"/>
    <n v="377208.51416660001"/>
    <n v="421890.86514190002"/>
    <n v="520326.12429980002"/>
    <n v="601576.80601669999"/>
    <n v="632129.55877949996"/>
    <n v="320409.02674890001"/>
    <n v="60949.695223000002"/>
    <n v="121023.9352797"/>
    <n v="122154.4790983"/>
    <n v="142588.51167410001"/>
    <n v="141675.0404578"/>
    <n v="166947.94626319999"/>
    <n v="216586.22916300001"/>
    <n v="258235.12842160001"/>
    <n v="360772.96074790001"/>
    <n v="2611081.2581745"/>
    <n v="420416.50987220003"/>
    <n v="118246.2618942"/>
    <n v="122412.9319214"/>
    <n v="113319.0380476"/>
    <n v="148519.32521169999"/>
    <n v="171318.0668155"/>
    <n v="178378.4044074"/>
    <n v="143523.00157660001"/>
    <n v="138648.3429086"/>
    <n v="175759.99624189999"/>
    <n v="269058.18657570001"/>
    <n v="157932.36006559999"/>
    <n v="635851.45540700003"/>
    <n v="728759.79186200001"/>
    <n v="759534.41732250003"/>
    <n v="595376.66763569997"/>
    <n v="504160.32309810002"/>
    <n v="441969.42714079999"/>
    <n v="350506.34411589999"/>
    <n v="399085.78204800002"/>
    <n v="354597.75759719999"/>
    <n v="663263.41426720005"/>
    <n v="543291.38699729997"/>
    <n v="-285060.67115549999"/>
    <n v="-495289.02914240002"/>
    <n v="-700996.83410970005"/>
    <n v="-863294.60303270002"/>
    <n v="-1130146.0980012999"/>
    <n v="-1245652.0005159001"/>
    <n v="-1489437.6336625"/>
    <n v="-1699464.3690865"/>
    <n v="-2146233.9289262001"/>
    <n v="-3247563.5522905001"/>
    <n v="-1330673.3280450001"/>
    <n v="1325136.1843161001"/>
    <n v="1959710.4331727"/>
    <n v="2324539.8738124999"/>
    <n v="2619189.7943031001"/>
    <n v="2930641.2728551002"/>
    <n v="3281340.5325659001"/>
    <n v="3649020.8796175001"/>
    <n v="4138874.6849707002"/>
    <n v="4896046.8946217997"/>
    <n v="8555777.5392147005"/>
    <n v="3568831.2095393999"/>
    <n v="0.18841649999999999"/>
    <n v="0.58169559999999998"/>
    <n v="0.58248160000000004"/>
    <n v="0.12601380000000001"/>
    <n v="0.23594010000000001"/>
    <n v="0.18220729999999999"/>
    <n v="0.1566343"/>
    <n v="0.619834"/>
    <n v="0.67616229999999999"/>
    <n v="6.4552799999999994E-2"/>
    <n v="0.26250780000000001"/>
    <n v="0.16281090000000001"/>
    <m/>
    <m/>
    <m/>
    <m/>
    <m/>
    <m/>
    <n v="0.31014999999999998"/>
    <n v="0.22504550000000001"/>
    <n v="3.9560499999999998E-2"/>
    <n v="0.63791889999999996"/>
    <n v="0.69449130000000003"/>
    <n v="0.14147960000000001"/>
    <m/>
    <n v="1"/>
    <m/>
    <m/>
    <m/>
    <n v="6.4552799999999994E-2"/>
    <n v="0.1566343"/>
    <n v="3568831.2095393999"/>
    <m/>
    <m/>
    <m/>
    <m/>
    <m/>
    <m/>
    <m/>
    <m/>
    <m/>
    <m/>
    <m/>
    <m/>
    <m/>
    <m/>
    <m/>
    <m/>
    <m/>
    <m/>
    <m/>
    <m/>
    <m/>
    <m/>
    <m/>
    <m/>
    <m/>
    <m/>
    <m/>
    <m/>
    <m/>
    <m/>
    <m/>
    <m/>
    <m/>
    <m/>
    <m/>
    <m/>
    <m/>
    <m/>
    <m/>
    <m/>
    <n v="0.25757560000000002"/>
    <n v="0.11868430000000001"/>
    <n v="0.2110967"/>
    <n v="0.14464730000000001"/>
    <n v="0.1632623"/>
    <n v="5.7040899999999999E-2"/>
    <n v="4.7692900000000003E-2"/>
    <n v="3328389.8015387999"/>
    <n v="3602160.1555550001"/>
    <n v="3406083.4175219"/>
    <n v="3904805.9942095"/>
    <n v="4234679.9096112"/>
    <n v="3336376.800915"/>
    <n v="2484504.7291831998"/>
    <n v="7.2963100000000003E-2"/>
    <n v="9.8875699999999997E-2"/>
    <n v="6.6609799999999997E-2"/>
    <n v="4.6206299999999999E-2"/>
    <n v="3.3258500000000003E-2"/>
    <n v="4.30689E-2"/>
    <n v="0.1130784"/>
    <n v="9.9212599999999998E-2"/>
    <n v="0.10695010000000001"/>
    <n v="9.23012E-2"/>
    <n v="7.72013E-2"/>
    <n v="7.7422099999999994E-2"/>
    <n v="0.59212509999999996"/>
    <n v="0.86636219999999997"/>
    <n v="75.174670000000006"/>
    <n v="112.080232"/>
  </r>
  <r>
    <x v="19"/>
    <n v="10"/>
    <x v="3"/>
    <s v="2007"/>
    <s v="EU SILC"/>
    <s v="2008"/>
    <s v="2007"/>
    <s v=""/>
    <s v="current"/>
    <s v=""/>
    <x v="2"/>
    <n v="194086.87159"/>
    <m/>
    <n v="0.28134880000000001"/>
    <n v="0.33252530000000002"/>
    <m/>
    <m/>
    <n v="3.1949722999999999"/>
    <n v="1.7455575999999999"/>
    <n v="1.8303448"/>
    <n v="4.1319311000000001"/>
    <n v="6.6580170000000001"/>
    <n v="3767839.8232064"/>
    <n v="3330216.2041056999"/>
    <n v="1819447.4774809999"/>
    <n v="2298448.6624818998"/>
    <n v="2622997.0770182"/>
    <n v="2963292.6208599"/>
    <n v="3330216.2041056999"/>
    <n v="3676357.4025381999"/>
    <n v="4125970.0437002"/>
    <n v="4693787.0310001997"/>
    <n v="5813084.3503617002"/>
    <n v="51445756.748310998"/>
    <m/>
    <n v="1337540.6621319"/>
    <x v="647"/>
    <x v="647"/>
    <n v="2794006.4661743999"/>
    <n v="3152601.2530025998"/>
    <n v="3491447.1507794"/>
    <n v="3893958.8245561998"/>
    <n v="4375536.7499607"/>
    <n v="5179511.9717691001"/>
    <n v="8905368.4423319995"/>
    <n v="3767839.8232064"/>
    <n v="768961.6267736"/>
    <n v="1349096.2707923001"/>
    <n v="1455801.8807295"/>
    <n v="1720901.0900168"/>
    <n v="1937818.7310358"/>
    <n v="2046117.8710364001"/>
    <n v="2276822.2940906999"/>
    <n v="2491089.8786650999"/>
    <n v="2909037.4975180998"/>
    <n v="3951675.3009863002"/>
    <n v="2091227.0875168"/>
    <n v="256141.62183429999"/>
    <n v="500687.62241890002"/>
    <n v="1046005.6578982"/>
    <n v="1220438.7144406999"/>
    <n v="1469793.1557028"/>
    <n v="1699189.9338342"/>
    <n v="2110960.4682386001"/>
    <n v="2601611.5920568998"/>
    <n v="3039625.1868985998"/>
    <n v="4005902.0785069"/>
    <n v="1795655.1409425"/>
    <n v="46331.760724300002"/>
    <n v="156867.245914"/>
    <n v="109547.0043385"/>
    <n v="295290.65881599998"/>
    <n v="359209.0921835"/>
    <n v="505151.09227279999"/>
    <n v="539092.09817490005"/>
    <n v="547419.77961970004"/>
    <n v="776307.75226560002"/>
    <n v="661500.2731165"/>
    <n v="399808.69131680002"/>
    <n v="16503.5456252"/>
    <n v="92379.848068299994"/>
    <n v="66576.285004599995"/>
    <n v="103130.1789883"/>
    <n v="131254.20933899999"/>
    <n v="151470.1211319"/>
    <n v="140602.56515189999"/>
    <n v="274416.45025749999"/>
    <n v="329986.44569129997"/>
    <n v="2684679.3867205"/>
    <n v="399406.76207270002"/>
    <n v="142641.62420329999"/>
    <n v="189063.3253966"/>
    <n v="138826.65242950001"/>
    <n v="172881.369787"/>
    <n v="172991.3552925"/>
    <n v="150463.0735695"/>
    <n v="177722.19515779999"/>
    <n v="108645.7739057"/>
    <n v="161533.2961108"/>
    <n v="322345.85478170001"/>
    <n v="173739.52992140001"/>
    <n v="421711.52821339999"/>
    <n v="396184.05212210002"/>
    <n v="449586.89220429998"/>
    <n v="306477.75942259998"/>
    <n v="288260.20709570003"/>
    <n v="324307.7194689"/>
    <n v="282888.7824047"/>
    <n v="188874.2883598"/>
    <n v="281281.28800649999"/>
    <n v="630233.97123090003"/>
    <n v="356963.14637939999"/>
    <n v="-314751.04524210002"/>
    <n v="-613030.21288819995"/>
    <n v="-800012.8430462"/>
    <n v="-1025113.305297"/>
    <n v="-1206725.4976466"/>
    <n v="-1385252.6605342999"/>
    <n v="-1634129.5786623999"/>
    <n v="-1836521.0129040999"/>
    <n v="-2318259.4947219999"/>
    <n v="-3350968.4230106999"/>
    <n v="-1448960.5349434"/>
    <n v="1337540.6621319"/>
    <n v="2071248.1518240001"/>
    <n v="2466331.5295584002"/>
    <n v="2794006.4661743999"/>
    <n v="3152601.2530025998"/>
    <n v="3491447.1507794"/>
    <n v="3893958.8245561998"/>
    <n v="4375536.7499607"/>
    <n v="5179511.9717691001"/>
    <n v="8905368.4423319995"/>
    <n v="3767839.8232064"/>
    <n v="0.1156418"/>
    <n v="0.4635534"/>
    <n v="0.391426"/>
    <n v="0.106807"/>
    <n v="0.26528010000000002"/>
    <n v="0.2028964"/>
    <n v="8.7793099999999999E-2"/>
    <n v="0.50250490000000003"/>
    <n v="0.41714610000000002"/>
    <n v="5.94482E-2"/>
    <n v="0.30034719999999998"/>
    <n v="0.2101209"/>
    <m/>
    <m/>
    <m/>
    <m/>
    <m/>
    <m/>
    <n v="0.32275169999999997"/>
    <n v="0.22784389999999999"/>
    <n v="4.16903E-2"/>
    <n v="0.52744939999999996"/>
    <n v="0.42475489999999999"/>
    <n v="7.4412900000000004E-2"/>
    <n v="3641022.4040335999"/>
    <m/>
    <n v="0.87505619999999995"/>
    <n v="6.4991400000000005E-2"/>
    <n v="9.2338000000000003E-2"/>
    <m/>
    <m/>
    <m/>
    <n v="7.4358599999999997E-2"/>
    <n v="8.1215999999999997E-3"/>
    <n v="4.50862E-2"/>
    <n v="6.2239000000000001E-3"/>
    <n v="0.22026229999999999"/>
    <n v="2.19641E-2"/>
    <n v="2.7512999999999999E-3"/>
    <n v="0.46203689999999997"/>
    <n v="3.3742099999999997E-2"/>
    <n v="5.0920000000000002E-4"/>
    <n v="2665354.2800126998"/>
    <n v="1937372.3770073"/>
    <n v="2029074.475874"/>
    <n v="1723107.5462354"/>
    <n v="4457490.1851027999"/>
    <n v="3214193.3503486002"/>
    <n v="6328804.3076727996"/>
    <n v="3650050.1414255998"/>
    <n v="3333209.5306305001"/>
    <n v="2378622.2885591001"/>
    <n v="0.14274020000000001"/>
    <n v="0.49931890000000001"/>
    <n v="0.29689939999999998"/>
    <n v="0.37971939999999998"/>
    <n v="3.1301500000000003E-2"/>
    <n v="4.9493200000000001E-2"/>
    <n v="0.20348430000000001"/>
    <n v="3.0040799999999999E-2"/>
    <n v="0.119468"/>
    <m/>
    <n v="0.1493034"/>
    <n v="0.97240769999999999"/>
    <n v="0.349916"/>
    <n v="1"/>
    <n v="2.8217300000000001E-2"/>
    <n v="0.35025699999999999"/>
    <n v="0.7871319"/>
    <n v="3.7810200000000002E-2"/>
    <n v="0.17036370000000001"/>
    <n v="1"/>
    <m/>
    <m/>
    <m/>
    <m/>
    <m/>
    <m/>
    <m/>
    <m/>
    <m/>
    <m/>
    <m/>
    <m/>
    <m/>
    <m/>
    <m/>
    <m/>
    <m/>
    <m/>
    <m/>
    <m/>
    <m/>
    <m/>
    <m/>
    <m/>
    <m/>
    <m/>
    <m/>
    <m/>
    <n v="75.174670000000006"/>
    <n v="112.080232"/>
  </r>
  <r>
    <x v="19"/>
    <m/>
    <x v="7"/>
    <s v="2008"/>
    <s v="EU SILC"/>
    <s v="2009"/>
    <s v="2008"/>
    <s v=""/>
    <s v="current"/>
    <s v=""/>
    <x v="0"/>
    <n v="32971.959130000003"/>
    <m/>
    <n v="0.3310051"/>
    <n v="0.64782309999999999"/>
    <m/>
    <m/>
    <n v="3.6790696999999999"/>
    <n v="2.3048765000000002"/>
    <n v="1.5962111999999999"/>
    <n v="4.7843922000000001"/>
    <n v="7.3271192000000003"/>
    <n v="4036108.7760291998"/>
    <n v="3027925.0343307001"/>
    <n v="1896945.1039998"/>
    <n v="2213995.3261997998"/>
    <n v="2519062.3848363999"/>
    <n v="2798124.6914074998"/>
    <n v="3027925.0343307001"/>
    <n v="3536641.6231995998"/>
    <n v="4038467.0385396001"/>
    <n v="4770404.4004349001"/>
    <n v="6978993.3324491996"/>
    <n v="44680597.977551498"/>
    <m/>
    <n v="1575745.6956046"/>
    <x v="648"/>
    <x v="648"/>
    <n v="2658280.1860404001"/>
    <n v="2923285.7233473002"/>
    <n v="3250426.4081075001"/>
    <n v="3755627.1002106001"/>
    <n v="4396062.6436933996"/>
    <n v="5777180.8354940005"/>
    <n v="11545676.4760557"/>
    <n v="4036108.7760291998"/>
    <n v="1084.7626608999999"/>
    <n v="67256.871601499995"/>
    <n v="29548.4367685"/>
    <n v="138745.2578895"/>
    <n v="76303.621337300006"/>
    <n v="323386.27460990002"/>
    <n v="663860.16026859998"/>
    <n v="750776.49500460003"/>
    <n v="1558943.1243924999"/>
    <n v="1041070.7153735"/>
    <n v="466324.96692440001"/>
    <n v="2198.5103417999999"/>
    <n v="16916.5555981"/>
    <n v="24267.075852000002"/>
    <n v="99530.277806400001"/>
    <n v="52398.986118300003"/>
    <n v="202071.16144279999"/>
    <n v="331784.23763320001"/>
    <n v="357843.31417660002"/>
    <n v="830191.56913419999"/>
    <n v="1641928.6338048"/>
    <n v="356812.31416429998"/>
    <m/>
    <n v="7625.3162728999996"/>
    <n v="5314.9977526000002"/>
    <n v="15376.5711665"/>
    <n v="38543.748176200002"/>
    <n v="69576.517647600005"/>
    <n v="112914.6551667"/>
    <n v="181588.6150056"/>
    <n v="282663.74805300002"/>
    <n v="183105.97972209999"/>
    <n v="89951.921287000005"/>
    <n v="155070.8555753"/>
    <n v="284905.8239506"/>
    <n v="437509.94377980003"/>
    <n v="479743.95750309998"/>
    <n v="654949.67511710001"/>
    <n v="751957.84531"/>
    <n v="1089287.5613011001"/>
    <n v="1272642.8968587001"/>
    <n v="2271428.4940081998"/>
    <n v="7884663.6637744"/>
    <n v="1531457.4597614"/>
    <n v="10042.967490000001"/>
    <m/>
    <n v="37354.958011499999"/>
    <n v="34933.340771399999"/>
    <n v="67008.972513600005"/>
    <n v="55712.855147599999"/>
    <n v="103970.5693531"/>
    <n v="170673.09854119999"/>
    <n v="39924.265864399997"/>
    <n v="382917.75028610002"/>
    <n v="90361.339395899995"/>
    <n v="1699980.3559425999"/>
    <n v="2050638.5342820999"/>
    <n v="2224440.3201298001"/>
    <n v="2424382.3461676999"/>
    <n v="2608423.4626429002"/>
    <n v="2528554.6474521998"/>
    <n v="2365594.6241565002"/>
    <n v="2808924.4067734"/>
    <n v="2446119.6900074999"/>
    <n v="2977626.9494944001"/>
    <n v="2415107.4971401002"/>
    <n v="-292631.7564059"/>
    <n v="-382387.04442609998"/>
    <n v="-382367.81182140001"/>
    <n v="-534431.56526419998"/>
    <n v="-574342.74255810003"/>
    <n v="-680832.89350260003"/>
    <n v="-911784.70766870002"/>
    <n v="-1146386.1826667001"/>
    <n v="-1652090.0559659"/>
    <n v="-2565637.2163995998"/>
    <n v="-913906.72264379996"/>
    <n v="1575745.6956046"/>
    <n v="2044956.0572790001"/>
    <n v="2376067.9204727998"/>
    <n v="2658280.1860404001"/>
    <n v="2923285.7233473002"/>
    <n v="3250426.4081075001"/>
    <n v="3755627.1002106001"/>
    <n v="4396062.6436933996"/>
    <n v="5777180.8354940005"/>
    <n v="11545676.4760557"/>
    <n v="4036108.7760291998"/>
    <n v="0.66457169999999999"/>
    <n v="0.68173790000000001"/>
    <n v="0.78011229999999998"/>
    <n v="0.16715060000000001"/>
    <n v="0.17431260000000001"/>
    <n v="0.1282035"/>
    <n v="0.6062303"/>
    <n v="0.68676630000000005"/>
    <n v="0.77483219999999997"/>
    <n v="6.3359700000000005E-2"/>
    <n v="0.1867248"/>
    <n v="0.10012450000000001"/>
    <m/>
    <m/>
    <m/>
    <m/>
    <m/>
    <m/>
    <n v="0.29309469999999999"/>
    <n v="0.23196600000000001"/>
    <n v="2.6518099999999999E-2"/>
    <n v="0.67783780000000005"/>
    <n v="0.76212599999999997"/>
    <n v="0.57703760000000004"/>
    <m/>
    <m/>
    <m/>
    <m/>
    <m/>
    <m/>
    <m/>
    <m/>
    <m/>
    <m/>
    <m/>
    <m/>
    <m/>
    <m/>
    <m/>
    <m/>
    <m/>
    <m/>
    <m/>
    <m/>
    <m/>
    <m/>
    <m/>
    <m/>
    <m/>
    <m/>
    <m/>
    <m/>
    <m/>
    <m/>
    <m/>
    <m/>
    <m/>
    <m/>
    <m/>
    <m/>
    <m/>
    <m/>
    <m/>
    <m/>
    <m/>
    <m/>
    <m/>
    <m/>
    <m/>
    <m/>
    <m/>
    <m/>
    <m/>
    <m/>
    <m/>
    <m/>
    <m/>
    <m/>
    <m/>
    <m/>
    <m/>
    <m/>
    <m/>
    <m/>
    <m/>
    <m/>
    <m/>
    <m/>
    <m/>
    <m/>
    <m/>
    <m/>
    <m/>
    <m/>
    <m/>
    <m/>
    <m/>
    <m/>
    <m/>
    <m/>
    <n v="84.687700000000007"/>
    <n v="123.73549149999999"/>
  </r>
  <r>
    <x v="19"/>
    <m/>
    <x v="7"/>
    <s v="2008"/>
    <s v="EU SILC"/>
    <s v="2009"/>
    <s v="2008"/>
    <s v=""/>
    <s v="current"/>
    <s v=""/>
    <x v="1"/>
    <n v="309029.99992999999"/>
    <n v="126428.13769"/>
    <n v="0.3044712"/>
    <n v="0.38723950000000001"/>
    <m/>
    <m/>
    <n v="3.2145904000000001"/>
    <n v="1.8038050000000001"/>
    <n v="1.7821164"/>
    <n v="4.4884392000000002"/>
    <n v="7.4363958999999999"/>
    <n v="4145521.7016826998"/>
    <n v="3525144.1479765"/>
    <n v="1978066.1450396001"/>
    <n v="2426524.4432399999"/>
    <n v="2779934.7335997"/>
    <n v="3118896.4843457001"/>
    <n v="3525144.1479765"/>
    <n v="3912068.3068657001"/>
    <n v="4369888.1702345004"/>
    <n v="5030705.2812321"/>
    <n v="6358672.5018514004"/>
    <n v="67029672.932723098"/>
    <m/>
    <n v="1453358.6183800001"/>
    <x v="649"/>
    <x v="649"/>
    <n v="2948903.5805155998"/>
    <n v="3318948.0112369"/>
    <n v="3704828.9196700002"/>
    <n v="4134795.7164413002"/>
    <n v="4660700.1844148003"/>
    <n v="5604272.0369781004"/>
    <n v="10807750.125082901"/>
    <n v="4145521.7016826998"/>
    <n v="675032.74852260004"/>
    <n v="1057994.5699390001"/>
    <n v="1359267.2751855"/>
    <n v="1551349.4738350001"/>
    <n v="1865911.1972374001"/>
    <n v="2060116.3969296999"/>
    <n v="2279709.5006764"/>
    <n v="2394107.6247532"/>
    <n v="2992962.5511210002"/>
    <n v="4049472.0905269999"/>
    <n v="2029240.4385813"/>
    <n v="247251.73324060001"/>
    <n v="545049.42489749996"/>
    <n v="871308.31559849996"/>
    <n v="1019607.6031129"/>
    <n v="1396139.9601473"/>
    <n v="1807311.8058531999"/>
    <n v="2094648.3753750001"/>
    <n v="2458281.4348541"/>
    <n v="2965870.7390631"/>
    <n v="3929868.6228260999"/>
    <n v="1734187.9341833"/>
    <n v="48717.904215000002"/>
    <n v="130451.608253"/>
    <n v="184631.96836200001"/>
    <n v="219133.13331139999"/>
    <n v="351717.81031029997"/>
    <n v="345488.95856990002"/>
    <n v="384004.99426180002"/>
    <n v="610726.79582140001"/>
    <n v="629336.37306919997"/>
    <n v="493744.24463490001"/>
    <n v="339836.38697470003"/>
    <n v="82629.186236699999"/>
    <n v="167613.2196478"/>
    <n v="182542.19729509999"/>
    <n v="238284.94433900001"/>
    <n v="212271.0443567"/>
    <n v="307150.67976899998"/>
    <n v="354456.02165549999"/>
    <n v="388593.07856960001"/>
    <n v="634950.65019249998"/>
    <n v="4913901.1563002998"/>
    <n v="749323.22148249997"/>
    <n v="107230.66553329999"/>
    <n v="123711.6583216"/>
    <n v="106851.80662030001"/>
    <n v="154187.34336520001"/>
    <n v="146676.79195720001"/>
    <n v="161157.4974471"/>
    <n v="132489.69085439999"/>
    <n v="117866.9469161"/>
    <n v="159742.60772579999"/>
    <n v="231268.30416609999"/>
    <n v="144130.8263739"/>
    <n v="608723.85900189995"/>
    <n v="752532.56471449998"/>
    <n v="670658.73825469997"/>
    <n v="717530.30130439997"/>
    <n v="547972.8512715"/>
    <n v="513566.9129234"/>
    <n v="522852.13781649998"/>
    <n v="581888.05957010004"/>
    <n v="549053.53717489995"/>
    <n v="913376.3752134"/>
    <n v="637854.30766110006"/>
    <n v="-316227.47837010003"/>
    <n v="-574201.82632989995"/>
    <n v="-775328.70209729997"/>
    <n v="-951189.21875240002"/>
    <n v="-1201741.6440434"/>
    <n v="-1489963.3318223001"/>
    <n v="-1633365.0041981"/>
    <n v="-1890763.7560697"/>
    <n v="-2327644.4213684001"/>
    <n v="-3723880.6685849"/>
    <n v="-1489051.4135739999"/>
    <n v="1453358.6183800001"/>
    <n v="2203151.2194433999"/>
    <n v="2599931.5992188998"/>
    <n v="2948903.5805155998"/>
    <n v="3318948.0112369"/>
    <n v="3704828.9196700002"/>
    <n v="4134795.7164413002"/>
    <n v="4660700.1844148003"/>
    <n v="5604272.0369781004"/>
    <n v="10807750.125082901"/>
    <n v="4145521.7016826998"/>
    <n v="0.18684239999999999"/>
    <n v="0.52616099999999999"/>
    <n v="0.50209320000000002"/>
    <n v="0.1291515"/>
    <n v="0.24947140000000001"/>
    <n v="0.16546040000000001"/>
    <n v="0.15863569999999999"/>
    <n v="0.52697309999999997"/>
    <n v="0.50471049999999995"/>
    <n v="6.4506400000000005E-2"/>
    <n v="0.30801319999999999"/>
    <n v="0.2197479"/>
    <m/>
    <m/>
    <m/>
    <m/>
    <m/>
    <m/>
    <n v="0.32432109999999997"/>
    <n v="0.22879869999999999"/>
    <n v="4.6208800000000001E-2"/>
    <n v="0.56502629999999998"/>
    <n v="0.58718820000000005"/>
    <n v="0.1320769"/>
    <m/>
    <n v="1"/>
    <m/>
    <m/>
    <m/>
    <n v="6.4506400000000005E-2"/>
    <n v="0.15863569999999999"/>
    <n v="4145521.7016826998"/>
    <m/>
    <m/>
    <m/>
    <m/>
    <m/>
    <m/>
    <m/>
    <m/>
    <m/>
    <m/>
    <m/>
    <m/>
    <m/>
    <m/>
    <m/>
    <m/>
    <m/>
    <m/>
    <m/>
    <m/>
    <m/>
    <m/>
    <m/>
    <m/>
    <m/>
    <m/>
    <m/>
    <m/>
    <m/>
    <m/>
    <m/>
    <m/>
    <m/>
    <m/>
    <m/>
    <m/>
    <m/>
    <m/>
    <m/>
    <m/>
    <n v="0.25485390000000002"/>
    <n v="0.1205483"/>
    <n v="0.21290120000000001"/>
    <n v="0.14404159999999999"/>
    <n v="0.16095999999999999"/>
    <n v="5.7925600000000001E-2"/>
    <n v="4.87695E-2"/>
    <n v="3818800.9423294002"/>
    <n v="3941723.6128627001"/>
    <n v="3803066.5958747999"/>
    <n v="4350864.5689439997"/>
    <n v="5157192.6213889001"/>
    <n v="4460420.7826624997"/>
    <n v="3532135.2943067001"/>
    <n v="6.0207700000000003E-2"/>
    <n v="0.11114110000000001"/>
    <n v="7.98045E-2"/>
    <n v="4.7943399999999997E-2"/>
    <n v="3.1733699999999997E-2"/>
    <n v="3.26498E-2"/>
    <n v="9.9835199999999999E-2"/>
    <n v="0.1100725"/>
    <n v="0.13500329999999999"/>
    <n v="0.10511470000000001"/>
    <n v="8.1323000000000006E-2"/>
    <n v="9.6509300000000006E-2"/>
    <n v="0.50066359999999999"/>
    <n v="0.7316163"/>
    <n v="84.687700000000007"/>
    <n v="123.73549149999999"/>
  </r>
  <r>
    <x v="19"/>
    <m/>
    <x v="7"/>
    <s v="2008"/>
    <s v="EU SILC"/>
    <s v="2009"/>
    <s v="2008"/>
    <s v=""/>
    <s v="current"/>
    <s v=""/>
    <x v="2"/>
    <n v="197300.53756999999"/>
    <m/>
    <n v="0.30515690000000001"/>
    <n v="0.35186709999999999"/>
    <m/>
    <m/>
    <n v="3.2939550999999998"/>
    <n v="1.7868537"/>
    <n v="1.8434387000000001"/>
    <n v="4.6224170000000004"/>
    <n v="7.9550722"/>
    <n v="4294225.1473719999"/>
    <n v="3681141.0350783002"/>
    <n v="1996888.2560998001"/>
    <n v="2495829.8686210001"/>
    <n v="2901531.5056222002"/>
    <n v="3290535.4012675001"/>
    <n v="3681141.0350783002"/>
    <n v="4109008.7691218001"/>
    <n v="4546952.4453995004"/>
    <n v="5250734.6443630997"/>
    <n v="6577660.3378568999"/>
    <n v="67029672.932723098"/>
    <m/>
    <n v="1392085.9240329"/>
    <x v="650"/>
    <x v="650"/>
    <n v="3088251.4758688998"/>
    <n v="3498395.4541547"/>
    <n v="3899875.3510615998"/>
    <n v="4317516.4138126001"/>
    <n v="4875833.7768708002"/>
    <n v="5801748.5064487001"/>
    <n v="11074144.0923742"/>
    <n v="4294225.1473719999"/>
    <n v="789749.53200070001"/>
    <n v="1359126.7032735001"/>
    <n v="1714383.2899962"/>
    <n v="1912954.6174206"/>
    <n v="2106306.0860095001"/>
    <n v="2302521.1234133998"/>
    <n v="2517820.6390924999"/>
    <n v="2625797.2698213002"/>
    <n v="3193458.4774508001"/>
    <n v="4298567.0128255999"/>
    <n v="2283216.9245932"/>
    <n v="266000.66717279999"/>
    <n v="616758.82824950002"/>
    <n v="928051.95515519998"/>
    <n v="1200347.9218758"/>
    <n v="1624032.5255185"/>
    <n v="1907168.0227246"/>
    <n v="2234846.9610986998"/>
    <n v="2730044.0813328"/>
    <n v="3103519.8295048"/>
    <n v="4203040.8076013997"/>
    <n v="1882581.577971"/>
    <n v="63139.796966000002"/>
    <n v="173903.01037619999"/>
    <n v="238592.71478849999"/>
    <n v="324721.61525809998"/>
    <n v="352167.64152489998"/>
    <n v="476945.22906390001"/>
    <n v="578927.31658280001"/>
    <n v="675713.77441860002"/>
    <n v="684394.30154020002"/>
    <n v="561112.06742199999"/>
    <n v="413083.14676420001"/>
    <n v="49724.072887499999"/>
    <n v="107757.3417954"/>
    <n v="135250.94507389999"/>
    <n v="167937.9481562"/>
    <n v="171023.9981008"/>
    <n v="250596.876449"/>
    <n v="275413.30540389998"/>
    <n v="339143.31199660001"/>
    <n v="648350.69963379996"/>
    <n v="4945736.8944947002"/>
    <n v="710895.03943849995"/>
    <n v="124509.2744658"/>
    <n v="165571.84051330001"/>
    <n v="141901.8470221"/>
    <n v="156252.4434129"/>
    <n v="207130.67940990001"/>
    <n v="148227.7062826"/>
    <n v="117957.47078990001"/>
    <n v="143130.37317229999"/>
    <n v="145925.57870109999"/>
    <n v="242832.85186550001"/>
    <n v="159395.7015698"/>
    <n v="414211.7352241"/>
    <n v="482202.43045709998"/>
    <n v="395796.74562609999"/>
    <n v="402703.50477459998"/>
    <n v="381077.62442389998"/>
    <n v="383988.87824470003"/>
    <n v="353041.57200260001"/>
    <n v="379067.35789069999"/>
    <n v="467475.76694419998"/>
    <n v="661520.65820079995"/>
    <n v="432226.88294799998"/>
    <n v="-315249.15468400001"/>
    <n v="-646525.50078120001"/>
    <n v="-851455.41192420002"/>
    <n v="-1076666.5750293999"/>
    <n v="-1343343.1008327999"/>
    <n v="-1569572.4851166001"/>
    <n v="-1760490.8511578001"/>
    <n v="-2017062.3917614999"/>
    <n v="-2441376.1473262999"/>
    <n v="-3838666.2000358002"/>
    <n v="-1587174.1259127001"/>
    <n v="1392085.9240329"/>
    <n v="2258794.6538839"/>
    <n v="2702522.0857378002"/>
    <n v="3088251.4758688998"/>
    <n v="3498395.4541547"/>
    <n v="3899875.3510615998"/>
    <n v="4317516.4138126001"/>
    <n v="4875833.7768708002"/>
    <n v="5801748.5064487001"/>
    <n v="11074144.0923742"/>
    <n v="4294225.1473719999"/>
    <n v="0.1264496"/>
    <n v="0.46214179999999999"/>
    <n v="0.3979896"/>
    <n v="0.1212345"/>
    <n v="0.2855473"/>
    <n v="0.20750179999999999"/>
    <n v="0.1032209"/>
    <n v="0.45844119999999999"/>
    <n v="0.38096340000000001"/>
    <n v="6.6413899999999998E-2"/>
    <n v="0.34949360000000002"/>
    <n v="0.25365359999999998"/>
    <m/>
    <m/>
    <m/>
    <m/>
    <m/>
    <m/>
    <n v="0.35517530000000003"/>
    <n v="0.24487159999999999"/>
    <n v="5.1215499999999997E-2"/>
    <n v="0.50519599999999998"/>
    <n v="0.4079142"/>
    <n v="8.0766599999999994E-2"/>
    <n v="4148443.5534291998"/>
    <m/>
    <n v="0.87492910000000002"/>
    <n v="6.5376799999999999E-2"/>
    <n v="0.10659879999999999"/>
    <m/>
    <m/>
    <m/>
    <n v="7.9303100000000001E-2"/>
    <n v="9.6523000000000008E-3"/>
    <n v="4.9265700000000003E-2"/>
    <n v="3.2198999999999999E-3"/>
    <n v="0.2157424"/>
    <n v="2.2234E-2"/>
    <n v="2.5604E-3"/>
    <n v="0.46457159999999997"/>
    <n v="2.7475699999999999E-2"/>
    <n v="9.0410000000000002E-4"/>
    <n v="2967626.0527754002"/>
    <n v="1629790.7886030001"/>
    <n v="2304221.1579334"/>
    <n v="2224775.4137650002"/>
    <n v="5185940.1529136999"/>
    <n v="4867592.0239778003"/>
    <n v="2383617.3487785999"/>
    <n v="4086591.7348739998"/>
    <n v="4575568.5465813"/>
    <n v="498551.39987309999"/>
    <n v="0.1844085"/>
    <n v="0.51984529999999995"/>
    <n v="0.2546254"/>
    <m/>
    <n v="3.5974699999999998E-2"/>
    <n v="4.6427400000000001E-2"/>
    <n v="0.2341655"/>
    <n v="2.1536699999999999E-2"/>
    <n v="0.1714764"/>
    <n v="1"/>
    <n v="0.1904856"/>
    <n v="0.93996800000000003"/>
    <n v="0.40365030000000002"/>
    <n v="1"/>
    <n v="4.3231499999999999E-2"/>
    <n v="0.2854756"/>
    <n v="0.91239700000000001"/>
    <n v="4.0134400000000001E-2"/>
    <n v="0.3065232"/>
    <n v="1"/>
    <m/>
    <m/>
    <m/>
    <m/>
    <m/>
    <m/>
    <m/>
    <m/>
    <m/>
    <m/>
    <m/>
    <m/>
    <m/>
    <m/>
    <m/>
    <m/>
    <m/>
    <m/>
    <m/>
    <m/>
    <m/>
    <m/>
    <m/>
    <m/>
    <m/>
    <m/>
    <m/>
    <m/>
    <n v="84.687700000000007"/>
    <n v="123.73549149999999"/>
  </r>
  <r>
    <x v="19"/>
    <m/>
    <x v="7"/>
    <s v="2009"/>
    <s v="EU SILC"/>
    <s v="2010"/>
    <s v="2009"/>
    <s v=""/>
    <s v="current"/>
    <s v=""/>
    <x v="0"/>
    <n v="33893.739750000001"/>
    <m/>
    <n v="0.29926560000000002"/>
    <n v="0.66234669999999995"/>
    <m/>
    <m/>
    <n v="3.0983472000000001"/>
    <n v="1.9908878999999999"/>
    <n v="1.5562640000000001"/>
    <n v="4.1094008999999998"/>
    <n v="6.2403293"/>
    <n v="3960453.7921822001"/>
    <n v="3164104.0612646001"/>
    <n v="2033140.9024000999"/>
    <n v="2354426.2447000998"/>
    <n v="2645152.7840129999"/>
    <n v="2862881.9250653"/>
    <n v="3164104.0612646001"/>
    <n v="3497847.7220933"/>
    <n v="4009960.3952207998"/>
    <n v="4740380.3047002004"/>
    <n v="6299376.3428851999"/>
    <n v="34024179.990014903"/>
    <m/>
    <n v="1685102.0243183"/>
    <x v="651"/>
    <x v="651"/>
    <n v="2749810.7523476998"/>
    <n v="3026660.3907535998"/>
    <n v="3323828.6961922999"/>
    <n v="3768572.6662741001"/>
    <n v="4367718.8159387"/>
    <n v="5407611.8162041996"/>
    <n v="10515591.5406579"/>
    <n v="3960453.7921822001"/>
    <n v="12604.8151492"/>
    <n v="9864.6647252000002"/>
    <n v="159315.62093800001"/>
    <n v="92947.089030899995"/>
    <n v="213599.23068430001"/>
    <n v="57453.173275499998"/>
    <n v="507797.55113119999"/>
    <n v="1036030.9927819"/>
    <n v="1285108.3083424"/>
    <n v="1666846.0111841001"/>
    <n v="505542.3530381"/>
    <n v="48.034568800000002"/>
    <n v="17127.4934011"/>
    <m/>
    <n v="10279.568768499999"/>
    <n v="52511.044003499999"/>
    <n v="232189.4182283"/>
    <n v="355623.45918920002"/>
    <n v="577281.95962129999"/>
    <n v="831891.56200809998"/>
    <n v="1697701.4738171"/>
    <n v="378690.07022910001"/>
    <m/>
    <n v="84.203412700000001"/>
    <n v="4773.7667654999996"/>
    <n v="20929.7796175"/>
    <n v="15211.8546219"/>
    <n v="111780.9079125"/>
    <n v="148207.84960029999"/>
    <n v="188728.90165809999"/>
    <n v="302143.92990410002"/>
    <n v="386206.04120580002"/>
    <n v="118084.349947"/>
    <n v="181267.245459"/>
    <n v="365229.94849939999"/>
    <n v="345726.99785370001"/>
    <n v="343621.7754018"/>
    <n v="455511.22870129999"/>
    <n v="655768.16529050004"/>
    <n v="923708.63305409998"/>
    <n v="1009444.3386571"/>
    <n v="1727724.1652685001"/>
    <n v="5551366.4071188001"/>
    <n v="1159386.7450049999"/>
    <n v="77808.570716000002"/>
    <n v="15467.0381153"/>
    <n v="9606.4684926999998"/>
    <n v="5177.3850499999999"/>
    <n v="27937.7731996"/>
    <n v="31568.145509000002"/>
    <n v="151172.2356625"/>
    <n v="135038.29682620001"/>
    <n v="143362.7711169"/>
    <n v="455273.81152789999"/>
    <n v="105483.10981550001"/>
    <n v="1804059.7333466001"/>
    <n v="2141939.5554875"/>
    <n v="2416028.2104475"/>
    <n v="2749855.4313373999"/>
    <n v="2851961.8933362998"/>
    <n v="2927605.8052063002"/>
    <n v="2561974.8834906002"/>
    <n v="2622932.7551225"/>
    <n v="2842772.7609441001"/>
    <n v="3701572.4763993998"/>
    <n v="2663340.5772631001"/>
    <n v="-390686.37492129998"/>
    <n v="-359991.35621260002"/>
    <n v="-425159.45658"/>
    <n v="-473000.27685839997"/>
    <n v="-590072.63379320002"/>
    <n v="-692536.9192298"/>
    <n v="-879911.94585380005"/>
    <n v="-1201738.4287282999"/>
    <n v="-1725391.68138"/>
    <n v="-2943374.6805952"/>
    <n v="-970073.41311550001"/>
    <n v="1685102.0243183"/>
    <n v="2189721.5474287001"/>
    <n v="2510291.6079173"/>
    <n v="2749810.7523476998"/>
    <n v="3026660.3907535998"/>
    <n v="3323828.6961922999"/>
    <n v="3768572.6662741001"/>
    <n v="4367718.8159387"/>
    <n v="5407611.8162041996"/>
    <n v="10515591.5406579"/>
    <n v="3960453.7921822001"/>
    <n v="0.67460580000000003"/>
    <n v="0.73051239999999995"/>
    <n v="0.80732550000000003"/>
    <n v="0.11113149999999999"/>
    <n v="0.16854189999999999"/>
    <n v="8.0384700000000003E-2"/>
    <n v="0.65249690000000005"/>
    <n v="0.70243630000000001"/>
    <n v="0.77950589999999997"/>
    <n v="2.5932400000000001E-2"/>
    <n v="0.418375"/>
    <n v="0.38738499999999998"/>
    <m/>
    <m/>
    <m/>
    <m/>
    <m/>
    <m/>
    <n v="0.41893599999999998"/>
    <n v="0.38797589999999998"/>
    <n v="2.5932400000000001E-2"/>
    <n v="0.70272330000000005"/>
    <n v="0.77971860000000004"/>
    <n v="0.65249690000000005"/>
    <m/>
    <m/>
    <m/>
    <m/>
    <m/>
    <m/>
    <m/>
    <m/>
    <m/>
    <m/>
    <m/>
    <m/>
    <m/>
    <m/>
    <m/>
    <m/>
    <m/>
    <m/>
    <m/>
    <m/>
    <m/>
    <m/>
    <m/>
    <m/>
    <m/>
    <m/>
    <m/>
    <m/>
    <m/>
    <m/>
    <m/>
    <m/>
    <m/>
    <m/>
    <m/>
    <m/>
    <m/>
    <m/>
    <m/>
    <m/>
    <m/>
    <m/>
    <m/>
    <m/>
    <m/>
    <m/>
    <m/>
    <m/>
    <m/>
    <m/>
    <m/>
    <m/>
    <m/>
    <m/>
    <m/>
    <m/>
    <m/>
    <m/>
    <m/>
    <m/>
    <m/>
    <m/>
    <m/>
    <m/>
    <m/>
    <m/>
    <m/>
    <m/>
    <m/>
    <m/>
    <m/>
    <m/>
    <m/>
    <m/>
    <m/>
    <m/>
    <n v="94.879959999999997"/>
    <n v="138.6190484"/>
  </r>
  <r>
    <x v="19"/>
    <m/>
    <x v="7"/>
    <s v="2009"/>
    <s v="EU SILC"/>
    <s v="2010"/>
    <s v="2009"/>
    <s v=""/>
    <s v="current"/>
    <s v=""/>
    <x v="1"/>
    <n v="303247.00024000002"/>
    <n v="124800.60474"/>
    <n v="0.26560470000000003"/>
    <n v="0.38286819999999999"/>
    <m/>
    <m/>
    <n v="3.0797829000000001"/>
    <n v="1.7452996000000001"/>
    <n v="1.7646156"/>
    <n v="3.8419723000000001"/>
    <n v="6.0433724"/>
    <n v="3865052.4299238999"/>
    <n v="3455254.6375937001"/>
    <n v="1958077.8000000999"/>
    <n v="2439403.6212082999"/>
    <n v="2770402.9516500998"/>
    <n v="3087813.5791501999"/>
    <n v="3455254.6375937001"/>
    <n v="3834102.6393570001"/>
    <n v="4232070.1840118002"/>
    <n v="4841350.4984785998"/>
    <n v="6030454.4449600996"/>
    <n v="34024179.990014903"/>
    <m/>
    <n v="1434269.5940038001"/>
    <x v="652"/>
    <x v="652"/>
    <n v="2938340.4746483001"/>
    <n v="3264586.1277391999"/>
    <n v="3636305.5021465998"/>
    <n v="4025030.1292198999"/>
    <n v="4513951.1264463998"/>
    <n v="5334715.3648782"/>
    <n v="8667825.2530610003"/>
    <n v="3865052.4299238999"/>
    <n v="648659.14032190002"/>
    <n v="920864.59542290005"/>
    <n v="1240203.7243555"/>
    <n v="1337100.4161606999"/>
    <n v="1530125.9873756999"/>
    <n v="2028217.9665244"/>
    <n v="2174021.3285269001"/>
    <n v="2365047.7371705002"/>
    <n v="2613291.8812485998"/>
    <n v="3628500.5582655999"/>
    <n v="1849005.7057361"/>
    <n v="183527.5897292"/>
    <n v="467478.34225470002"/>
    <n v="715445.78300299996"/>
    <n v="1065485.7924764"/>
    <n v="1244224.0526874"/>
    <n v="1668589.8086705001"/>
    <n v="1972211.5267918"/>
    <n v="2417392.3289303002"/>
    <n v="2766864.4190435"/>
    <n v="3646715.4871028"/>
    <n v="1615414.2722420001"/>
    <n v="52769.592275000003"/>
    <n v="98664.395030400003"/>
    <n v="172906.10789009999"/>
    <n v="231954.58488410001"/>
    <n v="263300.6436296"/>
    <n v="310763.63171589997"/>
    <n v="299704.86996500002"/>
    <n v="473523.75425509998"/>
    <n v="524936.02788339998"/>
    <n v="486520.22704889998"/>
    <n v="291609.66825540003"/>
    <n v="75800.662137000007"/>
    <n v="168975.1757854"/>
    <n v="160143.22966350001"/>
    <n v="204181.53080770001"/>
    <n v="258932.57123460001"/>
    <n v="244601.33183790001"/>
    <n v="282908.71432279999"/>
    <n v="324497.7488841"/>
    <n v="567617.26564350002"/>
    <n v="2630080.8306413"/>
    <n v="491991.22448169999"/>
    <n v="121342.65468750001"/>
    <n v="118133.2231345"/>
    <n v="95076.439633300004"/>
    <n v="123507.4740892"/>
    <n v="150115.30997169999"/>
    <n v="138960.32838299999"/>
    <n v="86173.328181399993"/>
    <n v="125318.7843618"/>
    <n v="217646.43692169999"/>
    <n v="223073.6845374"/>
    <n v="139971.69354939999"/>
    <n v="669904.76523919997"/>
    <n v="976230.11340290005"/>
    <n v="1001504.8461544"/>
    <n v="922557.34216220002"/>
    <n v="923928.82500890002"/>
    <n v="648499.83491239999"/>
    <n v="799233.70708700002"/>
    <n v="705830.7509791"/>
    <n v="868190.8468076"/>
    <n v="1492675.5632390999"/>
    <n v="900889.87942100002"/>
    <n v="-317734.81038600003"/>
    <n v="-539992.46686299995"/>
    <n v="-769672.91119679995"/>
    <n v="-946446.66593190003"/>
    <n v="-1106041.2621687001"/>
    <n v="-1403327.3998976001"/>
    <n v="-1589223.3456550001"/>
    <n v="-1897659.9781345001"/>
    <n v="-2223831.5126701999"/>
    <n v="-3439741.0977739999"/>
    <n v="-1423830.0137616999"/>
    <n v="1434269.5940038001"/>
    <n v="2210353.3781678998"/>
    <n v="2615607.2195028998"/>
    <n v="2938340.4746483001"/>
    <n v="3264586.1277391999"/>
    <n v="3636305.5021465998"/>
    <n v="4025030.1292198999"/>
    <n v="4513951.1264463998"/>
    <n v="5334715.3648782"/>
    <n v="8667825.2530610003"/>
    <n v="3865052.4299238999"/>
    <n v="0.2340631"/>
    <n v="0.55798329999999996"/>
    <n v="0.56960659999999996"/>
    <n v="0.12142210000000001"/>
    <n v="0.2581542"/>
    <n v="0.18530070000000001"/>
    <n v="0.2015719"/>
    <n v="0.56146309999999999"/>
    <n v="0.59469550000000004"/>
    <n v="6.5232799999999994E-2"/>
    <n v="0.30397600000000002"/>
    <n v="0.21869749999999999"/>
    <m/>
    <m/>
    <m/>
    <m/>
    <m/>
    <m/>
    <n v="0.30320049999999998"/>
    <n v="0.21945110000000001"/>
    <n v="6.5544400000000003E-2"/>
    <n v="0.56188610000000005"/>
    <n v="0.59508640000000002"/>
    <n v="0.2015719"/>
    <m/>
    <n v="1"/>
    <m/>
    <m/>
    <m/>
    <n v="6.5232799999999994E-2"/>
    <n v="0.2015719"/>
    <n v="3865052.4299238999"/>
    <m/>
    <m/>
    <m/>
    <m/>
    <m/>
    <m/>
    <m/>
    <m/>
    <m/>
    <m/>
    <m/>
    <m/>
    <m/>
    <m/>
    <m/>
    <m/>
    <m/>
    <m/>
    <m/>
    <m/>
    <m/>
    <m/>
    <m/>
    <m/>
    <m/>
    <m/>
    <m/>
    <m/>
    <m/>
    <m/>
    <m/>
    <m/>
    <m/>
    <m/>
    <m/>
    <m/>
    <m/>
    <m/>
    <m/>
    <m/>
    <n v="0.2628045"/>
    <n v="0.11371340000000001"/>
    <n v="0.20129929999999999"/>
    <n v="0.13916590000000001"/>
    <n v="0.1712475"/>
    <n v="6.2192499999999998E-2"/>
    <n v="4.95769E-2"/>
    <n v="3481831.1084906999"/>
    <n v="3751856.0245174998"/>
    <n v="3479281.5895151999"/>
    <n v="4106000.7845462002"/>
    <n v="4723721.0977913998"/>
    <n v="4307999.8751362003"/>
    <n v="3524469.0498942002"/>
    <n v="8.0888600000000005E-2"/>
    <n v="0.1274441"/>
    <n v="7.7369199999999999E-2"/>
    <n v="4.0681000000000002E-2"/>
    <n v="3.1233400000000001E-2"/>
    <n v="1.7850899999999999E-2"/>
    <n v="3.60703E-2"/>
    <n v="0.16364799999999999"/>
    <n v="0.16862079999999999"/>
    <n v="0.16362170000000001"/>
    <n v="9.1009499999999993E-2"/>
    <n v="0.12180290000000001"/>
    <n v="0.5518208"/>
    <n v="0.77879160000000003"/>
    <n v="94.879959999999997"/>
    <n v="138.6190484"/>
  </r>
  <r>
    <x v="19"/>
    <m/>
    <x v="7"/>
    <s v="2009"/>
    <s v="EU SILC"/>
    <s v="2010"/>
    <s v="2009"/>
    <s v=""/>
    <s v="current"/>
    <s v=""/>
    <x v="2"/>
    <n v="189658.58564999999"/>
    <m/>
    <n v="0.26739390000000002"/>
    <n v="0.34528750000000002"/>
    <m/>
    <m/>
    <n v="3.2020439000000001"/>
    <n v="1.7356876999999999"/>
    <n v="1.8448271999999999"/>
    <n v="3.9414050999999999"/>
    <n v="6.3123139000000004"/>
    <n v="4009033.2023502998"/>
    <n v="3632329.2875001999"/>
    <n v="1968926.5653742"/>
    <n v="2510324.4718873999"/>
    <n v="2878387.0323553002"/>
    <n v="3246664.0314051998"/>
    <n v="3632329.2875001999"/>
    <n v="3999163.1394016999"/>
    <n v="4427857.9649002003"/>
    <n v="5071103.3430530997"/>
    <n v="6304589.2012002999"/>
    <n v="25886468.3685783"/>
    <m/>
    <n v="1411895.8002054"/>
    <x v="653"/>
    <x v="653"/>
    <n v="3057613.7746333"/>
    <n v="3433632.5786867999"/>
    <n v="3818957.5104137999"/>
    <n v="4202342.6630495004"/>
    <n v="4711680.7120116996"/>
    <n v="5573210.3735822998"/>
    <n v="8912329.5162234996"/>
    <n v="4009033.2023502998"/>
    <n v="779214.13457969995"/>
    <n v="1182166.1979660001"/>
    <n v="1484227.7242604"/>
    <n v="1601109.7296961001"/>
    <n v="1997555.9768484"/>
    <n v="2244166.3393581999"/>
    <n v="2429548.6692348998"/>
    <n v="2436212.9245969998"/>
    <n v="2993474.1098218998"/>
    <n v="3943601.2313517001"/>
    <n v="2109824.6404073001"/>
    <n v="188541.25706800001"/>
    <n v="553590.50529939996"/>
    <n v="786220.80989180005"/>
    <n v="1232700.2705626001"/>
    <n v="1397030.1143050999"/>
    <n v="1906544.418118"/>
    <n v="2234412.7785491999"/>
    <n v="2591453.0161612001"/>
    <n v="3019844.2822862999"/>
    <n v="3961377.1158754001"/>
    <n v="1788047.4520105"/>
    <n v="60027.619768600001"/>
    <n v="137804.2734562"/>
    <n v="277885.66643310001"/>
    <n v="247718.07226059999"/>
    <n v="357322.01374899998"/>
    <n v="354444.02509030001"/>
    <n v="433749.93274600001"/>
    <n v="570026.03637340001"/>
    <n v="593295.84034580004"/>
    <n v="538171.33842040005"/>
    <n v="357172.1263298"/>
    <n v="33837.706656599999"/>
    <n v="102143.9278452"/>
    <n v="126525.1172431"/>
    <n v="184688.24838939999"/>
    <n v="185080.8206027"/>
    <n v="184553.37139029999"/>
    <n v="216454.5100756"/>
    <n v="322783.73351280001"/>
    <n v="494091.84631240001"/>
    <n v="2440425.9212117"/>
    <n v="429451.73635650001"/>
    <n v="126560.114373"/>
    <n v="121993.2316916"/>
    <n v="145702.90824600001"/>
    <n v="165981.41135370001"/>
    <n v="166386.17533719999"/>
    <n v="80206.081053300004"/>
    <n v="110167.6856714"/>
    <n v="171886.54704820001"/>
    <n v="206647.55355680001"/>
    <n v="243424.50091490001"/>
    <n v="153923.92325660001"/>
    <n v="547648.06347769999"/>
    <n v="769402.15948929999"/>
    <n v="707395.58878340002"/>
    <n v="665541.69702189998"/>
    <n v="606569.28596929996"/>
    <n v="550340.3970924"/>
    <n v="548539.46388269996"/>
    <n v="594809.94159970002"/>
    <n v="673614.96264489996"/>
    <n v="1407671.5882979999"/>
    <n v="707268.34867520002"/>
    <n v="-323933.09571820003"/>
    <n v="-603773.7737285"/>
    <n v="-837970.62804900005"/>
    <n v="-1040125.654651"/>
    <n v="-1276311.8081248"/>
    <n v="-1501297.1216887"/>
    <n v="-1770530.3771102999"/>
    <n v="-1975491.4872806"/>
    <n v="-2407758.2213856"/>
    <n v="-3622342.1798486998"/>
    <n v="-1536655.0246855"/>
    <n v="1411895.8002054"/>
    <n v="2263326.5220193001"/>
    <n v="2689987.1868090001"/>
    <n v="3057613.7746333"/>
    <n v="3433632.5786867999"/>
    <n v="3818957.5104137999"/>
    <n v="4202342.6630495004"/>
    <n v="4711680.7120116996"/>
    <n v="5573210.3735822998"/>
    <n v="8912329.5162234996"/>
    <n v="4009033.2023502998"/>
    <n v="0.1698122"/>
    <n v="0.49323919999999999"/>
    <n v="0.46337840000000002"/>
    <n v="0.1151624"/>
    <n v="0.27936630000000001"/>
    <n v="0.21266460000000001"/>
    <n v="0.13692299999999999"/>
    <n v="0.51032429999999995"/>
    <n v="0.47722680000000001"/>
    <n v="6.5677600000000003E-2"/>
    <n v="0.32072250000000002"/>
    <n v="0.24072189999999999"/>
    <m/>
    <m/>
    <m/>
    <m/>
    <m/>
    <m/>
    <n v="0.31896039999999998"/>
    <n v="0.23932200000000001"/>
    <n v="6.6175700000000004E-2"/>
    <n v="0.51079660000000005"/>
    <n v="0.47773100000000002"/>
    <n v="0.13692299999999999"/>
    <n v="3855849.9080230999"/>
    <m/>
    <n v="0.86708819999999998"/>
    <n v="7.0475099999999999E-2"/>
    <n v="0.14395350000000001"/>
    <m/>
    <m/>
    <m/>
    <n v="7.7356300000000003E-2"/>
    <n v="1.16332E-2"/>
    <n v="5.6229700000000001E-2"/>
    <n v="8.7484999999999993E-3"/>
    <n v="0.2010516"/>
    <n v="2.2868400000000001E-2"/>
    <n v="3.2412999999999999E-3"/>
    <n v="0.44685229999999998"/>
    <n v="3.69593E-2"/>
    <n v="2.1475999999999999E-3"/>
    <n v="2982525.4692433001"/>
    <n v="2164040.6071608001"/>
    <n v="2201989.1625713999"/>
    <n v="2373738.9691029"/>
    <n v="4945023.0610896004"/>
    <n v="3483957.2956535998"/>
    <n v="4165392.4422614002"/>
    <n v="3885294.6872609002"/>
    <n v="3111000.6446403"/>
    <n v="2036817.2398465001"/>
    <n v="0.16276979999999999"/>
    <n v="0.20630499999999999"/>
    <n v="0.30636730000000001"/>
    <n v="0.30934899999999999"/>
    <n v="3.1531700000000003E-2"/>
    <n v="0.13910520000000001"/>
    <n v="8.2271399999999995E-2"/>
    <n v="2.12532E-2"/>
    <n v="0.16355030000000001"/>
    <n v="0.39791789999999999"/>
    <n v="0.24995980000000001"/>
    <n v="0.98265219999999998"/>
    <n v="0.50303070000000005"/>
    <n v="1"/>
    <n v="4.2642899999999997E-2"/>
    <n v="0.3600988"/>
    <n v="0.94013040000000003"/>
    <n v="4.8596100000000003E-2"/>
    <n v="0.35987849999999999"/>
    <n v="1"/>
    <m/>
    <m/>
    <m/>
    <m/>
    <m/>
    <m/>
    <m/>
    <m/>
    <m/>
    <m/>
    <m/>
    <m/>
    <m/>
    <m/>
    <m/>
    <m/>
    <m/>
    <m/>
    <m/>
    <m/>
    <m/>
    <m/>
    <m/>
    <m/>
    <m/>
    <m/>
    <m/>
    <m/>
    <n v="94.879959999999997"/>
    <n v="138.6190484"/>
  </r>
  <r>
    <x v="19"/>
    <n v="11"/>
    <x v="4"/>
    <s v="2010"/>
    <s v="EU SILC"/>
    <s v="2011"/>
    <s v="2010"/>
    <s v=""/>
    <s v="current"/>
    <s v=""/>
    <x v="0"/>
    <n v="34288.9541063"/>
    <m/>
    <n v="0.24449100000000001"/>
    <n v="0.71172349999999995"/>
    <m/>
    <m/>
    <n v="2.4706587999999998"/>
    <n v="1.7045725"/>
    <n v="1.4494301999999999"/>
    <n v="3.2074015"/>
    <n v="4.6535010999999997"/>
    <n v="3433220.4076430998"/>
    <n v="2930191.2035941002"/>
    <n v="2021615.9494477001"/>
    <n v="2291487.2820771001"/>
    <n v="2561388.4460231001"/>
    <n v="2709214.9754896001"/>
    <n v="2930191.2035941002"/>
    <n v="3172947.1466569002"/>
    <n v="3626641.1243757"/>
    <n v="4147009.9004621999"/>
    <n v="4994723.2695915997"/>
    <n v="44352472.0896983"/>
    <m/>
    <n v="1668170.9669604001"/>
    <x v="654"/>
    <x v="654"/>
    <n v="2642825.6988341999"/>
    <n v="2814124.3943769"/>
    <n v="3053921.6750602"/>
    <n v="3369054.8769960999"/>
    <n v="3912689.7271195999"/>
    <n v="4510981.1167374002"/>
    <n v="7762835.4738576002"/>
    <n v="3433220.4076430998"/>
    <n v="18732.802783800002"/>
    <n v="62716.891480400001"/>
    <n v="87788.778888700006"/>
    <n v="4465.0262737000003"/>
    <n v="184437.50391880001"/>
    <n v="218188.25964800001"/>
    <n v="452979.61267449998"/>
    <n v="918010.48822499998"/>
    <n v="1033443.1707324"/>
    <n v="1999698.9938566999"/>
    <n v="499481.43658719998"/>
    <n v="694.68577240000002"/>
    <n v="1569.6025050000001"/>
    <n v="44191.622524600003"/>
    <n v="33783.853716799997"/>
    <n v="134447.0816943"/>
    <n v="56740.183108999998"/>
    <n v="249207.65150159999"/>
    <n v="517784.19647869997"/>
    <n v="817646.5166039"/>
    <n v="1985199.0817394"/>
    <n v="385329.2257595"/>
    <m/>
    <n v="2647.7019031"/>
    <m/>
    <m/>
    <n v="23379.608798000001"/>
    <n v="2275.6198064999999"/>
    <n v="179806.68409259999"/>
    <n v="195534.8009038"/>
    <n v="227469.5916856"/>
    <n v="562293.67182809999"/>
    <n v="119817.32158420001"/>
    <n v="147058.45436639999"/>
    <n v="172859.08083039999"/>
    <n v="185255.20378069999"/>
    <n v="182671.35689729999"/>
    <n v="376964.8160006"/>
    <n v="429436.39490690001"/>
    <n v="479677.30488160002"/>
    <n v="536024.55358279997"/>
    <n v="565286.96418480005"/>
    <n v="2785402.2009828999"/>
    <n v="587425.0477617"/>
    <n v="58870.769053900003"/>
    <n v="31933.444349500001"/>
    <n v="70004.549815100007"/>
    <n v="36937.0553181"/>
    <n v="17559.5079324"/>
    <n v="24553.447665700001"/>
    <n v="125909.0465326"/>
    <n v="67384.037156999999"/>
    <n v="152246.7335488"/>
    <n v="108401.94524489999"/>
    <n v="69574.8585131"/>
    <n v="1708349.2331560999"/>
    <n v="2314981.2148465002"/>
    <n v="2437950.7062745001"/>
    <n v="2837915.6837942"/>
    <n v="2589537.7858767002"/>
    <n v="2992509.4435183001"/>
    <n v="2761752.4619760001"/>
    <n v="2953039.1213524002"/>
    <n v="3337989.0243422999"/>
    <n v="3747952.4842252"/>
    <n v="2769578.0759052001"/>
    <n v="-265534.97817219998"/>
    <n v="-428162.32984889997"/>
    <n v="-425732.97701999999"/>
    <n v="-452947.27716589998"/>
    <n v="-512201.90984380001"/>
    <n v="-669781.67359430005"/>
    <n v="-880277.8846629"/>
    <n v="-1275087.47058"/>
    <n v="-1623100.8843604999"/>
    <n v="-3426112.9040195998"/>
    <n v="-997985.55846780003"/>
    <n v="1668170.9669604001"/>
    <n v="2158545.6060660002"/>
    <n v="2399457.8842636002"/>
    <n v="2642825.6988341999"/>
    <n v="2814124.3943769"/>
    <n v="3053921.6750602"/>
    <n v="3369054.8769960999"/>
    <n v="3912689.7271195999"/>
    <n v="4510981.1167374002"/>
    <n v="7762835.4738576002"/>
    <n v="3433220.4076430998"/>
    <n v="0.73586560000000001"/>
    <n v="0.79441550000000005"/>
    <n v="0.90682070000000004"/>
    <n v="9.7085699999999997E-2"/>
    <n v="0.1721193"/>
    <n v="7.1638199999999999E-2"/>
    <n v="0.71460000000000001"/>
    <n v="0.77825129999999998"/>
    <n v="0.89184079999999999"/>
    <n v="2.78493E-2"/>
    <n v="0.35728710000000002"/>
    <n v="0.2455165"/>
    <m/>
    <m/>
    <m/>
    <m/>
    <m/>
    <m/>
    <n v="0.30857309999999999"/>
    <n v="0.28924650000000002"/>
    <n v="3.8462799999999998E-2"/>
    <n v="0.78313140000000003"/>
    <n v="0.89849120000000005"/>
    <n v="0.72741389999999995"/>
    <m/>
    <m/>
    <m/>
    <m/>
    <m/>
    <m/>
    <m/>
    <m/>
    <m/>
    <m/>
    <m/>
    <m/>
    <m/>
    <m/>
    <m/>
    <m/>
    <m/>
    <m/>
    <m/>
    <m/>
    <m/>
    <m/>
    <m/>
    <m/>
    <m/>
    <m/>
    <m/>
    <m/>
    <m/>
    <m/>
    <m/>
    <m/>
    <m/>
    <m/>
    <m/>
    <m/>
    <m/>
    <m/>
    <m/>
    <m/>
    <m/>
    <m/>
    <m/>
    <m/>
    <m/>
    <m/>
    <m/>
    <m/>
    <m/>
    <m/>
    <m/>
    <m/>
    <m/>
    <m/>
    <m/>
    <m/>
    <m/>
    <m/>
    <m/>
    <m/>
    <m/>
    <m/>
    <m/>
    <m/>
    <m/>
    <m/>
    <m/>
    <m/>
    <m/>
    <m/>
    <m/>
    <m/>
    <m/>
    <m/>
    <m/>
    <m/>
    <n v="100"/>
    <n v="138.2495601"/>
  </r>
  <r>
    <x v="19"/>
    <n v="11"/>
    <x v="4"/>
    <s v="2010"/>
    <s v="EU SILC"/>
    <s v="2011"/>
    <s v="2010"/>
    <s v=""/>
    <s v="current"/>
    <s v=""/>
    <x v="1"/>
    <n v="300765.99986079999"/>
    <n v="123135.46281719999"/>
    <n v="0.24572769999999999"/>
    <n v="0.39905119999999999"/>
    <m/>
    <m/>
    <n v="2.7685331"/>
    <n v="1.6311104000000001"/>
    <n v="1.6973303"/>
    <n v="3.5242450999999999"/>
    <n v="5.5708815999999999"/>
    <n v="3643142.0268247002"/>
    <n v="3344692.7759370999"/>
    <n v="1970560.8849245"/>
    <n v="2399557.0621524998"/>
    <n v="2709214.9754896001"/>
    <n v="3026754.4170836001"/>
    <n v="3344692.7759370999"/>
    <n v="3733851.3785191001"/>
    <n v="4091562.1111405999"/>
    <n v="4599902.1520899003"/>
    <n v="5455563.0163067998"/>
    <n v="47437479.589389399"/>
    <m/>
    <n v="1347146.4138147"/>
    <x v="655"/>
    <x v="655"/>
    <n v="2861093.3241261998"/>
    <n v="3182900.297878"/>
    <n v="3543878.1594731999"/>
    <n v="3925292.3877749001"/>
    <n v="4325909.4866838995"/>
    <n v="4973008.3738324"/>
    <n v="7504793.2158601005"/>
    <n v="3643142.0268247002"/>
    <n v="713689.01921880001"/>
    <n v="792637.77698039997"/>
    <n v="1078414.0654817"/>
    <n v="1522289.604446"/>
    <n v="1566251.1367633"/>
    <n v="2026668.7679626001"/>
    <n v="2057554.6623082"/>
    <n v="2409425.4377020001"/>
    <n v="2804302.1031153998"/>
    <n v="3793587.6635512002"/>
    <n v="1877223.1816805999"/>
    <n v="168468.43157109999"/>
    <n v="425781.58236300002"/>
    <n v="663567.63686149998"/>
    <n v="882428.91820710001"/>
    <n v="1288187.0106120999"/>
    <n v="1586962.6417372001"/>
    <n v="2113906.5108825001"/>
    <n v="2442563.2099680002"/>
    <n v="2832793.5109927999"/>
    <n v="4056439.962696"/>
    <n v="1647213.0699958"/>
    <n v="43185.5891892"/>
    <n v="90934.060249000002"/>
    <n v="146752.93570090001"/>
    <n v="133313.1484874"/>
    <n v="271839.09908289998"/>
    <n v="314083.73013570003"/>
    <n v="347000.72670850001"/>
    <n v="432919.31770030002"/>
    <n v="459606.25397030002"/>
    <n v="785547.04997329996"/>
    <n v="302711.36473969999"/>
    <n v="-35470.820238400003"/>
    <n v="127498.9560809"/>
    <n v="115575.53436190001"/>
    <n v="146133.0270222"/>
    <n v="195826.20052129999"/>
    <n v="141764.8737153"/>
    <n v="187001.02266049999"/>
    <n v="172356.54683159999"/>
    <n v="293805.78878180002"/>
    <n v="1551296.5212524"/>
    <n v="290095.02710439998"/>
    <n v="106975.3903558"/>
    <n v="81616.368487600004"/>
    <n v="89770.220123599996"/>
    <n v="94028.247199399993"/>
    <n v="91680.1164116"/>
    <n v="157211.0629314"/>
    <n v="89799.126804700005"/>
    <n v="131291.47884960001"/>
    <n v="146462.67555869999"/>
    <n v="206448.06659840001"/>
    <n v="119529.0331669"/>
    <n v="620339.12760580005"/>
    <n v="1144915.2775834999"/>
    <n v="1142585.7291673"/>
    <n v="1001271.5027871"/>
    <n v="876765.86663609999"/>
    <n v="721724.79236770002"/>
    <n v="776118.67447490001"/>
    <n v="699246.47506159998"/>
    <n v="700935.37552620005"/>
    <n v="940384.28356989997"/>
    <n v="862514.15097419999"/>
    <n v="-270040.32388749998"/>
    <n v="-469970.32931340003"/>
    <n v="-679291.35395739996"/>
    <n v="-918371.12402300001"/>
    <n v="-1107649.1321494"/>
    <n v="-1404537.7093768001"/>
    <n v="-1646088.3360643999"/>
    <n v="-1961892.9794292001"/>
    <n v="-2264897.3341127001"/>
    <n v="-3828910.3317811"/>
    <n v="-1456143.8008367999"/>
    <n v="1347146.4138147"/>
    <n v="2193413.6924311002"/>
    <n v="2557374.7677394999"/>
    <n v="2861093.3241261998"/>
    <n v="3182900.297878"/>
    <n v="3543878.1594731999"/>
    <n v="3925292.3877749001"/>
    <n v="4325909.4866838995"/>
    <n v="4973008.3738324"/>
    <n v="7504793.2158601005"/>
    <n v="3643142.0268247002"/>
    <n v="0.25187290000000001"/>
    <n v="0.60297020000000001"/>
    <n v="0.6159152"/>
    <n v="0.1074362"/>
    <n v="0.30622270000000001"/>
    <n v="0.20546429999999999"/>
    <n v="0.21613950000000001"/>
    <n v="0.628857"/>
    <n v="0.69739180000000001"/>
    <n v="6.2701400000000004E-2"/>
    <n v="0.36264000000000002"/>
    <n v="0.25023840000000003"/>
    <m/>
    <m/>
    <m/>
    <m/>
    <m/>
    <m/>
    <n v="0.33137529999999998"/>
    <n v="0.2277265"/>
    <n v="8.1017699999999998E-2"/>
    <n v="0.621583"/>
    <n v="0.66261760000000003"/>
    <n v="0.2300537"/>
    <m/>
    <n v="1"/>
    <m/>
    <m/>
    <m/>
    <n v="6.2701400000000004E-2"/>
    <n v="0.21613950000000001"/>
    <n v="3643142.0268247002"/>
    <m/>
    <m/>
    <m/>
    <m/>
    <m/>
    <m/>
    <m/>
    <m/>
    <m/>
    <m/>
    <m/>
    <m/>
    <m/>
    <m/>
    <m/>
    <m/>
    <m/>
    <m/>
    <m/>
    <m/>
    <m/>
    <m/>
    <m/>
    <m/>
    <m/>
    <m/>
    <m/>
    <m/>
    <m/>
    <m/>
    <m/>
    <m/>
    <m/>
    <m/>
    <m/>
    <m/>
    <m/>
    <m/>
    <m/>
    <m/>
    <n v="0.25920019999999999"/>
    <n v="0.1107335"/>
    <n v="0.2044271"/>
    <n v="0.1385258"/>
    <n v="0.17310790000000001"/>
    <n v="6.3557500000000003E-2"/>
    <n v="5.0447899999999997E-2"/>
    <n v="3371095.6277057999"/>
    <n v="3655043.9138714001"/>
    <n v="3322637.0872069998"/>
    <n v="3926630.8424553"/>
    <n v="4332758.8022084003"/>
    <n v="3813545.3289536"/>
    <n v="2954062.8354413002"/>
    <n v="7.1418499999999996E-2"/>
    <n v="0.105408"/>
    <n v="8.5733100000000007E-2"/>
    <n v="3.7399399999999999E-2"/>
    <n v="3.83323E-2"/>
    <n v="7.254E-3"/>
    <n v="5.3796499999999997E-2"/>
    <n v="0.16724510000000001"/>
    <n v="0.16981979999999999"/>
    <n v="0.17253499999999999"/>
    <n v="9.4785499999999995E-2"/>
    <n v="0.13930880000000001"/>
    <n v="0.58687560000000005"/>
    <n v="0.87551540000000005"/>
    <n v="100"/>
    <n v="138.2495601"/>
  </r>
  <r>
    <x v="19"/>
    <n v="11"/>
    <x v="4"/>
    <s v="2010"/>
    <s v="EU SILC"/>
    <s v="2011"/>
    <s v="2010"/>
    <s v=""/>
    <s v="current"/>
    <s v=""/>
    <x v="2"/>
    <n v="188518.43952270001"/>
    <m/>
    <n v="0.24835299999999999"/>
    <n v="0.35439860000000001"/>
    <m/>
    <m/>
    <n v="2.8538884000000002"/>
    <n v="1.5996621"/>
    <n v="1.784057"/>
    <n v="3.6451109000000002"/>
    <n v="5.8622864000000003"/>
    <n v="3793824.1083422001"/>
    <n v="3549674.3799645002"/>
    <n v="1989664.1815818001"/>
    <n v="2449135.9938416001"/>
    <n v="2819805.7993200999"/>
    <n v="3185101.5356303998"/>
    <n v="3549674.3799645002"/>
    <n v="3948718.0239237999"/>
    <n v="4304143.6417645002"/>
    <n v="4874584.8530836999"/>
    <n v="5678279.5605744002"/>
    <n v="47437479.589389399"/>
    <m/>
    <n v="1322016.1578193"/>
    <x v="656"/>
    <x v="656"/>
    <n v="3000292.1206426001"/>
    <n v="3360472.8797571999"/>
    <n v="3748515.6651828"/>
    <n v="4100886.6402485999"/>
    <n v="4559483.5812082002"/>
    <n v="5214965.6477825996"/>
    <n v="7750037.3167597"/>
    <n v="3793824.1083422001"/>
    <n v="794522.05534610001"/>
    <n v="1072241.0449848999"/>
    <n v="1494033.2699648"/>
    <n v="1857778.1327444001"/>
    <n v="2020415.3165857999"/>
    <n v="2012005.0541681999"/>
    <n v="2473478.592125"/>
    <n v="2626813.4968985999"/>
    <n v="3064976.6426458"/>
    <n v="3877283.5318800001"/>
    <n v="2129830.7013833998"/>
    <n v="164302.6936305"/>
    <n v="494458.10304700001"/>
    <n v="766387.84088559996"/>
    <n v="1119270.778401"/>
    <n v="1398054.2677154001"/>
    <n v="2054845.9128502"/>
    <n v="2241603.2023959998"/>
    <n v="2623276.0035508"/>
    <n v="2999095.6026097001"/>
    <n v="4442889.4282461004"/>
    <n v="1831043.3493880001"/>
    <n v="50444.757396699999"/>
    <n v="163571.6483306"/>
    <n v="157209.77090030001"/>
    <n v="258109.11986470001"/>
    <n v="389833.42708270001"/>
    <n v="360247.69218740001"/>
    <n v="384803.87585000001"/>
    <n v="523792.57962400001"/>
    <n v="567851.50904469995"/>
    <n v="930694.13086959999"/>
    <n v="378809.74638849997"/>
    <n v="-68168.160250200002"/>
    <n v="68429.364009099998"/>
    <n v="81256.192969800002"/>
    <n v="92080.859856499999"/>
    <n v="129693.20627900001"/>
    <n v="126732.650869"/>
    <n v="114261.46111030001"/>
    <n v="191701.3826103"/>
    <n v="282958.6298011"/>
    <n v="1522679.0777173"/>
    <n v="254386.0411646"/>
    <n v="119606.4663495"/>
    <n v="109884.78299180001"/>
    <n v="93313.646007999996"/>
    <n v="95556.494837699996"/>
    <n v="136845.2140832"/>
    <n v="115492.8489425"/>
    <n v="82539.2117994"/>
    <n v="160708.5549247"/>
    <n v="153942.32388020001"/>
    <n v="238531.06683679999"/>
    <n v="130670.28782880001"/>
    <n v="522472.04489149997"/>
    <n v="850749.55559849995"/>
    <n v="819547.99199999997"/>
    <n v="638778.65259469999"/>
    <n v="540528.52265559998"/>
    <n v="619580.60624949995"/>
    <n v="561319.90497909999"/>
    <n v="472140.36381269997"/>
    <n v="556152.36227319995"/>
    <n v="701556.98866240005"/>
    <n v="628244.66823930002"/>
    <n v="-261163.69954480001"/>
    <n v="-524530.76764219999"/>
    <n v="-774197.45005280001"/>
    <n v="-1061281.9176564"/>
    <n v="-1254897.0746444"/>
    <n v="-1540389.1000840999"/>
    <n v="-1757119.6080112001"/>
    <n v="-2038948.8002128"/>
    <n v="-2410011.4224720001"/>
    <n v="-3963596.9074526001"/>
    <n v="-1559160.6860503999"/>
    <n v="1322016.1578193"/>
    <n v="2234803.7313196999"/>
    <n v="2637551.2626757999"/>
    <n v="3000292.1206426001"/>
    <n v="3360472.8797571999"/>
    <n v="3748515.6651828"/>
    <n v="4100886.6402485999"/>
    <n v="4559483.5812082002"/>
    <n v="5214965.6477825996"/>
    <n v="7750037.3167597"/>
    <n v="3793824.1083422001"/>
    <n v="0.17921999999999999"/>
    <n v="0.534192"/>
    <n v="0.48082269999999999"/>
    <n v="0.1036281"/>
    <n v="0.3291287"/>
    <n v="0.23808960000000001"/>
    <n v="0.14569570000000001"/>
    <n v="0.56885280000000005"/>
    <n v="0.5186752"/>
    <n v="6.5435800000000002E-2"/>
    <n v="0.36617850000000002"/>
    <n v="0.25582460000000001"/>
    <m/>
    <m/>
    <m/>
    <m/>
    <m/>
    <m/>
    <n v="0.3375263"/>
    <n v="0.2457984"/>
    <n v="8.3448499999999995E-2"/>
    <n v="0.55725740000000001"/>
    <n v="0.49182589999999998"/>
    <n v="0.15876709999999999"/>
    <n v="3662183.3001485001"/>
    <m/>
    <n v="0.86134880000000003"/>
    <n v="6.8273E-2"/>
    <n v="0.15173429999999999"/>
    <m/>
    <m/>
    <m/>
    <n v="7.3635099999999995E-2"/>
    <n v="1.3077699999999999E-2"/>
    <n v="5.1163100000000003E-2"/>
    <n v="1.12712E-2"/>
    <n v="0.21257429999999999"/>
    <n v="2.5601200000000001E-2"/>
    <n v="3.1070999999999998E-3"/>
    <n v="0.4304462"/>
    <n v="3.7383899999999998E-2"/>
    <n v="3.0888999999999999E-3"/>
    <n v="2800411.7752177999"/>
    <n v="1956160.5636189"/>
    <n v="2079799.0867983999"/>
    <n v="1849696.1116539"/>
    <n v="4496934.1218325999"/>
    <n v="3591585.0605959999"/>
    <n v="3526933.1788569"/>
    <n v="3767840.9180288999"/>
    <n v="2933770.2799837999"/>
    <n v="1618789.0975532001"/>
    <n v="0.19919129999999999"/>
    <n v="0.29946279999999997"/>
    <n v="0.26457510000000001"/>
    <n v="0.33207490000000001"/>
    <n v="2.0678800000000001E-2"/>
    <n v="6.0381999999999998E-2"/>
    <n v="6.19397E-2"/>
    <n v="2.3551900000000001E-2"/>
    <n v="0.15366109999999999"/>
    <n v="0.30023919999999998"/>
    <n v="0.28180129999999998"/>
    <n v="1"/>
    <n v="0.48627890000000001"/>
    <n v="1"/>
    <n v="3.9309200000000002E-2"/>
    <n v="0.31275049999999999"/>
    <n v="1"/>
    <n v="5.79917E-2"/>
    <n v="0.3529854"/>
    <n v="1"/>
    <m/>
    <m/>
    <m/>
    <m/>
    <m/>
    <m/>
    <m/>
    <m/>
    <m/>
    <m/>
    <m/>
    <m/>
    <m/>
    <m/>
    <m/>
    <m/>
    <m/>
    <m/>
    <m/>
    <m/>
    <m/>
    <m/>
    <m/>
    <m/>
    <m/>
    <m/>
    <m/>
    <m/>
    <n v="100"/>
    <n v="138.2495601"/>
  </r>
  <r>
    <x v="19"/>
    <n v="12"/>
    <x v="5"/>
    <s v="2011"/>
    <s v="EU SILC"/>
    <s v="2012"/>
    <s v="2011"/>
    <s v=""/>
    <s v="current"/>
    <s v=""/>
    <x v="0"/>
    <n v="35206.42065"/>
    <m/>
    <n v="0.2491524"/>
    <n v="0.74538919999999997"/>
    <m/>
    <m/>
    <n v="2.5244616"/>
    <n v="1.7668956"/>
    <n v="1.4287554"/>
    <n v="3.2882099"/>
    <n v="4.7130608000000001"/>
    <n v="3488930.0363584999"/>
    <n v="2929691.2569893999"/>
    <n v="2050519.8742001001"/>
    <n v="2276909.8100001998"/>
    <n v="2553354.4736001999"/>
    <n v="2780107.6044001998"/>
    <n v="2929691.2569893999"/>
    <n v="3170167.3121258998"/>
    <n v="3537441.6589568998"/>
    <n v="4253135.3716529999"/>
    <n v="5176458.7330900002"/>
    <n v="40423186.7297865"/>
    <m/>
    <n v="1707984.0127538"/>
    <x v="657"/>
    <x v="657"/>
    <n v="2662960.6951922001"/>
    <n v="2858701.8002240998"/>
    <n v="3056874.0409090002"/>
    <n v="3336822.2778439"/>
    <n v="3891609.824823"/>
    <n v="4669687.9436007002"/>
    <n v="8049832.5494702002"/>
    <n v="3488930.0363584999"/>
    <n v="38335.510034500003"/>
    <n v="11587.656468200001"/>
    <n v="108532.2295875"/>
    <n v="126360.24101889999"/>
    <n v="11827.9292477"/>
    <n v="176209.57667169999"/>
    <n v="416192.61725820001"/>
    <n v="893375.63521880005"/>
    <n v="1345619.9668240999"/>
    <n v="2257055.3092788998"/>
    <n v="540374.02436609997"/>
    <n v="827.07287799999995"/>
    <m/>
    <n v="1660.6776806"/>
    <n v="59559.200701399997"/>
    <n v="130891.6274253"/>
    <n v="128254.8838199"/>
    <n v="219104.1253134"/>
    <n v="518445.83648479998"/>
    <n v="772515.34894199995"/>
    <n v="2202507.5847374001"/>
    <n v="404952.6899"/>
    <n v="522.53059189999999"/>
    <n v="1222.8726999999999"/>
    <n v="2348.1554012000001"/>
    <n v="1178.9943989999999"/>
    <n v="7113.4539287999996"/>
    <n v="5278.8480829999999"/>
    <n v="45610.417760700002"/>
    <n v="186126.08636469999"/>
    <n v="339490.26949019998"/>
    <n v="137567.04656789999"/>
    <n v="72944.306328699997"/>
    <n v="121034.7255491"/>
    <n v="182413.078504"/>
    <n v="155022.68636620001"/>
    <n v="296316.53006770002"/>
    <n v="182915.64307019999"/>
    <n v="304139.65924110002"/>
    <n v="273290.09751190001"/>
    <n v="491717.11116869998"/>
    <n v="519449.90978599997"/>
    <n v="3308882.2931260001"/>
    <n v="585166.75471500005"/>
    <n v="81715.242849799994"/>
    <n v="15509.3501105"/>
    <n v="25611.6520781"/>
    <n v="11050.7342324"/>
    <n v="36992.946884800003"/>
    <n v="86197.604363799997"/>
    <n v="121254.5691148"/>
    <n v="38920.643553299997"/>
    <n v="180732.07911039999"/>
    <n v="192704.69452660001"/>
    <n v="79159.888859600003"/>
    <n v="1817322.4159333999"/>
    <n v="2395783.8750491999"/>
    <n v="2661090.1100931"/>
    <n v="2685555.4033285999"/>
    <n v="3018874.7080826"/>
    <n v="2992837.9103850001"/>
    <n v="3062968.8331368999"/>
    <n v="3028446.4456930999"/>
    <n v="3228106.2697724998"/>
    <n v="3435247.6672534002"/>
    <n v="2834297.7939442"/>
    <n v="-351773.48508279998"/>
    <n v="-446280.47338600003"/>
    <n v="-508250.14212049998"/>
    <n v="-517060.40855569998"/>
    <n v="-529914.50841530005"/>
    <n v="-636044.44165549998"/>
    <n v="-801598.38225200004"/>
    <n v="-1265421.9336604001"/>
    <n v="-1716225.9003244999"/>
    <n v="-3484132.0460199998"/>
    <n v="-1027965.4217551"/>
    <n v="1707984.0127538"/>
    <n v="2160236.3594459002"/>
    <n v="2446015.3690860998"/>
    <n v="2662960.6951922001"/>
    <n v="2858701.8002240998"/>
    <n v="3056874.0409090002"/>
    <n v="3336822.2778439"/>
    <n v="3891609.824823"/>
    <n v="4669687.9436007002"/>
    <n v="8049832.5494702002"/>
    <n v="3488930.0363584999"/>
    <n v="0.73873429999999995"/>
    <n v="0.82703700000000002"/>
    <n v="0.95141710000000002"/>
    <n v="9.8986000000000005E-2"/>
    <n v="0.1634253"/>
    <n v="9.4033599999999995E-2"/>
    <n v="0.71282820000000002"/>
    <n v="0.82460990000000001"/>
    <n v="0.94799540000000004"/>
    <n v="3.2662799999999999E-2"/>
    <n v="0.25625870000000001"/>
    <n v="0.24929200000000001"/>
    <m/>
    <m/>
    <m/>
    <m/>
    <m/>
    <m/>
    <n v="0.2088206"/>
    <n v="0.1421424"/>
    <n v="5.6549599999999998E-2"/>
    <n v="0.82418469999999999"/>
    <n v="0.94813760000000002"/>
    <n v="0.72984959999999999"/>
    <m/>
    <m/>
    <m/>
    <m/>
    <m/>
    <m/>
    <m/>
    <m/>
    <m/>
    <m/>
    <m/>
    <m/>
    <m/>
    <m/>
    <m/>
    <m/>
    <m/>
    <m/>
    <m/>
    <m/>
    <m/>
    <m/>
    <m/>
    <m/>
    <m/>
    <m/>
    <m/>
    <m/>
    <m/>
    <m/>
    <m/>
    <m/>
    <m/>
    <m/>
    <m/>
    <m/>
    <m/>
    <m/>
    <m/>
    <m/>
    <m/>
    <m/>
    <m/>
    <m/>
    <m/>
    <m/>
    <m/>
    <m/>
    <m/>
    <m/>
    <m/>
    <m/>
    <m/>
    <m/>
    <m/>
    <m/>
    <m/>
    <m/>
    <m/>
    <m/>
    <m/>
    <m/>
    <m/>
    <m/>
    <m/>
    <m/>
    <m/>
    <m/>
    <m/>
    <m/>
    <m/>
    <m/>
    <m/>
    <m/>
    <m/>
    <m/>
    <n v="103.9973"/>
    <n v="138.89495439999999"/>
  </r>
  <r>
    <x v="19"/>
    <n v="12"/>
    <x v="5"/>
    <s v="2011"/>
    <s v="EU SILC"/>
    <s v="2012"/>
    <s v="2011"/>
    <s v=""/>
    <s v="current"/>
    <s v=""/>
    <x v="1"/>
    <n v="300582.99914999999"/>
    <n v="124041.20208"/>
    <n v="0.25060969999999999"/>
    <n v="0.40551179999999998"/>
    <m/>
    <m/>
    <n v="2.8243947999999999"/>
    <n v="1.6825760999999999"/>
    <n v="1.6786135"/>
    <n v="3.5824486000000002"/>
    <n v="5.5848424999999997"/>
    <n v="3764424.9589781002"/>
    <n v="3402732.6640168"/>
    <n v="2027109.1316001001"/>
    <n v="2445241.8144001998"/>
    <n v="2780085.2753829001"/>
    <n v="3061091.5481854999"/>
    <n v="3402732.6640168"/>
    <n v="3795732.8689401001"/>
    <n v="4278370.8443916999"/>
    <n v="4822069.7836875999"/>
    <n v="5725356.5236042002"/>
    <n v="40423186.7297865"/>
    <m/>
    <n v="1406351.0398422"/>
    <x v="658"/>
    <x v="658"/>
    <n v="2918224.1724781999"/>
    <n v="3228261.0667639999"/>
    <n v="3590463.3346015001"/>
    <n v="4036663.6699007"/>
    <n v="4528574.9904642999"/>
    <n v="5219333.6979748998"/>
    <n v="7854249.0786827002"/>
    <n v="3764424.9589781002"/>
    <n v="628047.75670080003"/>
    <n v="1000885.389626"/>
    <n v="1239001.7742667"/>
    <n v="1363382.5591134999"/>
    <n v="1624723.9519680999"/>
    <n v="2077078.6616537001"/>
    <n v="2349962.9061429002"/>
    <n v="2383567.3599467999"/>
    <n v="2789659.4606487001"/>
    <n v="4257669.8546489999"/>
    <n v="1971762.3099048"/>
    <n v="179568.99287749999"/>
    <n v="383225.3998896"/>
    <n v="670008.94550000003"/>
    <n v="957704.41401439998"/>
    <n v="1261607.5296652"/>
    <n v="1634908.7263998999"/>
    <n v="1966890.7924321"/>
    <n v="2612534.9553648001"/>
    <n v="3245671.3410025998"/>
    <n v="4387468.0948641999"/>
    <n v="1730563.7149507001"/>
    <n v="73185.260319399997"/>
    <n v="78910.566929399996"/>
    <n v="107151.28560269999"/>
    <n v="164790.54778689999"/>
    <n v="212824.79455699999"/>
    <n v="310763.79562400002"/>
    <n v="420693.9442729"/>
    <n v="426542.19852410001"/>
    <n v="557845.96721170004"/>
    <n v="613708.99819299998"/>
    <n v="296726.82094950002"/>
    <n v="81452.436564699994"/>
    <n v="125834.31944609999"/>
    <n v="103818.15131840001"/>
    <n v="149631.5441881"/>
    <n v="134231.54449510001"/>
    <n v="155970.78485160001"/>
    <n v="155168.42380329999"/>
    <n v="198464.42697289999"/>
    <n v="264440.73099690001"/>
    <n v="1385642.3542007001"/>
    <n v="275522.33875449997"/>
    <n v="88362.9695068"/>
    <n v="89942.033771600007"/>
    <n v="85555.279667700001"/>
    <n v="101056.58293429999"/>
    <n v="168837.94982959999"/>
    <n v="136329.87278030001"/>
    <n v="120515.9802821"/>
    <n v="182062.07964859999"/>
    <n v="154041.28469269999"/>
    <n v="185833.60132680001"/>
    <n v="131295.3087542"/>
    <n v="720148.85357459995"/>
    <n v="1118724.3486545"/>
    <n v="1182610.7383703999"/>
    <n v="1111182.7094771999"/>
    <n v="980678.43987190002"/>
    <n v="753734.33590449998"/>
    <n v="777766.89173749997"/>
    <n v="748193.71016879997"/>
    <n v="786186.09228750004"/>
    <n v="1083113.7447679001"/>
    <n v="926181.34318259999"/>
    <n v="-364415.22970159998"/>
    <n v="-554530.38074659999"/>
    <n v="-775787.06248089997"/>
    <n v="-929524.18503619998"/>
    <n v="-1154643.1436228"/>
    <n v="-1478322.8426125001"/>
    <n v="-1754335.26877"/>
    <n v="-2022789.7401616999"/>
    <n v="-2578511.1788651999"/>
    <n v="-4059187.5693188999"/>
    <n v="-1567626.8775182001"/>
    <n v="1406351.0398422"/>
    <n v="2242991.6775707002"/>
    <n v="2612359.1122452002"/>
    <n v="2918224.1724781999"/>
    <n v="3228261.0667639999"/>
    <n v="3590463.3346015001"/>
    <n v="4036663.6699007"/>
    <n v="4528574.9904642999"/>
    <n v="5219333.6979748998"/>
    <n v="7854249.0786827002"/>
    <n v="3764424.9589781002"/>
    <n v="0.2490079"/>
    <n v="0.62977839999999996"/>
    <n v="0.68464829999999999"/>
    <n v="0.1023857"/>
    <n v="0.30382809999999999"/>
    <n v="0.2118573"/>
    <n v="0.21554100000000001"/>
    <n v="0.65576820000000002"/>
    <n v="0.71987710000000005"/>
    <n v="5.9006400000000001E-2"/>
    <n v="0.37017610000000001"/>
    <n v="0.28129389999999999"/>
    <m/>
    <m/>
    <m/>
    <m/>
    <m/>
    <m/>
    <n v="0.3382541"/>
    <n v="0.24102190000000001"/>
    <n v="7.8628799999999999E-2"/>
    <n v="0.63253879999999996"/>
    <n v="0.69521489999999997"/>
    <n v="0.23730470000000001"/>
    <m/>
    <n v="1"/>
    <m/>
    <m/>
    <m/>
    <n v="5.9006400000000001E-2"/>
    <n v="0.21554100000000001"/>
    <n v="3764424.9589781999"/>
    <m/>
    <m/>
    <m/>
    <m/>
    <m/>
    <m/>
    <m/>
    <m/>
    <m/>
    <m/>
    <m/>
    <m/>
    <m/>
    <m/>
    <m/>
    <m/>
    <m/>
    <m/>
    <m/>
    <m/>
    <m/>
    <m/>
    <m/>
    <m/>
    <m/>
    <m/>
    <m/>
    <m/>
    <m/>
    <m/>
    <m/>
    <m/>
    <m/>
    <m/>
    <m/>
    <m/>
    <m/>
    <m/>
    <m/>
    <m/>
    <n v="0.25899850000000002"/>
    <n v="0.1110801"/>
    <n v="0.1989184"/>
    <n v="0.13615540000000001"/>
    <n v="0.1777205"/>
    <n v="6.8406400000000006E-2"/>
    <n v="4.8720699999999999E-2"/>
    <n v="3449657.5792101999"/>
    <n v="3876119.5011220002"/>
    <n v="3341365.4121317002"/>
    <n v="4173341.3556865999"/>
    <n v="4495141.6087838998"/>
    <n v="3759740.2176470002"/>
    <n v="3108697.9203339"/>
    <n v="7.7262999999999998E-2"/>
    <n v="7.2793200000000002E-2"/>
    <n v="8.7421799999999994E-2"/>
    <n v="3.3872300000000001E-2"/>
    <n v="2.8596199999999999E-2"/>
    <n v="2.6811999999999999E-2"/>
    <n v="4.0877499999999997E-2"/>
    <n v="0.17049810000000001"/>
    <n v="0.14954729999999999"/>
    <n v="0.1778236"/>
    <n v="0.1013995"/>
    <n v="0.1243554"/>
    <n v="0.59821409999999997"/>
    <n v="0.87375259999999999"/>
    <n v="103.9973"/>
    <n v="138.89495439999999"/>
  </r>
  <r>
    <x v="19"/>
    <n v="12"/>
    <x v="5"/>
    <s v="2011"/>
    <s v="EU SILC"/>
    <s v="2012"/>
    <s v="2011"/>
    <s v=""/>
    <s v="current"/>
    <s v=""/>
    <x v="2"/>
    <n v="187526.04289000001"/>
    <m/>
    <n v="0.24989829999999999"/>
    <n v="0.35541739999999999"/>
    <m/>
    <m/>
    <n v="2.8956729000000001"/>
    <n v="1.6642075000000001"/>
    <n v="1.7399709999999999"/>
    <n v="3.6458898"/>
    <n v="5.7954976"/>
    <n v="3946820.9542919002"/>
    <n v="3624131.2222814001"/>
    <n v="2082868.7363579001"/>
    <n v="2555204.5760206999"/>
    <n v="2920907.6254678001"/>
    <n v="3254070.2082350999"/>
    <n v="3624131.2222814001"/>
    <n v="4074541.0412003002"/>
    <n v="4481948.4813625999"/>
    <n v="5057904.4173004003"/>
    <n v="6031306.4519367004"/>
    <n v="36894148.1442523"/>
    <m/>
    <n v="1399167.7552541001"/>
    <x v="659"/>
    <x v="659"/>
    <n v="3087428.8704773998"/>
    <n v="3438815.4601273998"/>
    <n v="3846248.6294137998"/>
    <n v="4274510.8164467001"/>
    <n v="4751029.7542107003"/>
    <n v="5477330.5281352997"/>
    <n v="8108873.3314193003"/>
    <n v="3946820.9542919002"/>
    <n v="779553.10986880003"/>
    <n v="1296357.3684553001"/>
    <n v="1619884.0680919001"/>
    <n v="1835280.1926331001"/>
    <n v="2010340.1664603001"/>
    <n v="2322406.9892344"/>
    <n v="2479269.4163433998"/>
    <n v="2660926.1360418"/>
    <n v="2998200.0934083001"/>
    <n v="4512423.5753670996"/>
    <n v="2251991.5959365"/>
    <n v="230293.53385780001"/>
    <n v="459231.42710640002"/>
    <n v="813813.77099009999"/>
    <n v="1144294.7930040001"/>
    <n v="1514625.2358727001"/>
    <n v="1785753.3070534"/>
    <n v="2290102.1529804999"/>
    <n v="2870191.5297539001"/>
    <n v="3502091.3558479999"/>
    <n v="4651724.2119883001"/>
    <n v="1926971.9233903999"/>
    <n v="77579.359208099995"/>
    <n v="122246.4494406"/>
    <n v="199522.74975630001"/>
    <n v="236398.07058480001"/>
    <n v="361521.12696600001"/>
    <n v="443828.89415499999"/>
    <n v="474027.65301299997"/>
    <n v="526400.30137460004"/>
    <n v="657343.15022860002"/>
    <n v="757084.51458349999"/>
    <n v="385722.18707829999"/>
    <n v="50215.021033500001"/>
    <n v="77700.493159299993"/>
    <n v="75518.413297299994"/>
    <n v="106425.96973149999"/>
    <n v="96139.277239400006"/>
    <n v="139206.4198911"/>
    <n v="128172.4295594"/>
    <n v="162678.82324279999"/>
    <n v="273465.92520709999"/>
    <n v="1237858.7749323"/>
    <n v="234922.37777560001"/>
    <n v="94873.771710200002"/>
    <n v="106172.5361152"/>
    <n v="100381.88983660001"/>
    <n v="129630.5675428"/>
    <n v="171222.60951849999"/>
    <n v="159433.87641709999"/>
    <n v="183007.80867249999"/>
    <n v="126237.2267385"/>
    <n v="179102.76097810001"/>
    <n v="204910.56519590001"/>
    <n v="145514.6511173"/>
    <n v="551777.57650630001"/>
    <n v="861706.25107510004"/>
    <n v="810646.16850619996"/>
    <n v="767237.55778529996"/>
    <n v="595113.33882980002"/>
    <n v="607512.9721592"/>
    <n v="600796.94773749996"/>
    <n v="618441.35392699996"/>
    <n v="559106.87515690003"/>
    <n v="980992.64201519999"/>
    <n v="695331.28910119995"/>
    <n v="-385124.61693050002"/>
    <n v="-596138.31582460005"/>
    <n v="-872307.45285520004"/>
    <n v="-1131838.2808042001"/>
    <n v="-1310146.2947593001"/>
    <n v="-1611893.8294963001"/>
    <n v="-1880865.5918596999"/>
    <n v="-2213845.6168677998"/>
    <n v="-2691979.6326918001"/>
    <n v="-4236120.9526629001"/>
    <n v="-1693633.0701074"/>
    <n v="1399167.7552541001"/>
    <n v="2327276.2095271"/>
    <n v="2747459.6076233"/>
    <n v="3087428.8704773998"/>
    <n v="3438815.4601273998"/>
    <n v="3846248.6294137998"/>
    <n v="4274510.8164467001"/>
    <n v="4751029.7542107003"/>
    <n v="5477330.5281352997"/>
    <n v="8108873.3314193003"/>
    <n v="3946820.9542919002"/>
    <n v="0.17374729999999999"/>
    <n v="0.54317530000000003"/>
    <n v="0.51397199999999998"/>
    <n v="9.36834E-2"/>
    <n v="0.33645180000000002"/>
    <n v="0.22573070000000001"/>
    <n v="0.1408789"/>
    <n v="0.57857709999999996"/>
    <n v="0.55428980000000005"/>
    <n v="5.6373100000000002E-2"/>
    <n v="0.4120779"/>
    <n v="0.31680720000000001"/>
    <m/>
    <m/>
    <m/>
    <m/>
    <m/>
    <m/>
    <n v="0.37045539999999999"/>
    <n v="0.2597064"/>
    <n v="7.4251200000000003E-2"/>
    <n v="0.55161119999999997"/>
    <n v="0.51081030000000005"/>
    <n v="0.1607633"/>
    <n v="3785692.8938143998"/>
    <m/>
    <n v="0.8613111"/>
    <n v="6.3925399999999993E-2"/>
    <n v="0.15054310000000001"/>
    <m/>
    <m/>
    <m/>
    <n v="7.05461E-2"/>
    <n v="1.36464E-2"/>
    <n v="5.59131E-2"/>
    <n v="1.36756E-2"/>
    <n v="0.21631810000000001"/>
    <n v="2.8814300000000001E-2"/>
    <n v="4.6670000000000001E-3"/>
    <n v="0.41586600000000001"/>
    <n v="3.8618800000000002E-2"/>
    <n v="3.2458000000000001E-3"/>
    <n v="3042074.6794082001"/>
    <n v="2124521.4655935001"/>
    <n v="2335026.3835626999"/>
    <n v="1814252.4933106999"/>
    <n v="4590689.9908272997"/>
    <n v="3933511.2827368001"/>
    <n v="3445023.7923144"/>
    <n v="3917475.5183839998"/>
    <n v="2711375.7744792001"/>
    <n v="1653766.7680697001"/>
    <n v="0.1411548"/>
    <n v="0.22962650000000001"/>
    <n v="0.26662669999999999"/>
    <n v="0.34654810000000003"/>
    <n v="1.7041000000000001E-2"/>
    <n v="5.1353700000000002E-2"/>
    <n v="0.2643934"/>
    <n v="2.2670599999999999E-2"/>
    <n v="0.11953469999999999"/>
    <n v="0.57824220000000004"/>
    <n v="0.22394800000000001"/>
    <n v="0.96569450000000001"/>
    <n v="0.4550324"/>
    <n v="1"/>
    <n v="4.1506300000000003E-2"/>
    <n v="0.29215000000000002"/>
    <n v="0.95265869999999997"/>
    <n v="4.83004E-2"/>
    <n v="0.42452570000000001"/>
    <n v="1"/>
    <m/>
    <m/>
    <m/>
    <m/>
    <m/>
    <m/>
    <m/>
    <m/>
    <m/>
    <m/>
    <m/>
    <m/>
    <m/>
    <m/>
    <m/>
    <m/>
    <m/>
    <m/>
    <m/>
    <m/>
    <m/>
    <m/>
    <m/>
    <m/>
    <m/>
    <m/>
    <m/>
    <m/>
    <n v="103.9973"/>
    <n v="138.89495439999999"/>
  </r>
  <r>
    <x v="20"/>
    <n v="2"/>
    <x v="6"/>
    <s v="1985"/>
    <s v="CBS HES"/>
    <s v=""/>
    <s v="1985"/>
    <s v=""/>
    <s v="current"/>
    <s v=""/>
    <x v="0"/>
    <n v="289772.98"/>
    <m/>
    <n v="0.35199999999999998"/>
    <n v="0.68799999999999994"/>
    <m/>
    <m/>
    <n v="3.8994251000000002"/>
    <n v="2.4072263"/>
    <n v="1.619883"/>
    <n v="5.0057679999999998"/>
    <n v="7.609966"/>
    <n v="4397.3932765999998"/>
    <n v="3320.6930828999998"/>
    <n v="2049.9586250000002"/>
    <n v="2277.7318055000001"/>
    <n v="2385.6243647000001"/>
    <n v="2771.9266892999999"/>
    <n v="3320.6932112"/>
    <n v="4032.7432388000002"/>
    <n v="4730.0767359000001"/>
    <n v="5993.1259000999999"/>
    <n v="7993.6601467999999"/>
    <m/>
    <m/>
    <n v="1585.6142869"/>
    <x v="660"/>
    <x v="660"/>
    <n v="2520.3587622"/>
    <n v="3048.1306847999999"/>
    <n v="3673.8388027999999"/>
    <n v="4376.0054444999996"/>
    <n v="5315.8865021000001"/>
    <n v="6874.9867234000003"/>
    <n v="12066.4708778"/>
    <n v="4397.3932765999998"/>
    <n v="56.5120857"/>
    <n v="33.320858299999998"/>
    <n v="38.053837700000003"/>
    <n v="94.622879900000001"/>
    <n v="165.78886979999999"/>
    <n v="566.84408550000001"/>
    <n v="910.0250284"/>
    <n v="1131.8213545999999"/>
    <n v="2176.6576727000001"/>
    <n v="3991.7165507999998"/>
    <n v="915.49583410000002"/>
    <m/>
    <m/>
    <m/>
    <n v="6.8336746000000002"/>
    <m/>
    <n v="32.729498300000003"/>
    <n v="86.127902500000005"/>
    <n v="209.34733259999999"/>
    <n v="232.12666129999999"/>
    <n v="765.72764089999998"/>
    <n v="133.06469989999999"/>
    <n v="2.4767440000000001"/>
    <m/>
    <m/>
    <n v="9.8743467000000003"/>
    <n v="8.7293243999999994"/>
    <n v="65.212496799999997"/>
    <n v="56.755908699999999"/>
    <n v="130.89316629999999"/>
    <n v="452.41084009999997"/>
    <n v="569.98047699999995"/>
    <n v="129.49478010000001"/>
    <n v="133.35014960000001"/>
    <n v="132.35326380000001"/>
    <n v="61.567314400000001"/>
    <n v="353.78646070000002"/>
    <n v="968.78395850000004"/>
    <n v="1262.754328"/>
    <n v="1656.5183603"/>
    <n v="2399.2452920999999"/>
    <n v="2965.9883582000002"/>
    <n v="6133.1928856000004"/>
    <n v="1605.1390472"/>
    <n v="20.514231599999999"/>
    <n v="8.4886500999999992"/>
    <n v="7.6539177"/>
    <n v="31.068797499999999"/>
    <n v="135.40676439999999"/>
    <n v="130.27960920000001"/>
    <n v="290.79684129999998"/>
    <n v="140.88980029999999"/>
    <n v="388.25248040000002"/>
    <n v="1360.0569270000001"/>
    <n v="250.9736925"/>
    <n v="1382.7302159999999"/>
    <n v="2027.2045118000001"/>
    <n v="2239.3477805000002"/>
    <n v="2043.16453"/>
    <n v="1812.1011917999999"/>
    <n v="1741.3798346000001"/>
    <n v="1618.1504752999999"/>
    <n v="1642.0926913999999"/>
    <n v="1482.8672773000001"/>
    <n v="1593.7841137999999"/>
    <n v="1758.1316463000001"/>
    <n v="-9.9691399999999994"/>
    <n v="-3.0551769000000002"/>
    <n v="-3.4589394000000002"/>
    <n v="-18.991927100000002"/>
    <n v="-42.6794242"/>
    <n v="-125.36104949999999"/>
    <n v="-242.36907199999999"/>
    <n v="-338.40313520000001"/>
    <n v="-823.31656669999995"/>
    <n v="-2347.9877172000001"/>
    <n v="-394.90642359999998"/>
    <n v="1585.6142869"/>
    <n v="2198.3121071"/>
    <n v="2343.1639108999998"/>
    <n v="2520.3587622"/>
    <n v="3048.1306847999999"/>
    <n v="3673.8388027999999"/>
    <n v="4376.0054444999996"/>
    <n v="5315.8865021000001"/>
    <n v="6874.9867234000003"/>
    <n v="12066.4708778"/>
    <n v="4397.3932765999998"/>
    <m/>
    <m/>
    <m/>
    <m/>
    <m/>
    <m/>
    <m/>
    <m/>
    <m/>
    <m/>
    <m/>
    <m/>
    <m/>
    <m/>
    <m/>
    <m/>
    <m/>
    <m/>
    <m/>
    <m/>
    <m/>
    <m/>
    <m/>
    <m/>
    <m/>
    <m/>
    <m/>
    <m/>
    <m/>
    <m/>
    <m/>
    <m/>
    <m/>
    <m/>
    <m/>
    <m/>
    <m/>
    <m/>
    <m/>
    <m/>
    <m/>
    <m/>
    <m/>
    <m/>
    <m/>
    <m/>
    <m/>
    <m/>
    <m/>
    <m/>
    <m/>
    <m/>
    <m/>
    <m/>
    <m/>
    <m/>
    <m/>
    <m/>
    <m/>
    <m/>
    <m/>
    <m/>
    <m/>
    <m/>
    <m/>
    <m/>
    <m/>
    <m/>
    <m/>
    <m/>
    <m/>
    <m/>
    <m/>
    <m/>
    <m/>
    <m/>
    <m/>
    <m/>
    <m/>
    <m/>
    <m/>
    <m/>
    <m/>
    <m/>
    <m/>
    <m/>
    <m/>
    <m/>
    <m/>
    <m/>
    <m/>
    <m/>
    <m/>
    <m/>
    <m/>
    <m/>
    <m/>
    <m/>
    <m/>
    <m/>
    <n v="11.18389"/>
    <m/>
  </r>
  <r>
    <x v="20"/>
    <n v="2"/>
    <x v="6"/>
    <s v="1985"/>
    <s v="CBS HES"/>
    <s v=""/>
    <s v="1985"/>
    <s v=""/>
    <s v="current"/>
    <s v=""/>
    <x v="1"/>
    <n v="3380266.2991638002"/>
    <n v="987879.53"/>
    <n v="0.32600000000000001"/>
    <n v="0.47199999999999998"/>
    <m/>
    <m/>
    <n v="4.2938596000000002"/>
    <n v="2.0325259999999998"/>
    <n v="2.1125731000000001"/>
    <n v="5.2953389"/>
    <n v="8.4060792000000006"/>
    <n v="5152.5319196"/>
    <n v="4417.6005879000004"/>
    <n v="2090.7566040000002"/>
    <n v="2628.7290634999999"/>
    <n v="3224.7780954"/>
    <n v="3840.6954283"/>
    <n v="4416.8761591000002"/>
    <n v="5158.1166217999998"/>
    <n v="6070.5301397000003"/>
    <n v="7118.9651033999999"/>
    <n v="8977.4154180999994"/>
    <m/>
    <m/>
    <n v="1455.4454903999999"/>
    <x v="661"/>
    <x v="661"/>
    <n v="3524.3716605999998"/>
    <n v="4136.7474048000004"/>
    <n v="4762.9593371000001"/>
    <n v="5612.9490323999999"/>
    <n v="6567.9011082999996"/>
    <n v="7937.7649478000003"/>
    <n v="12234.5900561"/>
    <n v="5152.5319196"/>
    <n v="276.53238690000001"/>
    <n v="698.56787680000002"/>
    <n v="1643.5709873000001"/>
    <n v="2108.6188006000002"/>
    <n v="2809.2675969000002"/>
    <n v="3432.8633742000002"/>
    <n v="4082.9141619000002"/>
    <n v="5134.9436317999998"/>
    <n v="6038.5744898000003"/>
    <n v="9199.7855041000003"/>
    <n v="3542.3288714"/>
    <n v="32.826160199999997"/>
    <n v="49.723885000000003"/>
    <n v="89.014819299999999"/>
    <n v="190.6375941"/>
    <n v="422.97395719999997"/>
    <n v="646.11673889999997"/>
    <n v="1073.5923992"/>
    <n v="1438.3559642"/>
    <n v="2192.6174769999998"/>
    <n v="3247.4573046"/>
    <n v="938.23636220000003"/>
    <n v="30.745495600000002"/>
    <n v="55.154337900000002"/>
    <n v="117.8346162"/>
    <n v="211.20340469999999"/>
    <n v="209.62238210000001"/>
    <n v="332.02012559999997"/>
    <n v="461.12444629999999"/>
    <n v="692.26184639999997"/>
    <n v="850.71038650000003"/>
    <n v="1071.7282694999999"/>
    <n v="403.20721099999997"/>
    <n v="103.6621517"/>
    <n v="86.558832899999999"/>
    <n v="193.43014830000001"/>
    <n v="256.1497526"/>
    <n v="245.6951851"/>
    <n v="335.69153119999999"/>
    <n v="386.60432429999997"/>
    <n v="321.01260109999998"/>
    <n v="469.6128306"/>
    <n v="1163.4238614999999"/>
    <n v="356.1580826"/>
    <n v="266.16024729999998"/>
    <n v="367.930159"/>
    <n v="496.17613230000001"/>
    <n v="673.29504780000002"/>
    <n v="717.62194030000001"/>
    <n v="546.96616640000002"/>
    <n v="737.12123829999996"/>
    <n v="750.0401445"/>
    <n v="1091.0563070999999"/>
    <n v="3816.8382431"/>
    <n v="946.24323949999996"/>
    <n v="812.38519369999995"/>
    <n v="1274.6154759999999"/>
    <n v="815.99970980000001"/>
    <n v="729.36311390000003"/>
    <n v="664.74091969999995"/>
    <n v="619.43973540000002"/>
    <n v="508.18540680000001"/>
    <n v="447.35205889999997"/>
    <n v="415.5261903"/>
    <n v="463.3556835"/>
    <n v="675.09078750000003"/>
    <n v="-66.866145099999997"/>
    <n v="-178.5411082"/>
    <n v="-414.4725158"/>
    <n v="-644.89605310000002"/>
    <n v="-933.17457649999994"/>
    <n v="-1150.1383346"/>
    <n v="-1636.5929443"/>
    <n v="-2216.0651385000001"/>
    <n v="-3120.3327337000001"/>
    <n v="-6727.9988101999998"/>
    <n v="-1708.7326347000001"/>
    <n v="1455.4454903999999"/>
    <n v="2354.0094594000002"/>
    <n v="2941.5538974999999"/>
    <n v="3524.3716605999998"/>
    <n v="4136.7474048000004"/>
    <n v="4762.9593371000001"/>
    <n v="5612.9490323999999"/>
    <n v="6567.9011082999996"/>
    <n v="7937.7649478000003"/>
    <n v="12234.5900561"/>
    <n v="5152.5319196"/>
    <n v="0.27678760000000002"/>
    <n v="0.59218309999999996"/>
    <n v="0.57262769999999996"/>
    <n v="0.20416680000000001"/>
    <n v="0.27424949999999998"/>
    <n v="0.20506720000000001"/>
    <n v="0.23371649999999999"/>
    <n v="0.62199939999999998"/>
    <n v="0.65810219999999997"/>
    <n v="0.1191815"/>
    <n v="0.28870119999999999"/>
    <n v="0.22762370000000001"/>
    <n v="0.28625060000000002"/>
    <n v="0.58541849999999995"/>
    <n v="0.56082520000000002"/>
    <n v="0.24626200000000001"/>
    <n v="0.29319149999999999"/>
    <n v="0.23857809999999999"/>
    <m/>
    <m/>
    <m/>
    <m/>
    <m/>
    <m/>
    <m/>
    <n v="1"/>
    <m/>
    <m/>
    <m/>
    <n v="0.1191815"/>
    <n v="0.23371649999999999"/>
    <n v="5152.5237716000001"/>
    <m/>
    <m/>
    <m/>
    <m/>
    <m/>
    <m/>
    <m/>
    <m/>
    <m/>
    <m/>
    <m/>
    <m/>
    <m/>
    <m/>
    <m/>
    <m/>
    <m/>
    <m/>
    <m/>
    <m/>
    <m/>
    <m/>
    <m/>
    <m/>
    <m/>
    <m/>
    <m/>
    <m/>
    <m/>
    <m/>
    <m/>
    <m/>
    <m/>
    <m/>
    <m/>
    <m/>
    <m/>
    <m/>
    <m/>
    <m/>
    <n v="0.37047170000000001"/>
    <n v="0.1233915"/>
    <n v="0.21465960000000001"/>
    <n v="8.5020700000000005E-2"/>
    <n v="0.1207317"/>
    <n v="5.8457599999999998E-2"/>
    <n v="2.7267300000000001E-2"/>
    <n v="4865.2408210000003"/>
    <n v="4870.7088506999999"/>
    <n v="5420.3583408000004"/>
    <n v="5695.5423975000003"/>
    <n v="5999.6597657000002"/>
    <n v="4625.3239745000001"/>
    <n v="3908.7394174999999"/>
    <n v="0.12667049999999999"/>
    <n v="0.1475185"/>
    <n v="9.8758700000000005E-2"/>
    <n v="9.6768400000000004E-2"/>
    <n v="9.9088800000000005E-2"/>
    <n v="0.13441120000000001"/>
    <n v="0.176173"/>
    <n v="0.2185021"/>
    <n v="0.22234180000000001"/>
    <n v="0.15496180000000001"/>
    <n v="0.15393000000000001"/>
    <n v="0.23822380000000001"/>
    <n v="0.53748790000000002"/>
    <n v="0.68946819999999998"/>
    <n v="11.18389"/>
    <m/>
  </r>
  <r>
    <x v="20"/>
    <n v="2"/>
    <x v="6"/>
    <s v="1985"/>
    <s v="CBS HES"/>
    <s v=""/>
    <s v="1985"/>
    <s v=""/>
    <s v="current"/>
    <s v=""/>
    <x v="2"/>
    <n v="1838200.32"/>
    <m/>
    <n v="0.317"/>
    <n v="0.433"/>
    <m/>
    <m/>
    <n v="4.4471191000000001"/>
    <n v="2.0161764999999998"/>
    <n v="2.2057191999999999"/>
    <n v="5.3896198999999996"/>
    <n v="8.7489018000000005"/>
    <n v="5467.2766498999999"/>
    <n v="4706.4917986999999"/>
    <n v="2133.7672993000001"/>
    <n v="2829.1826636999999"/>
    <n v="3455.2387457999998"/>
    <n v="4090.4947421000002"/>
    <n v="4706.4914122"/>
    <n v="5537.0487202000004"/>
    <n v="6431.5953350999998"/>
    <n v="7576.4552689000002"/>
    <n v="9489.1172442999996"/>
    <m/>
    <m/>
    <n v="1477.9857922000001"/>
    <x v="662"/>
    <x v="662"/>
    <n v="3771.4087008000001"/>
    <n v="4386.4939617999999"/>
    <n v="5112.3443752000003"/>
    <n v="5988.5392130999999"/>
    <n v="6967.6668966999996"/>
    <n v="8415.0273238000009"/>
    <n v="12930.7525061"/>
    <n v="5467.2766498999999"/>
    <n v="333.10293369999999"/>
    <n v="1145.3018818999999"/>
    <n v="1784.4442343000001"/>
    <n v="2433.1340709999999"/>
    <n v="2836.3714531000001"/>
    <n v="3789.0624671999999"/>
    <n v="4290.8436764999997"/>
    <n v="5434.6491869000001"/>
    <n v="6340.4555975000003"/>
    <n v="9826.4047348999993"/>
    <n v="3821.0024020999999"/>
    <n v="36.626613800000001"/>
    <n v="66.886846599999998"/>
    <n v="128.40894410000001"/>
    <n v="268.63402860000002"/>
    <n v="524.19348990000003"/>
    <n v="756.78937059999998"/>
    <n v="1170.1658993000001"/>
    <n v="1511.5027685"/>
    <n v="2385.5848369"/>
    <n v="3332.9965517000001"/>
    <n v="1018.0220444"/>
    <n v="47.849283200000002"/>
    <n v="95.683636699999994"/>
    <n v="205.9360427"/>
    <n v="286.14170799999999"/>
    <n v="434.12023260000001"/>
    <n v="397.57118689999999"/>
    <n v="794.35011210000005"/>
    <n v="863.72101129999999"/>
    <n v="1260.3892039"/>
    <n v="1323.9987171"/>
    <n v="570.90238969999996"/>
    <n v="122.391127"/>
    <n v="120.0774553"/>
    <n v="222.66756229999999"/>
    <n v="238.2070818"/>
    <n v="255.46952830000001"/>
    <n v="337.67129590000002"/>
    <n v="283.94446340000002"/>
    <n v="323.33526890000002"/>
    <n v="442.93769320000001"/>
    <n v="1017.3967902000001"/>
    <n v="336.38297440000002"/>
    <n v="299.20441310000001"/>
    <n v="421.39037189999999"/>
    <n v="630.96432379999999"/>
    <n v="670.67478080000001"/>
    <n v="790.77038089999996"/>
    <n v="720.17209649999995"/>
    <n v="826.14398489999996"/>
    <n v="924.5994657"/>
    <n v="961.69300029999999"/>
    <n v="4383.9431635000001"/>
    <n v="1062.8551158"/>
    <n v="715.3542443"/>
    <n v="893.34374100000002"/>
    <n v="679.83949970000003"/>
    <n v="605.18614030000003"/>
    <n v="541.15316210000003"/>
    <n v="496.01943920000002"/>
    <n v="403.13831399999998"/>
    <n v="382.0609796"/>
    <n v="347.26626149999998"/>
    <n v="401.2944286"/>
    <n v="546.4786517"/>
    <n v="-76.542822900000004"/>
    <n v="-260.13445230000002"/>
    <n v="-507.68928290000002"/>
    <n v="-730.56910979999998"/>
    <n v="-995.58428500000002"/>
    <n v="-1384.9414810999999"/>
    <n v="-1780.0472371000001"/>
    <n v="-2472.2017841000002"/>
    <n v="-3323.2992694999998"/>
    <n v="-7355.2818798999997"/>
    <n v="-1888.3669281"/>
    <n v="1477.9857922000001"/>
    <n v="2482.5494810999999"/>
    <n v="3144.5713240999999"/>
    <n v="3771.4087008000001"/>
    <n v="4386.4939617999999"/>
    <n v="5112.3443752000003"/>
    <n v="5988.5392130999999"/>
    <n v="6967.6668966999996"/>
    <n v="8415.0273238000009"/>
    <n v="12930.7525061"/>
    <n v="5467.2766498999999"/>
    <m/>
    <m/>
    <m/>
    <m/>
    <m/>
    <m/>
    <n v="0.18857460000000001"/>
    <m/>
    <m/>
    <n v="0.1095846"/>
    <m/>
    <m/>
    <m/>
    <m/>
    <m/>
    <m/>
    <m/>
    <m/>
    <m/>
    <m/>
    <m/>
    <m/>
    <m/>
    <m/>
    <n v="5239.8786424999998"/>
    <m/>
    <n v="0.91137970000000001"/>
    <n v="0.11356330000000001"/>
    <n v="0.19079399999999999"/>
    <m/>
    <m/>
    <m/>
    <n v="1.17565E-2"/>
    <n v="1.22159E-2"/>
    <n v="9.7254000000000004E-3"/>
    <n v="7.3087999999999998E-3"/>
    <n v="6.2242699999999998E-2"/>
    <n v="6.6736799999999999E-2"/>
    <n v="3.5083400000000001E-2"/>
    <n v="0.28683409999999998"/>
    <n v="0.28806910000000002"/>
    <n v="0.13140689999999999"/>
    <n v="6340.3454768000001"/>
    <n v="3458.0530647999999"/>
    <n v="4217.5121032999996"/>
    <n v="2423.1692456000001"/>
    <n v="7954.8651652999997"/>
    <n v="5630.4802223999995"/>
    <n v="4408.7353954"/>
    <n v="6534.9734213000002"/>
    <n v="4452.8171933000003"/>
    <n v="3175.4001859"/>
    <n v="7.9231599999999999E-2"/>
    <n v="0.39082410000000001"/>
    <n v="0.1021874"/>
    <n v="0.52169080000000001"/>
    <n v="3.2973999999999998E-3"/>
    <n v="5.97578E-2"/>
    <n v="0.2851146"/>
    <n v="9.0366000000000005E-3"/>
    <n v="8.9246199999999998E-2"/>
    <n v="0.39152959999999998"/>
    <n v="9.8881200000000002E-2"/>
    <n v="0.71232240000000002"/>
    <n v="0.30244559999999998"/>
    <n v="0.89307150000000002"/>
    <n v="1.08372E-2"/>
    <n v="0.1386194"/>
    <n v="0.46681929999999999"/>
    <n v="3.5582000000000003E-2"/>
    <n v="0.17378250000000001"/>
    <n v="0.52969449999999996"/>
    <m/>
    <m/>
    <m/>
    <m/>
    <m/>
    <m/>
    <m/>
    <m/>
    <m/>
    <m/>
    <m/>
    <m/>
    <m/>
    <m/>
    <m/>
    <m/>
    <m/>
    <m/>
    <m/>
    <m/>
    <m/>
    <m/>
    <m/>
    <m/>
    <m/>
    <m/>
    <m/>
    <m/>
    <n v="11.18389"/>
    <m/>
  </r>
  <r>
    <x v="20"/>
    <n v="3"/>
    <x v="10"/>
    <s v="1990"/>
    <s v="CBS HES"/>
    <s v=""/>
    <s v="1990"/>
    <s v=""/>
    <s v="current"/>
    <s v=""/>
    <x v="0"/>
    <n v="338484.38"/>
    <m/>
    <n v="0.313"/>
    <n v="0.67252000000000001"/>
    <m/>
    <m/>
    <n v="4.0447473"/>
    <n v="2.2421405000000001"/>
    <n v="1.8039670000000001"/>
    <n v="5.1549189999999996"/>
    <n v="7.4655101000000004"/>
    <n v="15585.9037931"/>
    <n v="12676.611717100001"/>
    <n v="7027.0110026000002"/>
    <n v="7453.2706970999998"/>
    <n v="8487.7405777000004"/>
    <n v="10565.159600200001"/>
    <n v="12676.495668"/>
    <n v="14677.5792955"/>
    <n v="17266.679956799999"/>
    <n v="20915.252666199998"/>
    <n v="28422.483932499999"/>
    <m/>
    <m/>
    <n v="5601.6633723000004"/>
    <x v="663"/>
    <x v="663"/>
    <n v="9559.8508607999993"/>
    <n v="11554.850719"/>
    <n v="13621.788693300001"/>
    <n v="15958.4996935"/>
    <n v="18882.9491776"/>
    <n v="24024.535226299999"/>
    <n v="41819.2745154"/>
    <n v="15585.9037931"/>
    <n v="77.699716100000003"/>
    <n v="66.789734300000006"/>
    <n v="42.589283799999997"/>
    <n v="384.98637079999997"/>
    <n v="856.63326370000004"/>
    <n v="1341.4872055000001"/>
    <n v="2232.3895763999999"/>
    <n v="3545.5620506"/>
    <n v="5168.2672485000003"/>
    <n v="8638.6842730999997"/>
    <n v="2233.3961347999998"/>
    <m/>
    <m/>
    <m/>
    <m/>
    <n v="84.379314199999996"/>
    <n v="117.9487865"/>
    <n v="84.076458900000006"/>
    <n v="339.01129739999999"/>
    <n v="754.86562430000004"/>
    <n v="2753.9734288"/>
    <n v="412.48334119999998"/>
    <n v="4.7998563000000001"/>
    <m/>
    <m/>
    <n v="25.646641299999999"/>
    <n v="64.701708499999995"/>
    <n v="79.012771599999994"/>
    <n v="11.213879"/>
    <n v="628.29460029999996"/>
    <n v="782.98022119999996"/>
    <n v="1281.5351788"/>
    <n v="287.52055159999998"/>
    <n v="139.253952"/>
    <n v="67.271418699999998"/>
    <n v="603.83532600000001"/>
    <n v="2333.1699580999998"/>
    <n v="3743.6170059999999"/>
    <n v="5108.1443974000003"/>
    <n v="7126.2868896"/>
    <n v="8050.3003993000002"/>
    <n v="10260.178313099999"/>
    <n v="20404.900296899999"/>
    <n v="5777.7031822999998"/>
    <n v="16.690733000000002"/>
    <m/>
    <n v="26.1519382"/>
    <n v="26.437499800000001"/>
    <n v="234.30217769999999"/>
    <n v="357.67806849999999"/>
    <n v="355.55414459999997"/>
    <n v="845.40779269999996"/>
    <n v="2625.8777232000002"/>
    <n v="12436.9160866"/>
    <n v="1688.0358314"/>
    <n v="5367.6065824999996"/>
    <n v="7041.3815654999999"/>
    <n v="7098.4117526"/>
    <n v="6818.2326980999997"/>
    <n v="6675.8371556000002"/>
    <n v="6782.0290416999997"/>
    <n v="6478.3646387999997"/>
    <n v="6412.2470479000003"/>
    <n v="6638.9434015999996"/>
    <n v="6777.7271000000001"/>
    <n v="6608.8963141000004"/>
    <n v="-4.3874675999999999"/>
    <n v="-4.1003375999999996"/>
    <n v="-4.0224478000000001"/>
    <n v="-28.622307299999999"/>
    <n v="-104.6199068"/>
    <n v="-164.51157799999999"/>
    <n v="-329.3858937"/>
    <n v="-937.87401060000002"/>
    <n v="-2206.5773055999998"/>
    <n v="-10474.4618488"/>
    <n v="-1422.1315623"/>
    <n v="5601.6633723000004"/>
    <n v="7171.3423808999996"/>
    <n v="7766.9658528"/>
    <n v="9559.8508607999993"/>
    <n v="11554.850719"/>
    <n v="13621.788693300001"/>
    <n v="15958.4996935"/>
    <n v="18882.9491776"/>
    <n v="24024.535226299999"/>
    <n v="41819.2745154"/>
    <n v="15585.9037931"/>
    <m/>
    <m/>
    <m/>
    <m/>
    <m/>
    <m/>
    <m/>
    <m/>
    <m/>
    <m/>
    <m/>
    <m/>
    <m/>
    <m/>
    <m/>
    <m/>
    <m/>
    <m/>
    <m/>
    <m/>
    <m/>
    <m/>
    <m/>
    <m/>
    <m/>
    <m/>
    <m/>
    <m/>
    <m/>
    <m/>
    <m/>
    <m/>
    <m/>
    <m/>
    <m/>
    <m/>
    <m/>
    <m/>
    <m/>
    <m/>
    <m/>
    <m/>
    <m/>
    <m/>
    <m/>
    <m/>
    <m/>
    <m/>
    <m/>
    <m/>
    <m/>
    <m/>
    <m/>
    <m/>
    <m/>
    <m/>
    <m/>
    <m/>
    <m/>
    <m/>
    <m/>
    <m/>
    <m/>
    <m/>
    <m/>
    <m/>
    <m/>
    <m/>
    <m/>
    <m/>
    <m/>
    <m/>
    <m/>
    <m/>
    <m/>
    <m/>
    <m/>
    <m/>
    <m/>
    <m/>
    <m/>
    <m/>
    <m/>
    <m/>
    <m/>
    <m/>
    <m/>
    <m/>
    <m/>
    <m/>
    <m/>
    <m/>
    <m/>
    <m/>
    <m/>
    <m/>
    <m/>
    <m/>
    <m/>
    <m/>
    <n v="32.525880000000001"/>
    <n v="2.4083907"/>
  </r>
  <r>
    <x v="20"/>
    <n v="3"/>
    <x v="10"/>
    <s v="1990"/>
    <s v="CBS HES"/>
    <s v=""/>
    <s v="1990"/>
    <s v=""/>
    <s v="current"/>
    <s v=""/>
    <x v="1"/>
    <n v="3703998.7695541"/>
    <n v="1094961.52"/>
    <n v="0.32874999999999999"/>
    <n v="0.47632000000000002"/>
    <m/>
    <m/>
    <n v="4.4974391999999996"/>
    <n v="1.9985774999999999"/>
    <n v="2.2503201000000002"/>
    <n v="5.5994799999999998"/>
    <n v="9.1010457999999996"/>
    <n v="17946.365152800001"/>
    <n v="15624.9018005"/>
    <n v="6942.8006668999997"/>
    <n v="8969.6362009000004"/>
    <n v="11249.8261767"/>
    <n v="13289.996155000001"/>
    <n v="15623.523907999999"/>
    <n v="18334.860916199999"/>
    <n v="21308.441995699999"/>
    <n v="25317.664916000002"/>
    <n v="31224.823742100001"/>
    <m/>
    <m/>
    <n v="4625.6529829000001"/>
    <x v="664"/>
    <x v="664"/>
    <n v="12268.883225199999"/>
    <n v="14423.6385135"/>
    <n v="17062.5554319"/>
    <n v="19774.0078617"/>
    <n v="23272.563855"/>
    <n v="27977.909847800001"/>
    <n v="42098.279818199997"/>
    <n v="17946.365152800001"/>
    <n v="717.86368649999997"/>
    <n v="2887.7930891999999"/>
    <n v="4907.7828100999996"/>
    <n v="6997.2548016000001"/>
    <n v="7939.8602358999997"/>
    <n v="9884.4431189000006"/>
    <n v="11324.713247"/>
    <n v="14479.6789716"/>
    <n v="18596.314504599999"/>
    <n v="27912.613171100002"/>
    <n v="10564.0526747"/>
    <n v="134.34221669999999"/>
    <n v="205.4183318"/>
    <n v="468.19233079999998"/>
    <n v="937.06578920000004"/>
    <n v="1517.6297818999999"/>
    <n v="2348.3980526999999"/>
    <n v="3642.6812457999999"/>
    <n v="5153.5044791999999"/>
    <n v="6779.8491556999998"/>
    <n v="10818.324339700001"/>
    <n v="3200.1934729999998"/>
    <n v="138.74582150000001"/>
    <n v="93.539511599999997"/>
    <n v="433.02701980000001"/>
    <n v="500.74990689999998"/>
    <n v="1023.309607"/>
    <n v="1187.0758126000001"/>
    <n v="1797.4163066000001"/>
    <n v="2114.6095172999999"/>
    <n v="2352.9398015000002"/>
    <n v="3082.6167627"/>
    <n v="1272.2969681"/>
    <n v="296.75160779999999"/>
    <n v="433.63717639999999"/>
    <n v="675.08037179999997"/>
    <n v="821.25807199999997"/>
    <n v="1214.7492256999999"/>
    <n v="1155.0298754999999"/>
    <n v="1541.9744719"/>
    <n v="1576.4558422"/>
    <n v="1808.0642210999999"/>
    <n v="3838.9781496999999"/>
    <n v="1336.0808053000001"/>
    <n v="434.12431620000001"/>
    <n v="675.4291528"/>
    <n v="1508.2887346"/>
    <n v="1970.0418708"/>
    <n v="1752.3430791999999"/>
    <n v="3061.0321998999998"/>
    <n v="3088.1051244999999"/>
    <n v="3667.0417646999999"/>
    <n v="4727.1312860999997"/>
    <n v="13500.740696999999"/>
    <n v="3438.0224435999999"/>
    <n v="2993.3979995999998"/>
    <n v="3927.5053849000001"/>
    <n v="2990.7472330000001"/>
    <n v="2539.9509042"/>
    <n v="2849.8872363999999"/>
    <n v="2433.9548586000001"/>
    <n v="2163.1018583"/>
    <n v="1782.6392727"/>
    <n v="1757.1463220999999"/>
    <n v="1498.6218610999999"/>
    <n v="2493.7437412999998"/>
    <n v="-89.572665400000005"/>
    <n v="-334.20835219999998"/>
    <n v="-900.74685939999995"/>
    <n v="-1497.4381197"/>
    <n v="-1874.1406525"/>
    <n v="-3007.3784862000002"/>
    <n v="-3783.9843925"/>
    <n v="-5501.3659927999997"/>
    <n v="-8043.5354432000004"/>
    <n v="-18553.615162999999"/>
    <n v="-4358.0249531999998"/>
    <n v="4625.6529829000001"/>
    <n v="7889.1142946"/>
    <n v="10082.371640699999"/>
    <n v="12268.883225199999"/>
    <n v="14423.6385135"/>
    <n v="17062.5554319"/>
    <n v="19774.0078617"/>
    <n v="23272.563855"/>
    <n v="27977.909847800001"/>
    <n v="42098.279818199997"/>
    <n v="17946.365152800001"/>
    <n v="0.28970390000000001"/>
    <n v="0.60295600000000005"/>
    <n v="0.62533240000000001"/>
    <n v="0.2173108"/>
    <n v="0.30335760000000001"/>
    <n v="0.23775489999999999"/>
    <n v="0.23971029999999999"/>
    <n v="0.65437009999999995"/>
    <n v="0.79544809999999999"/>
    <n v="0.1459299"/>
    <n v="0.29475449999999997"/>
    <n v="0.2197269"/>
    <n v="0.26849230000000002"/>
    <n v="0.62527889999999997"/>
    <n v="0.64083460000000003"/>
    <n v="0.18128730000000001"/>
    <n v="0.2955739"/>
    <n v="0.14710719999999999"/>
    <m/>
    <m/>
    <m/>
    <m/>
    <m/>
    <m/>
    <m/>
    <n v="1"/>
    <m/>
    <m/>
    <m/>
    <n v="0.1459299"/>
    <n v="0.23971029999999999"/>
    <n v="17946.376211300001"/>
    <m/>
    <m/>
    <m/>
    <m/>
    <m/>
    <m/>
    <m/>
    <m/>
    <m/>
    <m/>
    <m/>
    <m/>
    <m/>
    <m/>
    <m/>
    <m/>
    <m/>
    <m/>
    <m/>
    <m/>
    <m/>
    <m/>
    <m/>
    <m/>
    <m/>
    <m/>
    <m/>
    <m/>
    <m/>
    <m/>
    <m/>
    <m/>
    <m/>
    <m/>
    <m/>
    <m/>
    <m/>
    <m/>
    <m/>
    <m/>
    <n v="0.35883900000000002"/>
    <n v="0.1257973"/>
    <n v="0.20869869999999999"/>
    <n v="0.1012155"/>
    <n v="0.1140661"/>
    <n v="5.72924E-2"/>
    <n v="3.4091099999999999E-2"/>
    <n v="16728.2159985"/>
    <n v="18216.178077"/>
    <n v="17872.8155033"/>
    <n v="20428.2843914"/>
    <n v="21304.393579200001"/>
    <n v="16636.616446700002"/>
    <n v="13820.109967300001"/>
    <n v="0.14632200000000001"/>
    <n v="0.14520530000000001"/>
    <n v="0.12770619999999999"/>
    <n v="0.1060022"/>
    <n v="0.11828710000000001"/>
    <n v="0.22521070000000001"/>
    <n v="0.33383639999999998"/>
    <n v="0.2326522"/>
    <n v="0.20448430000000001"/>
    <n v="0.18949740000000001"/>
    <n v="0.16104850000000001"/>
    <n v="0.21011379999999999"/>
    <n v="0.51515999999999995"/>
    <n v="0.6210405"/>
    <n v="32.525880000000001"/>
    <n v="2.4083907"/>
  </r>
  <r>
    <x v="20"/>
    <n v="3"/>
    <x v="10"/>
    <s v="1990"/>
    <s v="CBS HES"/>
    <s v=""/>
    <s v="1990"/>
    <s v=""/>
    <s v="current"/>
    <s v=""/>
    <x v="2"/>
    <n v="2036375.14"/>
    <m/>
    <n v="0.32100000000000001"/>
    <n v="0.43839"/>
    <m/>
    <m/>
    <n v="4.6767988000000003"/>
    <n v="1.9281561"/>
    <n v="2.4255292000000002"/>
    <n v="5.6686423000000001"/>
    <n v="9.6024726999999999"/>
    <n v="19133.823232999999"/>
    <n v="17196.9883357"/>
    <n v="7089.5630712000002"/>
    <n v="9727.3660576000002"/>
    <n v="12162.7299891"/>
    <n v="14437.749568499999"/>
    <n v="17195.941949600001"/>
    <n v="19839.914170299999"/>
    <n v="22971.4691647"/>
    <n v="26824.9549706"/>
    <n v="33156.459764799998"/>
    <m/>
    <m/>
    <n v="4592.4085938999997"/>
    <x v="665"/>
    <x v="665"/>
    <n v="13287.754803399999"/>
    <n v="15813.391654200001"/>
    <n v="18463.225398800001"/>
    <n v="21270.140027599999"/>
    <n v="24754.774264"/>
    <n v="29639.654416099998"/>
    <n v="44098.478078599997"/>
    <n v="19133.823232999999"/>
    <n v="852.28138750000005"/>
    <n v="3800.2118092000001"/>
    <n v="5943.3320050000002"/>
    <n v="7317.4139844000001"/>
    <n v="9268.3120397000002"/>
    <n v="10991.6022921"/>
    <n v="12357.514483499999"/>
    <n v="15806.8679589"/>
    <n v="20244.513321599999"/>
    <n v="30284.217630499999"/>
    <n v="11685.353300799999"/>
    <n v="130.96351179999999"/>
    <n v="373.99148789999998"/>
    <n v="712.7850181"/>
    <n v="1152.9835181999999"/>
    <n v="1952.2782027000001"/>
    <n v="2883.7711441000001"/>
    <n v="3795.1968704000001"/>
    <n v="5384.3794706999997"/>
    <n v="7503.3639825999999"/>
    <n v="10948.3370715"/>
    <n v="3483.3189407"/>
    <n v="200.35101589999999"/>
    <n v="242.08990309999999"/>
    <n v="562.49965699999996"/>
    <n v="1092.5138482"/>
    <n v="1456.0454731"/>
    <n v="2037.9051697"/>
    <n v="2823.8778636000002"/>
    <n v="2914.6821536000002"/>
    <n v="2882.8263465"/>
    <n v="4203.2503268"/>
    <n v="1841.4437227999999"/>
    <n v="398.64354229999998"/>
    <n v="557.08469920000005"/>
    <n v="738.44332280000003"/>
    <n v="962.65257759999997"/>
    <n v="876.84466659999998"/>
    <n v="1034.1178394999999"/>
    <n v="1352.8807251000001"/>
    <n v="1398.1275103"/>
    <n v="1496.9164645000001"/>
    <n v="3128.7781762999998"/>
    <n v="1194.33527"/>
    <n v="512.57593350000002"/>
    <n v="1101.8315554999999"/>
    <n v="1912.3978643999999"/>
    <n v="2112.5465410000002"/>
    <n v="2554.9023363000001"/>
    <n v="3085.3758564"/>
    <n v="3578.0989702000002"/>
    <n v="3910.7688253000001"/>
    <n v="5441.4421503000003"/>
    <n v="14565.7968674"/>
    <n v="3876.9224048999999"/>
    <n v="2604.1055505999998"/>
    <n v="2840.9247728"/>
    <n v="2318.6139816"/>
    <n v="2341.9366171000001"/>
    <n v="2127.4333769"/>
    <n v="1873.2337385999999"/>
    <n v="1732.7079603"/>
    <n v="1524.7776167"/>
    <n v="1238.1996601999999"/>
    <n v="1147.3995580000001"/>
    <n v="1974.9793069"/>
    <n v="-106.51234770000001"/>
    <n v="-500.466432"/>
    <n v="-1168.0433254"/>
    <n v="-1692.2922831000001"/>
    <n v="-2422.4244411"/>
    <n v="-3442.7806415"/>
    <n v="-4370.1368455000002"/>
    <n v="-6184.8292714999998"/>
    <n v="-9167.6075096999994"/>
    <n v="-20179.301552000001"/>
    <n v="-4922.5297133000004"/>
    <n v="4592.4085938999997"/>
    <n v="8415.6677956999993"/>
    <n v="11020.028523499999"/>
    <n v="13287.754803399999"/>
    <n v="15813.391654200001"/>
    <n v="18463.225398800001"/>
    <n v="21270.140027599999"/>
    <n v="24754.774264"/>
    <n v="29639.654416099998"/>
    <n v="44098.478078599997"/>
    <n v="19133.823232999999"/>
    <m/>
    <m/>
    <m/>
    <m/>
    <m/>
    <m/>
    <n v="0.19196650000000001"/>
    <m/>
    <m/>
    <n v="0.12576029999999999"/>
    <m/>
    <m/>
    <m/>
    <m/>
    <m/>
    <m/>
    <m/>
    <m/>
    <m/>
    <m/>
    <m/>
    <m/>
    <m/>
    <m/>
    <n v="18179.774446300002"/>
    <m/>
    <n v="0.90461210000000003"/>
    <n v="0.1320586"/>
    <n v="0.20357249999999999"/>
    <m/>
    <m/>
    <m/>
    <n v="1.4833799999999999E-2"/>
    <n v="1.1658999999999999E-2"/>
    <n v="7.2982999999999998E-3"/>
    <n v="8.7121000000000004E-3"/>
    <n v="7.6114100000000004E-2"/>
    <n v="6.6951999999999998E-2"/>
    <n v="3.4380300000000003E-2"/>
    <n v="0.26960709999999999"/>
    <n v="0.2851611"/>
    <n v="0.12989439999999999"/>
    <n v="20503.756395100001"/>
    <n v="11309.4096887"/>
    <n v="15024.3709917"/>
    <n v="8647.1538801999995"/>
    <n v="27457.921434600001"/>
    <n v="19812.392844900001"/>
    <n v="13720.179041699999"/>
    <n v="22773.9890074"/>
    <n v="15203.784656"/>
    <n v="11247.433279000001"/>
    <n v="9.3738799999999997E-2"/>
    <n v="0.50852189999999997"/>
    <n v="0.1292932"/>
    <n v="0.74585820000000003"/>
    <n v="3.5287999999999999E-3"/>
    <n v="7.4744199999999997E-2"/>
    <n v="0.35255219999999998"/>
    <n v="9.7917000000000004E-3"/>
    <n v="0.1014557"/>
    <n v="0.43820130000000002"/>
    <n v="0.1232543"/>
    <n v="0.7047909"/>
    <n v="0.3103785"/>
    <n v="0.91409059999999998"/>
    <n v="8.5629E-3"/>
    <n v="0.12839100000000001"/>
    <n v="0.57475790000000004"/>
    <n v="1.5754000000000001E-2"/>
    <n v="0.2012959"/>
    <n v="0.57658940000000003"/>
    <m/>
    <m/>
    <m/>
    <m/>
    <m/>
    <m/>
    <m/>
    <m/>
    <m/>
    <m/>
    <m/>
    <m/>
    <m/>
    <m/>
    <m/>
    <m/>
    <m/>
    <m/>
    <m/>
    <m/>
    <m/>
    <m/>
    <m/>
    <m/>
    <m/>
    <m/>
    <m/>
    <m/>
    <n v="32.525880000000001"/>
    <n v="2.4083907"/>
  </r>
  <r>
    <x v="20"/>
    <n v="5"/>
    <x v="0"/>
    <s v="1995"/>
    <s v="CBS HES"/>
    <s v=""/>
    <s v="1995"/>
    <s v=""/>
    <s v="current"/>
    <s v=""/>
    <x v="0"/>
    <n v="430788.03"/>
    <m/>
    <n v="0.37457000000000001"/>
    <n v="0.67"/>
    <m/>
    <m/>
    <n v="4.8661684999999997"/>
    <n v="2.3884628000000001"/>
    <n v="2.0373641"/>
    <n v="6.0002556"/>
    <n v="8.6940284000000005"/>
    <n v="31641.330783099998"/>
    <n v="24358.716466000002"/>
    <n v="11955.9955445"/>
    <n v="13880.975805399999"/>
    <n v="17828.403682200002"/>
    <n v="20484.389105400001"/>
    <n v="24358.716466000002"/>
    <n v="29483.874882100001"/>
    <n v="35754.274719300003"/>
    <n v="44087.733570299999"/>
    <n v="58179.888644799998"/>
    <m/>
    <m/>
    <n v="9954.3291871000001"/>
    <x v="666"/>
    <x v="666"/>
    <n v="19283.111293400001"/>
    <n v="22538.5384405"/>
    <n v="26930.456275799999"/>
    <n v="32520.1065256"/>
    <n v="39852.432951900002"/>
    <n v="50586.111787900001"/>
    <n v="86543.220223700002"/>
    <n v="31641.330783099998"/>
    <n v="174.62429929999999"/>
    <n v="155.86442940000001"/>
    <n v="525.9871842"/>
    <n v="1085.788718"/>
    <n v="1481.09482"/>
    <n v="4752.025208"/>
    <n v="6861.2689020999997"/>
    <n v="7319.6839464000004"/>
    <n v="8647.1282972999998"/>
    <n v="24194.858720299999"/>
    <n v="5514.7784171000003"/>
    <n v="22.313965899999999"/>
    <n v="5.6710365999999999"/>
    <m/>
    <n v="31.961480399999999"/>
    <n v="205.7147679"/>
    <n v="337.79045070000001"/>
    <n v="1489.3462479"/>
    <n v="1777.6849827000001"/>
    <n v="2499.2818237000001"/>
    <n v="5155.2665207"/>
    <n v="1151.2742757999999"/>
    <n v="51.216879900000002"/>
    <n v="11.1331863"/>
    <m/>
    <n v="63.173346600000002"/>
    <n v="274.80860100000001"/>
    <n v="300.59148370000003"/>
    <n v="1089.7834422999999"/>
    <n v="1341.9710705"/>
    <n v="2533.6549113000001"/>
    <n v="3528.8692292000001"/>
    <n v="918.7785447"/>
    <n v="314.16781889999999"/>
    <n v="259.30363849999998"/>
    <n v="2156.3866661000002"/>
    <n v="4583.5246872999996"/>
    <n v="7248.5594629999996"/>
    <n v="9449.9398507999995"/>
    <n v="10642.640910300001"/>
    <n v="17790.707497300002"/>
    <n v="24055.536473299999"/>
    <n v="45856.743227999999"/>
    <n v="12227.363775399999"/>
    <n v="72.935020300000005"/>
    <n v="106.1258625"/>
    <n v="165.54807869999999"/>
    <n v="290.46683050000001"/>
    <n v="529.16174660000001"/>
    <n v="435.83156980000001"/>
    <n v="1611.7822140000001"/>
    <n v="1643.6224067000001"/>
    <n v="3763.3225344000002"/>
    <n v="14653.096085900001"/>
    <n v="2323.7615000000001"/>
    <n v="9983.2941609000009"/>
    <n v="12979.9130639"/>
    <n v="13271.890874500001"/>
    <n v="14043.2301878"/>
    <n v="13755.7416001"/>
    <n v="13080.6658348"/>
    <n v="13150.503973499999"/>
    <n v="12750.9862892"/>
    <n v="13899.8971728"/>
    <n v="13634.266233099999"/>
    <n v="13054.4071867"/>
    <n v="-664.22295810000003"/>
    <n v="-618.42534279999995"/>
    <n v="-665.43548490000001"/>
    <n v="-815.03395720000003"/>
    <n v="-956.5425583"/>
    <n v="-1426.3881220000001"/>
    <n v="-2325.2191644"/>
    <n v="-2772.2232408999998"/>
    <n v="-4812.7094249000002"/>
    <n v="-20479.8797935"/>
    <n v="-3549.0329166000001"/>
    <n v="9954.3291871000001"/>
    <n v="12899.585874300001"/>
    <n v="15454.377318700001"/>
    <n v="19283.111293400001"/>
    <n v="22538.5384405"/>
    <n v="26930.456275799999"/>
    <n v="32520.1065256"/>
    <n v="39852.432951900002"/>
    <n v="50586.111787900001"/>
    <n v="86543.220223700002"/>
    <n v="31641.330783099998"/>
    <m/>
    <m/>
    <m/>
    <m/>
    <m/>
    <m/>
    <m/>
    <m/>
    <m/>
    <m/>
    <m/>
    <m/>
    <m/>
    <m/>
    <m/>
    <m/>
    <m/>
    <m/>
    <m/>
    <m/>
    <m/>
    <m/>
    <m/>
    <m/>
    <m/>
    <m/>
    <m/>
    <m/>
    <m/>
    <m/>
    <m/>
    <m/>
    <m/>
    <m/>
    <m/>
    <m/>
    <m/>
    <m/>
    <m/>
    <m/>
    <m/>
    <m/>
    <m/>
    <m/>
    <m/>
    <m/>
    <m/>
    <m/>
    <m/>
    <m/>
    <m/>
    <m/>
    <m/>
    <m/>
    <m/>
    <m/>
    <m/>
    <m/>
    <m/>
    <m/>
    <m/>
    <m/>
    <m/>
    <m/>
    <m/>
    <m/>
    <m/>
    <m/>
    <m/>
    <m/>
    <m/>
    <m/>
    <m/>
    <m/>
    <m/>
    <m/>
    <m/>
    <m/>
    <m/>
    <m/>
    <m/>
    <m/>
    <m/>
    <m/>
    <m/>
    <m/>
    <m/>
    <m/>
    <m/>
    <m/>
    <m/>
    <m/>
    <m/>
    <m/>
    <m/>
    <m/>
    <m/>
    <m/>
    <m/>
    <m/>
    <n v="59.436509999999998"/>
    <n v="3.5941318999999998"/>
  </r>
  <r>
    <x v="20"/>
    <n v="5"/>
    <x v="0"/>
    <s v="1995"/>
    <s v="CBS HES"/>
    <s v=""/>
    <s v="1995"/>
    <s v=""/>
    <s v="current"/>
    <s v=""/>
    <x v="1"/>
    <n v="4765461.82"/>
    <n v="1385536.73"/>
    <n v="0.33800000000000002"/>
    <n v="0.49399999999999999"/>
    <m/>
    <m/>
    <n v="4.7858397000000004"/>
    <n v="2.1123449999999999"/>
    <n v="2.2656524"/>
    <n v="5.6194613000000002"/>
    <n v="8.6266789999999993"/>
    <n v="37124.691946600004"/>
    <n v="31445.4866239"/>
    <n v="13880.975805399999"/>
    <n v="18364.474134600001"/>
    <n v="22311.902011300001"/>
    <n v="26811.644899700001"/>
    <n v="31449.466540900001"/>
    <n v="36631.480914200001"/>
    <n v="43064.326343000001"/>
    <n v="51998.833882999999"/>
    <n v="66432.1247"/>
    <m/>
    <m/>
    <n v="10559.1647538"/>
    <x v="667"/>
    <x v="667"/>
    <n v="24536.181592600002"/>
    <n v="29126.561249099999"/>
    <n v="34060.918453899998"/>
    <n v="39808.766735800004"/>
    <n v="47166.217316200004"/>
    <n v="58594.451805999997"/>
    <n v="91090.524581200007"/>
    <n v="37124.691946600004"/>
    <n v="2340.0888906999999"/>
    <n v="6313.4702157000002"/>
    <n v="10031.285930100001"/>
    <n v="13907.826828400001"/>
    <n v="16013.8615013"/>
    <n v="19165.7743257"/>
    <n v="22478.899620699998"/>
    <n v="27895.5058135"/>
    <n v="37867.716653399999"/>
    <n v="58855.007371500004"/>
    <n v="21485.554568299998"/>
    <n v="175.8564514"/>
    <n v="388.79489960000001"/>
    <n v="631.81116750000001"/>
    <n v="1553.4810551"/>
    <n v="3310.2187998999998"/>
    <n v="5526.3481134000003"/>
    <n v="8933.8088430999996"/>
    <n v="11569.6328942"/>
    <n v="16463.724591499998"/>
    <n v="22727.312740699999"/>
    <n v="7127.4994507000001"/>
    <n v="213.7481646"/>
    <n v="209.2314729"/>
    <n v="822.45864919999997"/>
    <n v="1368.8622171"/>
    <n v="2930.5265777999998"/>
    <n v="3334.8347247000002"/>
    <n v="4332.0157706"/>
    <n v="5959.6438133000001"/>
    <n v="6647.5463846000002"/>
    <n v="10365.539469900001"/>
    <n v="3618.1721533999998"/>
    <n v="396.2174675"/>
    <n v="754.23606410000002"/>
    <n v="1226.8080734"/>
    <n v="1840.6583532"/>
    <n v="1737.5018141"/>
    <n v="1988.0616602"/>
    <n v="2542.8280945000001"/>
    <n v="3403.0311513000001"/>
    <n v="4848.2882466000001"/>
    <n v="11333.243561900001"/>
    <n v="3006.8376346999999"/>
    <n v="525.55246"/>
    <n v="1175.2100989999999"/>
    <n v="2332.6961658999999"/>
    <n v="2946.9978497000002"/>
    <n v="4242.9182769999998"/>
    <n v="4918.1242344000002"/>
    <n v="5925.3321328000002"/>
    <n v="6938.2426363000004"/>
    <n v="9238.9765958999997"/>
    <n v="31560.758341699999"/>
    <n v="6979.7474201000005"/>
    <n v="7303.5791595999999"/>
    <n v="8068.0622137999999"/>
    <n v="7168.3227055999996"/>
    <n v="6081.3698530000001"/>
    <n v="5442.6191274000003"/>
    <n v="5330.8857562000003"/>
    <n v="4150.5845504999998"/>
    <n v="3977.0864999999999"/>
    <n v="3568.8355075999998"/>
    <n v="4260.3181101999999"/>
    <n v="5535.2825266"/>
    <n v="-395.87783990000003"/>
    <n v="-831.27902619999998"/>
    <n v="-1966.9857"/>
    <n v="-3163.0145639000002"/>
    <n v="-4551.0848483999998"/>
    <n v="-6203.1103608000003"/>
    <n v="-8554.7022765000002"/>
    <n v="-12576.9254925"/>
    <n v="-20040.636173499999"/>
    <n v="-48011.655014700002"/>
    <n v="-10628.401807099999"/>
    <n v="10559.1647538"/>
    <n v="16077.725938899999"/>
    <n v="20246.396991599999"/>
    <n v="24536.181592600002"/>
    <n v="29126.561249099999"/>
    <n v="34060.918453899998"/>
    <n v="39808.766735800004"/>
    <n v="47166.217316200004"/>
    <n v="58594.451805999997"/>
    <n v="91090.524581200007"/>
    <n v="37124.691946600004"/>
    <n v="0.29910579999999998"/>
    <n v="0.58685339999999997"/>
    <n v="0.54483280000000001"/>
    <n v="0.20793400000000001"/>
    <n v="0.27831499999999998"/>
    <n v="0.24887380000000001"/>
    <n v="0.25330740000000002"/>
    <n v="0.61274439999999997"/>
    <n v="0.62355090000000002"/>
    <n v="0.1382901"/>
    <n v="0.2471476"/>
    <n v="0.1989524"/>
    <n v="0.25330740000000002"/>
    <n v="0.61274439999999997"/>
    <n v="0.62355090000000002"/>
    <n v="0.1382901"/>
    <n v="0.2471476"/>
    <n v="0.1989524"/>
    <m/>
    <m/>
    <m/>
    <m/>
    <m/>
    <m/>
    <m/>
    <n v="1"/>
    <m/>
    <m/>
    <m/>
    <n v="0.1382901"/>
    <n v="0.25330740000000002"/>
    <n v="37124.686125300002"/>
    <m/>
    <m/>
    <m/>
    <m/>
    <m/>
    <m/>
    <m/>
    <m/>
    <m/>
    <m/>
    <m/>
    <m/>
    <m/>
    <m/>
    <m/>
    <m/>
    <m/>
    <m/>
    <m/>
    <m/>
    <m/>
    <m/>
    <m/>
    <m/>
    <m/>
    <m/>
    <m/>
    <m/>
    <m/>
    <m/>
    <m/>
    <m/>
    <m/>
    <m/>
    <m/>
    <m/>
    <m/>
    <m/>
    <m/>
    <m/>
    <n v="0.35169729999999999"/>
    <n v="0.13146820000000001"/>
    <n v="0.20522650000000001"/>
    <n v="0.11661009999999999"/>
    <n v="0.1045999"/>
    <n v="5.85947E-2"/>
    <n v="3.1803199999999997E-2"/>
    <n v="34018.955682"/>
    <n v="38707.354552500001"/>
    <n v="36849.141764699998"/>
    <n v="43770.568989300002"/>
    <n v="43448.4432247"/>
    <n v="33841.358857599997"/>
    <n v="27587.902008199999"/>
    <n v="0.1450111"/>
    <n v="0.1264633"/>
    <n v="0.1194342"/>
    <n v="8.6009100000000005E-2"/>
    <n v="0.12352929999999999"/>
    <n v="0.2303181"/>
    <n v="0.3052223"/>
    <n v="0.27303769999999999"/>
    <n v="0.18441299999999999"/>
    <n v="0.20286969999999999"/>
    <n v="0.1481191"/>
    <n v="0.2405564"/>
    <n v="0.50707009999999997"/>
    <n v="0.60547759999999995"/>
    <n v="59.436509999999998"/>
    <n v="3.5941318999999998"/>
  </r>
  <r>
    <x v="20"/>
    <n v="5"/>
    <x v="0"/>
    <s v="1995"/>
    <s v="CBS HES"/>
    <s v=""/>
    <s v="1995"/>
    <s v=""/>
    <s v="current"/>
    <s v=""/>
    <x v="2"/>
    <n v="2658673.67"/>
    <m/>
    <n v="0.32900000000000001"/>
    <n v="0.5"/>
    <m/>
    <m/>
    <n v="4.7826086999999999"/>
    <n v="2.0408643"/>
    <n v="2.3434232000000002"/>
    <n v="5.6491543000000002"/>
    <n v="9.0559958999999992"/>
    <n v="39970.991221700002"/>
    <n v="34584.666459499997"/>
    <n v="14758.1820002"/>
    <n v="20021.419169299999"/>
    <n v="24846.053240900001"/>
    <n v="29548.853118800002"/>
    <n v="34584.666459499997"/>
    <n v="39937.248703999998"/>
    <n v="46370.094132799997"/>
    <n v="55994.9954373"/>
    <n v="70582.609566300001"/>
    <m/>
    <m/>
    <n v="10637.4735819"/>
    <x v="668"/>
    <x v="668"/>
    <n v="27248.662394800001"/>
    <n v="31942.178067699999"/>
    <n v="37111.729876799996"/>
    <n v="42952.9075428"/>
    <n v="50943.686002199996"/>
    <n v="62594.872862199998"/>
    <n v="96332.917314999999"/>
    <n v="39970.991221700002"/>
    <n v="3078.0969018999999"/>
    <n v="8312.8765363000002"/>
    <n v="12999.086852799999"/>
    <n v="15004.6971918"/>
    <n v="17544.310679400001"/>
    <n v="21404.032010200001"/>
    <n v="23311.334886100001"/>
    <n v="31927.816592800002"/>
    <n v="40961.718296999999"/>
    <n v="64040.852714000001"/>
    <n v="23855.546734299998"/>
    <n v="184.5613448"/>
    <n v="485.3007389"/>
    <n v="1122.9602132"/>
    <n v="2593.2911015999998"/>
    <n v="4349.4119549999996"/>
    <n v="6696.5085513000004"/>
    <n v="9868.3520673000003"/>
    <n v="12258.386593499999"/>
    <n v="16912.912968600001"/>
    <n v="24030.721917700001"/>
    <n v="7849.0772306999997"/>
    <n v="290.11233579999998"/>
    <n v="745.69946549999997"/>
    <n v="1361.4480357"/>
    <n v="3033.8318224"/>
    <n v="4146.0813885999996"/>
    <n v="5100.7371513999997"/>
    <n v="7108.8227305999999"/>
    <n v="7511.0382941999997"/>
    <n v="9489.6919168999993"/>
    <n v="12785.2554525"/>
    <n v="5156.7083651000003"/>
    <n v="553.86541750000004"/>
    <n v="937.12923520000004"/>
    <n v="1080.8298212"/>
    <n v="1684.7309319000001"/>
    <n v="1617.9776159"/>
    <n v="1543.1475462999999"/>
    <n v="2130.8077119"/>
    <n v="3048.7421210000002"/>
    <n v="5246.9029196000001"/>
    <n v="10336.4127317"/>
    <n v="2817.4980351999998"/>
    <n v="708.96072990000005"/>
    <n v="1739.5125108"/>
    <n v="2889.4228945999998"/>
    <n v="3945.3383660999998"/>
    <n v="5021.8156373000002"/>
    <n v="5522.9214818999999"/>
    <n v="6703.8417566999997"/>
    <n v="7331.2136756999998"/>
    <n v="9517.3139750999999"/>
    <n v="35138.600312800001"/>
    <n v="7849.7373283999996"/>
    <n v="6208.8479250999999"/>
    <n v="6494.9204814000004"/>
    <n v="5624.1119436999998"/>
    <n v="4770.5224514000001"/>
    <n v="4486.1362651999998"/>
    <n v="4137.9627836999998"/>
    <n v="3370.0719780999998"/>
    <n v="3374.5192311999999"/>
    <n v="2772.7143577000002"/>
    <n v="3374.6236720000002"/>
    <n v="4461.514518"/>
    <n v="-386.97107310000001"/>
    <n v="-1219.8891011000001"/>
    <n v="-2585.9718017"/>
    <n v="-3783.7494703000002"/>
    <n v="-5223.5554738000001"/>
    <n v="-7293.5796479999999"/>
    <n v="-9540.3235879000003"/>
    <n v="-14508.030506200001"/>
    <n v="-22306.3815727"/>
    <n v="-53373.5494856"/>
    <n v="-12019.0909899"/>
    <n v="10637.4735819"/>
    <n v="17495.549866900001"/>
    <n v="22491.8879595"/>
    <n v="27248.662394800001"/>
    <n v="31942.178067699999"/>
    <n v="37111.729876799996"/>
    <n v="42952.9075428"/>
    <n v="50943.686002199996"/>
    <n v="62594.872862199998"/>
    <n v="96332.917314999999"/>
    <n v="39970.991221700002"/>
    <m/>
    <m/>
    <m/>
    <m/>
    <m/>
    <m/>
    <n v="0.1941425"/>
    <m/>
    <m/>
    <n v="0.1148721"/>
    <m/>
    <m/>
    <m/>
    <m/>
    <m/>
    <m/>
    <m/>
    <m/>
    <m/>
    <m/>
    <m/>
    <m/>
    <m/>
    <m/>
    <n v="37705.496827499999"/>
    <m/>
    <n v="0.9169235"/>
    <n v="0.12386510000000001"/>
    <n v="0.22166820000000001"/>
    <m/>
    <m/>
    <m/>
    <n v="1.74459E-2"/>
    <n v="9.2847999999999993E-3"/>
    <n v="1.0267200000000001E-2"/>
    <n v="8.2456999999999999E-3"/>
    <n v="0.1027535"/>
    <n v="5.6474999999999997E-2"/>
    <n v="2.0871500000000001E-2"/>
    <n v="0.38224710000000001"/>
    <n v="0.24818699999999999"/>
    <n v="6.11458E-2"/>
    <n v="43165.254270099998"/>
    <n v="20006.646961800001"/>
    <n v="28696.673981399999"/>
    <n v="16945.692342300001"/>
    <n v="54454.268576900002"/>
    <n v="36840.802677200001"/>
    <n v="20429.422402100001"/>
    <n v="45604.9423026"/>
    <n v="26723.466158399999"/>
    <n v="16890.108817200002"/>
    <n v="9.7425800000000007E-2"/>
    <n v="0.64817570000000002"/>
    <n v="0.15425510000000001"/>
    <n v="0.6848031"/>
    <n v="1.1022799999999999E-2"/>
    <n v="9.9393099999999998E-2"/>
    <n v="0.43182920000000002"/>
    <n v="1.53873E-2"/>
    <n v="0.16749040000000001"/>
    <n v="0.59294420000000003"/>
    <n v="0.1194717"/>
    <n v="0.82537780000000005"/>
    <n v="0.39808260000000001"/>
    <n v="0.98373049999999995"/>
    <n v="1.8089299999999999E-2"/>
    <n v="0.23362920000000001"/>
    <n v="0.76524590000000003"/>
    <n v="3.8589999999999999E-2"/>
    <n v="0.3399472"/>
    <n v="0.85562780000000005"/>
    <m/>
    <m/>
    <m/>
    <m/>
    <m/>
    <m/>
    <m/>
    <m/>
    <m/>
    <m/>
    <m/>
    <m/>
    <m/>
    <m/>
    <m/>
    <m/>
    <m/>
    <m/>
    <m/>
    <m/>
    <m/>
    <m/>
    <m/>
    <m/>
    <m/>
    <m/>
    <m/>
    <m/>
    <n v="59.436509999999998"/>
    <n v="3.5941318999999998"/>
  </r>
  <r>
    <x v="20"/>
    <n v="7"/>
    <x v="1"/>
    <s v="2000"/>
    <s v="CBS HES"/>
    <s v=""/>
    <s v="2000"/>
    <s v=""/>
    <s v="current"/>
    <s v=""/>
    <x v="0"/>
    <n v="525799.29"/>
    <m/>
    <n v="0.373"/>
    <n v="0.67100000000000004"/>
    <m/>
    <m/>
    <n v="4.7612477999999996"/>
    <n v="2.1497833000000002"/>
    <n v="2.2147570000000001"/>
    <n v="5.8431750999999998"/>
    <n v="8.4749169000000002"/>
    <n v="49655.291352599997"/>
    <n v="40797.392467899997"/>
    <n v="18420.707812600001"/>
    <n v="22476.136587100002"/>
    <n v="28575.855071000002"/>
    <n v="34134.113037199997"/>
    <n v="40797.392467899997"/>
    <n v="47383.320396100004"/>
    <n v="56367.144902200002"/>
    <n v="67804.117059299999"/>
    <n v="87705.553634299999"/>
    <m/>
    <m/>
    <n v="15628.321965200001"/>
    <x v="669"/>
    <x v="669"/>
    <n v="31122.4933862"/>
    <n v="37263.254906399998"/>
    <n v="44293.6624858"/>
    <n v="51908.704666999998"/>
    <n v="61876.272601299999"/>
    <n v="76169.834996399994"/>
    <n v="132448.72994290001"/>
    <n v="49655.291352599997"/>
    <n v="35.268081899999999"/>
    <n v="255.0475404"/>
    <n v="796.19825360000004"/>
    <n v="2366.3831728"/>
    <n v="4557.8670634999999"/>
    <n v="7755.2438671"/>
    <n v="12237.0911378"/>
    <n v="11097.200808"/>
    <n v="16332.7029217"/>
    <n v="38529.663799200003"/>
    <n v="9387.5969714999992"/>
    <n v="3.2719041"/>
    <n v="12.3126867"/>
    <n v="42.136786899999997"/>
    <n v="121.5816938"/>
    <n v="371.87988139999999"/>
    <n v="562.33038409999995"/>
    <n v="1847.4894790000001"/>
    <n v="2744.1148383"/>
    <n v="3782.8312847000002"/>
    <n v="7093.4543314000002"/>
    <n v="1656.7806995999999"/>
    <m/>
    <n v="14.150589699999999"/>
    <n v="32.556262199999999"/>
    <n v="23.795567399999999"/>
    <n v="224.97738609999999"/>
    <n v="660.73009760000002"/>
    <n v="1192.3000451"/>
    <n v="1750.5259415999999"/>
    <n v="3559.5832645999999"/>
    <n v="5563.5368351999996"/>
    <n v="1301.2299565999999"/>
    <n v="256.74365449999999"/>
    <n v="529.24215100000004"/>
    <n v="5224.5069630999997"/>
    <n v="7680.2822564999997"/>
    <n v="10954.4631802"/>
    <n v="15830.694429900001"/>
    <n v="18885.292432900002"/>
    <n v="28504.572988799999"/>
    <n v="35434.685826100002"/>
    <n v="75139.082620800007"/>
    <n v="19828.5301574"/>
    <n v="64.173668000000006"/>
    <n v="52.16151"/>
    <n v="327.87228759999999"/>
    <n v="597.41618700000004"/>
    <n v="847.151343"/>
    <n v="1199.8977927999999"/>
    <n v="1919.4045053"/>
    <n v="3041.6345541999999"/>
    <n v="3317.9121187999999"/>
    <n v="15315.2215314"/>
    <n v="2664.8616778999999"/>
    <n v="16778.408002"/>
    <n v="20645.717407"/>
    <n v="21382.948918599999"/>
    <n v="22146.427134599999"/>
    <n v="22569.645368000001"/>
    <n v="21463.4019209"/>
    <n v="20107.453160500001"/>
    <n v="19836.729093499998"/>
    <n v="22221.475913499999"/>
    <n v="21876.0599391"/>
    <n v="20901.114737600001"/>
    <n v="-1509.5433453999999"/>
    <n v="-1434.0077514"/>
    <n v="-1788.5740332"/>
    <n v="-1813.3926259"/>
    <n v="-2262.7293158000002"/>
    <n v="-3178.6360066000002"/>
    <n v="-4280.3260936999995"/>
    <n v="-5098.5056231999997"/>
    <n v="-8479.3563329999997"/>
    <n v="-31068.289114200001"/>
    <n v="-6084.8228480999996"/>
    <n v="15628.321965200001"/>
    <n v="20074.6241333"/>
    <n v="26017.645438799998"/>
    <n v="31122.4933862"/>
    <n v="37263.254906399998"/>
    <n v="44293.6624858"/>
    <n v="51908.704666999998"/>
    <n v="61876.272601299999"/>
    <n v="76169.834996399994"/>
    <n v="132448.72994290001"/>
    <n v="49655.291352599997"/>
    <m/>
    <m/>
    <m/>
    <m/>
    <m/>
    <m/>
    <m/>
    <m/>
    <m/>
    <m/>
    <m/>
    <m/>
    <m/>
    <m/>
    <m/>
    <m/>
    <m/>
    <m/>
    <m/>
    <m/>
    <m/>
    <m/>
    <m/>
    <m/>
    <m/>
    <m/>
    <m/>
    <m/>
    <m/>
    <m/>
    <m/>
    <m/>
    <m/>
    <m/>
    <m/>
    <m/>
    <m/>
    <m/>
    <m/>
    <m/>
    <m/>
    <m/>
    <m/>
    <m/>
    <m/>
    <m/>
    <m/>
    <m/>
    <m/>
    <m/>
    <m/>
    <m/>
    <m/>
    <m/>
    <m/>
    <m/>
    <m/>
    <m/>
    <m/>
    <m/>
    <m/>
    <m/>
    <m/>
    <m/>
    <m/>
    <m/>
    <m/>
    <m/>
    <m/>
    <m/>
    <m/>
    <m/>
    <m/>
    <m/>
    <m/>
    <m/>
    <m/>
    <m/>
    <m/>
    <m/>
    <m/>
    <m/>
    <m/>
    <m/>
    <m/>
    <m/>
    <m/>
    <m/>
    <m/>
    <m/>
    <m/>
    <m/>
    <m/>
    <m/>
    <m/>
    <m/>
    <m/>
    <m/>
    <m/>
    <m/>
    <n v="80.862300000000005"/>
    <n v="4.0321026"/>
  </r>
  <r>
    <x v="20"/>
    <n v="7"/>
    <x v="1"/>
    <s v="2000"/>
    <s v="CBS HES"/>
    <s v=""/>
    <s v="2000"/>
    <s v=""/>
    <s v="current"/>
    <s v=""/>
    <x v="1"/>
    <n v="5789782.1299999999"/>
    <n v="1737092.87"/>
    <n v="0.34699999999999998"/>
    <n v="0.50395000000000001"/>
    <m/>
    <m/>
    <n v="4.9470371999999996"/>
    <n v="2.1431168"/>
    <n v="2.3083377"/>
    <n v="5.8766056999999998"/>
    <n v="9.2299846999999993"/>
    <n v="57426.747168800001"/>
    <n v="48639.2877926"/>
    <n v="21072.759327299998"/>
    <n v="27404.532318599999"/>
    <n v="33636.853378200001"/>
    <n v="41007.346546200002"/>
    <n v="48643.044865600001"/>
    <n v="56864.404561199997"/>
    <n v="67317.907615000004"/>
    <n v="80644.466476400004"/>
    <n v="104247.7249573"/>
    <m/>
    <m/>
    <n v="15505.656208599999"/>
    <x v="670"/>
    <x v="670"/>
    <n v="37192.6810797"/>
    <n v="44652.620639399996"/>
    <n v="52723.768673799997"/>
    <n v="61838.791039700001"/>
    <n v="73356.940376099999"/>
    <n v="91083.933896400005"/>
    <n v="143116.96982510001"/>
    <n v="57426.747168800001"/>
    <n v="3399.9071078000002"/>
    <n v="10427.459579"/>
    <n v="15347.2140459"/>
    <n v="19492.924573699998"/>
    <n v="23668.646163400001"/>
    <n v="28535.8522901"/>
    <n v="34476.377510799997"/>
    <n v="45176.659589900002"/>
    <n v="59119.476086800001"/>
    <n v="98310.118099700005"/>
    <n v="33793.671899100002"/>
    <n v="89.145547300000004"/>
    <n v="414.37946269999998"/>
    <n v="1197.8411308"/>
    <n v="3259.531058"/>
    <n v="5501.6481970000004"/>
    <n v="9821.6581991999992"/>
    <n v="13776.702744099999"/>
    <n v="18582.307934500001"/>
    <n v="26110.440755200001"/>
    <n v="44040.6092861"/>
    <n v="12278.646426900001"/>
    <n v="124.20862820000001"/>
    <n v="409.32947259999997"/>
    <n v="782.40920089999997"/>
    <n v="1966.9304890999999"/>
    <n v="2945.3838003000001"/>
    <n v="4749.4473115000001"/>
    <n v="6000.5624386999998"/>
    <n v="9129.5272356000005"/>
    <n v="10875.561081600001"/>
    <n v="18542.070600200001"/>
    <n v="5552.2323772999998"/>
    <n v="783.67674030000001"/>
    <n v="1195.1417001"/>
    <n v="1725.6649746999999"/>
    <n v="2823.6648699000002"/>
    <n v="3806.7979937999999"/>
    <n v="3950.5307763000001"/>
    <n v="6219.5451931999996"/>
    <n v="5581.2745149000002"/>
    <n v="8285.6042770999993"/>
    <n v="19490.9078873"/>
    <n v="5385.9060912000004"/>
    <n v="804.08399340000005"/>
    <n v="1603.0721394"/>
    <n v="2705.1187510999998"/>
    <n v="4267.4908463000002"/>
    <n v="6088.6676915999997"/>
    <n v="7859.8126389999998"/>
    <n v="8096.0616717000003"/>
    <n v="9665.0275177999993"/>
    <n v="14392.468905"/>
    <n v="32847.377508999998"/>
    <n v="8832.3187679000002"/>
    <n v="11614.243950100001"/>
    <n v="12249.1864253"/>
    <n v="12052.986868800001"/>
    <n v="10526.0097159"/>
    <n v="10059.035975500001"/>
    <n v="8225.6287240000001"/>
    <n v="7076.7064179999998"/>
    <n v="6283.7534825000002"/>
    <n v="5868.8566338000001"/>
    <n v="6192.1305561999998"/>
    <n v="9014.9349937000006"/>
    <n v="-1309.6097586999999"/>
    <n v="-1951.1336434"/>
    <n v="-3338.4421136000001"/>
    <n v="-5143.8704731999997"/>
    <n v="-7417.5591821999997"/>
    <n v="-10419.1612663"/>
    <n v="-13807.164936700001"/>
    <n v="-21061.609898999999"/>
    <n v="-33568.473843"/>
    <n v="-76306.244113399996"/>
    <n v="-17430.963387200001"/>
    <n v="15505.656208599999"/>
    <n v="24347.435135600001"/>
    <n v="30472.792858699999"/>
    <n v="37192.6810797"/>
    <n v="44652.620639399996"/>
    <n v="52723.768673799997"/>
    <n v="61838.791039700001"/>
    <n v="73356.940376099999"/>
    <n v="91083.933896400005"/>
    <n v="143116.96982510001"/>
    <n v="57426.747168800001"/>
    <n v="0.31523099999999998"/>
    <n v="0.5776867"/>
    <n v="0.54866530000000002"/>
    <n v="0.2333547"/>
    <n v="0.2772211"/>
    <n v="0.24143919999999999"/>
    <n v="0.2631888"/>
    <n v="0.6089637"/>
    <n v="0.63010860000000002"/>
    <n v="0.15075630000000001"/>
    <n v="0.26286890000000002"/>
    <n v="0.20763719999999999"/>
    <n v="0.2326743"/>
    <n v="0.63943430000000001"/>
    <n v="0.75468950000000001"/>
    <n v="0.1024461"/>
    <n v="0.26127400000000001"/>
    <n v="0.29625800000000002"/>
    <m/>
    <m/>
    <m/>
    <m/>
    <m/>
    <m/>
    <m/>
    <n v="1"/>
    <m/>
    <m/>
    <m/>
    <n v="0.15075630000000001"/>
    <n v="0.2631888"/>
    <n v="57429.052131600001"/>
    <m/>
    <m/>
    <m/>
    <m/>
    <m/>
    <m/>
    <m/>
    <m/>
    <m/>
    <m/>
    <m/>
    <m/>
    <m/>
    <m/>
    <m/>
    <m/>
    <m/>
    <m/>
    <m/>
    <m/>
    <m/>
    <m/>
    <m/>
    <m/>
    <m/>
    <m/>
    <m/>
    <m/>
    <m/>
    <m/>
    <m/>
    <m/>
    <m/>
    <m/>
    <m/>
    <m/>
    <m/>
    <m/>
    <m/>
    <m/>
    <n v="0.33056580000000002"/>
    <n v="0.1318182"/>
    <n v="0.20812559999999999"/>
    <n v="0.12035510000000001"/>
    <n v="0.1183203"/>
    <n v="5.5589300000000001E-2"/>
    <n v="3.5225699999999999E-2"/>
    <n v="51258.226147300004"/>
    <n v="58456.071467100002"/>
    <n v="58350.077866899999"/>
    <n v="65445.3439421"/>
    <n v="69713.805727600004"/>
    <n v="51315.2371145"/>
    <n v="47035.387660599998"/>
    <n v="0.1724464"/>
    <n v="0.15937000000000001"/>
    <n v="0.12996379999999999"/>
    <n v="9.4162700000000002E-2"/>
    <n v="0.12080970000000001"/>
    <n v="0.21448030000000001"/>
    <n v="0.23121520000000001"/>
    <n v="0.29647689999999999"/>
    <n v="0.21832289999999999"/>
    <n v="0.20477139999999999"/>
    <n v="0.17009569999999999"/>
    <n v="0.2290682"/>
    <n v="0.50325810000000004"/>
    <n v="0.51767600000000003"/>
    <n v="80.862300000000005"/>
    <n v="4.0321026"/>
  </r>
  <r>
    <x v="20"/>
    <n v="7"/>
    <x v="1"/>
    <s v="2000"/>
    <s v="CBS HES"/>
    <s v=""/>
    <s v="2000"/>
    <s v=""/>
    <s v="current"/>
    <s v=""/>
    <x v="2"/>
    <n v="3350079.05"/>
    <m/>
    <n v="0.34"/>
    <n v="0.47658"/>
    <m/>
    <m/>
    <n v="5.0301980000000004"/>
    <n v="2.1002480000000001"/>
    <n v="2.3950494999999998"/>
    <n v="6.0236346999999997"/>
    <n v="9.8302493999999996"/>
    <n v="62173.782857699996"/>
    <n v="53460.938450599999"/>
    <n v="22321.433582099999"/>
    <n v="29890.8306137"/>
    <n v="37460.227645200001"/>
    <n v="45416.382189399999"/>
    <n v="53460.938450599999"/>
    <n v="62135.356946699998"/>
    <n v="72467.307639399995"/>
    <n v="87119.892258099993"/>
    <n v="112281.2310039"/>
    <m/>
    <m/>
    <n v="15516.025346599999"/>
    <x v="671"/>
    <x v="671"/>
    <n v="41444.313670399999"/>
    <n v="49565.975084899997"/>
    <n v="57699.7378131"/>
    <n v="67294.654559200004"/>
    <n v="79365.093734900001"/>
    <n v="98447.050177199999"/>
    <n v="152526.39938300001"/>
    <n v="62173.782857699996"/>
    <n v="4674.3394994999999"/>
    <n v="12969.1574062"/>
    <n v="19071.522798000002"/>
    <n v="23083.960540100001"/>
    <n v="26863.3861989"/>
    <n v="32920.4957049"/>
    <n v="38345.718333999997"/>
    <n v="50488.118398999999"/>
    <n v="63862.962377099997"/>
    <n v="107842.6427981"/>
    <n v="38009.040067499998"/>
    <n v="116.093152"/>
    <n v="600.10664780000002"/>
    <n v="2196.9468090999999"/>
    <n v="4660.3102878"/>
    <n v="7436.4073534999998"/>
    <n v="11746.1753138"/>
    <n v="15981.667598"/>
    <n v="19678.2519092"/>
    <n v="28146.565461400001"/>
    <n v="46449.234117100001"/>
    <n v="13699.9507321"/>
    <n v="237.0349717"/>
    <n v="917.62436930000001"/>
    <n v="1631.4096019000001"/>
    <n v="3536.8075697999998"/>
    <n v="5690.9813622000001"/>
    <n v="7063.5602036"/>
    <n v="10016.271847"/>
    <n v="13059.166072599999"/>
    <n v="16863.419869900001"/>
    <n v="22329.537777199999"/>
    <n v="8134.0325639000002"/>
    <n v="983.02153639999995"/>
    <n v="1360.2503925000001"/>
    <n v="1813.2089547"/>
    <n v="2405.3999893999999"/>
    <n v="3261.9940778999999"/>
    <n v="4116.6835939000002"/>
    <n v="4882.0054272999996"/>
    <n v="5075.8924891999995"/>
    <n v="6955.6308292000003"/>
    <n v="18453.742697199999"/>
    <n v="4930.1817027999996"/>
    <n v="1021.6499459"/>
    <n v="2115.6519904000002"/>
    <n v="3831.4155950999998"/>
    <n v="5237.3798653000003"/>
    <n v="7045.2012106000002"/>
    <n v="8151.6868685999998"/>
    <n v="9230.3207762999991"/>
    <n v="11495.9887672"/>
    <n v="17553.068318400001"/>
    <n v="36311.879469799998"/>
    <n v="10198.296988800001"/>
    <n v="9948.4656923000002"/>
    <n v="10684.1863832"/>
    <n v="9706.5985025999998"/>
    <n v="8963.4552156999998"/>
    <n v="8110.8972703999998"/>
    <n v="6061.8313429"/>
    <n v="5524.9504821"/>
    <n v="4675.6307005999997"/>
    <n v="4192.1002703000004"/>
    <n v="5925.2954369999998"/>
    <n v="7379.3041769000001"/>
    <n v="-1464.5794512"/>
    <n v="-2498.2167209999998"/>
    <n v="-4479.5613190000004"/>
    <n v="-6442.9997977000003"/>
    <n v="-8842.8923887000001"/>
    <n v="-12360.6952145"/>
    <n v="-16686.279905399999"/>
    <n v="-25107.954602900001"/>
    <n v="-39126.696949099998"/>
    <n v="-84785.932913299999"/>
    <n v="-20177.023374299999"/>
    <n v="15516.025346599999"/>
    <n v="26148.7604684"/>
    <n v="33771.540942300002"/>
    <n v="41444.313670399999"/>
    <n v="49565.975084899997"/>
    <n v="57699.7378131"/>
    <n v="67294.654559200004"/>
    <n v="79365.093734900001"/>
    <n v="98447.050177199999"/>
    <n v="152526.39938300001"/>
    <n v="62173.782857699996"/>
    <m/>
    <m/>
    <m/>
    <m/>
    <m/>
    <m/>
    <n v="0.2056143"/>
    <m/>
    <m/>
    <n v="0.12734429999999999"/>
    <m/>
    <m/>
    <m/>
    <m/>
    <m/>
    <m/>
    <m/>
    <m/>
    <m/>
    <m/>
    <m/>
    <m/>
    <m/>
    <m/>
    <n v="49197.662346800003"/>
    <m/>
    <n v="0.91840330000000003"/>
    <n v="0.13996810000000001"/>
    <n v="0.2339444"/>
    <m/>
    <m/>
    <m/>
    <n v="8.94E-3"/>
    <n v="2.1526400000000001E-2"/>
    <n v="5.8263000000000004E-3"/>
    <n v="1.8359899999999998E-2"/>
    <n v="6.5424899999999994E-2"/>
    <n v="2.82215E-2"/>
    <n v="0.1185802"/>
    <n v="0.1859731"/>
    <n v="0.11794"/>
    <n v="0.3476109"/>
    <n v="73309.807621100001"/>
    <n v="53280.024048699997"/>
    <n v="47703.469759899999"/>
    <n v="31229.198326900001"/>
    <n v="89067.821626899997"/>
    <n v="54685.5899794"/>
    <n v="64114.689528299998"/>
    <n v="73269.8389532"/>
    <n v="43728.180629499999"/>
    <n v="49197.662346500001"/>
    <n v="7.6372999999999996E-2"/>
    <n v="0.33124500000000001"/>
    <n v="6.9856000000000001E-2"/>
    <n v="0.4702152"/>
    <n v="2.1245900000000002E-2"/>
    <n v="7.9275999999999999E-2"/>
    <n v="0.13383819999999999"/>
    <n v="1.4253699999999999E-2"/>
    <n v="0.19163839999999999"/>
    <n v="0.1927989"/>
    <n v="9.0844800000000003E-2"/>
    <n v="0.4325582"/>
    <n v="0.3379066"/>
    <n v="0.72454039999999997"/>
    <n v="1.7505799999999998E-2"/>
    <n v="0.22542100000000001"/>
    <n v="0.22859109999999999"/>
    <n v="3.6098600000000002E-2"/>
    <n v="0.3520934"/>
    <n v="0.30704670000000001"/>
    <m/>
    <m/>
    <m/>
    <m/>
    <m/>
    <m/>
    <m/>
    <m/>
    <m/>
    <m/>
    <m/>
    <m/>
    <m/>
    <m/>
    <m/>
    <m/>
    <m/>
    <m/>
    <m/>
    <m/>
    <m/>
    <m/>
    <m/>
    <m/>
    <m/>
    <m/>
    <m/>
    <m/>
    <n v="80.862300000000005"/>
    <n v="4.0321026"/>
  </r>
  <r>
    <x v="20"/>
    <n v="9"/>
    <x v="2"/>
    <s v="2005"/>
    <s v="CBS HES"/>
    <s v=""/>
    <s v="2005"/>
    <s v=""/>
    <s v="current"/>
    <s v=""/>
    <x v="0"/>
    <n v="597649.18787380005"/>
    <m/>
    <n v="0.39100000000000001"/>
    <n v="0.66939000000000004"/>
    <m/>
    <m/>
    <n v="5.1970387000000002"/>
    <n v="2.3784206000000001"/>
    <n v="2.1850797000000002"/>
    <n v="6.2840939999999996"/>
    <n v="8.9092666000000005"/>
    <n v="58272.636560699997"/>
    <n v="46044.017364599997"/>
    <n v="21072.007946900001"/>
    <n v="24240.0091416"/>
    <n v="30852.0116352"/>
    <n v="37116.013997599999"/>
    <n v="46044.017364599997"/>
    <n v="55248.020835700001"/>
    <n v="67056.025288899997"/>
    <n v="84324.031801200006"/>
    <n v="109512.0413003"/>
    <m/>
    <m/>
    <n v="17648.2128619"/>
    <x v="672"/>
    <x v="672"/>
    <n v="33633.407778699999"/>
    <n v="41325.713149700001"/>
    <n v="50415.645049899998"/>
    <n v="60946.4769352"/>
    <n v="75199.049219399996"/>
    <n v="96027.636323600003"/>
    <n v="157232.63370100001"/>
    <n v="58272.636560699997"/>
    <n v="397.69299089999998"/>
    <n v="30.4712046"/>
    <n v="1664.4963663999999"/>
    <n v="1826.9557188000001"/>
    <n v="5653.2240541000001"/>
    <n v="10049.9047114"/>
    <n v="11448.465866799999"/>
    <n v="13666.384479"/>
    <n v="17661.690042599999"/>
    <n v="30875.151450599998"/>
    <n v="9324.0330128000005"/>
    <m/>
    <m/>
    <n v="13.472887500000001"/>
    <n v="50.684868799999997"/>
    <n v="230.8775287"/>
    <n v="710.48426429999995"/>
    <n v="1389.1257278"/>
    <n v="3155.8394632999998"/>
    <n v="3940.2479825"/>
    <n v="5017.1068434999997"/>
    <n v="1450.3157131999999"/>
    <n v="5.9152624999999999"/>
    <m/>
    <n v="68.981818000000004"/>
    <n v="186.09866099999999"/>
    <n v="337.53464819999999"/>
    <n v="960.51273149999997"/>
    <n v="2039.2252630999999"/>
    <n v="3327.7420019000001"/>
    <n v="3997.1936346000002"/>
    <n v="5120.3002217000003"/>
    <n v="1603.8178413000001"/>
    <n v="774.04106009999998"/>
    <n v="495.82760589999998"/>
    <n v="3699.2216124000001"/>
    <n v="7160.2511302000003"/>
    <n v="13054.417013300001"/>
    <n v="18380.587768599999"/>
    <n v="26315.402832"/>
    <n v="35479.670095200003"/>
    <n v="49649.575905700003"/>
    <n v="99052.926693400004"/>
    <n v="25395.406072400001"/>
    <n v="48.877252300000002"/>
    <n v="56.337366699999997"/>
    <n v="170.98760129999999"/>
    <n v="629.14255470000001"/>
    <n v="950.95511399999998"/>
    <n v="1442.4554249"/>
    <n v="1638.1145555999999"/>
    <n v="3466.1106092"/>
    <n v="6100.0717551999996"/>
    <n v="17161.485532499999"/>
    <n v="3164.7146969"/>
    <n v="18365.173058199998"/>
    <n v="23776.074421000001"/>
    <n v="24347.551233300001"/>
    <n v="26177.8549026"/>
    <n v="24214.6459507"/>
    <n v="22787.8454117"/>
    <n v="23053.087902499999"/>
    <n v="22765.227023300002"/>
    <n v="25402.716655"/>
    <n v="27841.088697700001"/>
    <n v="23872.502566399999"/>
    <n v="-1943.4867621000001"/>
    <n v="-1705.1284424999999"/>
    <n v="-2172.8209406000001"/>
    <n v="-2397.5800574999998"/>
    <n v="-3115.9411593"/>
    <n v="-3916.1452623999999"/>
    <n v="-4936.9452125999996"/>
    <n v="-6661.9244526000002"/>
    <n v="-10723.859651999999"/>
    <n v="-27835.425738499998"/>
    <n v="-6538.1533423000001"/>
    <n v="17648.2128619"/>
    <n v="22653.582155600001"/>
    <n v="27791.8905782"/>
    <n v="33633.407778699999"/>
    <n v="41325.713149700001"/>
    <n v="50415.645049899998"/>
    <n v="60946.4769352"/>
    <n v="75199.049219399996"/>
    <n v="96027.636323600003"/>
    <n v="157232.63370100001"/>
    <n v="58272.636560699997"/>
    <m/>
    <m/>
    <m/>
    <m/>
    <m/>
    <m/>
    <m/>
    <m/>
    <m/>
    <m/>
    <m/>
    <m/>
    <m/>
    <m/>
    <m/>
    <m/>
    <m/>
    <m/>
    <m/>
    <m/>
    <m/>
    <m/>
    <m/>
    <m/>
    <m/>
    <m/>
    <m/>
    <m/>
    <m/>
    <m/>
    <m/>
    <m/>
    <m/>
    <m/>
    <m/>
    <m/>
    <m/>
    <m/>
    <m/>
    <m/>
    <m/>
    <m/>
    <m/>
    <m/>
    <m/>
    <m/>
    <m/>
    <m/>
    <m/>
    <m/>
    <m/>
    <m/>
    <m/>
    <m/>
    <m/>
    <m/>
    <m/>
    <m/>
    <m/>
    <m/>
    <m/>
    <m/>
    <m/>
    <m/>
    <m/>
    <m/>
    <m/>
    <m/>
    <m/>
    <m/>
    <m/>
    <m/>
    <m/>
    <m/>
    <m/>
    <m/>
    <m/>
    <m/>
    <m/>
    <m/>
    <m/>
    <m/>
    <m/>
    <m/>
    <m/>
    <m/>
    <m/>
    <m/>
    <m/>
    <m/>
    <m/>
    <m/>
    <m/>
    <m/>
    <m/>
    <m/>
    <m/>
    <m/>
    <m/>
    <m/>
    <n v="87.81259"/>
    <n v="4.0707487999999996"/>
  </r>
  <r>
    <x v="20"/>
    <n v="9"/>
    <x v="2"/>
    <s v="2005"/>
    <s v="CBS HES"/>
    <s v=""/>
    <s v="2005"/>
    <s v=""/>
    <s v="current"/>
    <s v=""/>
    <x v="1"/>
    <n v="6615343.5726776002"/>
    <n v="1989528.4696341001"/>
    <n v="0.378"/>
    <n v="0.51263999999999998"/>
    <m/>
    <m/>
    <n v="6.1634314000000003"/>
    <n v="2.2928022000000001"/>
    <n v="2.6881653000000001"/>
    <n v="7.6220173000000004"/>
    <n v="12.943565299999999"/>
    <n v="62609.784960199999"/>
    <n v="51516.019428300002"/>
    <n v="19164.007227300001"/>
    <n v="25812.009734499999"/>
    <n v="33108.012486"/>
    <n v="42324.015961700003"/>
    <n v="51516.019428300002"/>
    <n v="62220.023465099999"/>
    <n v="74664.028158100002"/>
    <n v="90936.034294800003"/>
    <n v="118116.0445452"/>
    <m/>
    <m/>
    <n v="12909.538739400001"/>
    <x v="673"/>
    <x v="673"/>
    <n v="37585.561304399998"/>
    <n v="46872.474607999997"/>
    <n v="56802.979646400003"/>
    <n v="68053.586069600002"/>
    <n v="82251.468647600006"/>
    <n v="102661.77680740001"/>
    <n v="167095.45715040001"/>
    <n v="62609.784960199999"/>
    <n v="2690.5119883000002"/>
    <n v="9089.7796068999996"/>
    <n v="15075.1028738"/>
    <n v="20027.6775342"/>
    <n v="25635.6883518"/>
    <n v="30927.381866600001"/>
    <n v="36712.496456200002"/>
    <n v="45768.111203200002"/>
    <n v="61688.171930299999"/>
    <n v="102725.1112457"/>
    <n v="35033.599065399998"/>
    <n v="117.6399309"/>
    <n v="193.37459029999999"/>
    <n v="749.07654360000004"/>
    <n v="2585.6421398000002"/>
    <n v="5680.3073041999996"/>
    <n v="9979.4438864000003"/>
    <n v="14057.2525413"/>
    <n v="20520.417027899999"/>
    <n v="27668.287676100001"/>
    <n v="46001.1369844"/>
    <n v="12755.112974400001"/>
    <n v="97.599628999999993"/>
    <n v="303.9720982"/>
    <n v="757.58626379999998"/>
    <n v="1595.5565977000001"/>
    <n v="3025.2833749000001"/>
    <n v="4826.5465739000001"/>
    <n v="6429.8496919999998"/>
    <n v="8416.3224424"/>
    <n v="10679.2783217"/>
    <n v="14801.0038516"/>
    <n v="5093.2437865000002"/>
    <n v="857.1899641"/>
    <n v="1182.8344952"/>
    <n v="1847.3696547"/>
    <n v="2997.7262000999999"/>
    <n v="4184.6210947999998"/>
    <n v="5496.2529880000002"/>
    <n v="7111.3029230000002"/>
    <n v="8620.8205247999995"/>
    <n v="12167.654995700001"/>
    <n v="31453.028699999999"/>
    <n v="7591.8015161000003"/>
    <n v="694.396793"/>
    <n v="1396.4700992999999"/>
    <n v="3000.6446718000002"/>
    <n v="4202.7844830000004"/>
    <n v="5515.7635560999997"/>
    <n v="6122.1195906000003"/>
    <n v="8544.2650524000001"/>
    <n v="10503.186040500001"/>
    <n v="12674.6053462"/>
    <n v="35522.7924996"/>
    <n v="8817.6078037999996"/>
    <n v="9640.4722645000002"/>
    <n v="11842.738612200001"/>
    <n v="10442.806979200001"/>
    <n v="10169.9065324"/>
    <n v="8765.8911819000004"/>
    <n v="7728.8617195999996"/>
    <n v="7110.5961192000004"/>
    <n v="6220.7670713999996"/>
    <n v="6465.7920283000003"/>
    <n v="6361.2483505"/>
    <n v="8474.9047824999998"/>
    <n v="-1188.2718302000001"/>
    <n v="-1526.8658335"/>
    <n v="-2483.7088091000001"/>
    <n v="-3993.7321827999999"/>
    <n v="-5935.0802557999996"/>
    <n v="-8277.6269787000001"/>
    <n v="-11912.1767146"/>
    <n v="-17798.155662599998"/>
    <n v="-28682.013490699999"/>
    <n v="-69768.8644814"/>
    <n v="-15156.4849686"/>
    <n v="12909.538739400001"/>
    <n v="22482.303668699999"/>
    <n v="29388.878177899998"/>
    <n v="37585.561304399998"/>
    <n v="46872.474607999997"/>
    <n v="56802.979646400003"/>
    <n v="68053.586069600002"/>
    <n v="82251.468647600006"/>
    <n v="102661.77680740001"/>
    <n v="167095.45715040001"/>
    <n v="62609.784960199999"/>
    <n v="0.34036620000000001"/>
    <n v="0.59200730000000001"/>
    <n v="0.57889250000000003"/>
    <n v="0.2878386"/>
    <n v="0.34178809999999998"/>
    <n v="0.3132433"/>
    <n v="0.28956270000000001"/>
    <n v="0.61790299999999998"/>
    <n v="0.66469820000000002"/>
    <n v="0.2134974"/>
    <n v="0.31816319999999998"/>
    <n v="0.26324819999999999"/>
    <n v="0.25811420000000002"/>
    <n v="0.64677649999999998"/>
    <n v="0.77793060000000003"/>
    <n v="0.15953990000000001"/>
    <n v="0.30386059999999998"/>
    <n v="0.35378939999999998"/>
    <m/>
    <m/>
    <m/>
    <m/>
    <m/>
    <m/>
    <m/>
    <n v="1"/>
    <m/>
    <m/>
    <m/>
    <n v="0.2134974"/>
    <n v="0.28956270000000001"/>
    <n v="62609.738559999998"/>
    <m/>
    <m/>
    <m/>
    <m/>
    <m/>
    <m/>
    <m/>
    <m/>
    <m/>
    <m/>
    <m/>
    <m/>
    <m/>
    <m/>
    <m/>
    <m/>
    <m/>
    <m/>
    <m/>
    <m/>
    <m/>
    <m/>
    <m/>
    <m/>
    <m/>
    <m/>
    <m/>
    <m/>
    <m/>
    <m/>
    <m/>
    <m/>
    <m/>
    <m/>
    <m/>
    <m/>
    <m/>
    <m/>
    <m/>
    <m/>
    <n v="0.33063039999999999"/>
    <n v="0.1259217"/>
    <n v="0.21310399999999999"/>
    <n v="0.1101858"/>
    <n v="0.12981529999999999"/>
    <n v="5.3171799999999998E-2"/>
    <n v="3.7171000000000003E-2"/>
    <n v="53058.904618200002"/>
    <n v="61978.248935600001"/>
    <n v="65610.494181400005"/>
    <n v="68484.323557900003"/>
    <n v="80653.636627100001"/>
    <n v="60897.477128300001"/>
    <n v="54517.828991100003"/>
    <n v="0.28638019999999997"/>
    <n v="0.2049329"/>
    <n v="0.17654929999999999"/>
    <n v="0.1579448"/>
    <n v="0.12956210000000001"/>
    <n v="0.22594139999999999"/>
    <n v="0.24606330000000001"/>
    <n v="0.3448428"/>
    <n v="0.2553069"/>
    <n v="0.22484770000000001"/>
    <n v="0.20889360000000001"/>
    <n v="0.2162027"/>
    <n v="0.4655609"/>
    <n v="0.52848490000000004"/>
    <n v="87.81259"/>
    <n v="4.0707487999999996"/>
  </r>
  <r>
    <x v="20"/>
    <n v="9"/>
    <x v="2"/>
    <s v="2005"/>
    <s v="CBS HES"/>
    <s v=""/>
    <s v="2005"/>
    <s v=""/>
    <s v="current"/>
    <s v=""/>
    <x v="2"/>
    <n v="3830460.783638"/>
    <m/>
    <n v="0.374"/>
    <n v="0.48886000000000002"/>
    <m/>
    <m/>
    <n v="6.0627880000000003"/>
    <n v="2.1647470000000002"/>
    <n v="2.8006912000000002"/>
    <n v="7.4711262999999999"/>
    <n v="13.115695799999999"/>
    <n v="68740.114112099996"/>
    <n v="58344.022003300001"/>
    <n v="20832.0078564"/>
    <n v="29400.0110876"/>
    <n v="39120.014753399999"/>
    <n v="48288.018210900002"/>
    <n v="58344.022003300001"/>
    <n v="68664.025895300001"/>
    <n v="81468.030724099997"/>
    <n v="98196.037032699998"/>
    <n v="126300.0476316"/>
    <m/>
    <m/>
    <n v="13665.8959997"/>
    <x v="674"/>
    <x v="674"/>
    <n v="43856.372107700001"/>
    <n v="53337.143880900003"/>
    <n v="63458.783315000001"/>
    <n v="74934.817430900002"/>
    <n v="89341.915659399994"/>
    <n v="110402.2803636"/>
    <n v="179237.73544049999"/>
    <n v="68740.114112099996"/>
    <n v="3704.1240684999998"/>
    <n v="12324.436908600001"/>
    <n v="18652.8325363"/>
    <n v="23989.6130242"/>
    <n v="30534.5433242"/>
    <n v="34613.889654799998"/>
    <n v="40794.254114000003"/>
    <n v="51540.640727899998"/>
    <n v="68875.026468099997"/>
    <n v="114847.38735790001"/>
    <n v="39985.864823000004"/>
    <n v="156.06467430000001"/>
    <n v="348.19642119999997"/>
    <n v="1792.8618779000001"/>
    <n v="4353.7557693999997"/>
    <n v="7901.1547571999999"/>
    <n v="11783.309219500001"/>
    <n v="17210.0520832"/>
    <n v="20917.710154799999"/>
    <n v="30397.007292599999"/>
    <n v="50095.040585399998"/>
    <n v="14494.757900799999"/>
    <n v="128.6806808"/>
    <n v="820.53128049999998"/>
    <n v="1456.9478875"/>
    <n v="3640.4323840000002"/>
    <n v="4777.6470888000003"/>
    <n v="7987.1940507999998"/>
    <n v="8770.1090151000008"/>
    <n v="13819.1838307"/>
    <n v="13829.3557595"/>
    <n v="18551.093303900001"/>
    <n v="7377.7206478999997"/>
    <n v="1079.0750524"/>
    <n v="1831.8708056"/>
    <n v="2254.3384234999999"/>
    <n v="3122.5764709"/>
    <n v="4627.6877376000002"/>
    <n v="4819.3053581000004"/>
    <n v="6760.7160721"/>
    <n v="7479.6168129999996"/>
    <n v="10993.4777557"/>
    <n v="31532.046264000001"/>
    <n v="7449.7536047000003"/>
    <n v="901.71366079999996"/>
    <n v="2085.9405679000001"/>
    <n v="3984.0007211000002"/>
    <n v="5293.9148289000004"/>
    <n v="5575.1871812999998"/>
    <n v="8126.8443152"/>
    <n v="9781.2673279999999"/>
    <n v="11655.540675300001"/>
    <n v="13928.458609699999"/>
    <n v="37303.757569499998"/>
    <n v="9863.2148588"/>
    <n v="9095.0259148999994"/>
    <n v="9653.5945360999995"/>
    <n v="9269.1696281999994"/>
    <n v="8516.3301116999992"/>
    <n v="7117.6731274000003"/>
    <n v="6110.1360732000003"/>
    <n v="5651.8306983000002"/>
    <n v="4898.8706583000003"/>
    <n v="4957.3806087000003"/>
    <n v="4794.5332926000001"/>
    <n v="7006.5243845000005"/>
    <n v="-1398.7880519"/>
    <n v="-1962.5477588000001"/>
    <n v="-3320.6048073000002"/>
    <n v="-5060.2504814000004"/>
    <n v="-7196.7493356000004"/>
    <n v="-9981.8953566"/>
    <n v="-14033.4118798"/>
    <n v="-20969.647200799998"/>
    <n v="-32578.426130700002"/>
    <n v="-77886.122932800004"/>
    <n v="-17437.722107699999"/>
    <n v="13665.8959997"/>
    <n v="25102.022761200002"/>
    <n v="34089.5462673"/>
    <n v="43856.372107700001"/>
    <n v="53337.143880900003"/>
    <n v="63458.783315000001"/>
    <n v="74934.817430900002"/>
    <n v="89341.915659399994"/>
    <n v="110402.2803636"/>
    <n v="179237.73544049999"/>
    <n v="68740.114112099996"/>
    <m/>
    <m/>
    <m/>
    <m/>
    <m/>
    <m/>
    <n v="0.22649759999999999"/>
    <m/>
    <m/>
    <n v="0.1686473"/>
    <m/>
    <m/>
    <m/>
    <m/>
    <m/>
    <m/>
    <m/>
    <m/>
    <m/>
    <m/>
    <m/>
    <m/>
    <m/>
    <m/>
    <n v="63246.192304900003"/>
    <m/>
    <n v="0.91771049999999998"/>
    <n v="0.20670189999999999"/>
    <n v="0.2639145"/>
    <m/>
    <m/>
    <m/>
    <n v="1.9711200000000002E-2"/>
    <n v="9.1450000000000004E-3"/>
    <n v="1.6347799999999999E-2"/>
    <n v="8.2798000000000004E-3"/>
    <n v="0.1417332"/>
    <n v="5.86939E-2"/>
    <n v="2.13794E-2"/>
    <n v="0.355522"/>
    <n v="0.21849879999999999"/>
    <n v="6.8391199999999999E-2"/>
    <n v="77456.877096800003"/>
    <n v="32064.768174299999"/>
    <n v="42570.089324799999"/>
    <n v="21260.3579374"/>
    <n v="96358.677458399994"/>
    <n v="63244.1631098"/>
    <n v="35383.240390899999"/>
    <n v="77841.139380099994"/>
    <n v="37943.7814105"/>
    <n v="18402.425765700002"/>
    <n v="9.5906199999999997E-2"/>
    <n v="0.57785909999999996"/>
    <n v="0.29445719999999997"/>
    <n v="0.76267529999999994"/>
    <n v="1.77707E-2"/>
    <n v="0.1143856"/>
    <n v="0.47774040000000001"/>
    <n v="3.8074799999999999E-2"/>
    <n v="0.35441410000000001"/>
    <n v="0.8933276"/>
    <n v="0.140378"/>
    <n v="0.80639700000000003"/>
    <n v="0.43176979999999998"/>
    <n v="0.92938390000000004"/>
    <n v="3.4253100000000002E-2"/>
    <n v="0.2369192"/>
    <n v="0.71562669999999995"/>
    <n v="4.9283300000000002E-2"/>
    <n v="0.45816180000000001"/>
    <n v="0.9644334"/>
    <m/>
    <m/>
    <m/>
    <m/>
    <m/>
    <m/>
    <m/>
    <m/>
    <m/>
    <m/>
    <m/>
    <m/>
    <m/>
    <m/>
    <m/>
    <m/>
    <m/>
    <m/>
    <m/>
    <m/>
    <m/>
    <m/>
    <m/>
    <m/>
    <m/>
    <m/>
    <m/>
    <m/>
    <n v="87.81259"/>
    <n v="4.0707487999999996"/>
  </r>
  <r>
    <x v="20"/>
    <n v="10"/>
    <x v="3"/>
    <s v="2008"/>
    <s v="CBS HES"/>
    <s v=""/>
    <s v="2008"/>
    <s v=""/>
    <s v="current"/>
    <s v=""/>
    <x v="0"/>
    <n v="626576.11831090006"/>
    <m/>
    <n v="0.39782040000000002"/>
    <n v="0.65881650000000003"/>
    <m/>
    <m/>
    <n v="5.1282370999999998"/>
    <n v="2.3370902"/>
    <n v="2.1942829000000001"/>
    <n v="6.6331113000000004"/>
    <n v="9.9700232999999994"/>
    <n v="68993.0693914"/>
    <n v="54348.034056299999"/>
    <n v="24768.015520500001"/>
    <n v="28807.548317299999"/>
    <n v="36020.394407500004"/>
    <n v="44001.046287999998"/>
    <n v="54348.034056299999"/>
    <n v="65319.736950400002"/>
    <n v="77530.064499300002"/>
    <n v="96036.474773299997"/>
    <n v="127016.25648349999"/>
    <m/>
    <m/>
    <n v="19542.092222499999"/>
    <x v="675"/>
    <x v="675"/>
    <n v="39830.401429600002"/>
    <n v="48994.287915200002"/>
    <n v="59750.542676199999"/>
    <n v="70915.597337700005"/>
    <n v="86144.083346800006"/>
    <n v="110730.6546711"/>
    <n v="194835.1153262"/>
    <n v="68993.0693914"/>
    <n v="535.94535670000005"/>
    <n v="622.20853439999996"/>
    <n v="2223.2225202999998"/>
    <n v="4264.5685555"/>
    <n v="7746.1272968000003"/>
    <n v="11037.299854299999"/>
    <n v="11913.0507048"/>
    <n v="15991.438453299999"/>
    <n v="20952.2761728"/>
    <n v="41158.236619800002"/>
    <n v="116444.37406859999"/>
    <m/>
    <m/>
    <n v="19.300650000000001"/>
    <n v="74.406734999999998"/>
    <n v="403.32868999999999"/>
    <n v="1042.9109856"/>
    <n v="2119.1935385000002"/>
    <n v="4496.0683812999996"/>
    <n v="4721.8050319000004"/>
    <n v="8731.8895909000003"/>
    <n v="21608.903603399998"/>
    <m/>
    <n v="71.452153100000004"/>
    <n v="102.3552751"/>
    <n v="131.40197610000001"/>
    <n v="384.16505949999998"/>
    <n v="1226.570318"/>
    <n v="1956.8004570000001"/>
    <n v="3563.8167159"/>
    <n v="3928.3135889999999"/>
    <n v="9206.3991083000001"/>
    <n v="20571.274652100001"/>
    <n v="526.34548859999995"/>
    <n v="1465.5907055"/>
    <n v="4751.3837710999996"/>
    <n v="10198.4524705"/>
    <n v="15738.746217399999"/>
    <n v="23226.8182137"/>
    <n v="31191.190042499999"/>
    <n v="39536.476036599997"/>
    <n v="60550.562624799997"/>
    <n v="113224.06197159999"/>
    <n v="300409.62754239998"/>
    <n v="177.9113768"/>
    <n v="140.82683610000001"/>
    <n v="600.34344980000003"/>
    <n v="398.13096250000001"/>
    <n v="1446.2015197999999"/>
    <n v="1140.1115070999999"/>
    <n v="2435.2355679000002"/>
    <n v="4235.5593937000003"/>
    <n v="5897.2159142"/>
    <n v="34744.543913499998"/>
    <n v="51216.080441300001"/>
    <n v="20242.789399000001"/>
    <n v="26006.183083700002"/>
    <n v="27453.6937554"/>
    <n v="27407.174820299999"/>
    <n v="26900.665693399998"/>
    <n v="26531.9956423"/>
    <n v="26814.070538"/>
    <n v="25739.983429700002"/>
    <n v="26366.181926900001"/>
    <n v="26937.028894899999"/>
    <n v="260399.76718349999"/>
    <n v="-1940.8993986999999"/>
    <n v="-1781.6551555000001"/>
    <n v="-2179.3758508999999"/>
    <n v="-2760.5369715000002"/>
    <n v="-3560.0441294000002"/>
    <n v="-4433.0590568999996"/>
    <n v="-5573.7371217"/>
    <n v="-7476.0731170999998"/>
    <n v="-11587.3339868"/>
    <n v="-39477.6488704"/>
    <n v="-80770.363658899994"/>
    <n v="19542.092222499999"/>
    <n v="26524.641200400001"/>
    <n v="32881.876855199996"/>
    <n v="39830.401429600002"/>
    <n v="48994.287915200002"/>
    <n v="59750.542676199999"/>
    <n v="70915.597337700005"/>
    <n v="86144.083346800006"/>
    <n v="110730.6546711"/>
    <n v="194835.1153262"/>
    <n v="68993.0693914"/>
    <m/>
    <m/>
    <m/>
    <m/>
    <m/>
    <m/>
    <m/>
    <m/>
    <m/>
    <m/>
    <m/>
    <m/>
    <m/>
    <m/>
    <m/>
    <m/>
    <m/>
    <m/>
    <m/>
    <m/>
    <m/>
    <m/>
    <m/>
    <m/>
    <m/>
    <m/>
    <m/>
    <m/>
    <m/>
    <m/>
    <m/>
    <m/>
    <m/>
    <m/>
    <m/>
    <m/>
    <m/>
    <m/>
    <m/>
    <m/>
    <m/>
    <m/>
    <m/>
    <m/>
    <m/>
    <m/>
    <m/>
    <m/>
    <m/>
    <m/>
    <m/>
    <m/>
    <m/>
    <m/>
    <m/>
    <m/>
    <m/>
    <m/>
    <m/>
    <m/>
    <m/>
    <m/>
    <m/>
    <m/>
    <m/>
    <m/>
    <m/>
    <m/>
    <m/>
    <m/>
    <m/>
    <m/>
    <m/>
    <m/>
    <m/>
    <m/>
    <m/>
    <m/>
    <m/>
    <m/>
    <m/>
    <m/>
    <m/>
    <m/>
    <m/>
    <m/>
    <m/>
    <m/>
    <m/>
    <m/>
    <m/>
    <m/>
    <m/>
    <m/>
    <m/>
    <m/>
    <m/>
    <m/>
    <m/>
    <m/>
    <n v="94.243300000000005"/>
    <n v="4.3248338999999998"/>
  </r>
  <r>
    <x v="20"/>
    <n v="10"/>
    <x v="3"/>
    <s v="2008"/>
    <s v="CBS HES"/>
    <s v=""/>
    <s v="2008"/>
    <s v=""/>
    <s v="current"/>
    <s v=""/>
    <x v="1"/>
    <n v="6975645.5961207999"/>
    <n v="2109415.6622372"/>
    <n v="0.37114190000000002"/>
    <n v="0.49848049999999999"/>
    <m/>
    <m/>
    <n v="6.2015336000000003"/>
    <n v="2.2716861000000002"/>
    <n v="2.7299254999999998"/>
    <n v="7.6724515999999996"/>
    <n v="13.410999"/>
    <n v="73350.282670600005"/>
    <n v="60980.318212300001"/>
    <n v="22337.714352399998"/>
    <n v="30600.1622336"/>
    <n v="39720.9505594"/>
    <n v="49672.939606100001"/>
    <n v="60980.295240300002"/>
    <n v="72780.820540899993"/>
    <n v="86976.0545021"/>
    <n v="105570.0661537"/>
    <n v="138528.08680630001"/>
    <m/>
    <m/>
    <n v="14590.215638600001"/>
    <x v="676"/>
    <x v="676"/>
    <n v="44434.617394699999"/>
    <n v="55067.304540500001"/>
    <n v="66780.943358999997"/>
    <n v="79728.562422400006"/>
    <n v="95695.762468300003"/>
    <n v="120056.6161982"/>
    <n v="195669.3669004"/>
    <n v="73350.282670600005"/>
    <n v="3935.6997348999998"/>
    <n v="11769.058526999999"/>
    <n v="18254.518779599999"/>
    <n v="23509.891442200002"/>
    <n v="29088.227241699999"/>
    <n v="33350.457707599999"/>
    <n v="42528.301142700002"/>
    <n v="53585.5921819"/>
    <n v="68559.287152200006"/>
    <n v="120337.2115869"/>
    <n v="40489.524183499998"/>
    <n v="131.8025518"/>
    <n v="303.67159470000001"/>
    <n v="1512.0940701"/>
    <n v="3576.393928"/>
    <n v="7288.2691397999997"/>
    <n v="12570.747432"/>
    <n v="18363.9312727"/>
    <n v="22959.347281599999"/>
    <n v="32055.650840499999"/>
    <n v="56237.424415900001"/>
    <n v="15498.786227099999"/>
    <n v="107.26890659999999"/>
    <n v="314.0023898"/>
    <n v="839.39657620000003"/>
    <n v="2257.8576219000001"/>
    <n v="4056.9221499999999"/>
    <n v="5390.8295905000004"/>
    <n v="8390.1130682999992"/>
    <n v="10174.130778799999"/>
    <n v="13561.200643"/>
    <n v="19285.5830088"/>
    <n v="6437.3524931000002"/>
    <n v="994.46979069999998"/>
    <n v="1491.0633315"/>
    <n v="2189.3300229000001"/>
    <n v="3754.1416579000002"/>
    <n v="4935.8809091000003"/>
    <n v="6650.4533700000002"/>
    <n v="7465.7580377000004"/>
    <n v="9366.9134880000001"/>
    <n v="14106.8473878"/>
    <n v="31020.283050800001"/>
    <n v="8196.8745497"/>
    <n v="776.86115610000002"/>
    <n v="2138.3532918999999"/>
    <n v="3410.3939977"/>
    <n v="5262.8985590000002"/>
    <n v="6675.5045851000004"/>
    <n v="8469.5674832999994"/>
    <n v="7587.9226747000002"/>
    <n v="10546.5930634"/>
    <n v="14604.6363774"/>
    <n v="40151.0247752"/>
    <n v="9961.5470958000005"/>
    <n v="9897.3679905000008"/>
    <n v="12141.4566402"/>
    <n v="11297.2813585"/>
    <n v="10080.8152338"/>
    <n v="8836.1825353000004"/>
    <n v="8568.9560450999998"/>
    <n v="7179.9262771000003"/>
    <n v="7148.7800696000004"/>
    <n v="6958.9706546999996"/>
    <n v="7009.8018370999998"/>
    <n v="8911.9955155999996"/>
    <n v="-1253.2544922"/>
    <n v="-1597.2220371000001"/>
    <n v="-2548.4574266"/>
    <n v="-4007.3810480000002"/>
    <n v="-5813.6820205000004"/>
    <n v="-8220.0682694999996"/>
    <n v="-11787.3900507"/>
    <n v="-18085.594395"/>
    <n v="-29789.976857500002"/>
    <n v="-78371.961774299998"/>
    <n v="-16145.7973941"/>
    <n v="14590.215638600001"/>
    <n v="26560.383738"/>
    <n v="34954.5573783"/>
    <n v="44434.617394699999"/>
    <n v="55067.304540500001"/>
    <n v="66780.943358999997"/>
    <n v="79728.562422400006"/>
    <n v="95695.762468300003"/>
    <n v="120056.6161982"/>
    <n v="195669.3669004"/>
    <n v="73350.282670600005"/>
    <n v="0.3256387"/>
    <n v="0.56830590000000003"/>
    <n v="0.52896310000000002"/>
    <n v="0.26826499999999998"/>
    <n v="0.34761110000000001"/>
    <n v="0.30338110000000001"/>
    <n v="0.27657340000000002"/>
    <n v="0.58542459999999996"/>
    <n v="0.5662817"/>
    <n v="0.19859959999999999"/>
    <n v="0.32751859999999999"/>
    <n v="0.26946320000000001"/>
    <n v="0.21240899999999999"/>
    <n v="0.64043810000000001"/>
    <n v="0.72956480000000001"/>
    <n v="0.1075354"/>
    <n v="0.3419276"/>
    <n v="0.25282929999999998"/>
    <m/>
    <m/>
    <m/>
    <m/>
    <m/>
    <m/>
    <m/>
    <n v="1"/>
    <m/>
    <m/>
    <m/>
    <n v="0.19859959999999999"/>
    <n v="0.27657340000000002"/>
    <n v="73350.282670700006"/>
    <m/>
    <m/>
    <m/>
    <m/>
    <m/>
    <m/>
    <m/>
    <m/>
    <m/>
    <m/>
    <m/>
    <m/>
    <m/>
    <m/>
    <m/>
    <m/>
    <m/>
    <m/>
    <m/>
    <m/>
    <m/>
    <m/>
    <m/>
    <m/>
    <m/>
    <m/>
    <m/>
    <m/>
    <m/>
    <m/>
    <m/>
    <m/>
    <m/>
    <m/>
    <m/>
    <m/>
    <m/>
    <m/>
    <m/>
    <m/>
    <n v="0.33033200000000001"/>
    <n v="0.1233826"/>
    <n v="0.21404490000000001"/>
    <n v="0.1064654"/>
    <n v="0.13595170000000001"/>
    <n v="5.1206099999999997E-2"/>
    <n v="3.86173E-2"/>
    <n v="62381.8335553"/>
    <n v="74119.192930999998"/>
    <n v="75119.902985299996"/>
    <n v="79509.352433699998"/>
    <n v="94572.767546400006"/>
    <n v="73701.875083299994"/>
    <n v="62749.245551499997"/>
    <n v="0.26582210000000001"/>
    <n v="0.186864"/>
    <n v="0.16771559999999999"/>
    <n v="0.14908569999999999"/>
    <n v="0.1187864"/>
    <n v="0.2108362"/>
    <n v="0.23351749999999999"/>
    <n v="0.32885350000000002"/>
    <n v="0.24657119999999999"/>
    <n v="0.21549470000000001"/>
    <n v="0.205458"/>
    <n v="0.1969726"/>
    <n v="0.43999369999999999"/>
    <n v="0.52337199999999995"/>
    <n v="94.243300000000005"/>
    <n v="4.3248338999999998"/>
  </r>
  <r>
    <x v="20"/>
    <n v="10"/>
    <x v="3"/>
    <s v="2008"/>
    <s v="CBS HES"/>
    <s v=""/>
    <s v="2008"/>
    <s v=""/>
    <s v="current"/>
    <s v=""/>
    <x v="2"/>
    <n v="4044790.3902702001"/>
    <m/>
    <n v="0.35866209999999998"/>
    <n v="0.46476709999999999"/>
    <m/>
    <m/>
    <n v="6.0229037999999999"/>
    <n v="2.1479989000000002"/>
    <n v="2.8039603999999998"/>
    <n v="7.4418682"/>
    <n v="13.3846037"/>
    <n v="80273.878456899998"/>
    <n v="68672.443032399999"/>
    <n v="24491.213766000001"/>
    <n v="35046.021960999999"/>
    <n v="45846.577685199998"/>
    <n v="56885.604994000001"/>
    <n v="68672.393450899996"/>
    <n v="80832.050652000005"/>
    <n v="94836.059427400003"/>
    <n v="114540.0717746"/>
    <n v="147508.22384329999"/>
    <m/>
    <m/>
    <n v="15464.4613744"/>
    <x v="677"/>
    <x v="677"/>
    <n v="51396.700382299998"/>
    <n v="62812.764084800001"/>
    <n v="74576.703836400004"/>
    <n v="87761.273018899999"/>
    <n v="104209.86846139999"/>
    <n v="129420.875606"/>
    <n v="206985.6865366"/>
    <n v="80273.878456899998"/>
    <n v="5264.9465578999998"/>
    <n v="14843.3146545"/>
    <n v="23202.824961499999"/>
    <n v="28002.9984482"/>
    <n v="34183.104680299999"/>
    <n v="39230.693843100002"/>
    <n v="48188.1533328"/>
    <n v="61258.567366199997"/>
    <n v="75108.322814900006"/>
    <n v="133716.103367"/>
    <n v="46296.693311000003"/>
    <n v="151.1129296"/>
    <n v="700.71312409999996"/>
    <n v="2416.4654049999999"/>
    <n v="5668.1968602999996"/>
    <n v="10466.5165624"/>
    <n v="15307.6029564"/>
    <n v="19585.114529900002"/>
    <n v="24527.590014500001"/>
    <n v="34593.252667399996"/>
    <n v="61209.440066199997"/>
    <n v="17460.956335999999"/>
    <n v="143.6320183"/>
    <n v="765.45870779999996"/>
    <n v="2292.1828976000002"/>
    <n v="4406.8103392000003"/>
    <n v="6288.1972585000003"/>
    <n v="9536.0148136999996"/>
    <n v="12038.971243100001"/>
    <n v="13583.8114243"/>
    <n v="20342.660926"/>
    <n v="24233.555705999999"/>
    <n v="9362.5565229999993"/>
    <n v="1410.0119695000001"/>
    <n v="1881.8981203999999"/>
    <n v="2479.9084468999999"/>
    <n v="3629.8982878000002"/>
    <n v="4604.6298967000002"/>
    <n v="5555.28172"/>
    <n v="7045.0566311000002"/>
    <n v="8682.6474787999996"/>
    <n v="12003.7457672"/>
    <n v="28850.7637526"/>
    <n v="7613.6013370000001"/>
    <n v="971.92202169999996"/>
    <n v="2702.4354171999998"/>
    <n v="4311.5988549000003"/>
    <n v="6954.5552743999997"/>
    <n v="7394.5969106000002"/>
    <n v="8568.1077850999991"/>
    <n v="8489.9300222000002"/>
    <n v="11626.977035"/>
    <n v="16030.7705092"/>
    <n v="40312.8129262"/>
    <n v="10735.225834299999"/>
    <n v="8976.1791809999995"/>
    <n v="10879.4600369"/>
    <n v="9061.7588820000001"/>
    <n v="7912.8640266000002"/>
    <n v="7038.5116024999998"/>
    <n v="6094.0118882999996"/>
    <n v="6208.0456142000003"/>
    <n v="6001.4246774000003"/>
    <n v="5187.7450378000003"/>
    <n v="5180.2697424999997"/>
    <n v="7254.1414961999999"/>
    <n v="-1453.3433035"/>
    <n v="-2033.1563529"/>
    <n v="-3345.7735148000002"/>
    <n v="-5178.6228541"/>
    <n v="-7162.7928260999997"/>
    <n v="-9715.0091702000009"/>
    <n v="-13793.998354400001"/>
    <n v="-21471.1495349"/>
    <n v="-33845.622116500002"/>
    <n v="-86517.259023799998"/>
    <n v="-18449.296380700001"/>
    <n v="15464.4613744"/>
    <n v="29740.1237081"/>
    <n v="40418.965932999999"/>
    <n v="51396.700382299998"/>
    <n v="62812.764084800001"/>
    <n v="74576.703836400004"/>
    <n v="87761.273018899999"/>
    <n v="104209.86846139999"/>
    <n v="129420.875606"/>
    <n v="206985.6865366"/>
    <n v="80273.878456899998"/>
    <m/>
    <m/>
    <m/>
    <m/>
    <m/>
    <m/>
    <n v="0.2159218"/>
    <m/>
    <m/>
    <n v="0.15689739999999999"/>
    <m/>
    <m/>
    <m/>
    <m/>
    <m/>
    <m/>
    <m/>
    <m/>
    <m/>
    <m/>
    <m/>
    <m/>
    <m/>
    <m/>
    <n v="73928.563033099999"/>
    <m/>
    <n v="0.91951510000000003"/>
    <n v="0.19241040000000001"/>
    <n v="0.2535713"/>
    <m/>
    <m/>
    <m/>
    <n v="2.2615099999999999E-2"/>
    <n v="9.5499000000000001E-3"/>
    <n v="1.7118700000000001E-2"/>
    <n v="7.2364999999999999E-3"/>
    <n v="0.1436616"/>
    <n v="6.3512799999999994E-2"/>
    <n v="1.92757E-2"/>
    <n v="0.3755445"/>
    <n v="0.20674609999999999"/>
    <n v="5.4254299999999998E-2"/>
    <n v="89017.590827599997"/>
    <n v="34725.4846358"/>
    <n v="48090.377805299999"/>
    <n v="23096.763636799998"/>
    <n v="111202.06583000001"/>
    <n v="71400.056134500002"/>
    <n v="41336.299546299997"/>
    <n v="88399.134770899997"/>
    <n v="43696.565004099997"/>
    <n v="20354.386366800001"/>
    <n v="8.3032400000000006E-2"/>
    <n v="0.63505389999999995"/>
    <n v="0.29575240000000003"/>
    <n v="0.81078059999999996"/>
    <n v="1.7550300000000001E-2"/>
    <n v="0.1199611"/>
    <n v="0.52272359999999995"/>
    <n v="3.5763799999999998E-2"/>
    <n v="0.3750907"/>
    <n v="0.86363639999999997"/>
    <n v="0.1217823"/>
    <n v="0.78498159999999995"/>
    <n v="0.38259379999999998"/>
    <n v="0.92056039999999995"/>
    <n v="2.9457000000000001E-2"/>
    <n v="0.2736943"/>
    <n v="0.72880590000000001"/>
    <n v="5.3793399999999998E-2"/>
    <n v="0.49458069999999998"/>
    <n v="0.95076930000000004"/>
    <m/>
    <m/>
    <m/>
    <m/>
    <m/>
    <m/>
    <m/>
    <m/>
    <m/>
    <m/>
    <m/>
    <m/>
    <m/>
    <m/>
    <m/>
    <m/>
    <m/>
    <m/>
    <m/>
    <m/>
    <m/>
    <m/>
    <m/>
    <m/>
    <m/>
    <m/>
    <m/>
    <m/>
    <n v="94.243300000000005"/>
    <n v="4.3248338999999998"/>
  </r>
  <r>
    <x v="20"/>
    <m/>
    <x v="7"/>
    <s v="2009"/>
    <s v="CBS HES"/>
    <s v="2010"/>
    <s v="2009"/>
    <s v=""/>
    <s v="current"/>
    <s v=""/>
    <x v="0"/>
    <n v="630702.1404409"/>
    <n v="478071.8729048"/>
    <n v="0.37637999999999999"/>
    <n v="0.60794000000000004"/>
    <n v="2.7059E-2"/>
    <m/>
    <m/>
    <m/>
    <m/>
    <m/>
    <m/>
    <n v="73102.704073400004"/>
    <n v="58560.019284399998"/>
    <m/>
    <m/>
    <m/>
    <m/>
    <m/>
    <m/>
    <m/>
    <m/>
    <m/>
    <m/>
    <m/>
    <m/>
    <x v="12"/>
    <x v="12"/>
    <m/>
    <m/>
    <m/>
    <m/>
    <m/>
    <m/>
    <m/>
    <m/>
    <m/>
    <m/>
    <m/>
    <m/>
    <m/>
    <m/>
    <m/>
    <m/>
    <m/>
    <m/>
    <m/>
    <m/>
    <m/>
    <m/>
    <m/>
    <m/>
    <m/>
    <m/>
    <m/>
    <m/>
    <m/>
    <m/>
    <m/>
    <m/>
    <m/>
    <m/>
    <m/>
    <m/>
    <m/>
    <m/>
    <m/>
    <m/>
    <m/>
    <m/>
    <m/>
    <m/>
    <m/>
    <m/>
    <m/>
    <m/>
    <m/>
    <m/>
    <m/>
    <m/>
    <m/>
    <m/>
    <m/>
    <m/>
    <m/>
    <m/>
    <m/>
    <m/>
    <m/>
    <m/>
    <m/>
    <m/>
    <m/>
    <m/>
    <m/>
    <m/>
    <m/>
    <m/>
    <m/>
    <m/>
    <m/>
    <m/>
    <m/>
    <m/>
    <m/>
    <m/>
    <m/>
    <m/>
    <m/>
    <m/>
    <m/>
    <m/>
    <m/>
    <m/>
    <m/>
    <m/>
    <m/>
    <m/>
    <m/>
    <m/>
    <m/>
    <m/>
    <m/>
    <m/>
    <n v="0.50243369999999998"/>
    <n v="0.71669640000000001"/>
    <n v="0.95951949999999997"/>
    <n v="0.27667370000000002"/>
    <n v="0.27476349999999999"/>
    <n v="0.26046140000000001"/>
    <n v="0.45575900000000003"/>
    <n v="0.73736109999999999"/>
    <n v="1"/>
    <n v="0.2019106"/>
    <n v="0.21809719999999999"/>
    <n v="0.16722200000000001"/>
    <n v="0.38890599999999997"/>
    <n v="0.79081699999999999"/>
    <n v="1"/>
    <n v="5.7417999999999997E-2"/>
    <n v="0.24362500000000001"/>
    <n v="0.162657"/>
    <n v="0.21054600000000001"/>
    <n v="0.15590699999999999"/>
    <n v="0.11118"/>
    <n v="0.76948099999999997"/>
    <n v="1"/>
    <n v="0.412993"/>
    <m/>
    <m/>
    <m/>
    <m/>
    <m/>
    <m/>
    <m/>
    <m/>
    <m/>
    <m/>
    <m/>
    <m/>
    <m/>
    <m/>
    <m/>
    <m/>
    <m/>
    <m/>
    <m/>
    <m/>
    <m/>
    <m/>
    <m/>
    <m/>
    <m/>
    <m/>
    <m/>
    <m/>
    <m/>
    <m/>
    <m/>
    <m/>
    <m/>
    <m/>
    <m/>
    <m/>
    <m/>
    <m/>
    <m/>
    <m/>
    <m/>
    <m/>
    <m/>
    <m/>
    <m/>
    <m/>
    <m/>
    <m/>
    <m/>
    <m/>
    <m/>
    <m/>
    <m/>
    <m/>
    <m/>
    <m/>
    <m/>
    <m/>
    <m/>
    <m/>
    <m/>
    <m/>
    <m/>
    <m/>
    <m/>
    <m/>
    <m/>
    <m/>
    <m/>
    <m/>
    <m/>
    <m/>
    <m/>
    <m/>
    <m/>
    <m/>
    <n v="97.376890000000003"/>
    <n v="4.3051000999999998"/>
  </r>
  <r>
    <x v="20"/>
    <m/>
    <x v="7"/>
    <s v="2009"/>
    <s v="CBS HES"/>
    <s v="2010"/>
    <s v="2009"/>
    <s v=""/>
    <s v="current"/>
    <s v=""/>
    <x v="1"/>
    <n v="7101201"/>
    <n v="2126765.2363805999"/>
    <n v="0.37274000000000002"/>
    <n v="0.49885000000000002"/>
    <n v="1.7552999999999999E-2"/>
    <m/>
    <n v="6.2088203999999996"/>
    <n v="2.236221"/>
    <n v="2.7764788999999999"/>
    <n v="7.9171689000000001"/>
    <n v="13.8587466"/>
    <n v="75656.064914200004"/>
    <n v="62704.020648999998"/>
    <n v="22584.007437100001"/>
    <n v="30699.895214700002"/>
    <n v="40173.577895900002"/>
    <n v="51013.090182300002"/>
    <n v="62704.020648999998"/>
    <n v="75666.024917500006"/>
    <n v="90832.008553699998"/>
    <n v="109854.03617589999"/>
    <n v="140220.0461757"/>
    <m/>
    <m/>
    <n v="14559.570705399999"/>
    <x v="678"/>
    <x v="678"/>
    <n v="45478.223133"/>
    <n v="57068.8634408"/>
    <n v="69124.364533200001"/>
    <n v="83070.641118900006"/>
    <n v="99807.702066800004"/>
    <n v="123716.3673344"/>
    <n v="201777.40161080001"/>
    <n v="75656.059697699995"/>
    <n v="3850.5649343999999"/>
    <n v="11792.301536299999"/>
    <n v="17788.2765124"/>
    <n v="22407.475616200001"/>
    <n v="28541.525794000001"/>
    <n v="33432.1057545"/>
    <n v="41429.136106400001"/>
    <n v="51860.660597800001"/>
    <n v="69733.8999033"/>
    <n v="118084.974477"/>
    <n v="39890.969725499999"/>
    <n v="146.6219992"/>
    <n v="356.91845180000001"/>
    <n v="1435.4120539999999"/>
    <n v="4281.1966210999999"/>
    <n v="7481.8015892000003"/>
    <n v="12747.7896435"/>
    <n v="18603.112401499999"/>
    <n v="23737.328205400001"/>
    <n v="31259.395796600002"/>
    <n v="54579.679709999997"/>
    <n v="15462.3723121"/>
    <n v="56.987912999999999"/>
    <n v="309.5144707"/>
    <n v="1326.2692070000001"/>
    <n v="2857.4982964999999"/>
    <n v="4066.1204345000001"/>
    <n v="5993.4515187999996"/>
    <n v="7365.6466576000003"/>
    <n v="11603.199907800001"/>
    <n v="14291.809860400001"/>
    <n v="16624.760557900001"/>
    <n v="6449.2989926"/>
    <n v="861.55290439999999"/>
    <n v="1331.8924910999999"/>
    <n v="2534.9106477"/>
    <n v="3977.4075748"/>
    <n v="4974.1297039999999"/>
    <n v="7804.7210056000004"/>
    <n v="9233.4944068999994"/>
    <n v="9737.2106371000009"/>
    <n v="13761.403353199999"/>
    <n v="37398.902312099999"/>
    <n v="9161.2696383999992"/>
    <n v="1011.2517347"/>
    <n v="1863.8047237000001"/>
    <n v="3587.0469686000001"/>
    <n v="5337.3412328000004"/>
    <n v="7265.2014031999997"/>
    <n v="7873.2240189000004"/>
    <n v="9112.9163707999996"/>
    <n v="12218.8512501"/>
    <n v="15112.0935605"/>
    <n v="37039.281822299999"/>
    <n v="10041.8238554"/>
    <n v="9949.8107987999992"/>
    <n v="12429.082192600001"/>
    <n v="11269.2263974"/>
    <n v="10402.7706722"/>
    <n v="10462.1688999"/>
    <n v="9101.4657084999999"/>
    <n v="8690.8459032999999"/>
    <n v="8012.0753974999998"/>
    <n v="7619.1131831000002"/>
    <n v="8781.0834649999997"/>
    <n v="9671.8018530999998"/>
    <n v="-1317.2195790000001"/>
    <n v="-1530.6904678000001"/>
    <n v="-2517.9779334"/>
    <n v="-3785.4668806"/>
    <n v="-5722.0843838999999"/>
    <n v="-7828.3931166000002"/>
    <n v="-11364.510727700001"/>
    <n v="-17361.623929000001"/>
    <n v="-28061.348322599999"/>
    <n v="-70731.280733499996"/>
    <n v="-15021.4766795"/>
    <n v="14559.570705399999"/>
    <n v="26552.823398299999"/>
    <n v="35423.163853799997"/>
    <n v="45478.223133"/>
    <n v="57068.8634408"/>
    <n v="69124.364533200001"/>
    <n v="83070.641118900006"/>
    <n v="99807.702066800004"/>
    <n v="123716.3673344"/>
    <n v="201777.40161080001"/>
    <n v="75656.059697699995"/>
    <n v="0.33002969999999998"/>
    <n v="0.57305950000000005"/>
    <n v="0.54573349999999998"/>
    <n v="0.27307140000000002"/>
    <n v="0.35714430000000003"/>
    <n v="0.32353549999999998"/>
    <n v="0.28000000000000003"/>
    <n v="0.58289999999999997"/>
    <n v="0.57420000000000004"/>
    <n v="0.20855000000000001"/>
    <n v="0.3306"/>
    <n v="0.2646"/>
    <n v="0.21279999999999999"/>
    <n v="0.62970000000000004"/>
    <n v="0.72960000000000003"/>
    <n v="0.10390000000000001"/>
    <n v="0.3553"/>
    <n v="0.25280000000000002"/>
    <n v="0.25644299999999998"/>
    <n v="0.25644299999999998"/>
    <n v="0.151175"/>
    <n v="0.61890199999999995"/>
    <n v="0.65925299999999998"/>
    <n v="0.23952499999999999"/>
    <m/>
    <n v="1"/>
    <m/>
    <m/>
    <m/>
    <n v="0.20855560000000001"/>
    <n v="0.28000809999999998"/>
    <n v="75656.064914200004"/>
    <m/>
    <m/>
    <m/>
    <m/>
    <m/>
    <m/>
    <m/>
    <m/>
    <m/>
    <m/>
    <m/>
    <m/>
    <m/>
    <m/>
    <m/>
    <m/>
    <m/>
    <m/>
    <m/>
    <m/>
    <m/>
    <m/>
    <m/>
    <m/>
    <m/>
    <m/>
    <m/>
    <m/>
    <m/>
    <m/>
    <m/>
    <m/>
    <m/>
    <m/>
    <m/>
    <m/>
    <m/>
    <m/>
    <m/>
    <m/>
    <n v="0.33026270000000002"/>
    <n v="0.122405"/>
    <n v="0.21327950000000001"/>
    <n v="0.1066255"/>
    <n v="0.13861109999999999"/>
    <n v="4.9792599999999999E-2"/>
    <n v="3.9023700000000001E-2"/>
    <n v="64547.895892200002"/>
    <n v="75547.730622599993"/>
    <n v="77151.967583499994"/>
    <n v="83456.049108399995"/>
    <n v="95552.880146299998"/>
    <n v="77304.326924599998"/>
    <n v="68688.881524500001"/>
    <n v="0.2867345"/>
    <n v="0.20383879999999999"/>
    <n v="0.17796909999999999"/>
    <n v="0.15858"/>
    <n v="0.1162115"/>
    <n v="0.1975597"/>
    <n v="0.20746210000000001"/>
    <n v="0.34122809999999998"/>
    <n v="0.2456034"/>
    <n v="0.2247497"/>
    <n v="0.20240549999999999"/>
    <n v="0.19663050000000001"/>
    <n v="0.43856840000000002"/>
    <n v="0.47769339999999999"/>
    <n v="97.376890000000003"/>
    <n v="4.3051000999999998"/>
  </r>
  <r>
    <x v="20"/>
    <m/>
    <x v="7"/>
    <s v="2009"/>
    <s v="CBS HES"/>
    <s v="2010"/>
    <s v="2009"/>
    <s v=""/>
    <s v="current"/>
    <s v=""/>
    <x v="2"/>
    <n v="4125237.4093800001"/>
    <n v="1838178.045536"/>
    <n v="0.36734"/>
    <n v="0.46650999999999998"/>
    <n v="5.1926000000000003E-3"/>
    <m/>
    <n v="6.1881624999999998"/>
    <n v="2.1275626000000001"/>
    <n v="2.9085689000000001"/>
    <n v="7.6149260999999999"/>
    <n v="13.714055999999999"/>
    <n v="82361.547122400007"/>
    <n v="70677.659907599998"/>
    <n v="24299.805927199999"/>
    <n v="35418.306500300001"/>
    <n v="46584.2100852"/>
    <n v="58681.9006849"/>
    <n v="70677.659907599998"/>
    <n v="83639.446049100006"/>
    <n v="98417.433944200005"/>
    <n v="117987.33986589999"/>
    <n v="150371.1488695"/>
    <m/>
    <m/>
    <n v="15539.6091173"/>
    <x v="679"/>
    <x v="679"/>
    <n v="52668.533344199997"/>
    <n v="64514.7092453"/>
    <n v="76839.889304099997"/>
    <n v="90805.493903099996"/>
    <n v="107549.8674172"/>
    <n v="131808.64340579999"/>
    <n v="213111.07017940001"/>
    <n v="82361.547122400007"/>
    <n v="5161.4005348000001"/>
    <n v="15040.5320453"/>
    <n v="22311.7873363"/>
    <n v="27408.6956374"/>
    <n v="31899.464078199999"/>
    <n v="40692.597977199999"/>
    <n v="46198.157837799998"/>
    <n v="58394.855025500001"/>
    <n v="76895.518232300004"/>
    <n v="129665.9990604"/>
    <n v="45364.6869467"/>
    <n v="182.72479089999999"/>
    <n v="713.49315569999999"/>
    <n v="2693.9847671000002"/>
    <n v="5453.6110132000003"/>
    <n v="10373.4648247"/>
    <n v="14565.519917699999"/>
    <n v="20131.101631400001"/>
    <n v="25573.829966099998"/>
    <n v="34748.490705099997"/>
    <n v="57498.644312199998"/>
    <n v="17192.467096"/>
    <n v="171.69428640000001"/>
    <n v="877.86609559999999"/>
    <n v="2954.4535172000001"/>
    <n v="4570.5620087999996"/>
    <n v="6858.0868123"/>
    <n v="9612.3387889000005"/>
    <n v="12134.3532283"/>
    <n v="15068.027071099999"/>
    <n v="18865.3935967"/>
    <n v="22775.6656005"/>
    <n v="9388.3169333999995"/>
    <n v="1218.6490051000001"/>
    <n v="1886.6265275000001"/>
    <n v="2864.0589371999999"/>
    <n v="4050.8428374"/>
    <n v="5682.3291877000001"/>
    <n v="6568.7579261999999"/>
    <n v="7357.9566345000003"/>
    <n v="9121.6303496"/>
    <n v="11316.0238372"/>
    <n v="34130.100537600003"/>
    <n v="8419.2792778000003"/>
    <n v="1228.0913585999999"/>
    <n v="2832.8800099999999"/>
    <n v="3847.7144355"/>
    <n v="7223.5704586000002"/>
    <n v="7928.4667105999997"/>
    <n v="7442.0650517000004"/>
    <n v="11285.000007299999"/>
    <n v="12776.3286599"/>
    <n v="15841.5984704"/>
    <n v="39814.012833699999"/>
    <n v="11021.3973367"/>
    <n v="9135.8368375999999"/>
    <n v="10411.9666801"/>
    <n v="9478.8033624"/>
    <n v="8989.7576900999993"/>
    <n v="8451.3919112999993"/>
    <n v="7285.1886763000002"/>
    <n v="7188.1423483999997"/>
    <n v="6374.8461103999998"/>
    <n v="5809.6123397000001"/>
    <n v="6963.1636989999997"/>
    <n v="8008.9854899000002"/>
    <n v="-1558.7869085"/>
    <n v="-2007.7642329"/>
    <n v="-3104.2691604000001"/>
    <n v="-5016.5117901000003"/>
    <n v="-6678.4689221999997"/>
    <n v="-9326.5700477999999"/>
    <n v="-13489.208462299999"/>
    <n v="-19759.643465599998"/>
    <n v="-31668.004136"/>
    <n v="-77736.484015399998"/>
    <n v="-17033.533283600002"/>
    <n v="15539.6099048"/>
    <n v="29755.600281300001"/>
    <n v="41046.533195199998"/>
    <n v="52680.527855400003"/>
    <n v="64514.734602600001"/>
    <n v="76839.898290099998"/>
    <n v="90805.503225399996"/>
    <n v="107549.87371689999"/>
    <n v="131808.6330455"/>
    <n v="213111.10202809999"/>
    <n v="82361.599796800001"/>
    <n v="0.26388610000000001"/>
    <n v="0.54709149999999995"/>
    <n v="0.49625059999999999"/>
    <n v="0.2197451"/>
    <n v="0.36489179999999999"/>
    <n v="0.32858150000000003"/>
    <n v="0.21833320000000001"/>
    <n v="0.57244510000000004"/>
    <n v="0.55279829999999996"/>
    <n v="0.16512560000000001"/>
    <n v="0.3506975"/>
    <n v="0.28303479999999998"/>
    <n v="0.16106500000000001"/>
    <n v="0.640706"/>
    <n v="0.71245700000000001"/>
    <n v="8.6476999999999998E-2"/>
    <n v="0.37920700000000002"/>
    <n v="0.27862599999999998"/>
    <n v="0.35073900000000002"/>
    <n v="0.27191900000000002"/>
    <n v="0.122539"/>
    <n v="0.60573100000000002"/>
    <n v="0.63322199999999995"/>
    <n v="0.18309500000000001"/>
    <n v="76150.282515900006"/>
    <m/>
    <n v="0.92153339999999995"/>
    <n v="0.20466509999999999"/>
    <n v="0.25916020000000001"/>
    <m/>
    <m/>
    <m/>
    <n v="2.1630799999999999E-2"/>
    <n v="9.5753000000000001E-3"/>
    <n v="1.6335100000000002E-2"/>
    <n v="7.8664000000000008E-3"/>
    <n v="0.14642450000000001"/>
    <n v="6.3567299999999993E-2"/>
    <n v="1.9942499999999998E-2"/>
    <n v="0.37231629999999999"/>
    <n v="0.2074838"/>
    <n v="5.6391400000000001E-2"/>
    <n v="90944.383646699993"/>
    <n v="39392.246517799998"/>
    <n v="48695.440025099997"/>
    <n v="21937.8155219"/>
    <n v="111503.4579089"/>
    <n v="73750.5616993"/>
    <n v="42396.390298799997"/>
    <n v="91766.3913436"/>
    <n v="46459.646608700001"/>
    <n v="21216.362220700001"/>
    <n v="0.1088196"/>
    <n v="0.58784029999999998"/>
    <n v="0.30231980000000003"/>
    <n v="0.86213859999999998"/>
    <n v="2.1766400000000002E-2"/>
    <n v="0.1033974"/>
    <n v="0.48185280000000003"/>
    <n v="3.6145400000000001E-2"/>
    <n v="0.4206897"/>
    <n v="0.86519869999999999"/>
    <n v="0.1399348"/>
    <n v="0.75059549999999997"/>
    <n v="0.40601130000000002"/>
    <n v="0.93984109999999998"/>
    <n v="3.6485099999999999E-2"/>
    <n v="0.249221"/>
    <n v="0.72541020000000001"/>
    <n v="5.11881E-2"/>
    <n v="0.51024290000000005"/>
    <n v="0.95774939999999997"/>
    <m/>
    <m/>
    <m/>
    <m/>
    <m/>
    <m/>
    <m/>
    <m/>
    <m/>
    <m/>
    <m/>
    <m/>
    <m/>
    <m/>
    <m/>
    <m/>
    <m/>
    <m/>
    <m/>
    <m/>
    <m/>
    <m/>
    <m/>
    <m/>
    <m/>
    <m/>
    <m/>
    <m/>
    <n v="97.376890000000003"/>
    <n v="4.3051000999999998"/>
  </r>
  <r>
    <x v="20"/>
    <n v="11"/>
    <x v="4"/>
    <s v="2010"/>
    <s v="CBS HES"/>
    <s v=""/>
    <s v="2010"/>
    <s v=""/>
    <s v="current"/>
    <s v=""/>
    <x v="0"/>
    <n v="650495.18039999995"/>
    <n v="494553.86619999999"/>
    <n v="0.37962000000000001"/>
    <n v="0.62043999999999999"/>
    <n v="9.2563999999999997E-3"/>
    <m/>
    <m/>
    <m/>
    <m/>
    <m/>
    <m/>
    <n v="76858.651089999999"/>
    <n v="60237.012479999998"/>
    <m/>
    <m/>
    <m/>
    <m/>
    <m/>
    <m/>
    <m/>
    <m/>
    <m/>
    <m/>
    <m/>
    <m/>
    <x v="12"/>
    <x v="12"/>
    <m/>
    <m/>
    <m/>
    <m/>
    <m/>
    <m/>
    <m/>
    <m/>
    <m/>
    <m/>
    <m/>
    <m/>
    <m/>
    <m/>
    <m/>
    <m/>
    <m/>
    <m/>
    <m/>
    <m/>
    <m/>
    <m/>
    <m/>
    <m/>
    <m/>
    <m/>
    <m/>
    <m/>
    <m/>
    <m/>
    <m/>
    <m/>
    <m/>
    <m/>
    <m/>
    <m/>
    <m/>
    <m/>
    <m/>
    <m/>
    <m/>
    <m/>
    <m/>
    <m/>
    <m/>
    <m/>
    <m/>
    <m/>
    <m/>
    <m/>
    <m/>
    <m/>
    <m/>
    <m/>
    <m/>
    <m/>
    <m/>
    <m/>
    <m/>
    <m/>
    <m/>
    <m/>
    <m/>
    <m/>
    <m/>
    <m/>
    <m/>
    <m/>
    <m/>
    <m/>
    <m/>
    <m/>
    <m/>
    <m/>
    <m/>
    <m/>
    <m/>
    <m/>
    <m/>
    <m/>
    <m/>
    <m/>
    <m/>
    <m/>
    <m/>
    <m/>
    <m/>
    <m/>
    <m/>
    <m/>
    <m/>
    <m/>
    <m/>
    <m/>
    <m/>
    <m/>
    <n v="0.52642820000000001"/>
    <n v="0.71192069999999996"/>
    <n v="0.90136150000000004"/>
    <n v="0.29951919999999999"/>
    <n v="0.26828689999999999"/>
    <n v="0.25188729999999998"/>
    <n v="0.47202680000000002"/>
    <n v="0.74061730000000003"/>
    <n v="1"/>
    <n v="0.2080505"/>
    <n v="0.22173000000000001"/>
    <n v="0.1766268"/>
    <n v="0.39207370000000002"/>
    <n v="0.79739260000000001"/>
    <n v="1"/>
    <n v="5.1889999999999999E-2"/>
    <n v="0.2170087"/>
    <n v="0.15278079999999999"/>
    <n v="0.20525180000000001"/>
    <n v="0.15035860000000001"/>
    <n v="0.15053820000000001"/>
    <n v="0.7528397"/>
    <n v="1"/>
    <n v="0.44690269999999999"/>
    <m/>
    <m/>
    <m/>
    <m/>
    <m/>
    <m/>
    <m/>
    <m/>
    <m/>
    <m/>
    <m/>
    <m/>
    <m/>
    <m/>
    <m/>
    <m/>
    <m/>
    <m/>
    <m/>
    <m/>
    <m/>
    <m/>
    <m/>
    <m/>
    <m/>
    <m/>
    <m/>
    <m/>
    <m/>
    <m/>
    <m/>
    <m/>
    <m/>
    <m/>
    <m/>
    <m/>
    <m/>
    <m/>
    <m/>
    <m/>
    <m/>
    <m/>
    <m/>
    <m/>
    <m/>
    <m/>
    <m/>
    <m/>
    <m/>
    <m/>
    <m/>
    <m/>
    <m/>
    <m/>
    <m/>
    <m/>
    <m/>
    <m/>
    <m/>
    <m/>
    <m/>
    <m/>
    <m/>
    <m/>
    <m/>
    <m/>
    <m/>
    <m/>
    <m/>
    <m/>
    <m/>
    <m/>
    <m/>
    <m/>
    <m/>
    <m/>
    <n v="100"/>
    <n v="4.3595933999999996"/>
  </r>
  <r>
    <x v="20"/>
    <n v="11"/>
    <x v="4"/>
    <s v="2010"/>
    <s v="CBS HES"/>
    <s v=""/>
    <s v="2010"/>
    <s v=""/>
    <s v="current"/>
    <s v=""/>
    <x v="1"/>
    <n v="7276535.3159999996"/>
    <n v="2186777.4169999999"/>
    <n v="0.37612000000000001"/>
    <n v="0.50072000000000005"/>
    <n v="5.8190000000000004E-3"/>
    <m/>
    <n v="6.3850511000000001"/>
    <n v="2.1886739999999998"/>
    <n v="2.9173149"/>
    <n v="7.7826786999999999"/>
    <n v="13.5774702"/>
    <n v="80261.590020000003"/>
    <n v="67770"/>
    <n v="23230.265630000002"/>
    <n v="33037.119140000003"/>
    <n v="43328.98242"/>
    <n v="54991.998050000002"/>
    <n v="67770"/>
    <n v="80796.708979999996"/>
    <n v="95844"/>
    <n v="115501.6523"/>
    <n v="148326.43359999999"/>
    <m/>
    <m/>
    <n v="15609.69246"/>
    <x v="680"/>
    <x v="680"/>
    <n v="49123.783649999998"/>
    <n v="61322.349699999999"/>
    <n v="74298.987699999998"/>
    <n v="88212.646900000007"/>
    <n v="105443.2824"/>
    <n v="130264.5279"/>
    <n v="211940.13370000001"/>
    <n v="80261.590030000007"/>
    <n v="4863.2260800000004"/>
    <n v="13039.730939999999"/>
    <n v="19111.6008"/>
    <n v="24542.00692"/>
    <n v="30304.943090000001"/>
    <n v="37164.17254"/>
    <n v="44202.488149999997"/>
    <n v="53436.834269999999"/>
    <n v="70158.500100000005"/>
    <n v="112964.5025"/>
    <n v="40977.513650000001"/>
    <n v="114.2047409"/>
    <n v="285.6426199"/>
    <n v="1821.6050720000001"/>
    <n v="4586.2528080000002"/>
    <n v="8933.4205779999993"/>
    <n v="14625.25419"/>
    <n v="19464.98043"/>
    <n v="25024.773229999999"/>
    <n v="34882.022879999997"/>
    <n v="55667.048869999999"/>
    <n v="16539.83613"/>
    <n v="148.7969794"/>
    <n v="370.39377630000001"/>
    <n v="1373.680507"/>
    <n v="3340.4027780000001"/>
    <n v="5220.3595230000001"/>
    <n v="7022.0712089999997"/>
    <n v="9752.0652539999992"/>
    <n v="10411.010910000001"/>
    <n v="14202.189640000001"/>
    <n v="22246.906360000001"/>
    <n v="7408.5245400000003"/>
    <n v="701.02446829999997"/>
    <n v="1328.4140689999999"/>
    <n v="2512.956169"/>
    <n v="3885.9179300000001"/>
    <n v="5442.9242450000002"/>
    <n v="6536.8468579999999"/>
    <n v="7761.0395719999997"/>
    <n v="10692.18326"/>
    <n v="14266.53643"/>
    <n v="36850.250780000002"/>
    <n v="8997.3402669999996"/>
    <n v="1000.564015"/>
    <n v="2154.8929939999998"/>
    <n v="3355.8639250000001"/>
    <n v="5586.7140959999997"/>
    <n v="7056.8361649999997"/>
    <n v="9034.1007260000006"/>
    <n v="9848.2156219999997"/>
    <n v="14990.26067"/>
    <n v="17678.94181"/>
    <n v="51299.056389999998"/>
    <n v="12199.88681"/>
    <n v="10123.78457"/>
    <n v="12881.34159"/>
    <n v="12597.354600000001"/>
    <n v="11358.928620000001"/>
    <n v="10342.345810000001"/>
    <n v="8663.1478630000001"/>
    <n v="9356.1984090000005"/>
    <n v="9080.5564520000007"/>
    <n v="8317.2365699999991"/>
    <n v="9588.9137659999997"/>
    <n v="10230.98106"/>
    <n v="-1341.9084049999999"/>
    <n v="-1700.0727979999999"/>
    <n v="-2709.1133519999998"/>
    <n v="-4176.4395640000002"/>
    <n v="-5978.479679"/>
    <n v="-8746.6056580000004"/>
    <n v="-12172.340529999999"/>
    <n v="-18192.336480000002"/>
    <n v="-29240.89962"/>
    <n v="-76676.544970000003"/>
    <n v="-16092.49244"/>
    <n v="15609.692440000001"/>
    <n v="28360.34319"/>
    <n v="38063.947719999996"/>
    <n v="49123.783580000003"/>
    <n v="61322.349730000002"/>
    <n v="74298.987729999993"/>
    <n v="88212.646909999996"/>
    <n v="105443.28230000001"/>
    <n v="130264.5278"/>
    <n v="211940.13370000001"/>
    <n v="80261.590020000003"/>
    <n v="0.32609769999999999"/>
    <n v="0.56999999999999995"/>
    <n v="0.54"/>
    <n v="0.27496989999999999"/>
    <n v="0.36"/>
    <n v="0.33"/>
    <n v="0.27997159999999999"/>
    <n v="0.57999999999999996"/>
    <n v="0.55000000000000004"/>
    <n v="0.20858350000000001"/>
    <n v="0.34"/>
    <n v="0.3"/>
    <n v="0.1992661"/>
    <n v="0.65"/>
    <n v="0.78"/>
    <n v="9.7420900000000005E-2"/>
    <n v="0.33"/>
    <n v="0.24"/>
    <n v="0.26"/>
    <n v="0.26"/>
    <n v="0.1320238"/>
    <n v="0.62"/>
    <n v="0.65"/>
    <n v="0.22553699999999999"/>
    <m/>
    <n v="1"/>
    <m/>
    <m/>
    <m/>
    <n v="0.20858350000000001"/>
    <n v="0.27997159999999999"/>
    <n v="80261.590020000003"/>
    <m/>
    <m/>
    <m/>
    <m/>
    <m/>
    <m/>
    <m/>
    <m/>
    <m/>
    <m/>
    <m/>
    <m/>
    <m/>
    <m/>
    <m/>
    <m/>
    <m/>
    <m/>
    <m/>
    <m/>
    <m/>
    <m/>
    <m/>
    <m/>
    <m/>
    <m/>
    <m/>
    <m/>
    <m/>
    <m/>
    <m/>
    <m/>
    <m/>
    <m/>
    <m/>
    <m/>
    <m/>
    <m/>
    <m/>
    <m/>
    <n v="0.3259803"/>
    <n v="0.1207433"/>
    <n v="0.21283589999999999"/>
    <n v="0.1081015"/>
    <n v="0.14294270000000001"/>
    <n v="4.9804300000000003E-2"/>
    <n v="3.9592000000000002E-2"/>
    <n v="67729.827669999999"/>
    <n v="79166.601999999999"/>
    <n v="81947.035919999995"/>
    <n v="84975.01208"/>
    <n v="105819.24559999999"/>
    <n v="80271.555770000006"/>
    <n v="72565.433109999998"/>
    <n v="0.28459489999999998"/>
    <n v="0.2025719"/>
    <n v="0.17731759999999999"/>
    <n v="0.1671"/>
    <n v="0.1185771"/>
    <n v="0.20132710000000001"/>
    <n v="0.21650810000000001"/>
    <n v="0.33958339999999998"/>
    <n v="0.24866849999999999"/>
    <n v="0.21533649999999999"/>
    <n v="0.22033759999999999"/>
    <n v="0.191695"/>
    <n v="0.44144410000000001"/>
    <n v="0.51049809999999995"/>
    <n v="100"/>
    <n v="4.3595933999999996"/>
  </r>
  <r>
    <x v="20"/>
    <n v="11"/>
    <x v="4"/>
    <s v="2010"/>
    <s v="CBS HES"/>
    <s v=""/>
    <s v="2010"/>
    <s v=""/>
    <s v="current"/>
    <s v=""/>
    <x v="2"/>
    <n v="4254032.6229999997"/>
    <n v="1889918.3370000001"/>
    <n v="0.36807000000000001"/>
    <n v="0.46877999999999997"/>
    <n v="7.3740000000000003E-3"/>
    <m/>
    <n v="6.1395441000000002"/>
    <n v="2.1155862999999999"/>
    <n v="2.9020532000000001"/>
    <n v="7.5772857"/>
    <n v="13.757920199999999"/>
    <n v="87769.531919999994"/>
    <n v="75892.356610000003"/>
    <n v="26151.26367"/>
    <n v="37914"/>
    <n v="50638.23633"/>
    <n v="63426"/>
    <n v="75892.359379999994"/>
    <n v="88637.25"/>
    <n v="103828.3477"/>
    <n v="124273.5"/>
    <n v="160556.83590000001"/>
    <m/>
    <m/>
    <n v="16508.880880000001"/>
    <x v="681"/>
    <x v="681"/>
    <n v="56863.766439999999"/>
    <n v="69586.31439"/>
    <n v="82030.027530000007"/>
    <n v="95893.490600000005"/>
    <n v="113288.0877"/>
    <n v="140039.8915"/>
    <n v="227127.8651"/>
    <n v="87769.531940000001"/>
    <n v="6235.8003600000002"/>
    <n v="16400.20563"/>
    <n v="23714.53989"/>
    <n v="29792.446629999999"/>
    <n v="35297.935019999997"/>
    <n v="41783.512750000002"/>
    <n v="48857.188770000001"/>
    <n v="58506.426370000001"/>
    <n v="78693.840760000006"/>
    <n v="123361.2807"/>
    <n v="46262.274819999999"/>
    <n v="167.23432149999999"/>
    <n v="730.42385320000005"/>
    <n v="3130.0412329999999"/>
    <n v="6818.8943170000002"/>
    <n v="11446.34532"/>
    <n v="16368.13142"/>
    <n v="20950.948339999999"/>
    <n v="28030.498459999999"/>
    <n v="36400.117299999998"/>
    <n v="61848.41474"/>
    <n v="18587.99322"/>
    <n v="259.31063810000001"/>
    <n v="987.97797909999997"/>
    <n v="3310.437398"/>
    <n v="5786.1740870000003"/>
    <n v="8288.8156369999997"/>
    <n v="11124.027599999999"/>
    <n v="13828.4732"/>
    <n v="14944.336649999999"/>
    <n v="19477.874670000001"/>
    <n v="29294.109980000001"/>
    <n v="10729.608099999999"/>
    <n v="938.46589730000005"/>
    <n v="2004.2807250000001"/>
    <n v="2775.6540690000002"/>
    <n v="3809.8148179999998"/>
    <n v="5169.2390850000002"/>
    <n v="5792.9795190000004"/>
    <n v="7250.1434149999995"/>
    <n v="8749.7624720000003"/>
    <n v="13080.2863"/>
    <n v="36534.64834"/>
    <n v="8610.0174150000003"/>
    <n v="1095.891693"/>
    <n v="2959.8118490000002"/>
    <n v="4577.4762899999996"/>
    <n v="6561.7826770000001"/>
    <n v="8615.2808000000005"/>
    <n v="9453.9690190000001"/>
    <n v="11492.655849999999"/>
    <n v="16309.880010000001"/>
    <n v="18743.59619"/>
    <n v="54613.805800000002"/>
    <n v="13441.587009999999"/>
    <n v="9387.8070090000001"/>
    <n v="11040.343570000001"/>
    <n v="10486.081389999999"/>
    <n v="9192.7692050000005"/>
    <n v="8043.1118290000004"/>
    <n v="7594.0604309999999"/>
    <n v="7483.346074"/>
    <n v="7375.1449380000004"/>
    <n v="6587.545693"/>
    <n v="7038.4985390000002"/>
    <n v="8422.9351389999993"/>
    <n v="-1575.629044"/>
    <n v="-2175.5550170000001"/>
    <n v="-3547.423311"/>
    <n v="-5098.115272"/>
    <n v="-7274.4132710000003"/>
    <n v="-10086.653259999999"/>
    <n v="-13969.26499"/>
    <n v="-20627.961340000002"/>
    <n v="-32943.369630000001"/>
    <n v="-85562.892850000004"/>
    <n v="-18284.88379"/>
    <n v="16508.880880000001"/>
    <n v="31947.488590000001"/>
    <n v="44446.806960000002"/>
    <n v="56863.766459999999"/>
    <n v="69586.314419999995"/>
    <n v="82030.027480000004"/>
    <n v="95893.490659999996"/>
    <n v="113288.0876"/>
    <n v="140039.89129999999"/>
    <n v="227127.8653"/>
    <n v="87769.531919999994"/>
    <n v="0.2589669"/>
    <n v="0.54796800000000001"/>
    <n v="0.5021544"/>
    <n v="0.22011020000000001"/>
    <n v="0.37031429999999999"/>
    <n v="0.33021689999999998"/>
    <n v="0.2173649"/>
    <n v="0.56408440000000004"/>
    <n v="0.51917049999999998"/>
    <n v="0.16628180000000001"/>
    <n v="0.35503499999999999"/>
    <n v="0.30610359999999998"/>
    <n v="0.14965010000000001"/>
    <n v="0.64205400000000001"/>
    <n v="0.75071379999999999"/>
    <n v="8.01505E-2"/>
    <n v="0.36957600000000002"/>
    <n v="0.27321329999999999"/>
    <n v="0.36276609999999998"/>
    <n v="0.28153329999999999"/>
    <n v="0.105716"/>
    <n v="0.60292080000000003"/>
    <n v="0.61683529999999998"/>
    <n v="0.17126520000000001"/>
    <n v="80859.244869999995"/>
    <m/>
    <n v="0.91896239999999996"/>
    <n v="0.2031752"/>
    <n v="0.25600119999999998"/>
    <m/>
    <m/>
    <m/>
    <n v="2.22855E-2"/>
    <n v="9.5017000000000001E-3"/>
    <n v="1.7835E-2"/>
    <n v="8.0575000000000004E-3"/>
    <n v="0.15605189999999999"/>
    <n v="5.9392E-2"/>
    <n v="1.9665999999999999E-2"/>
    <n v="0.37792750000000003"/>
    <n v="0.20007829999999999"/>
    <n v="4.8167000000000001E-2"/>
    <n v="91152.953110000002"/>
    <n v="43018.779970000003"/>
    <n v="56063.003109999998"/>
    <n v="23022.577659999999"/>
    <n v="120021.9278"/>
    <n v="80902.177089999997"/>
    <n v="45072.554190000003"/>
    <n v="95124.897920000003"/>
    <n v="46863.535920000002"/>
    <n v="19378.42727"/>
    <n v="0.10466689999999999"/>
    <n v="0.58472020000000002"/>
    <n v="0.3018709"/>
    <n v="0.86309590000000003"/>
    <n v="1.7544299999999999E-2"/>
    <n v="0.13540550000000001"/>
    <n v="0.49109069999999999"/>
    <n v="3.9857400000000001E-2"/>
    <n v="0.441139"/>
    <n v="0.88692400000000005"/>
    <n v="0.15019460000000001"/>
    <n v="0.77330840000000001"/>
    <n v="0.38115019999999999"/>
    <n v="0.95774890000000001"/>
    <n v="2.5026699999999999E-2"/>
    <n v="0.26379320000000001"/>
    <n v="0.73171299999999995"/>
    <n v="5.3074400000000001E-2"/>
    <n v="0.54754689999999995"/>
    <n v="0.96482210000000002"/>
    <m/>
    <m/>
    <m/>
    <m/>
    <m/>
    <m/>
    <m/>
    <m/>
    <m/>
    <m/>
    <m/>
    <m/>
    <m/>
    <m/>
    <m/>
    <m/>
    <m/>
    <m/>
    <m/>
    <m/>
    <m/>
    <m/>
    <m/>
    <m/>
    <m/>
    <m/>
    <m/>
    <m/>
    <n v="100"/>
    <n v="4.3595933999999996"/>
  </r>
  <r>
    <x v="20"/>
    <n v="12"/>
    <x v="5"/>
    <s v="2011"/>
    <s v="CBS HES"/>
    <s v=""/>
    <s v="2011"/>
    <s v=""/>
    <s v="current"/>
    <s v=""/>
    <x v="0"/>
    <n v="665256.91509999998"/>
    <m/>
    <n v="0.37352999999999997"/>
    <n v="0.57847000000000004"/>
    <n v="1.1551000000000001E-2"/>
    <m/>
    <m/>
    <m/>
    <m/>
    <m/>
    <m/>
    <n v="82793.404269999999"/>
    <n v="63300"/>
    <m/>
    <m/>
    <m/>
    <m/>
    <m/>
    <m/>
    <m/>
    <m/>
    <m/>
    <m/>
    <m/>
    <m/>
    <x v="12"/>
    <x v="12"/>
    <m/>
    <m/>
    <m/>
    <m/>
    <m/>
    <m/>
    <m/>
    <m/>
    <m/>
    <m/>
    <m/>
    <m/>
    <m/>
    <m/>
    <m/>
    <m/>
    <m/>
    <m/>
    <m/>
    <m/>
    <m/>
    <m/>
    <m/>
    <m/>
    <m/>
    <m/>
    <m/>
    <m/>
    <m/>
    <m/>
    <m/>
    <m/>
    <m/>
    <m/>
    <m/>
    <m/>
    <m/>
    <m/>
    <m/>
    <m/>
    <m/>
    <m/>
    <m/>
    <m/>
    <m/>
    <m/>
    <m/>
    <m/>
    <m/>
    <m/>
    <m/>
    <m/>
    <m/>
    <m/>
    <m/>
    <m/>
    <m/>
    <m/>
    <m/>
    <m/>
    <m/>
    <m/>
    <m/>
    <m/>
    <m/>
    <m/>
    <m/>
    <m/>
    <m/>
    <m/>
    <m/>
    <m/>
    <m/>
    <m/>
    <m/>
    <m/>
    <m/>
    <m/>
    <m/>
    <m/>
    <m/>
    <m/>
    <m/>
    <m/>
    <m/>
    <m/>
    <m/>
    <m/>
    <m/>
    <m/>
    <m/>
    <m/>
    <m/>
    <m/>
    <m/>
    <m/>
    <n v="0.51350779999999996"/>
    <n v="0.719136"/>
    <n v="0.94545950000000001"/>
    <n v="0.29512880000000002"/>
    <n v="0.26609110000000002"/>
    <n v="0.2409905"/>
    <n v="0.46303080000000002"/>
    <n v="0.74544940000000004"/>
    <n v="1"/>
    <n v="0.20597360000000001"/>
    <n v="0.21606620000000001"/>
    <n v="0.15624650000000001"/>
    <n v="0.38294109999999998"/>
    <n v="0.80316980000000004"/>
    <n v="1"/>
    <n v="4.0101100000000001E-2"/>
    <n v="0.3012399"/>
    <n v="0.18021760000000001"/>
    <n v="0.21073900000000001"/>
    <n v="0.14979310000000001"/>
    <n v="0.15687590000000001"/>
    <n v="0.74692230000000004"/>
    <n v="1"/>
    <n v="0.4492158"/>
    <m/>
    <m/>
    <m/>
    <m/>
    <m/>
    <m/>
    <m/>
    <m/>
    <m/>
    <m/>
    <m/>
    <m/>
    <m/>
    <m/>
    <m/>
    <m/>
    <m/>
    <m/>
    <m/>
    <m/>
    <m/>
    <m/>
    <m/>
    <m/>
    <m/>
    <m/>
    <m/>
    <m/>
    <m/>
    <m/>
    <m/>
    <m/>
    <m/>
    <m/>
    <m/>
    <m/>
    <m/>
    <m/>
    <m/>
    <m/>
    <m/>
    <m/>
    <m/>
    <m/>
    <m/>
    <m/>
    <m/>
    <m/>
    <m/>
    <m/>
    <m/>
    <m/>
    <m/>
    <m/>
    <m/>
    <m/>
    <m/>
    <m/>
    <m/>
    <m/>
    <m/>
    <m/>
    <m/>
    <m/>
    <m/>
    <m/>
    <m/>
    <m/>
    <m/>
    <m/>
    <m/>
    <m/>
    <m/>
    <m/>
    <m/>
    <m/>
    <n v="103.45829999999999"/>
    <n v="4.2702331999999998"/>
  </r>
  <r>
    <x v="20"/>
    <n v="12"/>
    <x v="5"/>
    <s v="2011"/>
    <s v="CBS HES"/>
    <s v=""/>
    <s v="2011"/>
    <s v=""/>
    <s v="current"/>
    <s v=""/>
    <x v="1"/>
    <n v="7411963.9749999996"/>
    <n v="2220076.693"/>
    <n v="0.37740000000000001"/>
    <n v="0.48065999999999998"/>
    <n v="5.3074000000000003E-3"/>
    <m/>
    <n v="6.1897181999999997"/>
    <n v="2.2069098999999999"/>
    <n v="2.8046991000000001"/>
    <n v="7.4290706999999996"/>
    <n v="12.5371276"/>
    <n v="81839.106839999993"/>
    <n v="69432.600000000006"/>
    <n v="24755.808410000001"/>
    <n v="33900.579389999999"/>
    <n v="44430.567320000002"/>
    <n v="56536"/>
    <n v="69432.593980000005"/>
    <n v="83282.203840000002"/>
    <n v="98996.990349999993"/>
    <n v="119696.76579999999"/>
    <n v="153231.47750000001"/>
    <m/>
    <m/>
    <n v="16732.10687"/>
    <x v="682"/>
    <x v="682"/>
    <n v="50389.19139"/>
    <n v="62765.846539999999"/>
    <n v="76046.587830000004"/>
    <n v="90827.841589999996"/>
    <n v="108741.5445"/>
    <n v="134606.36489999999"/>
    <n v="209772.55900000001"/>
    <n v="81839.106839999993"/>
    <n v="5612.2239399999999"/>
    <n v="13304.788350000001"/>
    <n v="18481.804769999999"/>
    <n v="23860.75459"/>
    <n v="30977.247530000001"/>
    <n v="36543.408289999999"/>
    <n v="44363.363980000002"/>
    <n v="55067.847670000003"/>
    <n v="72841.601680000007"/>
    <n v="118289.2764"/>
    <n v="41934.018060000002"/>
    <n v="75.974542999999997"/>
    <n v="600.72611059999997"/>
    <n v="2130.717717"/>
    <n v="5556.3170270000001"/>
    <n v="9234.8828059999996"/>
    <n v="14207.14985"/>
    <n v="22565.458190000001"/>
    <n v="25487.79436"/>
    <n v="38011.433429999997"/>
    <n v="59935.996099999997"/>
    <n v="17780.57848"/>
    <n v="141.61082400000001"/>
    <n v="888.07187810000005"/>
    <n v="1428.2184870000001"/>
    <n v="3399.3598499999998"/>
    <n v="4434.0813150000004"/>
    <n v="7228.0027650000002"/>
    <n v="9055.5631639999992"/>
    <n v="11890.57598"/>
    <n v="14894.88715"/>
    <n v="19191.572629999999"/>
    <n v="7255.1497230000004"/>
    <n v="898.93354060000001"/>
    <n v="1275.369723"/>
    <n v="2347.291948"/>
    <n v="4018.3460319999999"/>
    <n v="5240.1501900000003"/>
    <n v="6635.6416550000004"/>
    <n v="7985.2624880000003"/>
    <n v="11907.149299999999"/>
    <n v="13332.91776"/>
    <n v="33325.885399999999"/>
    <n v="8696.6161260000008"/>
    <n v="1105.655622"/>
    <n v="2098.5097519999999"/>
    <n v="4129.6120629999996"/>
    <n v="6000.2445889999999"/>
    <n v="8019.4803199999997"/>
    <n v="9704.5619970000007"/>
    <n v="9677.1514800000004"/>
    <n v="13253.146339999999"/>
    <n v="16368.455"/>
    <n v="40257.311379999999"/>
    <n v="11061.327939999999"/>
    <n v="10346.27865"/>
    <n v="13213.861580000001"/>
    <n v="13012.868210000001"/>
    <n v="11422.11045"/>
    <n v="10791.779979999999"/>
    <n v="10027.62924"/>
    <n v="9015.8704170000001"/>
    <n v="9185.6503489999996"/>
    <n v="8170.9580720000004"/>
    <n v="9017.5232379999998"/>
    <n v="10420.45802"/>
    <n v="-1448.5702530000001"/>
    <n v="-1757.8482919999999"/>
    <n v="-2640.9682619999999"/>
    <n v="-3867.9411420000001"/>
    <n v="-5931.7755939999997"/>
    <n v="-8299.8059670000002"/>
    <n v="-11834.82813"/>
    <n v="-18050.619460000002"/>
    <n v="-29013.888220000001"/>
    <n v="-70245.006110000002"/>
    <n v="-15309.041509999999"/>
    <n v="16732.10687"/>
    <n v="29623.4791"/>
    <n v="38889.544929999996"/>
    <n v="50389.19139"/>
    <n v="62765.846539999999"/>
    <n v="76046.587830000004"/>
    <n v="90827.841589999996"/>
    <n v="108741.5445"/>
    <n v="134606.36489999999"/>
    <n v="209772.55900000001"/>
    <n v="81839.106839999993"/>
    <n v="0.33171299999999998"/>
    <n v="0.55326489999999995"/>
    <n v="0.50185740000000001"/>
    <n v="0.27761350000000001"/>
    <n v="0.34610540000000001"/>
    <n v="0.30617889999999998"/>
    <n v="0.27904590000000001"/>
    <n v="0.56980640000000005"/>
    <n v="0.53103900000000004"/>
    <n v="0.20859559999999999"/>
    <n v="0.31918669999999999"/>
    <n v="0.2735977"/>
    <n v="0.19115180000000001"/>
    <n v="0.64653050000000001"/>
    <n v="0.75968990000000003"/>
    <n v="8.1722500000000003E-2"/>
    <n v="0.34236889999999998"/>
    <n v="0.25156040000000002"/>
    <n v="0.2569398"/>
    <n v="0.2569398"/>
    <n v="0.17759320000000001"/>
    <n v="0.5787717"/>
    <n v="0.54831289999999999"/>
    <n v="0.25834610000000002"/>
    <m/>
    <n v="1"/>
    <m/>
    <m/>
    <m/>
    <n v="0.20859559999999999"/>
    <n v="0.27904590000000001"/>
    <n v="81839.106839999993"/>
    <m/>
    <m/>
    <m/>
    <m/>
    <m/>
    <m/>
    <m/>
    <m/>
    <m/>
    <m/>
    <m/>
    <m/>
    <m/>
    <m/>
    <m/>
    <m/>
    <m/>
    <m/>
    <m/>
    <m/>
    <m/>
    <m/>
    <m/>
    <m/>
    <m/>
    <m/>
    <m/>
    <m/>
    <m/>
    <m/>
    <m/>
    <m/>
    <m/>
    <m/>
    <m/>
    <m/>
    <m/>
    <m/>
    <m/>
    <m/>
    <n v="0.32658989999999999"/>
    <n v="0.1180649"/>
    <n v="0.2132262"/>
    <n v="0.1087635"/>
    <n v="0.14360110000000001"/>
    <n v="5.0114199999999998E-2"/>
    <n v="3.9640300000000003E-2"/>
    <n v="69267.579790000003"/>
    <n v="79689.216539999994"/>
    <n v="84346.35914"/>
    <n v="87410.08167"/>
    <n v="103659.1082"/>
    <n v="88204.883400000006"/>
    <n v="75952.091679999998"/>
    <n v="0.28479739999999998"/>
    <n v="0.20445169999999999"/>
    <n v="0.17816480000000001"/>
    <n v="0.15906690000000001"/>
    <n v="0.12303509999999999"/>
    <n v="0.20532020000000001"/>
    <n v="0.2067997"/>
    <n v="0.3386884"/>
    <n v="0.25376310000000002"/>
    <n v="0.21997939999999999"/>
    <n v="0.20944289999999999"/>
    <n v="0.18961529999999999"/>
    <n v="0.4371526"/>
    <n v="0.49574649999999998"/>
    <n v="103.45829999999999"/>
    <n v="4.2702331999999998"/>
  </r>
  <r>
    <x v="20"/>
    <n v="12"/>
    <x v="5"/>
    <s v="2011"/>
    <s v="CBS HES"/>
    <s v=""/>
    <s v="2011"/>
    <s v=""/>
    <s v="current"/>
    <s v=""/>
    <x v="2"/>
    <n v="4326034.7510000002"/>
    <m/>
    <n v="0.36055999999999999"/>
    <n v="0.45245000000000002"/>
    <n v="1.1521E-2"/>
    <m/>
    <n v="6.0076783000000002"/>
    <n v="2.1047859"/>
    <n v="2.8542942"/>
    <n v="7.1466783999999999"/>
    <n v="12.3439031"/>
    <n v="88726.868069999997"/>
    <n v="77360.28"/>
    <n v="27103.13104"/>
    <n v="38671.669860000002"/>
    <n v="51594.329460000001"/>
    <n v="64314"/>
    <n v="77360.310289999994"/>
    <n v="90802.248430000007"/>
    <n v="107268"/>
    <n v="128019.36380000001"/>
    <n v="162826.89240000001"/>
    <m/>
    <m/>
    <n v="17751.888490000001"/>
    <x v="683"/>
    <x v="683"/>
    <n v="57924.390720000003"/>
    <n v="70944.630269999994"/>
    <n v="84217.018450000003"/>
    <n v="98924.575979999994"/>
    <n v="117189.3817"/>
    <n v="143236.6355"/>
    <n v="219127.59080000001"/>
    <n v="88726.868069999997"/>
    <n v="6759.878917"/>
    <n v="16733.20017"/>
    <n v="23015.12458"/>
    <n v="29003.799879999999"/>
    <n v="35677.48113"/>
    <n v="42734.196430000004"/>
    <n v="50586.594140000001"/>
    <n v="61723.717969999998"/>
    <n v="78364.568910000002"/>
    <n v="130326.3097"/>
    <n v="47490.317159999999"/>
    <n v="132.6066016"/>
    <n v="1215.9149609999999"/>
    <n v="3437.080594"/>
    <n v="7096.260104"/>
    <n v="11994.47199"/>
    <n v="17624.357459999999"/>
    <n v="22569.086299999999"/>
    <n v="29241.65526"/>
    <n v="38710.565089999996"/>
    <n v="63307.666270000002"/>
    <n v="19531.762299999999"/>
    <n v="331.92822840000002"/>
    <n v="1582.501786"/>
    <n v="2897.017883"/>
    <n v="5894.2553820000003"/>
    <n v="7472.6862419999998"/>
    <n v="11117.754849999999"/>
    <n v="13544.26728"/>
    <n v="15825.18203"/>
    <n v="21435.32704"/>
    <n v="25338.544809999999"/>
    <n v="10543.387710000001"/>
    <n v="1252.4124489999999"/>
    <n v="1912.5468020000001"/>
    <n v="3043.3181340000001"/>
    <n v="3854.129222"/>
    <n v="5012.8166590000001"/>
    <n v="5210.3649180000002"/>
    <n v="7372.7456929999998"/>
    <n v="9453.7121829999996"/>
    <n v="12764.031150000001"/>
    <n v="26934.954160000001"/>
    <n v="7680.7287159999996"/>
    <n v="1108.9322360000001"/>
    <n v="2874.3290849999998"/>
    <n v="5265.4101849999997"/>
    <n v="7652.186205"/>
    <n v="9069.1315529999993"/>
    <n v="9871.6586530000004"/>
    <n v="10974.553330000001"/>
    <n v="15230.39884"/>
    <n v="17767.163280000001"/>
    <n v="43915.113660000003"/>
    <n v="12372.255800000001"/>
    <n v="9858.2103549999993"/>
    <n v="10825.54026"/>
    <n v="10647.870699999999"/>
    <n v="9436.5432779999992"/>
    <n v="8712.5527010000005"/>
    <n v="7468.4205419999998"/>
    <n v="7905.3545519999998"/>
    <n v="6756.0196500000002"/>
    <n v="5703.0602870000002"/>
    <n v="6629.7395349999997"/>
    <n v="8394.4580659999992"/>
    <n v="-1692.080295"/>
    <n v="-2192.0554790000001"/>
    <n v="-3267.621803"/>
    <n v="-5012.7833549999996"/>
    <n v="-6994.509994"/>
    <n v="-9809.7344040000007"/>
    <n v="-14028.02533"/>
    <n v="-21041.30429"/>
    <n v="-31508.08023"/>
    <n v="-77324.737299999993"/>
    <n v="-17286.041679999998"/>
    <n v="17751.888490000001"/>
    <n v="32951.977590000002"/>
    <n v="45038.200279999997"/>
    <n v="57924.390720000003"/>
    <n v="70944.630269999994"/>
    <n v="84217.018450000003"/>
    <n v="98924.575979999994"/>
    <n v="117189.3817"/>
    <n v="143236.6355"/>
    <n v="219127.59080000001"/>
    <n v="88726.868069999997"/>
    <n v="0.26457180000000002"/>
    <n v="0.52536439999999995"/>
    <n v="0.46757569999999998"/>
    <n v="0.22500500000000001"/>
    <n v="0.35208250000000002"/>
    <n v="0.30746649999999998"/>
    <n v="0.21737919999999999"/>
    <n v="0.54523410000000005"/>
    <n v="0.48462870000000002"/>
    <n v="0.16635939999999999"/>
    <n v="0.33602720000000003"/>
    <n v="0.28483160000000002"/>
    <n v="0.14331650000000001"/>
    <n v="0.70594880000000004"/>
    <n v="0.3545914"/>
    <n v="6.9496199999999994E-2"/>
    <n v="0.63581880000000002"/>
    <n v="0.26988810000000002"/>
    <n v="0.33511639999999998"/>
    <n v="0.27327960000000001"/>
    <n v="0.14231569999999999"/>
    <n v="0.55633149999999998"/>
    <n v="0.50920750000000004"/>
    <n v="0.19915630000000001"/>
    <n v="82011.725930000001"/>
    <m/>
    <n v="0.91931719999999995"/>
    <n v="0.2046288"/>
    <n v="0.25703880000000001"/>
    <m/>
    <m/>
    <m/>
    <n v="2.1510000000000001E-2"/>
    <n v="9.3272000000000008E-3"/>
    <n v="1.6763699999999999E-2"/>
    <n v="6.2696000000000002E-3"/>
    <n v="0.15509029999999999"/>
    <n v="6.0568999999999998E-2"/>
    <n v="1.7098700000000001E-2"/>
    <n v="0.39526620000000001"/>
    <n v="0.1890086"/>
    <n v="4.8413999999999999E-2"/>
    <n v="94968.432440000004"/>
    <n v="45751.640229999997"/>
    <n v="54399.96026"/>
    <n v="22067.485690000001"/>
    <n v="122160.7748"/>
    <n v="80395.829759999993"/>
    <n v="47342.178639999998"/>
    <n v="94637.412179999999"/>
    <n v="46446.672259999999"/>
    <n v="21982.622960000001"/>
    <n v="9.7647200000000003E-2"/>
    <n v="0.56637170000000003"/>
    <n v="0.36811909999999998"/>
    <n v="0.86618660000000003"/>
    <n v="1.9565300000000001E-2"/>
    <n v="0.12853990000000001"/>
    <n v="0.52590000000000003"/>
    <n v="4.94787E-2"/>
    <n v="0.45987129999999998"/>
    <n v="0.88497269999999995"/>
    <n v="0.1222304"/>
    <n v="0.77697039999999995"/>
    <n v="0.42982540000000002"/>
    <n v="0.95532499999999998"/>
    <n v="3.0728399999999999E-2"/>
    <n v="0.26488410000000001"/>
    <n v="0.68981049999999999"/>
    <n v="6.5318000000000001E-2"/>
    <n v="0.57273949999999996"/>
    <n v="0.96158469999999996"/>
    <m/>
    <m/>
    <m/>
    <m/>
    <m/>
    <m/>
    <m/>
    <m/>
    <m/>
    <m/>
    <m/>
    <m/>
    <m/>
    <m/>
    <m/>
    <m/>
    <m/>
    <m/>
    <m/>
    <m/>
    <m/>
    <m/>
    <m/>
    <m/>
    <m/>
    <m/>
    <m/>
    <m/>
    <n v="103.45829999999999"/>
    <n v="4.2702331999999998"/>
  </r>
  <r>
    <x v="21"/>
    <n v="2"/>
    <x v="6"/>
    <s v="1984"/>
    <s v="ITAXMOD95"/>
    <s v=""/>
    <s v="1984"/>
    <s v="1"/>
    <s v="old"/>
    <s v=""/>
    <x v="0"/>
    <n v="6372000"/>
    <n v="3779000"/>
    <n v="0.28791299999999997"/>
    <n v="0.38400000000000001"/>
    <m/>
    <m/>
    <n v="3.612044"/>
    <n v="1.8493142"/>
    <n v="1.9531803000000001"/>
    <n v="4.2935366999999998"/>
    <n v="6.3581659999999998"/>
    <n v="4735.1841961"/>
    <n v="4243.9903120999998"/>
    <n v="2172.8615110000001"/>
    <n v="2672.0784503999998"/>
    <n v="3085.4504253"/>
    <n v="3633.5476772000002"/>
    <n v="4243.9903120999998"/>
    <n v="4780.2953242000003"/>
    <n v="5432.1537774999997"/>
    <n v="6404.5892732000002"/>
    <n v="7848.4714445999998"/>
    <m/>
    <m/>
    <n v="1663.2159363999999"/>
    <x v="684"/>
    <x v="684"/>
    <n v="3309.4655041999999"/>
    <n v="3942.1836472"/>
    <n v="4489.5888473000005"/>
    <n v="5090.9971464999999"/>
    <n v="5844.5560613999996"/>
    <n v="7051.7236590000002"/>
    <n v="10575.0030998"/>
    <n v="4735.1841961"/>
    <n v="4.8342346000000003"/>
    <n v="40.9446133"/>
    <n v="55.537414200000001"/>
    <n v="129.0672831"/>
    <n v="271.48572289999998"/>
    <n v="498.21400310000001"/>
    <n v="511.18398639999998"/>
    <n v="958.43705799999998"/>
    <n v="1099.7993366999999"/>
    <n v="1605.3847201999999"/>
    <n v="518.67875890000005"/>
    <n v="1.0767602999999999"/>
    <m/>
    <m/>
    <m/>
    <n v="20.874131999999999"/>
    <n v="54.367562900000003"/>
    <n v="114.6451778"/>
    <n v="137.98548"/>
    <n v="312.68500130000001"/>
    <n v="756.42508699999996"/>
    <n v="140.3935611"/>
    <n v="2.7458773000000001"/>
    <n v="9.0614191999999996"/>
    <n v="64.060557500000002"/>
    <n v="38.939571700000002"/>
    <n v="214.8394103"/>
    <n v="346.4541365"/>
    <n v="595.34894629999997"/>
    <n v="1041.3976628999999"/>
    <n v="2031.6667371999999"/>
    <n v="2679.2781912"/>
    <n v="703.92504299999996"/>
    <n v="5.7514367999999996"/>
    <n v="27.638655400000001"/>
    <n v="24.139107500000001"/>
    <n v="43.427682099999998"/>
    <n v="53.362234800000003"/>
    <n v="57.846974799999998"/>
    <n v="92.902218300000001"/>
    <n v="242.9991881"/>
    <n v="268.11284719999998"/>
    <n v="286.80168700000002"/>
    <n v="110.5031192"/>
    <n v="13.7182507"/>
    <n v="2.6252588000000001"/>
    <n v="143.35730169999999"/>
    <n v="145.56942649999999"/>
    <n v="264.9568759"/>
    <n v="431.78139149999998"/>
    <n v="239.26039030000001"/>
    <n v="854.24358500000005"/>
    <n v="1279.6314551999999"/>
    <n v="4655.4084040999996"/>
    <n v="807.55771600000003"/>
    <n v="1924.9471186999999"/>
    <n v="2836.6239148999998"/>
    <n v="3157.0291588"/>
    <n v="3610.5184823999998"/>
    <n v="3925.7090764999998"/>
    <n v="4036.2686749"/>
    <n v="4666.4792731999996"/>
    <n v="3986.0824111000002"/>
    <n v="3860.1207413000002"/>
    <n v="3675.7933982"/>
    <n v="3568.0758242000002"/>
    <n v="-289.85774199999997"/>
    <n v="-474.70024649999999"/>
    <n v="-562.24429999999995"/>
    <n v="-658.05694159999996"/>
    <n v="-809.04380509999999"/>
    <n v="-935.34389639999995"/>
    <n v="-1128.8228458000001"/>
    <n v="-1376.5893235999999"/>
    <n v="-1800.2924599999999"/>
    <n v="-3084.0883878999998"/>
    <n v="-1113.9498263"/>
    <n v="1663.2159363999999"/>
    <n v="2442.1936151"/>
    <n v="2881.8792395999999"/>
    <n v="3309.4655041999999"/>
    <n v="3942.1836472"/>
    <n v="4489.5888473000005"/>
    <n v="5090.9971464999999"/>
    <n v="5844.5560613999996"/>
    <n v="7051.7236590000002"/>
    <n v="10575.0030998"/>
    <n v="4735.1841961"/>
    <m/>
    <m/>
    <m/>
    <m/>
    <m/>
    <m/>
    <m/>
    <m/>
    <m/>
    <m/>
    <m/>
    <m/>
    <m/>
    <m/>
    <m/>
    <m/>
    <m/>
    <m/>
    <m/>
    <m/>
    <m/>
    <m/>
    <m/>
    <m/>
    <m/>
    <m/>
    <m/>
    <m/>
    <m/>
    <m/>
    <m/>
    <m/>
    <m/>
    <m/>
    <m/>
    <m/>
    <m/>
    <m/>
    <m/>
    <m/>
    <m/>
    <m/>
    <m/>
    <m/>
    <m/>
    <m/>
    <m/>
    <m/>
    <m/>
    <m/>
    <m/>
    <m/>
    <m/>
    <m/>
    <m/>
    <m/>
    <m/>
    <m/>
    <m/>
    <m/>
    <m/>
    <m/>
    <m/>
    <m/>
    <m/>
    <m/>
    <m/>
    <m/>
    <m/>
    <m/>
    <m/>
    <m/>
    <m/>
    <m/>
    <m/>
    <m/>
    <m/>
    <m/>
    <m/>
    <m/>
    <m/>
    <m/>
    <m/>
    <m/>
    <m/>
    <m/>
    <m/>
    <m/>
    <m/>
    <m/>
    <m/>
    <m/>
    <m/>
    <m/>
    <m/>
    <m/>
    <m/>
    <m/>
    <m/>
    <m/>
    <n v="38.814509999999999"/>
    <n v="0.6169943"/>
  </r>
  <r>
    <x v="21"/>
    <n v="2"/>
    <x v="6"/>
    <s v="1984"/>
    <s v="ITAXMOD95"/>
    <s v=""/>
    <s v="1984"/>
    <s v="1"/>
    <s v="old"/>
    <s v=""/>
    <x v="1"/>
    <n v="56133000"/>
    <n v="18156000"/>
    <n v="0.30594500000000002"/>
    <n v="0.42199999999999999"/>
    <m/>
    <m/>
    <n v="3.8886238999999998"/>
    <n v="1.9310976"/>
    <n v="2.0136859"/>
    <n v="4.8385869000000001"/>
    <n v="7.8278660000000002"/>
    <n v="5846.6272413999995"/>
    <n v="5069.2441089000004"/>
    <n v="2517.3956754999999"/>
    <n v="3212.0561467000002"/>
    <n v="3778.8895843"/>
    <n v="4393.3448944000002"/>
    <n v="5069.2441089000004"/>
    <n v="5865.3225873000001"/>
    <n v="6734.9072346000003"/>
    <n v="7916.8074997000003"/>
    <n v="9789.2049186999993"/>
    <m/>
    <m/>
    <n v="1753.6468801999999"/>
    <x v="685"/>
    <x v="685"/>
    <n v="4083.2062672000002"/>
    <n v="4730.0483765999998"/>
    <n v="5461.6475560999997"/>
    <n v="6265.5568810000004"/>
    <n v="7277.8413823000001"/>
    <n v="8765.3357331999996"/>
    <n v="13727.3127186"/>
    <n v="5846.6272413999995"/>
    <n v="804.5150979"/>
    <n v="1650.5903738"/>
    <n v="2546.1546752999998"/>
    <n v="2704.2312465"/>
    <n v="2628.4061531000002"/>
    <n v="2861.2272257"/>
    <n v="3511.6736566999998"/>
    <n v="3591.2371914"/>
    <n v="4190.5200431000003"/>
    <n v="4514.7787595999998"/>
    <n v="2900.6973094999998"/>
    <n v="36.178409199999997"/>
    <n v="89.278126"/>
    <n v="83.112069599999998"/>
    <n v="145.25807979999999"/>
    <n v="351.6602211"/>
    <n v="648.2782876"/>
    <n v="1243.1341176000001"/>
    <n v="1531.0338912"/>
    <n v="2037.4446081000001"/>
    <n v="1686.3575268"/>
    <n v="785.34258609999995"/>
    <n v="55.7602081"/>
    <n v="110.49913170000001"/>
    <n v="142.4503277"/>
    <n v="353.41781320000001"/>
    <n v="587.50152109999999"/>
    <n v="858.42316070000004"/>
    <n v="840.20813420000002"/>
    <n v="1131.4608158999999"/>
    <n v="1640.5436553"/>
    <n v="1967.8567310000001"/>
    <n v="768.98009569999999"/>
    <n v="21.538420200000001"/>
    <n v="51.999532199999997"/>
    <n v="54.630150100000002"/>
    <n v="49.363497600000002"/>
    <n v="60.4965525"/>
    <n v="99.393040999999997"/>
    <n v="179.90650389999999"/>
    <n v="243.57780790000001"/>
    <n v="182.98267150000001"/>
    <n v="651.48970250000002"/>
    <n v="159.60200739999999"/>
    <n v="262.99851560000002"/>
    <n v="529.59770170000002"/>
    <n v="617.35942230000001"/>
    <n v="641.23335950000001"/>
    <n v="1010.6405655"/>
    <n v="1026.3103825999999"/>
    <n v="1400.0154436"/>
    <n v="1882.2129408000001"/>
    <n v="2484.9189388999998"/>
    <n v="8480.3598631999994"/>
    <n v="1834.4501124000001"/>
    <n v="873.20605609999996"/>
    <n v="1095.0556033"/>
    <n v="902.77130469999997"/>
    <n v="1203.1244595000001"/>
    <n v="1286.4061741999999"/>
    <n v="1398.6004796"/>
    <n v="846.35839950000002"/>
    <n v="1014.8802642000001"/>
    <n v="938.62531630000001"/>
    <n v="1214.3812613"/>
    <n v="1077.2996273000001"/>
    <n v="-300.54982690000003"/>
    <n v="-632.06871139999998"/>
    <n v="-851.32590300000004"/>
    <n v="-1013.4221889"/>
    <n v="-1195.0628108000001"/>
    <n v="-1430.5850210999999"/>
    <n v="-1755.7393744999999"/>
    <n v="-2116.5615292000002"/>
    <n v="-2709.6995000000002"/>
    <n v="-4787.9111258000003"/>
    <n v="-1679.7444969999999"/>
    <n v="1753.6468801999999"/>
    <n v="2894.9517572999998"/>
    <n v="3495.1520467"/>
    <n v="4083.2062672000002"/>
    <n v="4730.0483765999998"/>
    <n v="5461.6475560999997"/>
    <n v="6265.5568810000004"/>
    <n v="7277.8413823000001"/>
    <n v="8765.3357331999996"/>
    <n v="13727.3127186"/>
    <n v="5846.6272413999995"/>
    <m/>
    <m/>
    <m/>
    <n v="0.17"/>
    <m/>
    <m/>
    <n v="0.20100000000000001"/>
    <m/>
    <m/>
    <n v="0.10299999999999999"/>
    <n v="0.29909999999999998"/>
    <n v="0.18590000000000001"/>
    <m/>
    <m/>
    <m/>
    <n v="0.10299999999999999"/>
    <n v="0.29909999999999998"/>
    <n v="0.18590000000000001"/>
    <m/>
    <m/>
    <m/>
    <m/>
    <m/>
    <m/>
    <m/>
    <n v="1"/>
    <m/>
    <m/>
    <m/>
    <n v="0.1029878"/>
    <n v="0.2011666"/>
    <n v="5846.6272251"/>
    <m/>
    <m/>
    <m/>
    <m/>
    <m/>
    <m/>
    <m/>
    <m/>
    <m/>
    <m/>
    <m/>
    <m/>
    <m/>
    <m/>
    <m/>
    <m/>
    <m/>
    <m/>
    <m/>
    <m/>
    <m/>
    <m/>
    <m/>
    <m/>
    <m/>
    <m/>
    <m/>
    <m/>
    <m/>
    <m/>
    <m/>
    <m/>
    <m/>
    <m/>
    <m/>
    <m/>
    <m/>
    <m/>
    <m/>
    <m/>
    <n v="0.22500000000000001"/>
    <n v="0.13400000000000001"/>
    <n v="0.218"/>
    <n v="0.14299999999999999"/>
    <n v="0.16600000000000001"/>
    <n v="7.9000000000000001E-2"/>
    <n v="3.5000000000000003E-2"/>
    <n v="5274.5244891000002"/>
    <n v="6242.5751932000003"/>
    <n v="6210.3636986000001"/>
    <n v="6183.1830596999998"/>
    <n v="6295.8063359999996"/>
    <n v="4812.9559780999998"/>
    <n v="4557.1524097000001"/>
    <n v="0.11503629999999999"/>
    <n v="0.1005045"/>
    <n v="6.9439600000000004E-2"/>
    <n v="7.8268599999999994E-2"/>
    <n v="0.1126964"/>
    <n v="0.14938290000000001"/>
    <n v="0.19496830000000001"/>
    <n v="0.1073982"/>
    <n v="0.13606070000000001"/>
    <n v="7.8855400000000006E-2"/>
    <n v="9.9043000000000006E-2"/>
    <n v="0.30923400000000001"/>
    <n v="0.6788476"/>
    <n v="0.64734919999999996"/>
    <n v="38.814509999999999"/>
    <n v="0.6169943"/>
  </r>
  <r>
    <x v="21"/>
    <n v="2"/>
    <x v="6"/>
    <s v="1984"/>
    <s v="ITAXMOD95"/>
    <s v=""/>
    <s v="1984"/>
    <s v="1"/>
    <s v="old"/>
    <s v=""/>
    <x v="2"/>
    <n v="37110000"/>
    <n v="14376000"/>
    <n v="0.30530000000000002"/>
    <n v="0.39200000000000002"/>
    <m/>
    <m/>
    <n v="3.8374163999999999"/>
    <n v="1.9068276"/>
    <n v="2.0124612000000002"/>
    <n v="4.8443261"/>
    <n v="7.9561280999999999"/>
    <n v="6232.5077396999995"/>
    <n v="5440.8837225999996"/>
    <n v="2703.5968581000002"/>
    <n v="3447.9771016999998"/>
    <n v="4021.6003264000001"/>
    <n v="4723.2590329000004"/>
    <n v="5440.8837225999996"/>
    <n v="6217.7210096999997"/>
    <n v="7194.0573666"/>
    <n v="8534.9215332999993"/>
    <n v="10374.827055100001"/>
    <m/>
    <m/>
    <n v="1830.4151833999999"/>
    <x v="686"/>
    <x v="686"/>
    <n v="4370.5762195999996"/>
    <n v="5072.3806298999998"/>
    <n v="5834.4919926000002"/>
    <n v="6688.9240563000003"/>
    <n v="7804.8484086999997"/>
    <n v="9322.6552764999997"/>
    <n v="14563.0175862"/>
    <n v="6232.5077396999995"/>
    <n v="969.23793230000001"/>
    <n v="2119.8319114999999"/>
    <n v="2795.0737164000002"/>
    <n v="2738.6127492999999"/>
    <n v="2909.7928123000002"/>
    <n v="3408.2065821000001"/>
    <n v="3507.3443069999998"/>
    <n v="4210.0081544000004"/>
    <n v="4133.7933620000003"/>
    <n v="4620.2573277000001"/>
    <n v="3141.4711204999999"/>
    <n v="46.890151299999999"/>
    <n v="84.0109049"/>
    <n v="84.416185600000006"/>
    <n v="206.39808909999999"/>
    <n v="485.7878991"/>
    <n v="838.45398150000005"/>
    <n v="1269.2212331999999"/>
    <n v="1699.9243954000001"/>
    <n v="1930.9808617000001"/>
    <n v="1580.2419698000001"/>
    <n v="822.8226568"/>
    <n v="91.291899200000003"/>
    <n v="127.51038130000001"/>
    <n v="281.36233920000001"/>
    <n v="573.53731960000005"/>
    <n v="676.37399049999999"/>
    <n v="973.52029240000002"/>
    <n v="1220.3165128999999"/>
    <n v="1424.8600755"/>
    <n v="2180.1234005000001"/>
    <n v="2098.0491599000002"/>
    <n v="964.87776870000005"/>
    <n v="33.767028500000002"/>
    <n v="34.946759299999997"/>
    <n v="40.653461999999998"/>
    <n v="65.370659399999994"/>
    <n v="83.424257900000001"/>
    <n v="119.8526081"/>
    <n v="190.51067800000001"/>
    <n v="210.32145700000001"/>
    <n v="254.35901150000001"/>
    <n v="671.96293060000005"/>
    <n v="170.57338240000001"/>
    <n v="329.69968979999999"/>
    <n v="597.6404953"/>
    <n v="619.83905489999995"/>
    <n v="920.87758659999997"/>
    <n v="1099.4490682999999"/>
    <n v="1169.0343886000001"/>
    <n v="1568.9025612999999"/>
    <n v="1792.9060672999999"/>
    <n v="2830.2300682"/>
    <n v="9479.4023441999998"/>
    <n v="2041.4709415"/>
    <n v="682.98463760000004"/>
    <n v="836.50075930000003"/>
    <n v="838.49143409999999"/>
    <n v="962.5421225"/>
    <n v="1126.0729578999999"/>
    <n v="916.93009119999999"/>
    <n v="778.51313709999999"/>
    <n v="831.16906410000001"/>
    <n v="875.53201890000003"/>
    <n v="1228.1983109"/>
    <n v="907.68063229999996"/>
    <n v="-323.45615529999998"/>
    <n v="-700.20718699999998"/>
    <n v="-932.06380750000005"/>
    <n v="-1096.7623071"/>
    <n v="-1308.5203561000001"/>
    <n v="-1591.5059513000001"/>
    <n v="-1845.8843730999999"/>
    <n v="-2364.3408049"/>
    <n v="-2882.3634461000001"/>
    <n v="-5115.0944569000003"/>
    <n v="-1816.3887626000001"/>
    <n v="1830.4151833999999"/>
    <n v="3100.2340244000002"/>
    <n v="3727.7723845999999"/>
    <n v="4370.5762195999996"/>
    <n v="5072.3806298999998"/>
    <n v="5834.4919926000002"/>
    <n v="6688.9240563000003"/>
    <n v="7804.8484086999997"/>
    <n v="9322.6552764999997"/>
    <n v="14563.0175862"/>
    <n v="6232.5077396999995"/>
    <m/>
    <m/>
    <m/>
    <m/>
    <m/>
    <m/>
    <n v="0.1526757"/>
    <m/>
    <m/>
    <n v="8.8510500000000006E-2"/>
    <m/>
    <m/>
    <m/>
    <m/>
    <m/>
    <m/>
    <m/>
    <m/>
    <m/>
    <m/>
    <m/>
    <m/>
    <m/>
    <m/>
    <n v="6020.4977098999998"/>
    <m/>
    <n v="0.85993710000000001"/>
    <n v="9.3715099999999996E-2"/>
    <n v="0.12886049999999999"/>
    <m/>
    <m/>
    <m/>
    <n v="1.2628500000000001E-2"/>
    <n v="6.7647000000000002E-3"/>
    <n v="5.4847999999999997E-3"/>
    <n v="1.0326999999999999E-3"/>
    <n v="0.1405757"/>
    <n v="0.1208361"/>
    <n v="3.0571899999999999E-2"/>
    <n v="0.24305280000000001"/>
    <n v="0.29156840000000001"/>
    <n v="7.4212999999999996E-3"/>
    <n v="7356.2858409999999"/>
    <n v="3094.0131855"/>
    <n v="3893.0805421999999"/>
    <n v="1133.9666694"/>
    <n v="8857.6691439999995"/>
    <n v="5993.1143306000004"/>
    <n v="3505.3925890999999"/>
    <n v="6745.2989037999996"/>
    <n v="4496.1278124999999"/>
    <n v="1883.6390796000001"/>
    <n v="4.1819200000000001E-2"/>
    <n v="0.48783110000000002"/>
    <n v="0.20978540000000001"/>
    <n v="0.85489219999999999"/>
    <n v="1.2275299999999999E-2"/>
    <n v="8.6727299999999993E-2"/>
    <n v="0.27222580000000002"/>
    <n v="2.0072699999999999E-2"/>
    <n v="0.15034620000000001"/>
    <n v="0.73903909999999995"/>
    <n v="4.7943699999999999E-2"/>
    <n v="0.98719219999999996"/>
    <n v="0.20978540000000001"/>
    <n v="1"/>
    <n v="1.28109E-2"/>
    <n v="0.1374137"/>
    <n v="0.99433199999999999"/>
    <n v="2.20688E-2"/>
    <n v="0.13635130000000001"/>
    <n v="1"/>
    <m/>
    <m/>
    <m/>
    <m/>
    <m/>
    <m/>
    <m/>
    <m/>
    <m/>
    <m/>
    <m/>
    <m/>
    <m/>
    <m/>
    <m/>
    <m/>
    <m/>
    <m/>
    <m/>
    <m/>
    <m/>
    <m/>
    <m/>
    <m/>
    <m/>
    <m/>
    <m/>
    <m/>
    <n v="38.814509999999999"/>
    <n v="0.6169943"/>
  </r>
  <r>
    <x v="21"/>
    <n v="2"/>
    <x v="6"/>
    <s v="1984"/>
    <s v="Spliced"/>
    <s v=""/>
    <s v="1984 fix1"/>
    <s v="1bis"/>
    <s v="previous"/>
    <s v=""/>
    <x v="0"/>
    <n v="6535208.6175942998"/>
    <n v="3970623.8207546999"/>
    <n v="0.30508459999999998"/>
    <n v="0.35998409999999997"/>
    <m/>
    <m/>
    <n v="3.8855651999999998"/>
    <n v="1.8833309"/>
    <n v="2.0631347"/>
    <n v="4.6399751"/>
    <n v="7.0491092999999996"/>
    <n v="5096.2280625000003"/>
    <n v="4520.2689639999999"/>
    <n v="2190.9713468"/>
    <n v="2807.8547745999999"/>
    <n v="3211.4637971000002"/>
    <n v="3757.0052184000001"/>
    <n v="4520.2689639999999"/>
    <n v="5078.2603365000004"/>
    <n v="5755.9540892000005"/>
    <n v="6866.3892377000002"/>
    <n v="8513.1620702"/>
    <m/>
    <m/>
    <n v="1728.1959864999999"/>
    <x v="687"/>
    <x v="687"/>
    <n v="3430.8489315000002"/>
    <n v="4164.0912756999996"/>
    <n v="4783.7174687999996"/>
    <n v="5339.1224571000002"/>
    <n v="6198.1505838000003"/>
    <n v="7493.1766508999999"/>
    <n v="12182.2424644"/>
    <n v="5096.2280625000003"/>
    <n v="2.0195639999999999"/>
    <n v="65.766274899999999"/>
    <n v="306.28316089999998"/>
    <n v="44.897883100000001"/>
    <n v="59.548599799999998"/>
    <n v="380.1292924"/>
    <n v="545.01530190000005"/>
    <n v="897.38235970000005"/>
    <n v="806.66176849999999"/>
    <n v="1047.2163469"/>
    <n v="416.39439069999997"/>
    <m/>
    <m/>
    <m/>
    <m/>
    <n v="12.2992869"/>
    <n v="27.921752699999999"/>
    <n v="160.35893250000001"/>
    <n v="83.014038299999996"/>
    <n v="308.8021483"/>
    <n v="486.32159309999997"/>
    <n v="109.7657153"/>
    <n v="0.55195720000000004"/>
    <n v="5.2816501000000002"/>
    <n v="114.7837791"/>
    <n v="36.304242100000003"/>
    <n v="209.96921330000001"/>
    <n v="377.93491260000002"/>
    <n v="416.40966659999998"/>
    <n v="940.3170811"/>
    <n v="1565.4923984"/>
    <n v="2289.7737805000002"/>
    <n v="642.84182680000004"/>
    <n v="23.169583500000002"/>
    <n v="71.818208600000006"/>
    <n v="252.43926769999999"/>
    <n v="835.87092559999996"/>
    <n v="219.10819100000001"/>
    <n v="918.82102750000001"/>
    <n v="1444.628688"/>
    <n v="893.01653080000006"/>
    <n v="2772.7695189000001"/>
    <n v="1628.0257895"/>
    <n v="698.72697930000004"/>
    <n v="11.415108099999999"/>
    <n v="14.732851699999999"/>
    <n v="132.38081339999999"/>
    <n v="90.046809800000005"/>
    <n v="1809.3677783000001"/>
    <n v="496.13975049999999"/>
    <n v="130.213189"/>
    <n v="1216.1885875999999"/>
    <n v="749.47802869999998"/>
    <n v="6168.7238622000004"/>
    <n v="922.59693570000002"/>
    <n v="1967.0598788"/>
    <n v="2807.1551470999998"/>
    <n v="2706.1653778"/>
    <n v="2976.6700044999998"/>
    <n v="2416.0112944000002"/>
    <n v="3627.0668169999999"/>
    <n v="3637.5708251999999"/>
    <n v="3548.9106898"/>
    <n v="2684.3549852000001"/>
    <n v="4445.0027483000003"/>
    <n v="3535.7013238999998"/>
    <n v="-276.0183768"/>
    <n v="-452.53531520000001"/>
    <n v="-538.72232610000003"/>
    <n v="-552.94436440000004"/>
    <n v="-562.20892400000002"/>
    <n v="-1044.2960839"/>
    <n v="-995.07414600000004"/>
    <n v="-1380.6787035"/>
    <n v="-1394.3821971"/>
    <n v="-3882.8338383999999"/>
    <n v="-1229.7991093000001"/>
    <n v="1728.1977147"/>
    <n v="2512.2188169999999"/>
    <n v="2973.3300727000001"/>
    <n v="3430.8455005999999"/>
    <n v="4164.0954398000003"/>
    <n v="4783.7174687999996"/>
    <n v="5339.1224571000002"/>
    <n v="6198.1505838000003"/>
    <n v="7493.1766508999999"/>
    <n v="12182.2302822"/>
    <n v="5096.2280625000003"/>
    <m/>
    <m/>
    <m/>
    <m/>
    <m/>
    <m/>
    <m/>
    <m/>
    <m/>
    <m/>
    <m/>
    <m/>
    <m/>
    <m/>
    <m/>
    <m/>
    <m/>
    <m/>
    <m/>
    <m/>
    <m/>
    <m/>
    <m/>
    <m/>
    <m/>
    <m/>
    <m/>
    <m/>
    <m/>
    <m/>
    <m/>
    <m/>
    <m/>
    <m/>
    <m/>
    <m/>
    <m/>
    <m/>
    <m/>
    <m/>
    <m/>
    <m/>
    <m/>
    <m/>
    <m/>
    <m/>
    <m/>
    <m/>
    <m/>
    <m/>
    <m/>
    <m/>
    <m/>
    <m/>
    <m/>
    <m/>
    <m/>
    <m/>
    <m/>
    <m/>
    <m/>
    <m/>
    <m/>
    <m/>
    <m/>
    <m/>
    <m/>
    <m/>
    <m/>
    <m/>
    <m/>
    <m/>
    <m/>
    <m/>
    <m/>
    <m/>
    <m/>
    <m/>
    <m/>
    <m/>
    <m/>
    <m/>
    <m/>
    <m/>
    <m/>
    <m/>
    <m/>
    <m/>
    <m/>
    <m/>
    <m/>
    <m/>
    <m/>
    <m/>
    <m/>
    <m/>
    <m/>
    <m/>
    <m/>
    <m/>
    <n v="38.814509999999999"/>
    <n v="0.6169943"/>
  </r>
  <r>
    <x v="21"/>
    <n v="2"/>
    <x v="6"/>
    <s v="1984"/>
    <s v="Spliced"/>
    <s v=""/>
    <s v="1984 fix1"/>
    <s v="1bis"/>
    <s v="previous"/>
    <s v=""/>
    <x v="1"/>
    <n v="56144943.403251797"/>
    <n v="18689718.680855501"/>
    <n v="0.30880930000000001"/>
    <n v="0.42018949999999999"/>
    <m/>
    <m/>
    <n v="4.0225410999999998"/>
    <n v="1.9130819999999999"/>
    <n v="2.1026495999999999"/>
    <n v="4.8850121"/>
    <n v="7.8468156000000002"/>
    <n v="5998.549"/>
    <n v="5192.0355220000001"/>
    <n v="2469.2823825999999"/>
    <n v="3303.2764201"/>
    <n v="3797.6951998999998"/>
    <n v="4522.4169183000004"/>
    <n v="5192.0355220000001"/>
    <n v="5949.6184255999997"/>
    <n v="6913.8103293000004"/>
    <n v="8106.3175862999997"/>
    <n v="9932.7897534999993"/>
    <m/>
    <m/>
    <n v="1828.5374374"/>
    <x v="688"/>
    <x v="688"/>
    <n v="4152.1992792000001"/>
    <n v="4874.5191536000002"/>
    <n v="5563.0759097999999"/>
    <n v="6352.3820566000004"/>
    <n v="7416.9044217999999"/>
    <n v="8912.2247136999995"/>
    <n v="14348.196067700001"/>
    <n v="5998.549"/>
    <n v="762.56842459999996"/>
    <n v="1245.0846345"/>
    <n v="2154.0400880000002"/>
    <n v="2206.7895404000001"/>
    <n v="2138.0524971"/>
    <n v="2451.0459744"/>
    <n v="2840.4128049000001"/>
    <n v="2474.3306696"/>
    <n v="3829.5753356"/>
    <n v="3875.3948903999999"/>
    <n v="2524.8850360000001"/>
    <n v="29.754205200000001"/>
    <n v="73.960563699999994"/>
    <n v="99.880096399999999"/>
    <n v="161.02511459999999"/>
    <n v="500.35207209999999"/>
    <n v="636.657194"/>
    <n v="1148.4169182999999"/>
    <n v="1118.0259169999999"/>
    <n v="1659.69956"/>
    <n v="1649.4194935999999"/>
    <n v="749.96438060000003"/>
    <n v="39.131597499999998"/>
    <n v="93.937147400000001"/>
    <n v="152.46176349999999"/>
    <n v="371.98430109999998"/>
    <n v="717.00114389999999"/>
    <n v="637.67284119999999"/>
    <n v="872.04707610000003"/>
    <n v="1180.3458717999999"/>
    <n v="1466.6822139999999"/>
    <n v="2125.4858828000001"/>
    <n v="796.31012480000004"/>
    <n v="80.9167992"/>
    <n v="412.5779101"/>
    <n v="766.9808524"/>
    <n v="430.7111716"/>
    <n v="470.23096170000002"/>
    <n v="981.8850056"/>
    <n v="1168.7211308999999"/>
    <n v="2020.1184314"/>
    <n v="826.2063958"/>
    <n v="2101.1742135"/>
    <n v="695.25283509999997"/>
    <n v="401.96982689999999"/>
    <n v="469.1802308"/>
    <n v="378.38274139999999"/>
    <n v="685.0301078"/>
    <n v="986.81951219999996"/>
    <n v="799.44581100000005"/>
    <n v="1122.6979223000001"/>
    <n v="1196.3890735"/>
    <n v="2619.1240168999998"/>
    <n v="7763.6884180999996"/>
    <n v="1669.0995680999999"/>
    <n v="968.32402260000003"/>
    <n v="1175.7686266000001"/>
    <n v="751.19491949999997"/>
    <n v="1245.087104"/>
    <n v="1256.9074275"/>
    <n v="1320.9759486999999"/>
    <n v="746.49296159999994"/>
    <n v="1159.3189892"/>
    <n v="1124.9027134999999"/>
    <n v="2070.1205880000002"/>
    <n v="1248.1954593"/>
    <n v="-454.88262470000001"/>
    <n v="-537.45732810000004"/>
    <n v="-733.11920229999998"/>
    <n v="-948.43221249999999"/>
    <n v="-1194.8444609000001"/>
    <n v="-1264.6013019"/>
    <n v="-1546.4067574999999"/>
    <n v="-1731.6245306999999"/>
    <n v="-2613.9744344000001"/>
    <n v="-5237.0874187999998"/>
    <n v="-1685.2183892999999"/>
    <n v="1827.7822514"/>
    <n v="2933.0517851"/>
    <n v="3569.8212588000001"/>
    <n v="4152.195127"/>
    <n v="4874.5191536000002"/>
    <n v="5563.0814729000003"/>
    <n v="6352.3820566000004"/>
    <n v="7416.9044217999999"/>
    <n v="8912.2158015000005"/>
    <n v="14348.196067700001"/>
    <n v="5998.4890145999998"/>
    <m/>
    <m/>
    <m/>
    <n v="0.1692237"/>
    <m/>
    <m/>
    <n v="0.2112551"/>
    <m/>
    <m/>
    <n v="0.10299999999999999"/>
    <n v="0.4220487"/>
    <m/>
    <m/>
    <m/>
    <m/>
    <n v="0.11891060000000001"/>
    <n v="0.28400170000000002"/>
    <n v="0.2145367"/>
    <m/>
    <m/>
    <m/>
    <m/>
    <m/>
    <m/>
    <m/>
    <n v="99.900099900000001"/>
    <m/>
    <m/>
    <m/>
    <n v="0.1027796"/>
    <n v="0.21163699999999999"/>
    <n v="5998.5428644000003"/>
    <m/>
    <m/>
    <m/>
    <m/>
    <m/>
    <m/>
    <m/>
    <m/>
    <m/>
    <m/>
    <m/>
    <m/>
    <m/>
    <m/>
    <m/>
    <m/>
    <m/>
    <m/>
    <m/>
    <m/>
    <m/>
    <m/>
    <m/>
    <m/>
    <m/>
    <m/>
    <m/>
    <m/>
    <m/>
    <m/>
    <m/>
    <m/>
    <m/>
    <m/>
    <m/>
    <m/>
    <m/>
    <m/>
    <m/>
    <m/>
    <n v="0.203483"/>
    <n v="0.1312567"/>
    <n v="0.21897759999999999"/>
    <n v="0.1407919"/>
    <n v="0.1850745"/>
    <n v="8.0289799999999995E-2"/>
    <n v="3.6609999999999997E-2"/>
    <n v="5203.0011986"/>
    <n v="6396.3324553000002"/>
    <n v="6258.1717789000004"/>
    <n v="6157.3813657000001"/>
    <n v="6654.5631024000004"/>
    <n v="5211.9140525000003"/>
    <n v="4850.1774425000003"/>
    <n v="0.1154222"/>
    <n v="9.6455600000000002E-2"/>
    <n v="7.8891600000000006E-2"/>
    <n v="7.8833700000000007E-2"/>
    <n v="0.10458969999999999"/>
    <n v="0.15541179999999999"/>
    <n v="0.1762426"/>
    <n v="0.12982730000000001"/>
    <n v="0.1378846"/>
    <n v="9.3540700000000004E-2"/>
    <n v="0.1153276"/>
    <n v="0.29376950000000002"/>
    <n v="0.65758479999999997"/>
    <n v="0.62425609999999998"/>
    <n v="38.814509999999999"/>
    <n v="0.6169943"/>
  </r>
  <r>
    <x v="21"/>
    <n v="2"/>
    <x v="6"/>
    <s v="1984"/>
    <s v="Spliced"/>
    <s v=""/>
    <s v="1984 fix1"/>
    <s v="1bis"/>
    <s v="previous"/>
    <s v=""/>
    <x v="2"/>
    <n v="38015320.655305803"/>
    <n v="14686407.370087801"/>
    <n v="0.30988769999999999"/>
    <n v="0.39448889999999998"/>
    <m/>
    <m/>
    <n v="3.9472163999999998"/>
    <n v="1.9098193999999999"/>
    <n v="2.0668009000000001"/>
    <n v="4.9599114999999996"/>
    <n v="8.3021177000000002"/>
    <n v="6372.3183262000002"/>
    <n v="5504.7966196999996"/>
    <n v="2663.4382982000002"/>
    <n v="3526.7657227"/>
    <n v="4015.2115543"/>
    <n v="4835.4066498000002"/>
    <n v="5504.7966196999996"/>
    <n v="6284.4688544000001"/>
    <n v="7370.3391873"/>
    <n v="8730.2373415000002"/>
    <n v="10513.167374299999"/>
    <m/>
    <m/>
    <n v="1835.4510773"/>
    <x v="689"/>
    <x v="689"/>
    <n v="4449.2292098999997"/>
    <n v="5188.4406451000004"/>
    <n v="5890.2525585000003"/>
    <n v="6789.1491315000003"/>
    <n v="7944.4817016999996"/>
    <n v="9427.8502716000003"/>
    <n v="15238.130919699999"/>
    <n v="6372.3183262000002"/>
    <n v="970.95521550000001"/>
    <n v="1611.1336406"/>
    <n v="2696.0488292"/>
    <n v="2164.1307489000001"/>
    <n v="2541.1161264000002"/>
    <n v="2628.0450682000001"/>
    <n v="3010.9837848000002"/>
    <n v="3272.3569182000001"/>
    <n v="3378.6864022999998"/>
    <n v="3941.6641513"/>
    <n v="2743.4424181999998"/>
    <n v="34.953789299999997"/>
    <n v="81.648859299999998"/>
    <n v="104.44883590000001"/>
    <n v="294.76639139999997"/>
    <n v="496.63387779999999"/>
    <n v="851.41932310000004"/>
    <n v="1028.4556494000001"/>
    <n v="1190.304492"/>
    <n v="1664.2651678"/>
    <n v="1657.2532644"/>
    <n v="791.67799070000001"/>
    <n v="56.0953552"/>
    <n v="106.6311262"/>
    <n v="313.97941079999998"/>
    <n v="620.07846389999997"/>
    <n v="709.17947590000006"/>
    <n v="865.87939319999998"/>
    <n v="1136.0407539"/>
    <n v="1526.1021318999999"/>
    <n v="1888.3988612000001"/>
    <n v="2338.7909765999998"/>
    <n v="996.8569172"/>
    <n v="136.9808227"/>
    <n v="536.37253020000003"/>
    <n v="253.38315610000001"/>
    <n v="457.28080510000001"/>
    <n v="780.23641980000002"/>
    <n v="812.19217189999995"/>
    <n v="1307.7579209999999"/>
    <n v="1561.2877920000001"/>
    <n v="1126.2299637000001"/>
    <n v="1879.6941139999999"/>
    <n v="673.46074299999998"/>
    <n v="436.3798486"/>
    <n v="441.16622849999999"/>
    <n v="509.69863140000001"/>
    <n v="1085.7639778"/>
    <n v="758.76580790000003"/>
    <n v="1149.7655121"/>
    <n v="1175.8501593999999"/>
    <n v="1427.0128996999999"/>
    <n v="2933.4042377000001"/>
    <n v="8721.2866083000008"/>
    <n v="1883.8144597"/>
    <n v="671.14084820000005"/>
    <n v="960.45189140000002"/>
    <n v="824.547235"/>
    <n v="896.52871440000001"/>
    <n v="1083.8997068000001"/>
    <n v="1027.3015455"/>
    <n v="729.84856590000004"/>
    <n v="1084.6373699999999"/>
    <n v="1081.5335881000001"/>
    <n v="2320.3090971000001"/>
    <n v="1113.2112383000001"/>
    <n v="-471.92847690000002"/>
    <n v="-599.78962969999998"/>
    <n v="-943.26662590000001"/>
    <n v="-1069.3154423999999"/>
    <n v="-1181.3959580000001"/>
    <n v="-1444.3504556"/>
    <n v="-1599.794492"/>
    <n v="-2117.2199022999998"/>
    <n v="-2644.6679491"/>
    <n v="-5620.852054"/>
    <n v="-1830.2091640000001"/>
    <n v="1834.5774025999999"/>
    <n v="3137.6146465000002"/>
    <n v="3758.8394724"/>
    <n v="4449.2336592000001"/>
    <n v="5188.4354567"/>
    <n v="5890.2525585000003"/>
    <n v="6789.1423424000004"/>
    <n v="7944.4817016999996"/>
    <n v="9427.8502716000003"/>
    <n v="15238.1461578"/>
    <n v="6372.2546030000003"/>
    <m/>
    <m/>
    <m/>
    <m/>
    <m/>
    <m/>
    <n v="0.16149669999999999"/>
    <m/>
    <m/>
    <n v="8.9323899999999998E-2"/>
    <m/>
    <m/>
    <m/>
    <m/>
    <m/>
    <m/>
    <m/>
    <m/>
    <m/>
    <m/>
    <m/>
    <m/>
    <m/>
    <m/>
    <n v="6060.8567612999996"/>
    <m/>
    <n v="0.85594320000000002"/>
    <n v="9.3340400000000004E-2"/>
    <n v="0.14473349999999999"/>
    <m/>
    <m/>
    <m/>
    <n v="1.48123E-2"/>
    <n v="6.8097000000000001E-3"/>
    <n v="4.0774000000000001E-3"/>
    <n v="6.221E-4"/>
    <n v="0.15012300000000001"/>
    <n v="0.13545979999999999"/>
    <n v="4.0425200000000001E-2"/>
    <n v="0.22318879999999999"/>
    <n v="0.26149349999999999"/>
    <n v="7.9704000000000007E-3"/>
    <n v="6738.3987034000002"/>
    <n v="3797.8172436"/>
    <n v="3987.3113699"/>
    <n v="1233.0406352"/>
    <n v="8603.0323038000006"/>
    <n v="6646.4900850000004"/>
    <n v="3747.3896264999998"/>
    <n v="6455.5792140000003"/>
    <n v="4510.8518113"/>
    <n v="2485.7400994999998"/>
    <n v="3.7985999999999999E-2"/>
    <n v="0.44193110000000002"/>
    <n v="0.1912992"/>
    <n v="0.42780839999999998"/>
    <n v="1.28346E-2"/>
    <n v="7.0874900000000005E-2"/>
    <n v="0.29914400000000002"/>
    <n v="1.8078199999999999E-2"/>
    <n v="0.16911319999999999"/>
    <n v="0.66695550000000003"/>
    <n v="2.6580300000000001E-2"/>
    <n v="0.95923639999999999"/>
    <n v="0.26971630000000002"/>
    <n v="1.1075756999999999"/>
    <n v="8.1369000000000007E-3"/>
    <n v="0.1192378"/>
    <n v="0.94467500000000004"/>
    <n v="2.4825199999999999E-2"/>
    <n v="0.19714180000000001"/>
    <n v="0.87269459999999999"/>
    <m/>
    <m/>
    <m/>
    <m/>
    <m/>
    <m/>
    <m/>
    <m/>
    <m/>
    <m/>
    <m/>
    <m/>
    <m/>
    <m/>
    <m/>
    <m/>
    <m/>
    <m/>
    <m/>
    <m/>
    <m/>
    <m/>
    <m/>
    <m/>
    <m/>
    <m/>
    <m/>
    <m/>
    <n v="38.814509999999999"/>
    <n v="0.6169943"/>
  </r>
  <r>
    <x v="21"/>
    <n v="2"/>
    <x v="6"/>
    <s v="1984"/>
    <s v="Spliced"/>
    <s v=""/>
    <s v="1984 fix2"/>
    <s v="2"/>
    <s v="current"/>
    <s v=""/>
    <x v="0"/>
    <n v="6608045.1081461003"/>
    <m/>
    <n v="0.29797940000000001"/>
    <n v="0.34851840000000001"/>
    <m/>
    <m/>
    <n v="3.9862150000000001"/>
    <n v="1.8808824"/>
    <n v="2.1193323999999998"/>
    <n v="4.6489615000000004"/>
    <n v="7.1493114999999996"/>
    <n v="5568.2006468999998"/>
    <n v="5049.4532470000004"/>
    <n v="2382.5679054000002"/>
    <n v="3060.8696120999998"/>
    <n v="3619.1481868000001"/>
    <n v="4235.0521806999996"/>
    <n v="5049.4532470000004"/>
    <n v="5660.0331231999999"/>
    <n v="6372.7163962000004"/>
    <n v="7596.6024608999996"/>
    <n v="9497.4278372000008"/>
    <m/>
    <m/>
    <n v="1790.9978414"/>
    <x v="690"/>
    <x v="690"/>
    <n v="3899.1252373000002"/>
    <n v="4652.6114255000002"/>
    <n v="5337.6014775000003"/>
    <n v="5887.5595216000002"/>
    <n v="6859.5430342"/>
    <n v="8317.9680699"/>
    <n v="12804.4014269"/>
    <n v="5568.2006468999998"/>
    <n v="539.76929500000006"/>
    <n v="18.780115599999998"/>
    <n v="124.9785419"/>
    <n v="42.503362299999999"/>
    <n v="102.0972278"/>
    <n v="304.23951"/>
    <n v="626.59690169999999"/>
    <n v="1132.3330542000001"/>
    <n v="977.45408580000003"/>
    <n v="1361.0418973999999"/>
    <n v="556.22069020000004"/>
    <m/>
    <m/>
    <m/>
    <m/>
    <n v="23.9346076"/>
    <n v="50.575295099999998"/>
    <n v="1094.5539902"/>
    <n v="78.776971599999996"/>
    <n v="350.96933250000001"/>
    <n v="1062.9742105"/>
    <n v="215.58380629999999"/>
    <n v="287.05982260000002"/>
    <n v="1.0934193000000001"/>
    <n v="33.115115400000001"/>
    <n v="10.764471"/>
    <n v="115.9783527"/>
    <n v="523.84119329999999"/>
    <n v="398.08701280000002"/>
    <n v="1129.6928086"/>
    <n v="1366.6865539999999"/>
    <n v="1985.4233853000001"/>
    <n v="666.32044580000002"/>
    <n v="5603.5038586999999"/>
    <n v="129.98318409999999"/>
    <n v="527.27325529999996"/>
    <n v="1677.1774763999999"/>
    <n v="150.45002070000001"/>
    <n v="847.84312590000002"/>
    <n v="1572.9819379"/>
    <n v="1029.0476541999999"/>
    <n v="3636.3894064000001"/>
    <n v="1058.0346414000001"/>
    <n v="648.36713020000002"/>
    <n v="15541.106648499999"/>
    <n v="9.5772451000000007"/>
    <n v="1131.8984499000001"/>
    <n v="89.861315700000006"/>
    <n v="2926.1693165000001"/>
    <n v="1392.5924683999999"/>
    <n v="178.6815306"/>
    <n v="1690.8852907"/>
    <n v="1116.1251158"/>
    <n v="6464.8960158999998"/>
    <n v="1119.9689244000001"/>
    <n v="297249.37048879999"/>
    <n v="3401.9166320999998"/>
    <n v="2049.2751822999999"/>
    <n v="2750.0017375000002"/>
    <n v="1778.5460171"/>
    <n v="3319.4339909"/>
    <n v="2895.8856119000002"/>
    <n v="3169.6908291"/>
    <n v="2227.4479836999999"/>
    <n v="5009.2247224000002"/>
    <n v="3770.5586220999999"/>
    <n v="-317429.81051079999"/>
    <n v="-808.88866559999997"/>
    <n v="-543.33431689999998"/>
    <n v="-671.18702470000005"/>
    <n v="-444.55946440000002"/>
    <n v="-1100.9241061"/>
    <n v="-879.2274635"/>
    <n v="-1370.8835742000001"/>
    <n v="-1357.1044082999999"/>
    <n v="-4137.2062503999996"/>
    <n v="-1408.8189719"/>
    <n v="1790.9996027"/>
    <n v="2752.4619305000001"/>
    <n v="3323.2062279000002"/>
    <n v="3899.1213382000001"/>
    <n v="4652.6160780999999"/>
    <n v="5337.6014775000003"/>
    <n v="5887.5595216000002"/>
    <n v="6859.5430342"/>
    <n v="8317.9680699"/>
    <n v="12804.388622500001"/>
    <n v="5568.2006468999998"/>
    <m/>
    <m/>
    <m/>
    <m/>
    <m/>
    <m/>
    <m/>
    <m/>
    <m/>
    <m/>
    <m/>
    <m/>
    <m/>
    <m/>
    <m/>
    <m/>
    <m/>
    <m/>
    <m/>
    <m/>
    <m/>
    <m/>
    <m/>
    <m/>
    <m/>
    <m/>
    <m/>
    <m/>
    <m/>
    <m/>
    <m/>
    <m/>
    <m/>
    <m/>
    <m/>
    <m/>
    <m/>
    <m/>
    <m/>
    <m/>
    <m/>
    <m/>
    <m/>
    <m/>
    <m/>
    <m/>
    <m/>
    <m/>
    <m/>
    <m/>
    <m/>
    <m/>
    <m/>
    <m/>
    <m/>
    <m/>
    <m/>
    <m/>
    <m/>
    <m/>
    <m/>
    <m/>
    <m/>
    <m/>
    <m/>
    <m/>
    <m/>
    <m/>
    <m/>
    <m/>
    <m/>
    <m/>
    <m/>
    <m/>
    <m/>
    <m/>
    <m/>
    <m/>
    <m/>
    <m/>
    <m/>
    <m/>
    <m/>
    <m/>
    <m/>
    <m/>
    <m/>
    <m/>
    <m/>
    <m/>
    <m/>
    <m/>
    <m/>
    <m/>
    <m/>
    <m/>
    <m/>
    <m/>
    <m/>
    <m/>
    <n v="38.814509999999999"/>
    <n v="0.6169943"/>
  </r>
  <r>
    <x v="21"/>
    <n v="2"/>
    <x v="6"/>
    <s v="1984"/>
    <s v="Spliced"/>
    <s v=""/>
    <s v="1984 fix2"/>
    <s v="2"/>
    <s v="current"/>
    <s v=""/>
    <x v="1"/>
    <n v="56511472.682308704"/>
    <n v="19496051.407524802"/>
    <n v="0.29051519999999997"/>
    <n v="0.3865345"/>
    <m/>
    <m/>
    <n v="3.9018811000000002"/>
    <n v="1.8257238"/>
    <n v="2.1371695000000002"/>
    <n v="4.6001319000000001"/>
    <n v="7.3981744999999997"/>
    <n v="6559.8473354999996"/>
    <n v="5855.8829987999998"/>
    <n v="2740.0180988000002"/>
    <n v="3823.0957088999999"/>
    <n v="4427.7953152999999"/>
    <n v="5188.0488857"/>
    <n v="5855.8829987999998"/>
    <n v="6724.8247594000004"/>
    <n v="7781.4318931999996"/>
    <n v="8958.1536875000002"/>
    <n v="10691.2248554"/>
    <m/>
    <m/>
    <n v="1970.4015812"/>
    <x v="691"/>
    <x v="691"/>
    <n v="4815.7583868000002"/>
    <n v="5530.0439661999999"/>
    <n v="6252.3295282999998"/>
    <n v="7153.3435221999998"/>
    <n v="8251.4163872999998"/>
    <n v="9695.3925125999995"/>
    <n v="14577.374677"/>
    <n v="6559.8473354999996"/>
    <n v="409.3764031"/>
    <n v="952.1928504"/>
    <n v="1852.440801"/>
    <n v="1781.1113502999999"/>
    <n v="1694.7414372000001"/>
    <n v="2494.3710540000002"/>
    <n v="2774.9209394"/>
    <n v="2765.7405195000001"/>
    <n v="4632.6017222999999"/>
    <n v="4831.1958315000002"/>
    <n v="2730.8455511000002"/>
    <n v="31.7340658"/>
    <n v="133.6413762"/>
    <n v="117.5710517"/>
    <n v="279.14169920000001"/>
    <n v="706.90183119999995"/>
    <n v="758.82466369999997"/>
    <n v="1296.7108438"/>
    <n v="1257.5625729999999"/>
    <n v="2240.3910504999999"/>
    <n v="2183.5800481000001"/>
    <n v="1022.1612719"/>
    <n v="52.478035200000001"/>
    <n v="72.976346300000003"/>
    <n v="73.789472399999994"/>
    <n v="389.22685239999998"/>
    <n v="801.81101860000001"/>
    <n v="663.34690209999997"/>
    <n v="968.91932369999995"/>
    <n v="1074.350588"/>
    <n v="1453.8027701999999"/>
    <n v="2326.6484716"/>
    <n v="842.95213349999995"/>
    <n v="111.05709830000001"/>
    <n v="630.68837069999995"/>
    <n v="1444.8793719"/>
    <n v="767.88019150000002"/>
    <n v="410.63805669999999"/>
    <n v="1240.6210739000001"/>
    <n v="1509.2641474"/>
    <n v="2231.7480657000001"/>
    <n v="730.97423279999998"/>
    <n v="1348.0485205"/>
    <n v="627.24779030000002"/>
    <n v="1534.7080639000001"/>
    <n v="1254.6196106"/>
    <n v="912.94145549999996"/>
    <n v="1526.4687263000001"/>
    <n v="2073.9879036000002"/>
    <n v="1149.0525531000001"/>
    <n v="1650.7602454"/>
    <n v="1797.7872101999999"/>
    <n v="2266.5819827"/>
    <n v="6186.7914706000001"/>
    <n v="1844.6277273999999"/>
    <n v="743.97641139999996"/>
    <n v="1181.3908332999999"/>
    <n v="819.97293079999997"/>
    <n v="1403.7235323"/>
    <n v="1288.2784896999999"/>
    <n v="1420.777887"/>
    <n v="781.03639759999999"/>
    <n v="1153.1234744999999"/>
    <n v="1443.2132051000001"/>
    <n v="2942.4514942000001"/>
    <n v="1511.7009052000001"/>
    <n v="-913.72913719999997"/>
    <n v="-919.37380199999996"/>
    <n v="-1067.6285828"/>
    <n v="-1331.7987809000001"/>
    <n v="-1446.3147707999999"/>
    <n v="-1474.6583531000001"/>
    <n v="-1828.2683751"/>
    <n v="-2028.8960434999999"/>
    <n v="-3072.1821464"/>
    <n v="-5241.3411593999999"/>
    <n v="-2019.7536422999999"/>
    <n v="1969.6009405"/>
    <n v="3306.1355853999999"/>
    <n v="4153.9665005999996"/>
    <n v="4815.7535711"/>
    <n v="5530.0439661999999"/>
    <n v="6252.3357806000004"/>
    <n v="7153.3435221999998"/>
    <n v="8251.4163872999998"/>
    <n v="9695.3828171999994"/>
    <n v="14577.374677"/>
    <n v="6559.7817370000002"/>
    <m/>
    <m/>
    <m/>
    <n v="0.15987770000000001"/>
    <m/>
    <m/>
    <n v="0.18770139999999999"/>
    <m/>
    <m/>
    <n v="0.1061745"/>
    <n v="0.44323380000000001"/>
    <m/>
    <m/>
    <m/>
    <m/>
    <n v="0.13051869999999999"/>
    <n v="0.28363480000000002"/>
    <n v="0.25690540000000001"/>
    <m/>
    <m/>
    <m/>
    <m/>
    <m/>
    <m/>
    <m/>
    <n v="99.900099900000001"/>
    <m/>
    <m/>
    <m/>
    <n v="0.10594729999999999"/>
    <n v="0.18804070000000001"/>
    <n v="6559.8406256999997"/>
    <m/>
    <m/>
    <m/>
    <m/>
    <m/>
    <m/>
    <m/>
    <m/>
    <m/>
    <m/>
    <m/>
    <m/>
    <m/>
    <m/>
    <m/>
    <m/>
    <m/>
    <m/>
    <m/>
    <m/>
    <m/>
    <m/>
    <m/>
    <m/>
    <m/>
    <m/>
    <m/>
    <m/>
    <m/>
    <m/>
    <m/>
    <m/>
    <m/>
    <m/>
    <m/>
    <m/>
    <m/>
    <m/>
    <m/>
    <m/>
    <n v="0.20403099999999999"/>
    <n v="0.1357662"/>
    <n v="0.2222884"/>
    <n v="0.1360373"/>
    <n v="0.18319920000000001"/>
    <n v="7.4683200000000005E-2"/>
    <n v="4.0503400000000002E-2"/>
    <n v="5700.9713758999997"/>
    <n v="7030.5338891000001"/>
    <n v="6835.9057720000001"/>
    <n v="6676.7917828999998"/>
    <n v="7338.0220273000004"/>
    <n v="5636.9323647000001"/>
    <n v="5467.8059831999999"/>
    <n v="0.1196039"/>
    <n v="8.9742600000000006E-2"/>
    <n v="8.0677700000000005E-2"/>
    <n v="7.0577200000000007E-2"/>
    <n v="0.1181305"/>
    <n v="0.1798911"/>
    <n v="0.18140390000000001"/>
    <n v="9.6623299999999995E-2"/>
    <n v="0.1133849"/>
    <n v="7.2647799999999998E-2"/>
    <n v="9.5699900000000004E-2"/>
    <n v="0.2685091"/>
    <n v="0.61096329999999999"/>
    <n v="0.6102303"/>
    <n v="38.814509999999999"/>
    <n v="0.6169943"/>
  </r>
  <r>
    <x v="21"/>
    <n v="2"/>
    <x v="6"/>
    <s v="1984"/>
    <s v="Spliced"/>
    <s v=""/>
    <s v="1984 fix2"/>
    <s v="2"/>
    <s v="current"/>
    <s v=""/>
    <x v="2"/>
    <n v="38181325.3047942"/>
    <m/>
    <n v="0.28899819999999998"/>
    <n v="0.35718630000000001"/>
    <m/>
    <m/>
    <n v="3.7294884000000001"/>
    <n v="1.8141468999999999"/>
    <n v="2.0557808"/>
    <n v="4.5675647000000001"/>
    <n v="7.6883083000000001"/>
    <n v="6969.3927431000002"/>
    <n v="6167.0412452999999"/>
    <n v="2999.8534413000002"/>
    <n v="4117.9873934999996"/>
    <n v="4726.7021019000003"/>
    <n v="5523.2339518999997"/>
    <n v="6167.0412452999999"/>
    <n v="7081.7336925999998"/>
    <n v="8251.7446672000005"/>
    <n v="9575.2266252000009"/>
    <n v="11187.9185817"/>
    <m/>
    <m/>
    <n v="2009.286357"/>
    <x v="692"/>
    <x v="692"/>
    <n v="5145.4404838999999"/>
    <n v="5869.5175222999997"/>
    <n v="6637.9796206999999"/>
    <n v="7643.1505852999999"/>
    <n v="8796.9792323999991"/>
    <n v="10181.114917499999"/>
    <n v="15448.012997100001"/>
    <n v="6969.3927431000002"/>
    <n v="512.79917309999996"/>
    <n v="1276.8554574"/>
    <n v="2695.8991890000002"/>
    <n v="1580.8452391000001"/>
    <n v="2337.1919630000002"/>
    <n v="2633.9080216000002"/>
    <n v="3229.8626116999999"/>
    <n v="3696.7012275000002"/>
    <n v="4371.7662209"/>
    <n v="4848.5491332000001"/>
    <n v="2986.9566049999999"/>
    <n v="29.2045432"/>
    <n v="140.0898665"/>
    <n v="165.15771470000001"/>
    <n v="476.8699325"/>
    <n v="700.01707039999997"/>
    <n v="1023.9759544999999"/>
    <n v="1101.202407"/>
    <n v="1429.1989784"/>
    <n v="2274.0757158000001"/>
    <n v="2172.8333450999999"/>
    <n v="1076.2773919000001"/>
    <n v="73.670632299999994"/>
    <n v="71.827859200000006"/>
    <n v="240.2710477"/>
    <n v="637.89703680000002"/>
    <n v="773.38594109999997"/>
    <n v="919.86941560000002"/>
    <n v="1320.6627166000001"/>
    <n v="1285.3166521999999"/>
    <n v="1997.7332236"/>
    <n v="2499.9607325000002"/>
    <n v="1053.0933206"/>
    <n v="150.9247963"/>
    <n v="746.07544159999998"/>
    <n v="568.3793829"/>
    <n v="597.20921320000002"/>
    <n v="789.9072817"/>
    <n v="1003.9744638"/>
    <n v="1371.9868174999999"/>
    <n v="1612.7127757999999"/>
    <n v="800.50473620000002"/>
    <n v="1113.8494060999999"/>
    <n v="551.88556570000003"/>
    <n v="1602.2298618"/>
    <n v="1334.2640125999999"/>
    <n v="1343.1210639999999"/>
    <n v="2220.014111"/>
    <n v="1518.2963804000001"/>
    <n v="1745.4919686000001"/>
    <n v="1603.6474026000001"/>
    <n v="2005.8811940000001"/>
    <n v="2518.4440252999998"/>
    <n v="6708.7801418999998"/>
    <n v="2072.2931791999999"/>
    <n v="453.70850689999997"/>
    <n v="1028.0498729999999"/>
    <n v="954.31061829999999"/>
    <n v="958.62472290000005"/>
    <n v="1259.6841583"/>
    <n v="986.45186939999996"/>
    <n v="1053.2195061"/>
    <n v="1292.1245495999999"/>
    <n v="1326.1196808"/>
    <n v="3580.3016419"/>
    <n v="1418.8894799"/>
    <n v="-814.18649210000001"/>
    <n v="-995.33806779999998"/>
    <n v="-1534.5973435000001"/>
    <n v="-1326.0146262000001"/>
    <n v="-1508.9711421"/>
    <n v="-1675.6920729000001"/>
    <n v="-2037.4385192"/>
    <n v="-2524.9561451"/>
    <n v="-3107.5286850000002"/>
    <n v="-5476.2459556000003"/>
    <n v="-2190.0724931"/>
    <n v="2008.3510214"/>
    <n v="3601.8244423000001"/>
    <n v="4432.5416730999996"/>
    <n v="5145.4456294000001"/>
    <n v="5869.5116527999999"/>
    <n v="6637.9796206999999"/>
    <n v="7643.1429421000003"/>
    <n v="8796.9792323999991"/>
    <n v="10181.114917499999"/>
    <n v="15448.028445100001"/>
    <n v="6969.3230492000002"/>
    <m/>
    <m/>
    <m/>
    <m/>
    <m/>
    <m/>
    <n v="0.13743469999999999"/>
    <m/>
    <m/>
    <n v="8.9324000000000001E-2"/>
    <m/>
    <m/>
    <m/>
    <m/>
    <m/>
    <m/>
    <m/>
    <m/>
    <m/>
    <m/>
    <m/>
    <m/>
    <m/>
    <m/>
    <n v="6649.4771715999996"/>
    <m/>
    <n v="0.86760769999999998"/>
    <n v="9.5628099999999994E-2"/>
    <n v="0.1222061"/>
    <m/>
    <m/>
    <m/>
    <n v="1.84875E-2"/>
    <n v="8.0391999999999998E-3"/>
    <n v="5.7762999999999998E-3"/>
    <n v="7.6570000000000002E-4"/>
    <n v="0.18148439999999999"/>
    <n v="0.10520649999999999"/>
    <n v="2.6054600000000001E-2"/>
    <n v="0.25313459999999999"/>
    <n v="0.2257459"/>
    <n v="4.6975000000000003E-3"/>
    <n v="7053.9445282999995"/>
    <n v="3487.0046946000002"/>
    <n v="4377.4111026999999"/>
    <n v="1092.9431850999999"/>
    <n v="8803.2514410000003"/>
    <n v="7491.3044891999998"/>
    <n v="3912.4495198"/>
    <n v="6821.4351145000001"/>
    <n v="4771.4613497"/>
    <n v="3541.0741883999999"/>
    <n v="9.7804100000000005E-2"/>
    <n v="0.6316986"/>
    <n v="0.21078230000000001"/>
    <n v="0.45007979999999997"/>
    <n v="4.5466699999999999E-2"/>
    <n v="5.2505499999999997E-2"/>
    <n v="0.33015319999999998"/>
    <n v="2.5967500000000001E-2"/>
    <n v="0.20232919999999999"/>
    <n v="0.61650280000000002"/>
    <n v="8.7579099999999993E-2"/>
    <n v="0.93392620000000004"/>
    <n v="0.20654459999999999"/>
    <n v="1.0211201999999999"/>
    <n v="1.9118300000000001E-2"/>
    <n v="0.16427639999999999"/>
    <n v="0.9473376"/>
    <n v="2.01321E-2"/>
    <n v="0.16758229999999999"/>
    <n v="0.91381639999999997"/>
    <m/>
    <m/>
    <m/>
    <m/>
    <m/>
    <m/>
    <m/>
    <m/>
    <m/>
    <m/>
    <m/>
    <m/>
    <m/>
    <m/>
    <m/>
    <m/>
    <m/>
    <m/>
    <m/>
    <m/>
    <m/>
    <m/>
    <m/>
    <m/>
    <m/>
    <m/>
    <m/>
    <m/>
    <n v="38.814509999999999"/>
    <n v="0.6169943"/>
  </r>
  <r>
    <x v="21"/>
    <n v="3"/>
    <x v="10"/>
    <s v="1991"/>
    <s v="ITAXMOD95"/>
    <s v=""/>
    <s v="1991"/>
    <s v="1"/>
    <s v="old"/>
    <s v=""/>
    <x v="0"/>
    <n v="7781000"/>
    <n v="4893000"/>
    <n v="0.28401100000000001"/>
    <n v="0.36199999999999999"/>
    <m/>
    <m/>
    <n v="3.532915"/>
    <n v="1.8736111"/>
    <n v="1.8856181000000001"/>
    <n v="4.1620423999999998"/>
    <n v="5.8189662999999996"/>
    <n v="8377.6762913999992"/>
    <n v="7399.7205389999999"/>
    <n v="3924.294429"/>
    <n v="4723.6877385999996"/>
    <n v="5386.2924986999997"/>
    <n v="6424.2153245"/>
    <n v="7399.7205389999999"/>
    <n v="8376.8475648000003"/>
    <n v="9449.3434754000009"/>
    <n v="11214.6054434"/>
    <n v="13864.198620900001"/>
    <m/>
    <m/>
    <n v="3233.7398893999998"/>
    <x v="693"/>
    <x v="693"/>
    <n v="5916.3138529999997"/>
    <n v="6948.2708867000001"/>
    <n v="7899.3407243000001"/>
    <n v="8918.8483338000005"/>
    <n v="10302.4794858"/>
    <n v="12381.736799099999"/>
    <n v="18817.0235928"/>
    <n v="8377.6762913999992"/>
    <n v="16.989820900000002"/>
    <n v="22.747736100000001"/>
    <n v="110.7879452"/>
    <n v="160.15786560000001"/>
    <n v="363.7858056"/>
    <n v="661.44912439999996"/>
    <n v="944.51540150000005"/>
    <n v="1035.4854898000001"/>
    <n v="1033.3441416000001"/>
    <n v="978.27002259999995"/>
    <n v="533.00037829999997"/>
    <m/>
    <m/>
    <m/>
    <n v="10.2064208"/>
    <n v="14.6205617"/>
    <n v="12.4768271"/>
    <n v="106.8581959"/>
    <n v="455.38174989999999"/>
    <n v="436.37261619999998"/>
    <n v="1104.4863564"/>
    <n v="214.11310449999999"/>
    <n v="3.3364478000000002"/>
    <n v="27.9579217"/>
    <n v="1.5283211999999999"/>
    <n v="240.5854464"/>
    <n v="297.18349869999997"/>
    <n v="627.36421289999998"/>
    <n v="1299.7797211"/>
    <n v="1859.3147842999999"/>
    <n v="3418.2345946"/>
    <n v="5039.2593014000004"/>
    <n v="1283.6062127"/>
    <n v="9.4708620999999997"/>
    <n v="49.443250300000003"/>
    <n v="7.8639926999999998"/>
    <n v="5.6307817"/>
    <n v="120.3358736"/>
    <n v="35.504224600000001"/>
    <n v="70.405886199999998"/>
    <n v="37.469448999999997"/>
    <n v="159.74098470000001"/>
    <n v="641.74323300000003"/>
    <n v="113.8864377"/>
    <n v="6.7196851999999998"/>
    <n v="12.6538714"/>
    <n v="8.6208855999999994"/>
    <n v="67.232465399999995"/>
    <n v="80.659939199999997"/>
    <n v="477.60784389999998"/>
    <n v="411.85065150000003"/>
    <n v="1234.4758747999999"/>
    <n v="2128.7694001999998"/>
    <n v="6880.8782015999996"/>
    <n v="1132.5238062999999"/>
    <n v="3210.5001481999998"/>
    <n v="4246.1257564999996"/>
    <n v="5135.1224989000002"/>
    <n v="5873.4034471000004"/>
    <n v="6854.3861513000002"/>
    <n v="7242.4898401999999"/>
    <n v="7634.4874745999996"/>
    <n v="7705.3786315999996"/>
    <n v="7944.8368842"/>
    <n v="9337.6373602999993"/>
    <n v="6519.8743701000003"/>
    <n v="-13.2770747"/>
    <n v="-96.646589500000005"/>
    <n v="-209.67830290000001"/>
    <n v="-440.90257389999999"/>
    <n v="-782.70094319999998"/>
    <n v="-1157.5513487000001"/>
    <n v="-1549.0489969"/>
    <n v="-2025.0264936000001"/>
    <n v="-2739.5618224"/>
    <n v="-5165.2508823999997"/>
    <n v="-1419.3280182999999"/>
    <n v="3233.7398893999998"/>
    <n v="4262.2819466000001"/>
    <n v="5054.2453406000004"/>
    <n v="5916.3138529999997"/>
    <n v="6948.2708867000001"/>
    <n v="7899.3407243000001"/>
    <n v="8918.8483338000005"/>
    <n v="10302.4794858"/>
    <n v="12381.736799099999"/>
    <n v="18817.0235928"/>
    <n v="8377.6762913999992"/>
    <m/>
    <m/>
    <m/>
    <m/>
    <m/>
    <m/>
    <m/>
    <m/>
    <m/>
    <m/>
    <m/>
    <m/>
    <m/>
    <m/>
    <m/>
    <m/>
    <m/>
    <m/>
    <m/>
    <m/>
    <m/>
    <m/>
    <m/>
    <m/>
    <m/>
    <m/>
    <m/>
    <m/>
    <m/>
    <m/>
    <m/>
    <m/>
    <m/>
    <m/>
    <m/>
    <m/>
    <m/>
    <m/>
    <m/>
    <m/>
    <m/>
    <m/>
    <m/>
    <m/>
    <m/>
    <m/>
    <m/>
    <m/>
    <m/>
    <m/>
    <m/>
    <m/>
    <m/>
    <m/>
    <m/>
    <m/>
    <m/>
    <m/>
    <m/>
    <m/>
    <m/>
    <m/>
    <m/>
    <m/>
    <m/>
    <m/>
    <m/>
    <m/>
    <m/>
    <m/>
    <m/>
    <m/>
    <m/>
    <m/>
    <m/>
    <m/>
    <m/>
    <m/>
    <m/>
    <m/>
    <m/>
    <m/>
    <m/>
    <m/>
    <m/>
    <m/>
    <m/>
    <m/>
    <m/>
    <m/>
    <m/>
    <m/>
    <m/>
    <m/>
    <m/>
    <m/>
    <m/>
    <m/>
    <m/>
    <m/>
    <n v="59.32893"/>
    <n v="0.75844129999999998"/>
  </r>
  <r>
    <x v="21"/>
    <n v="3"/>
    <x v="10"/>
    <s v="1991"/>
    <s v="ITAXMOD95"/>
    <s v=""/>
    <s v="1991"/>
    <s v="1"/>
    <s v="old"/>
    <s v=""/>
    <x v="1"/>
    <n v="56318000"/>
    <n v="18901000"/>
    <n v="0.293792"/>
    <n v="0.439"/>
    <m/>
    <m/>
    <n v="3.7358601999999999"/>
    <n v="1.8455433000000001"/>
    <n v="2.0242604000000002"/>
    <n v="4.6037993000000004"/>
    <n v="7.1850698"/>
    <n v="9807.9808104000003"/>
    <n v="8789.7374873999997"/>
    <n v="4342.1971217999999"/>
    <n v="5344.2426114999998"/>
    <n v="6423.3685234000004"/>
    <n v="7678.8459307000003"/>
    <n v="8789.7374873999997"/>
    <n v="10086.9687352"/>
    <n v="11352.5852791"/>
    <n v="13298.997787099999"/>
    <n v="16221.8413134"/>
    <m/>
    <m/>
    <n v="3051.3139371000002"/>
    <x v="694"/>
    <x v="694"/>
    <n v="7033.6089205999997"/>
    <n v="8226.7135450000005"/>
    <n v="9423.8644055000004"/>
    <n v="10696.722064899999"/>
    <n v="12312.6912828"/>
    <n v="14618.400595200001"/>
    <n v="21923.903476799998"/>
    <n v="9807.9808104000003"/>
    <n v="1402.8564503"/>
    <n v="3421.0579014999998"/>
    <n v="3570.9814916999999"/>
    <n v="3849.7480165000002"/>
    <n v="4306.2968651000001"/>
    <n v="3957.3355201999998"/>
    <n v="4389.1491398999997"/>
    <n v="4798.2294405000002"/>
    <n v="5764.5492007000003"/>
    <n v="5776.1279412000004"/>
    <n v="4123.7263910000001"/>
    <n v="29.1837096"/>
    <n v="81.388629199999997"/>
    <n v="89.466770400000001"/>
    <n v="430.59767540000001"/>
    <n v="790.60652040000002"/>
    <n v="1282.6239384999999"/>
    <n v="1761.5920292999999"/>
    <n v="2446.1755369000002"/>
    <n v="3013.5890718999999"/>
    <n v="3194.5654663"/>
    <n v="1312.1463337"/>
    <n v="64.551165600000004"/>
    <n v="48.976985399999997"/>
    <n v="448.35730130000002"/>
    <n v="475.81246549999997"/>
    <n v="1303.4918262000001"/>
    <n v="1839.2188733999999"/>
    <n v="1970.7154449"/>
    <n v="2655.4617718"/>
    <n v="3248.6258266"/>
    <n v="3353.4383982999998"/>
    <n v="1541.0144021999999"/>
    <n v="12.619655"/>
    <n v="18.6459279"/>
    <n v="20.684230899999999"/>
    <n v="48.593350000000001"/>
    <n v="32.214683999999998"/>
    <n v="56.625177700000002"/>
    <n v="75.2632203"/>
    <n v="98.268630599999995"/>
    <n v="134.84342280000001"/>
    <n v="721.91301020000003"/>
    <n v="122.00979700000001"/>
    <n v="167.27192539999999"/>
    <n v="511.49879199999998"/>
    <n v="862.17691149999996"/>
    <n v="1423.3885994"/>
    <n v="1508.8781630999999"/>
    <n v="1933.9697355000001"/>
    <n v="3037.9812661999999"/>
    <n v="3165.0776483999998"/>
    <n v="4631.2562215999997"/>
    <n v="13779.019038099999"/>
    <n v="3102.7848187"/>
    <n v="1637.1785986"/>
    <n v="1659.2035053"/>
    <n v="2055.2542407999999"/>
    <n v="2337.3130230000002"/>
    <n v="2275.6056067"/>
    <n v="2653.8135794999998"/>
    <n v="2333.8734546000001"/>
    <n v="2594.6334772"/>
    <n v="2312.7094536"/>
    <n v="2421.2615513000001"/>
    <n v="2228.1945897000001"/>
    <n v="-262.3475674"/>
    <n v="-854.66238080000005"/>
    <n v="-1150.039765"/>
    <n v="-1531.8442092"/>
    <n v="-1990.3801205"/>
    <n v="-2299.7224193000002"/>
    <n v="-2871.8524903000002"/>
    <n v="-3445.1552227000002"/>
    <n v="-4487.1726019999996"/>
    <n v="-7322.4219284999999"/>
    <n v="-2621.8955218999999"/>
    <n v="3051.3139371000002"/>
    <n v="4886.1093603999998"/>
    <n v="5896.8811815999998"/>
    <n v="7033.6089205999997"/>
    <n v="8226.7135450000005"/>
    <n v="9423.8644055000004"/>
    <n v="10696.722064899999"/>
    <n v="12312.6912828"/>
    <n v="14618.400595200001"/>
    <n v="21923.903476799998"/>
    <n v="9807.9808104000003"/>
    <m/>
    <m/>
    <m/>
    <n v="0.192"/>
    <m/>
    <m/>
    <n v="0.22900000000000001"/>
    <m/>
    <m/>
    <n v="0.107"/>
    <n v="0.28520000000000001"/>
    <n v="0.2072"/>
    <m/>
    <m/>
    <m/>
    <n v="6.7000000000000004E-2"/>
    <n v="0.34699999999999998"/>
    <n v="0.2616"/>
    <m/>
    <m/>
    <m/>
    <m/>
    <m/>
    <m/>
    <m/>
    <n v="1"/>
    <m/>
    <m/>
    <m/>
    <n v="0.1073722"/>
    <n v="0.2293789"/>
    <n v="9807.980834"/>
    <m/>
    <m/>
    <m/>
    <m/>
    <m/>
    <m/>
    <m/>
    <m/>
    <m/>
    <m/>
    <m/>
    <m/>
    <m/>
    <m/>
    <m/>
    <m/>
    <m/>
    <m/>
    <m/>
    <m/>
    <m/>
    <m/>
    <m/>
    <m/>
    <m/>
    <m/>
    <m/>
    <m/>
    <m/>
    <m/>
    <m/>
    <m/>
    <m/>
    <m/>
    <m/>
    <m/>
    <m/>
    <m/>
    <m/>
    <m/>
    <n v="0.20100000000000001"/>
    <n v="0.13200000000000001"/>
    <n v="0.21099999999999999"/>
    <n v="0.14099999999999999"/>
    <n v="0.17699999999999999"/>
    <n v="9.1999999999999998E-2"/>
    <n v="4.5999999999999999E-2"/>
    <n v="8716.0480711"/>
    <n v="10382.161151"/>
    <n v="10411.2812201"/>
    <n v="10825.1634677"/>
    <n v="10206.663769999999"/>
    <n v="8539.0195347999997"/>
    <n v="8054.2342891999997"/>
    <n v="0.13473589999999999"/>
    <n v="9.0942899999999993E-2"/>
    <n v="8.8084200000000001E-2"/>
    <n v="6.4393599999999995E-2"/>
    <n v="9.4095300000000007E-2"/>
    <n v="0.1459443"/>
    <n v="0.22893050000000001"/>
    <n v="0.1087682"/>
    <n v="0.13648930000000001"/>
    <n v="9.5685999999999993E-2"/>
    <n v="7.9325400000000004E-2"/>
    <n v="0.33186959999999999"/>
    <n v="0.71762040000000005"/>
    <n v="0.72219529999999998"/>
    <n v="59.32893"/>
    <n v="0.75844129999999998"/>
  </r>
  <r>
    <x v="21"/>
    <n v="3"/>
    <x v="10"/>
    <s v="1991"/>
    <s v="ITAXMOD95"/>
    <s v=""/>
    <s v="1991"/>
    <s v="1"/>
    <s v="old"/>
    <s v=""/>
    <x v="2"/>
    <n v="37226000"/>
    <n v="14008000"/>
    <n v="0.28908200000000001"/>
    <n v="0.39500000000000002"/>
    <m/>
    <m/>
    <n v="3.6770896"/>
    <n v="1.7912547999999999"/>
    <n v="2.0528010000000001"/>
    <n v="4.5367521999999996"/>
    <n v="7.1123785000000002"/>
    <n v="10438.7249333"/>
    <n v="9493.8458780000001"/>
    <n v="4624.8253369000004"/>
    <n v="5785.3123318999997"/>
    <n v="6992.0786847999998"/>
    <n v="8305.8724142999999"/>
    <n v="9493.8458780000001"/>
    <n v="10650.908344400001"/>
    <n v="12163.990031200001"/>
    <n v="14131.4107515"/>
    <n v="17005.896976799999"/>
    <m/>
    <m/>
    <n v="3247.9217963000001"/>
    <x v="695"/>
    <x v="695"/>
    <n v="7629.4349399000002"/>
    <n v="8874.0430507000001"/>
    <n v="10109.454090200001"/>
    <n v="11364.935957600001"/>
    <n v="13072.281321"/>
    <n v="15370.8247194"/>
    <n v="23100.449118699999"/>
    <n v="10438.7249333"/>
    <n v="1964.0141596999999"/>
    <n v="3736.3995334000001"/>
    <n v="4226.4559310000004"/>
    <n v="4286.5892157999997"/>
    <n v="4635.4849719000003"/>
    <n v="4224.6618644"/>
    <n v="4788.8635452999997"/>
    <n v="5319.4178978999998"/>
    <n v="6237.1717240999997"/>
    <n v="5731.9460329000003"/>
    <n v="4515.1950467999995"/>
    <n v="44.954518999999998"/>
    <n v="87.6299116"/>
    <n v="146.36838890000001"/>
    <n v="697.44720610000002"/>
    <n v="890.58044280000001"/>
    <n v="1368.7387607000001"/>
    <n v="2168.8289457999999"/>
    <n v="2691.6273314"/>
    <n v="2731.0966975000001"/>
    <n v="3270.7628248999999"/>
    <n v="1409.9704300000001"/>
    <n v="76.164688100000006"/>
    <n v="136.10912579999999"/>
    <n v="618.40702520000002"/>
    <n v="1020.3821983"/>
    <n v="1717.2168913"/>
    <n v="2522.6385138999999"/>
    <n v="2570.0034437999998"/>
    <n v="2885.2486058"/>
    <n v="4196.8696372000004"/>
    <n v="3385.534251"/>
    <n v="1912.9541959000001"/>
    <n v="18.256911299999999"/>
    <n v="21.732796499999999"/>
    <n v="18.876963499999999"/>
    <n v="37.041039099999999"/>
    <n v="80.491209499999997"/>
    <n v="36.699762900000003"/>
    <n v="70.326668900000001"/>
    <n v="95.644032699999997"/>
    <n v="156.5621113"/>
    <n v="793.54850859999999"/>
    <n v="132.9430538"/>
    <n v="250.82508770000001"/>
    <n v="728.86294610000004"/>
    <n v="1190.3150306"/>
    <n v="1568.8603054"/>
    <n v="1980.8701199"/>
    <n v="2519.8247133"/>
    <n v="2599.2174583999999"/>
    <n v="3917.4000086999999"/>
    <n v="4724.0615503999998"/>
    <n v="15654.8740672"/>
    <n v="3514.0683051999999"/>
    <n v="1309.6064354"/>
    <n v="1520.7174172"/>
    <n v="1597.4071251"/>
    <n v="1809.4417324999999"/>
    <n v="1805.4609227999999"/>
    <n v="2053.9227879999999"/>
    <n v="2305.2561713"/>
    <n v="1958.7896971"/>
    <n v="2139.1277457000001"/>
    <n v="2017.9385559"/>
    <n v="1851.7933716"/>
    <n v="-415.90000470000001"/>
    <n v="-999.45829619999995"/>
    <n v="-1418.9929362"/>
    <n v="-1790.3267573999999"/>
    <n v="-2236.0615074000002"/>
    <n v="-2617.0323131"/>
    <n v="-3137.5602758999999"/>
    <n v="-3795.8462525999998"/>
    <n v="-4814.0647467999997"/>
    <n v="-7754.1551218000004"/>
    <n v="-2898.1994699000002"/>
    <n v="3247.9217963000001"/>
    <n v="5231.9934344000003"/>
    <n v="6378.8375280999999"/>
    <n v="7629.4349399000002"/>
    <n v="8874.0430507000001"/>
    <n v="10109.454090200001"/>
    <n v="11364.935957600001"/>
    <n v="13072.281321"/>
    <n v="15370.8247194"/>
    <n v="23100.449118699999"/>
    <n v="10438.7249333"/>
    <m/>
    <m/>
    <m/>
    <m/>
    <m/>
    <m/>
    <n v="0.1635887"/>
    <m/>
    <m/>
    <n v="8.5211200000000001E-2"/>
    <m/>
    <m/>
    <m/>
    <m/>
    <m/>
    <m/>
    <m/>
    <m/>
    <m/>
    <m/>
    <m/>
    <m/>
    <m/>
    <m/>
    <n v="10045.547482100001"/>
    <m/>
    <n v="0.82444799999999996"/>
    <n v="9.3496499999999996E-2"/>
    <n v="0.13352720000000001"/>
    <m/>
    <m/>
    <m/>
    <n v="1.41855E-2"/>
    <n v="7.5402999999999998E-3"/>
    <n v="7.3930999999999997E-3"/>
    <n v="2.7821E-3"/>
    <n v="0.1604642"/>
    <n v="0.1161586"/>
    <n v="4.2287499999999999E-2"/>
    <n v="0.21443139999999999"/>
    <n v="0.24248549999999999"/>
    <n v="1.67198E-2"/>
    <n v="14977.3973511"/>
    <n v="5283.4724213"/>
    <n v="6744.345714"/>
    <n v="1418.9906865999999"/>
    <n v="14323.4618983"/>
    <n v="9489.4114967000005"/>
    <n v="6174.5817840999998"/>
    <n v="11949.414721700001"/>
    <n v="6963.0458320999996"/>
    <n v="3789.9684425"/>
    <n v="1.5916799999999998E-2"/>
    <n v="0.45137359999999999"/>
    <n v="0.3322387"/>
    <n v="0.86835580000000001"/>
    <n v="1.7271000000000001E-3"/>
    <n v="4.4090699999999997E-2"/>
    <n v="0.28032620000000003"/>
    <n v="1.26304E-2"/>
    <n v="0.155474"/>
    <n v="0.65312110000000001"/>
    <n v="2.4713100000000002E-2"/>
    <n v="0.99829690000000004"/>
    <n v="9.4060199999999997E-2"/>
    <n v="0.97580330000000004"/>
    <n v="8.7469999999999996E-4"/>
    <n v="0.1136895"/>
    <n v="0.99034409999999995"/>
    <n v="9.9816999999999996E-3"/>
    <n v="0.1021114"/>
    <n v="0.99711119999999998"/>
    <m/>
    <m/>
    <m/>
    <m/>
    <m/>
    <m/>
    <m/>
    <m/>
    <m/>
    <m/>
    <m/>
    <m/>
    <m/>
    <m/>
    <m/>
    <m/>
    <m/>
    <m/>
    <m/>
    <m/>
    <m/>
    <m/>
    <m/>
    <m/>
    <m/>
    <m/>
    <m/>
    <m/>
    <n v="59.32893"/>
    <n v="0.75844129999999998"/>
  </r>
  <r>
    <x v="21"/>
    <n v="3"/>
    <x v="10"/>
    <s v="1991"/>
    <s v="Spliced"/>
    <s v=""/>
    <s v="1991 fix1"/>
    <s v="1bis"/>
    <s v="previous"/>
    <s v=""/>
    <x v="0"/>
    <n v="7980297.9054458002"/>
    <n v="5141112.0283019003"/>
    <n v="0.30094989999999999"/>
    <n v="0.33935999999999999"/>
    <m/>
    <m/>
    <n v="3.8004441999999998"/>
    <n v="1.9080747"/>
    <n v="1.9917689999999999"/>
    <n v="4.4978312999999996"/>
    <n v="6.4513147000000002"/>
    <n v="9016.4494656000006"/>
    <n v="7881.4334233999998"/>
    <n v="3957.0016804000002"/>
    <n v="4963.7124868999999"/>
    <n v="5606.2749276000004"/>
    <n v="6642.4917579000003"/>
    <n v="7881.4334233999998"/>
    <n v="8898.9926035999997"/>
    <n v="10012.600792499999"/>
    <n v="12023.2294121"/>
    <n v="15038.363924200001"/>
    <m/>
    <m/>
    <n v="3360.078614"/>
    <x v="696"/>
    <x v="696"/>
    <n v="6133.3103592999996"/>
    <n v="7339.3927757000001"/>
    <n v="8416.8540816999994"/>
    <n v="9353.5356749000002"/>
    <n v="10925.777521600001"/>
    <n v="13156.860019899999"/>
    <n v="21676.924507899999"/>
    <n v="9016.4494656000006"/>
    <n v="7.1842566999999997"/>
    <n v="36.724698099999998"/>
    <n v="649.5824063"/>
    <n v="69.653301499999998"/>
    <n v="114.8698445"/>
    <n v="564.56084009999995"/>
    <n v="1181.8059891"/>
    <n v="1098.0612504999999"/>
    <n v="984.90940220000005"/>
    <n v="596.1419032"/>
    <n v="444.71969949999999"/>
    <m/>
    <m/>
    <m/>
    <n v="5.0156831000000004"/>
    <n v="12.4014164"/>
    <n v="7.1681299000000003"/>
    <n v="175.40860269999999"/>
    <n v="310.28615059999998"/>
    <n v="560.0206402"/>
    <n v="663.3635448"/>
    <n v="173.98636440000001"/>
    <n v="0.67884670000000003"/>
    <n v="16.379169099999999"/>
    <n v="2.9114458000000001"/>
    <n v="280.42665670000002"/>
    <n v="418.12110080000002"/>
    <n v="765.57880339999997"/>
    <n v="1066.9023152"/>
    <n v="1901.4252939"/>
    <n v="3422.7378620999998"/>
    <n v="4023.2321361999998"/>
    <n v="1218.3216557999999"/>
    <n v="38.618422899999999"/>
    <n v="129.13330099999999"/>
    <n v="87.4345517"/>
    <n v="135.4955392"/>
    <n v="711.30431510000005"/>
    <n v="630.8544971"/>
    <n v="1284.8274511"/>
    <n v="155.9554656"/>
    <n v="2146.7713202999998"/>
    <n v="3403.0982911000001"/>
    <n v="748.44075250000003"/>
    <n v="5.6596995000000003"/>
    <n v="71.375916799999999"/>
    <n v="8.4637220000000006"/>
    <n v="51.9949224"/>
    <n v="792.94903020000004"/>
    <n v="613.91811810000002"/>
    <n v="263.04473460000003"/>
    <n v="1990.5377685999999"/>
    <n v="1620.2271247000001"/>
    <n v="8517.5566460999999"/>
    <n v="1344.7396785000001"/>
    <n v="3320.7380567999999"/>
    <n v="4223.4863163"/>
    <n v="4679.8381098"/>
    <n v="6053.8922943999996"/>
    <n v="6072.7463269"/>
    <n v="7280.5180160999998"/>
    <n v="6984.0556450000004"/>
    <n v="7769.8278891999998"/>
    <n v="7179.5516510999996"/>
    <n v="10548.5207226"/>
    <n v="6714.8013124999998"/>
    <n v="-12.7973085"/>
    <n v="-92.604722600000002"/>
    <n v="-213.59824850000001"/>
    <n v="-463.1741715"/>
    <n v="-782.99191880000001"/>
    <n v="-1445.7443229999999"/>
    <n v="-1602.5090627"/>
    <n v="-2300.3162969"/>
    <n v="-2757.3579807000001"/>
    <n v="-6075.010413"/>
    <n v="-1628.5599976000001"/>
    <n v="3360.0819741"/>
    <n v="4384.4946786"/>
    <n v="5214.6319872000004"/>
    <n v="6133.3042260000002"/>
    <n v="7339.4001151000002"/>
    <n v="8416.8540816999994"/>
    <n v="9353.5356749000002"/>
    <n v="10925.777521600001"/>
    <n v="13156.860019899999"/>
    <n v="21676.902830999999"/>
    <n v="9016.4494656000006"/>
    <m/>
    <m/>
    <m/>
    <m/>
    <m/>
    <m/>
    <m/>
    <m/>
    <m/>
    <m/>
    <m/>
    <m/>
    <m/>
    <m/>
    <m/>
    <m/>
    <m/>
    <m/>
    <m/>
    <m/>
    <m/>
    <m/>
    <m/>
    <m/>
    <m/>
    <m/>
    <m/>
    <m/>
    <m/>
    <m/>
    <m/>
    <m/>
    <m/>
    <m/>
    <m/>
    <m/>
    <m/>
    <m/>
    <m/>
    <m/>
    <m/>
    <m/>
    <m/>
    <m/>
    <m/>
    <m/>
    <m/>
    <m/>
    <m/>
    <m/>
    <m/>
    <m/>
    <m/>
    <m/>
    <m/>
    <m/>
    <m/>
    <m/>
    <m/>
    <m/>
    <m/>
    <m/>
    <m/>
    <m/>
    <m/>
    <m/>
    <m/>
    <m/>
    <m/>
    <m/>
    <m/>
    <m/>
    <m/>
    <m/>
    <m/>
    <m/>
    <m/>
    <m/>
    <m/>
    <m/>
    <m/>
    <m/>
    <m/>
    <m/>
    <m/>
    <m/>
    <m/>
    <m/>
    <m/>
    <m/>
    <m/>
    <m/>
    <m/>
    <m/>
    <m/>
    <m/>
    <m/>
    <m/>
    <m/>
    <m/>
    <n v="59.32893"/>
    <n v="0.75844129999999998"/>
  </r>
  <r>
    <x v="21"/>
    <n v="3"/>
    <x v="10"/>
    <s v="1991"/>
    <s v="Spliced"/>
    <s v=""/>
    <s v="1991 fix1"/>
    <s v="1bis"/>
    <s v="previous"/>
    <s v=""/>
    <x v="1"/>
    <n v="56329982.765651897"/>
    <n v="19456618.9021178"/>
    <n v="0.29654259999999999"/>
    <n v="0.43711660000000002"/>
    <m/>
    <m/>
    <n v="3.8645165000000001"/>
    <n v="1.8283259000000001"/>
    <n v="2.1136911999999999"/>
    <n v="4.6456862000000001"/>
    <n v="7.2024632999999998"/>
    <n v="10062.836410399999"/>
    <n v="9002.6497607000001"/>
    <n v="4259.2076244"/>
    <n v="5496.0155723999997"/>
    <n v="6455.3343685"/>
    <n v="7904.4426477999996"/>
    <n v="9002.6497607000001"/>
    <n v="10231.9376558"/>
    <n v="11654.150329399999"/>
    <n v="13617.3450782"/>
    <n v="16459.7779409"/>
    <m/>
    <m/>
    <n v="3181.6221556"/>
    <x v="697"/>
    <x v="697"/>
    <n v="7152.4542183000003"/>
    <n v="8477.9836386000006"/>
    <n v="9598.8751587000006"/>
    <n v="10844.9522684"/>
    <n v="12547.958882700001"/>
    <n v="14863.3748922"/>
    <n v="22915.516831500001"/>
    <n v="10062.836410399999"/>
    <n v="1355.1817931999999"/>
    <n v="2939.8202280999999"/>
    <n v="3535.0784653999999"/>
    <n v="3187.4404687000001"/>
    <n v="3632.4105943"/>
    <n v="3803.4994572000001"/>
    <n v="3978.5946834000001"/>
    <n v="3828.7470425000001"/>
    <n v="5377.6057265999998"/>
    <n v="4990.7392868999996"/>
    <n v="3706.8335784999999"/>
    <n v="24.461274899999999"/>
    <n v="76.810335899999998"/>
    <n v="125.8111339"/>
    <n v="484.30358890000002"/>
    <n v="1166.4816957"/>
    <n v="1413.2691946"/>
    <n v="1823.7654347"/>
    <n v="2068.7913911999999"/>
    <n v="2505.9281393000001"/>
    <n v="3145.1535272000001"/>
    <n v="1294.0105294"/>
    <n v="46.168629899999999"/>
    <n v="47.431989000000002"/>
    <n v="561.51865950000001"/>
    <n v="508.11811719999997"/>
    <n v="1649.6212561"/>
    <n v="1532.8910398"/>
    <n v="2292.2343510999999"/>
    <n v="3208.2768366999999"/>
    <n v="2964.7551947000002"/>
    <n v="3645.8909182000002"/>
    <n v="1647.9646313000001"/>
    <n v="48.318343599999999"/>
    <n v="168.53547069999999"/>
    <n v="339.80828639999999"/>
    <n v="430.17953089999997"/>
    <n v="259.65670970000002"/>
    <n v="627.61830910000003"/>
    <n v="547.93479060000004"/>
    <n v="943.8783674"/>
    <n v="621.51164259999996"/>
    <n v="2343.6241528"/>
    <n v="548.8746506"/>
    <n v="260.55710399999998"/>
    <n v="516.22497129999999"/>
    <n v="618.34675670000001"/>
    <n v="1542.8003289000001"/>
    <n v="1527.7780074"/>
    <n v="1690.2126946000001"/>
    <n v="2730.2174095"/>
    <n v="2329.9685929000002"/>
    <n v="4982.9159052000005"/>
    <n v="12697.572624500001"/>
    <n v="2915.4261636000001"/>
    <n v="1850.2896986999999"/>
    <n v="2029.4863558"/>
    <n v="2001.1650474"/>
    <n v="2454.1366763000001"/>
    <n v="2305.6174507999999"/>
    <n v="2812.2441785999999"/>
    <n v="2306.9105797000002"/>
    <n v="3432.6235256999998"/>
    <n v="2829.3370619000002"/>
    <n v="4154.6159379999999"/>
    <n v="2666.0804738000002"/>
    <n v="-404.66869860000003"/>
    <n v="-827.89463469999998"/>
    <n v="-1158.8682501000001"/>
    <n v="-1454.531645"/>
    <n v="-2063.5820754000001"/>
    <n v="-2280.8501163000001"/>
    <n v="-2834.7049806999999"/>
    <n v="-3264.3268739"/>
    <n v="-4418.6936414000002"/>
    <n v="-8062.0796160999998"/>
    <n v="-2716.4542451000002"/>
    <n v="3180.3081456"/>
    <n v="4950.4147161000001"/>
    <n v="6022.8600993"/>
    <n v="7152.4470658999999"/>
    <n v="8477.9836386000006"/>
    <n v="9598.8847576000007"/>
    <n v="10844.9522684"/>
    <n v="12547.958882700001"/>
    <n v="14863.360028900001"/>
    <n v="22915.516831500001"/>
    <n v="10062.735782"/>
    <m/>
    <m/>
    <m/>
    <n v="0.1911233"/>
    <m/>
    <m/>
    <n v="0.2406837"/>
    <m/>
    <m/>
    <n v="0.107"/>
    <n v="0.40243489999999998"/>
    <m/>
    <m/>
    <m/>
    <m/>
    <n v="7.7349600000000004E-2"/>
    <n v="0.32948369999999999"/>
    <n v="0.3018979"/>
    <m/>
    <m/>
    <m/>
    <m/>
    <m/>
    <m/>
    <m/>
    <n v="99.900099900000001"/>
    <m/>
    <m/>
    <m/>
    <n v="0.10715520000000001"/>
    <n v="0.2413177"/>
    <n v="10062.826169800001"/>
    <m/>
    <m/>
    <m/>
    <m/>
    <m/>
    <m/>
    <m/>
    <m/>
    <m/>
    <m/>
    <m/>
    <m/>
    <m/>
    <m/>
    <m/>
    <m/>
    <m/>
    <m/>
    <m/>
    <m/>
    <m/>
    <m/>
    <m/>
    <m/>
    <m/>
    <m/>
    <m/>
    <m/>
    <m/>
    <m/>
    <m/>
    <m/>
    <m/>
    <m/>
    <m/>
    <m/>
    <m/>
    <m/>
    <m/>
    <m/>
    <n v="0.1817782"/>
    <n v="0.12929760000000001"/>
    <n v="0.2119462"/>
    <n v="0.1388228"/>
    <n v="0.1973385"/>
    <n v="9.3502000000000002E-2"/>
    <n v="4.8115999999999999E-2"/>
    <n v="8597.8572390000008"/>
    <n v="10637.878162499999"/>
    <n v="10491.428437299999"/>
    <n v="10779.991336900001"/>
    <n v="10788.2746859"/>
    <n v="9246.8404262999993"/>
    <n v="8572.1217889"/>
    <n v="0.1351879"/>
    <n v="8.7279200000000001E-2"/>
    <n v="0.1000741"/>
    <n v="6.4858399999999997E-2"/>
    <n v="8.7326699999999993E-2"/>
    <n v="0.15183440000000001"/>
    <n v="0.20694299999999999"/>
    <n v="0.1314834"/>
    <n v="0.138319"/>
    <n v="0.1135058"/>
    <n v="9.2368000000000006E-2"/>
    <n v="0.31527309999999997"/>
    <n v="0.69514310000000001"/>
    <n v="0.69643219999999995"/>
    <n v="59.32893"/>
    <n v="0.75844129999999998"/>
  </r>
  <r>
    <x v="21"/>
    <n v="3"/>
    <x v="10"/>
    <s v="1991"/>
    <s v="Spliced"/>
    <s v=""/>
    <s v="1991 fix1"/>
    <s v="1bis"/>
    <s v="previous"/>
    <s v=""/>
    <x v="2"/>
    <n v="38134150.544716097"/>
    <n v="14310461.494170099"/>
    <n v="0.29342600000000002"/>
    <n v="0.39750790000000003"/>
    <m/>
    <m/>
    <n v="3.7823020999999999"/>
    <n v="1.7940653"/>
    <n v="2.1082299"/>
    <n v="4.6440463999999997"/>
    <n v="7.4216759000000003"/>
    <n v="10672.8913902"/>
    <n v="9605.3680545000007"/>
    <n v="4556.1293237"/>
    <n v="5917.5106519999999"/>
    <n v="6980.9709681000004"/>
    <n v="8503.0845069999996"/>
    <n v="9605.3680545000007"/>
    <n v="10765.2468899"/>
    <n v="12462.0541417"/>
    <n v="14454.7983657"/>
    <n v="17232.657500599998"/>
    <m/>
    <m/>
    <n v="3256.8575775999998"/>
    <x v="698"/>
    <x v="698"/>
    <n v="7766.7344268999996"/>
    <n v="9077.0880598000003"/>
    <n v="10206.0707076"/>
    <n v="11535.225162700001"/>
    <n v="13306.1520628"/>
    <n v="15544.266060100001"/>
    <n v="24171.3412685"/>
    <n v="10672.8913902"/>
    <n v="2043.6877053999999"/>
    <n v="3132.4847458999998"/>
    <n v="4243.5212809000004"/>
    <n v="3491.414792"/>
    <n v="4273.7147406000004"/>
    <n v="3483.4737553"/>
    <n v="4679.6944950999996"/>
    <n v="4548.8589109000004"/>
    <n v="5317.6150306999998"/>
    <n v="4923.2766539000004"/>
    <n v="4048.6799919999999"/>
    <n v="34.808644100000002"/>
    <n v="93.944713899999996"/>
    <n v="188.51274810000001"/>
    <n v="1026.6451075"/>
    <n v="961.19324649999999"/>
    <n v="1486.2727923"/>
    <n v="2000.4539777"/>
    <n v="2073.4999198999999"/>
    <n v="2455.3403613999999"/>
    <n v="3453.4489379000001"/>
    <n v="1392.9210209"/>
    <n v="48.612667100000003"/>
    <n v="125.5541904"/>
    <n v="718.33192929999996"/>
    <n v="1137.0630563"/>
    <n v="1900.8258046000001"/>
    <n v="2399.2809634999999"/>
    <n v="2723.3919728000001"/>
    <n v="3399.8147082999999"/>
    <n v="3791.9989145"/>
    <n v="3799.6330478"/>
    <n v="2029.2672955"/>
    <n v="76.929932600000001"/>
    <n v="367.943173"/>
    <n v="122.46948570000001"/>
    <n v="267.066846"/>
    <n v="794.74943389999999"/>
    <n v="265.94281339999998"/>
    <n v="549.51949990000003"/>
    <n v="781.12023599999998"/>
    <n v="723.09721679999996"/>
    <n v="2234.8791338999999"/>
    <n v="538.94051400000001"/>
    <n v="344.84048150000001"/>
    <n v="593.49030670000002"/>
    <n v="1018.8541072"/>
    <n v="1906.5777109999999"/>
    <n v="1443.2333148"/>
    <n v="2650.1228858999998"/>
    <n v="2217.4490516999999"/>
    <n v="3430.2747720000002"/>
    <n v="5107.3520342000002"/>
    <n v="14500.66353"/>
    <n v="3329.5020043"/>
    <n v="1336.7329674"/>
    <n v="1926.0311738"/>
    <n v="1635.1141574999999"/>
    <n v="1737.1038099"/>
    <n v="1834.6725802999999"/>
    <n v="2460.7048215"/>
    <n v="2460.0335567000002"/>
    <n v="2812.1833415000001"/>
    <n v="2756.3525853000001"/>
    <n v="3838.1679991000001"/>
    <n v="2331.9068418000002"/>
    <n v="-630.30508480000003"/>
    <n v="-944.37086729999999"/>
    <n v="-1494.8052348000001"/>
    <n v="-1799.1291292000001"/>
    <n v="-2131.3101379"/>
    <n v="-2539.7273242000001"/>
    <n v="-3095.3289264999999"/>
    <n v="-3739.5998258"/>
    <n v="-4607.4900828999998"/>
    <n v="-8578.7038627999991"/>
    <n v="-2998.4330070999999"/>
    <n v="3255.3073132999998"/>
    <n v="5295.0774363"/>
    <n v="6431.9984739000001"/>
    <n v="7766.7421936000001"/>
    <n v="9077.0789827999997"/>
    <n v="10206.0707076"/>
    <n v="11535.213627499999"/>
    <n v="13306.1520628"/>
    <n v="15544.266060100001"/>
    <n v="24171.3654398"/>
    <n v="10672.7846613"/>
    <m/>
    <m/>
    <m/>
    <m/>
    <m/>
    <m/>
    <n v="0.17268800000000001"/>
    <m/>
    <m/>
    <n v="8.6701500000000001E-2"/>
    <m/>
    <m/>
    <m/>
    <m/>
    <m/>
    <m/>
    <m/>
    <m/>
    <m/>
    <m/>
    <m/>
    <m/>
    <m/>
    <m/>
    <n v="10112.888886000001"/>
    <m/>
    <n v="0.82061890000000004"/>
    <n v="9.3122700000000003E-2"/>
    <n v="0.1499751"/>
    <m/>
    <m/>
    <m/>
    <n v="1.6638500000000001E-2"/>
    <n v="7.5905E-3"/>
    <n v="5.496E-3"/>
    <n v="1.676E-3"/>
    <n v="0.1713623"/>
    <n v="0.1302162"/>
    <n v="5.5916599999999997E-2"/>
    <n v="0.19690650000000001"/>
    <n v="0.21747340000000001"/>
    <n v="1.7956799999999998E-2"/>
    <n v="13719.379191100001"/>
    <n v="6485.3190545999996"/>
    <n v="6907.5905460000004"/>
    <n v="1542.9670243"/>
    <n v="13911.696566000001"/>
    <n v="10523.9573193"/>
    <n v="6600.8480184"/>
    <n v="11436.171235399999"/>
    <n v="6985.8485375"/>
    <n v="5001.4233807000001"/>
    <n v="1.44578E-2"/>
    <n v="0.40890379999999998"/>
    <n v="0.30296200000000001"/>
    <n v="0.43454589999999998"/>
    <n v="1.8058E-3"/>
    <n v="3.6031599999999997E-2"/>
    <n v="0.30804530000000002"/>
    <n v="1.1375400000000001E-2"/>
    <n v="0.17488119999999999"/>
    <n v="0.58941770000000004"/>
    <n v="1.3701100000000001E-2"/>
    <n v="0.97002670000000002"/>
    <n v="0.120931"/>
    <n v="1.0807758999999999"/>
    <n v="5.5559999999999995E-4"/>
    <n v="9.8651600000000006E-2"/>
    <n v="0.94088629999999995"/>
    <n v="1.1228500000000001E-2"/>
    <n v="0.1476365"/>
    <n v="0.87017359999999999"/>
    <m/>
    <m/>
    <m/>
    <m/>
    <m/>
    <m/>
    <m/>
    <m/>
    <m/>
    <m/>
    <m/>
    <m/>
    <m/>
    <m/>
    <m/>
    <m/>
    <m/>
    <m/>
    <m/>
    <m/>
    <m/>
    <m/>
    <m/>
    <m/>
    <m/>
    <m/>
    <m/>
    <m/>
    <n v="59.32893"/>
    <n v="0.75844129999999998"/>
  </r>
  <r>
    <x v="21"/>
    <n v="3"/>
    <x v="10"/>
    <s v="1991"/>
    <s v="Spliced"/>
    <s v=""/>
    <s v="1991 fix2"/>
    <s v="2"/>
    <s v="current"/>
    <s v=""/>
    <x v="0"/>
    <n v="8069240.2678100001"/>
    <m/>
    <n v="0.2939409"/>
    <n v="0.32855119999999999"/>
    <m/>
    <m/>
    <n v="3.898889"/>
    <n v="1.9055941000000001"/>
    <n v="2.0460227999999998"/>
    <n v="4.5123350000000002"/>
    <n v="6.5430193000000001"/>
    <n v="9851.4821415999995"/>
    <n v="8804.1065493999995"/>
    <n v="4303.0344597000003"/>
    <n v="5410.9909287"/>
    <n v="6317.9724329000001"/>
    <n v="7487.6923426000003"/>
    <n v="8804.1065493999995"/>
    <n v="9918.4739580999994"/>
    <n v="11085.471539599999"/>
    <n v="13301.8521057"/>
    <n v="16777.053576800001"/>
    <m/>
    <m/>
    <n v="3482.1823402"/>
    <x v="699"/>
    <x v="699"/>
    <n v="6970.4454168000002"/>
    <n v="8200.4308799999999"/>
    <n v="9391.4017865000005"/>
    <n v="10314.335074000001"/>
    <n v="12091.6457383"/>
    <n v="14605.066268299999"/>
    <n v="22783.986110099999"/>
    <n v="9851.4821415999995"/>
    <n v="13.203299599999999"/>
    <n v="9.6015724999999996"/>
    <n v="401.32787139999999"/>
    <n v="83.2785267"/>
    <n v="265.889183"/>
    <n v="473.07044589999998"/>
    <n v="1478.2909637"/>
    <n v="1448.3808546"/>
    <n v="1308.5666788000001"/>
    <n v="792.82084659999998"/>
    <n v="595.91896329999997"/>
    <m/>
    <m/>
    <m/>
    <n v="19.636633799999998"/>
    <n v="32.5814126"/>
    <n v="13.5935349"/>
    <n v="1302.6540957"/>
    <n v="307.80075790000001"/>
    <n v="697.89095889999999"/>
    <n v="1483.6829493"/>
    <n v="342.78610220000002"/>
    <n v="2.4276654999999998"/>
    <n v="3.1045457999999999"/>
    <n v="1.271766"/>
    <n v="105.01431789999999"/>
    <n v="311.79966280000002"/>
    <n v="1110.9725430000001"/>
    <n v="1109.7267440000001"/>
    <n v="2387.9479609"/>
    <n v="3276.3197461999998"/>
    <n v="3569.6527949000001"/>
    <n v="1266.7751808999999"/>
    <n v="64.222330600000006"/>
    <n v="213.9833443"/>
    <n v="276.512427"/>
    <n v="343.36711839999998"/>
    <n v="659.38843080000004"/>
    <n v="609.45910839999999"/>
    <n v="1522.1116013999999"/>
    <n v="187.86078860000001"/>
    <n v="3087.0031964"/>
    <n v="2263.0983587000001"/>
    <n v="696.67379129999995"/>
    <n v="52.984075699999998"/>
    <n v="42.4809871"/>
    <n v="109.5712319"/>
    <n v="65.532883999999996"/>
    <n v="1731.2911670000001"/>
    <n v="1804.1027128999999"/>
    <n v="392.7249473"/>
    <n v="2892.9651184999998"/>
    <n v="2645.6022760000001"/>
    <n v="9134.2222462999998"/>
    <n v="1637.5356111000001"/>
    <n v="3450.5479083"/>
    <n v="4686.1637068999999"/>
    <n v="5365.7385995000004"/>
    <n v="7063.6776399"/>
    <n v="6035.3648211"/>
    <n v="6975.9209798000002"/>
    <n v="6049.3933477"/>
    <n v="7254.2544426000004"/>
    <n v="6532.2023511999996"/>
    <n v="12164.110918099999"/>
    <n v="7183.2645593999996"/>
    <n v="-101.19951519999999"/>
    <n v="-151.5509011"/>
    <n v="-326.17643620000001"/>
    <n v="-710.06867439999996"/>
    <n v="-835.87559690000001"/>
    <n v="-1595.7175384"/>
    <n v="-1540.5666258000001"/>
    <n v="-2387.5641847000002"/>
    <n v="-2942.5189390999999"/>
    <n v="-6623.6247878000004"/>
    <n v="-1871.4720666000001"/>
    <n v="3482.1857645"/>
    <n v="4803.7832555000005"/>
    <n v="5828.2454595999998"/>
    <n v="6970.4384464000004"/>
    <n v="8200.4390803999995"/>
    <n v="9391.4017865000005"/>
    <n v="10314.335074000001"/>
    <n v="12091.6457383"/>
    <n v="14605.066268299999"/>
    <n v="22783.963326100002"/>
    <n v="9851.4821415999995"/>
    <m/>
    <m/>
    <m/>
    <m/>
    <m/>
    <m/>
    <m/>
    <m/>
    <m/>
    <m/>
    <m/>
    <m/>
    <m/>
    <m/>
    <m/>
    <m/>
    <m/>
    <m/>
    <m/>
    <m/>
    <m/>
    <m/>
    <m/>
    <m/>
    <m/>
    <m/>
    <m/>
    <m/>
    <m/>
    <m/>
    <m/>
    <m/>
    <m/>
    <m/>
    <m/>
    <m/>
    <m/>
    <m/>
    <m/>
    <m/>
    <m/>
    <m/>
    <m/>
    <m/>
    <m/>
    <m/>
    <m/>
    <m/>
    <m/>
    <m/>
    <m/>
    <m/>
    <m/>
    <m/>
    <m/>
    <m/>
    <m/>
    <m/>
    <m/>
    <m/>
    <m/>
    <m/>
    <m/>
    <m/>
    <m/>
    <m/>
    <m/>
    <m/>
    <m/>
    <m/>
    <m/>
    <m/>
    <m/>
    <m/>
    <m/>
    <m/>
    <m/>
    <m/>
    <m/>
    <m/>
    <m/>
    <m/>
    <m/>
    <m/>
    <m/>
    <m/>
    <m/>
    <m/>
    <m/>
    <m/>
    <m/>
    <m/>
    <m/>
    <m/>
    <m/>
    <m/>
    <m/>
    <m/>
    <m/>
    <m/>
    <n v="59.32893"/>
    <n v="0.75844129999999998"/>
  </r>
  <r>
    <x v="21"/>
    <n v="3"/>
    <x v="10"/>
    <s v="1991"/>
    <s v="Spliced"/>
    <s v=""/>
    <s v="1991 fix2"/>
    <s v="2"/>
    <s v="current"/>
    <s v=""/>
    <x v="1"/>
    <n v="56697720.0313944"/>
    <n v="20296038.095044401"/>
    <n v="0.27897509999999998"/>
    <n v="0.40210580000000001"/>
    <m/>
    <m/>
    <n v="3.7485965999999999"/>
    <n v="1.7448380000000001"/>
    <n v="2.1483924000000001"/>
    <n v="4.3792790999999998"/>
    <n v="6.7906630000000003"/>
    <n v="11004.439675899999"/>
    <n v="10153.7178346"/>
    <n v="4726.1933505999996"/>
    <n v="6360.8947236000004"/>
    <n v="7526.3805468"/>
    <n v="9067.8580970999992"/>
    <n v="10153.7178346"/>
    <n v="11565.109350299999"/>
    <n v="13116.6423061"/>
    <n v="15048.296434"/>
    <n v="17716.592357599999"/>
    <m/>
    <m/>
    <n v="3428.4632066999998"/>
    <x v="700"/>
    <x v="700"/>
    <n v="8295.4812793000001"/>
    <n v="9618.1019684000003"/>
    <n v="10788.155970899999"/>
    <n v="12212.374565399999"/>
    <n v="13959.790724500001"/>
    <n v="16169.504054499999"/>
    <n v="23281.538194299999"/>
    <n v="11004.439675899999"/>
    <n v="1003.1666732"/>
    <n v="2677.8393796999999"/>
    <n v="3499.2759682000001"/>
    <n v="2405.1637049000001"/>
    <n v="2862.3352436999999"/>
    <n v="3889.1167209"/>
    <n v="3866.3222983000001"/>
    <n v="4373.4849856999999"/>
    <n v="6523.0160996000004"/>
    <n v="6077.1200553999997"/>
    <n v="3936.4279379999998"/>
    <n v="35.973939700000003"/>
    <n v="165.30960880000001"/>
    <n v="170.46259929999999"/>
    <n v="784.91240530000005"/>
    <n v="1638.3316187"/>
    <n v="1692.4611099000001"/>
    <n v="2048.3857465000001"/>
    <n v="2377.9992010000001"/>
    <n v="3391.9395912999998"/>
    <n v="4066.9993000999998"/>
    <n v="1731.6506583"/>
    <n v="85.374569199999996"/>
    <n v="43.888808599999997"/>
    <n v="312.8140411"/>
    <n v="497.0673845"/>
    <n v="1833.9052603"/>
    <n v="1602.1828863999999"/>
    <n v="2533.4124913999999"/>
    <n v="2984.1857187000001"/>
    <n v="2946.7510787000001"/>
    <n v="3898.2570317"/>
    <n v="1712.8220698"/>
    <n v="91.4431577"/>
    <n v="306.85830170000003"/>
    <n v="736.83392600000002"/>
    <n v="717.01703640000005"/>
    <n v="225.4176952"/>
    <n v="796.76848670000004"/>
    <n v="703.85376740000004"/>
    <n v="1065.6182263999999"/>
    <n v="551.37609090000001"/>
    <n v="1468.6749252"/>
    <n v="486.1980719"/>
    <n v="1371.7241636000001"/>
    <n v="1644.1789481000001"/>
    <n v="1717.2450606"/>
    <n v="3214.1073584999999"/>
    <n v="3192.0466197000001"/>
    <n v="2440.9014099000001"/>
    <n v="3993.1674106999999"/>
    <n v="3577.9410994"/>
    <n v="4323.9839468999999"/>
    <n v="9883.5357953000002"/>
    <n v="3163.5319260000001"/>
    <n v="1960.2422293"/>
    <n v="2428.8213538"/>
    <n v="2514.3073337000001"/>
    <n v="2586.7412957000001"/>
    <n v="2349.2768225999998"/>
    <n v="3039.0813355999999"/>
    <n v="2400.9080104"/>
    <n v="3489.123243"/>
    <n v="3639.8657346999998"/>
    <n v="5768.1799930999996"/>
    <n v="3170.2989435999998"/>
    <n v="-1120.8546262"/>
    <n v="-1686.7895854999999"/>
    <n v="-1942.5322676000001"/>
    <n v="-1909.5362014"/>
    <n v="-2483.2112917999998"/>
    <n v="-2672.3451903999999"/>
    <n v="-3333.6751594000002"/>
    <n v="-3908.5617499"/>
    <n v="-5207.4446570999999"/>
    <n v="-7881.2289065000004"/>
    <n v="-3196.5999760999998"/>
    <n v="3427.0701064999998"/>
    <n v="5580.1068152999997"/>
    <n v="7008.4066613000005"/>
    <n v="8295.4729838000003"/>
    <n v="9618.1019684000003"/>
    <n v="10788.166759"/>
    <n v="12212.374565399999"/>
    <n v="13959.790724500001"/>
    <n v="16169.487885"/>
    <n v="23281.538194299999"/>
    <n v="11004.329631500001"/>
    <m/>
    <m/>
    <m/>
    <n v="0.1805678"/>
    <m/>
    <m/>
    <n v="0.21384890000000001"/>
    <m/>
    <m/>
    <n v="0.1102977"/>
    <n v="0.4226355"/>
    <m/>
    <m/>
    <m/>
    <m/>
    <n v="8.4900500000000004E-2"/>
    <n v="0.32905810000000002"/>
    <n v="0.36151929999999999"/>
    <m/>
    <m/>
    <m/>
    <m/>
    <m/>
    <m/>
    <m/>
    <n v="99.900099900000001"/>
    <m/>
    <m/>
    <m/>
    <n v="0.11045770000000001"/>
    <n v="0.2144122"/>
    <n v="11004.4284771"/>
    <m/>
    <m/>
    <m/>
    <m/>
    <m/>
    <m/>
    <m/>
    <m/>
    <m/>
    <m/>
    <m/>
    <m/>
    <m/>
    <m/>
    <m/>
    <m/>
    <m/>
    <m/>
    <m/>
    <m/>
    <m/>
    <m/>
    <m/>
    <m/>
    <m/>
    <m/>
    <m/>
    <m/>
    <m/>
    <m/>
    <m/>
    <m/>
    <m/>
    <m/>
    <m/>
    <m/>
    <m/>
    <m/>
    <m/>
    <m/>
    <n v="0.1822677"/>
    <n v="0.13373979999999999"/>
    <n v="0.2151507"/>
    <n v="0.13413459999999999"/>
    <n v="0.19533890000000001"/>
    <n v="8.6972900000000006E-2"/>
    <n v="5.3233099999999998E-2"/>
    <n v="9420.7431715999992"/>
    <n v="11692.6322158"/>
    <n v="11459.962868500001"/>
    <n v="11689.3454055"/>
    <n v="11896.2877147"/>
    <n v="10000.8967041"/>
    <n v="9663.7080521000007"/>
    <n v="0.14008570000000001"/>
    <n v="8.1204799999999994E-2"/>
    <n v="0.10233970000000001"/>
    <n v="5.8065600000000002E-2"/>
    <n v="9.8632499999999998E-2"/>
    <n v="0.1757502"/>
    <n v="0.21300340000000001"/>
    <n v="9.7855899999999996E-2"/>
    <n v="0.1137421"/>
    <n v="8.8153499999999996E-2"/>
    <n v="7.6647800000000002E-2"/>
    <n v="0.28816360000000002"/>
    <n v="0.64585879999999996"/>
    <n v="0.68078479999999997"/>
    <n v="59.32893"/>
    <n v="0.75844129999999998"/>
  </r>
  <r>
    <x v="21"/>
    <n v="3"/>
    <x v="10"/>
    <s v="1991"/>
    <s v="Spliced"/>
    <s v=""/>
    <s v="1991 fix2"/>
    <s v="2"/>
    <s v="current"/>
    <s v=""/>
    <x v="2"/>
    <n v="38300674.098525196"/>
    <m/>
    <n v="0.27364620000000001"/>
    <n v="0.35991990000000001"/>
    <m/>
    <m/>
    <n v="3.5736707000000001"/>
    <n v="1.7041915000000001"/>
    <n v="2.0969890000000002"/>
    <n v="4.2815557999999996"/>
    <n v="6.8729611000000004"/>
    <n v="11672.9215327"/>
    <n v="10760.924528400001"/>
    <n v="5131.6076065999996"/>
    <n v="6909.5131862999997"/>
    <n v="8217.9904351000005"/>
    <n v="9712.6319347000008"/>
    <n v="10760.924528400001"/>
    <n v="12130.955435600001"/>
    <n v="13952.3685671"/>
    <n v="15853.8610988"/>
    <n v="18338.6758907"/>
    <m/>
    <m/>
    <n v="3565.3140407999999"/>
    <x v="701"/>
    <x v="701"/>
    <n v="8982.0658506"/>
    <n v="10268.620393499999"/>
    <n v="11501.661209399999"/>
    <n v="12986.2315948"/>
    <n v="14733.993702100001"/>
    <n v="16786.218969000001"/>
    <n v="24504.264731800002"/>
    <n v="11672.9215327"/>
    <n v="1644.1882447"/>
    <n v="2729.0354069"/>
    <n v="4284.9045585000003"/>
    <n v="2475.3163734"/>
    <n v="3858.4753279000001"/>
    <n v="3462.8626091000001"/>
    <n v="4815.8413388999998"/>
    <n v="5043.9841471999998"/>
    <n v="6749.6787084999996"/>
    <n v="6010.8084399999998"/>
    <n v="4311.5867252999997"/>
    <n v="44.302899400000001"/>
    <n v="177.18990790000001"/>
    <n v="301.00579679999998"/>
    <n v="1612.0025498"/>
    <n v="1329.9132863"/>
    <n v="1772.9631357000001"/>
    <n v="2054.8928652999998"/>
    <n v="2443.7468127000002"/>
    <n v="3291.1771616999999"/>
    <n v="4494.0410665999998"/>
    <n v="1852.2207685999999"/>
    <n v="97.253632899999999"/>
    <n v="92.971571600000004"/>
    <n v="555.09116740000002"/>
    <n v="1135.3032814999999"/>
    <n v="2034.8048249000001"/>
    <n v="2528.1614531"/>
    <n v="3037.2965379000002"/>
    <n v="2810.6019572999999"/>
    <n v="3935.2210054000002"/>
    <n v="4031.1587123999998"/>
    <n v="2096.8332676"/>
    <n v="129.11748840000001"/>
    <n v="562.60942120000004"/>
    <n v="277.413341"/>
    <n v="338.52201079999998"/>
    <n v="789.80604080000001"/>
    <n v="326.06715029999998"/>
    <n v="553.07588559999999"/>
    <n v="791.97142529999996"/>
    <n v="504.18588019999999"/>
    <n v="1314.4370747"/>
    <n v="431.98452900000001"/>
    <n v="1928.7114845000001"/>
    <n v="1973.1639734"/>
    <n v="2711.1438867000002"/>
    <n v="3783.5390836000001"/>
    <n v="2834.8212186000001"/>
    <n v="3990.5201833000001"/>
    <n v="2901.2796309999999"/>
    <n v="4732.8613052999999"/>
    <n v="4301.4347778000001"/>
    <n v="11071.267377"/>
    <n v="3582.4733049000001"/>
    <n v="1376.5652375"/>
    <n v="2266.2713789999998"/>
    <n v="1911.0021220000001"/>
    <n v="1802.7421005000001"/>
    <n v="2093.0107756000002"/>
    <n v="2343.6480894000001"/>
    <n v="3405.6985312000002"/>
    <n v="3288.3724913999999"/>
    <n v="3315.3901326"/>
    <n v="5878.1981057000003"/>
    <n v="2907.1858364"/>
    <n v="-1656.4846229"/>
    <n v="-1722.7580081999999"/>
    <n v="-2455.7460680999998"/>
    <n v="-2165.3505669000001"/>
    <n v="-2672.2213491000002"/>
    <n v="-2922.5614114999998"/>
    <n v="-3781.8661812999999"/>
    <n v="-4377.5444372000002"/>
    <n v="-5310.8686971999996"/>
    <n v="-8295.6215405000003"/>
    <n v="-3509.4796283999999"/>
    <n v="3563.6543646"/>
    <n v="6078.4836517000003"/>
    <n v="7584.8148042000003"/>
    <n v="8982.0748327000001"/>
    <n v="10268.6101249"/>
    <n v="11501.661209399999"/>
    <n v="12986.218608499999"/>
    <n v="14733.993702100001"/>
    <n v="16786.218969000001"/>
    <n v="24504.289236000001"/>
    <n v="11672.8048034"/>
    <m/>
    <m/>
    <m/>
    <m/>
    <m/>
    <m/>
    <n v="0.14695859999999999"/>
    <m/>
    <m/>
    <n v="8.6701700000000007E-2"/>
    <m/>
    <m/>
    <m/>
    <m/>
    <m/>
    <m/>
    <m/>
    <m/>
    <m/>
    <m/>
    <m/>
    <m/>
    <m/>
    <m/>
    <n v="11095.035971699999"/>
    <m/>
    <n v="0.83180200000000004"/>
    <n v="9.5405100000000007E-2"/>
    <n v="0.12663179999999999"/>
    <m/>
    <m/>
    <m/>
    <n v="2.0766799999999998E-2"/>
    <n v="8.9609000000000008E-3"/>
    <n v="7.7860999999999998E-3"/>
    <n v="2.0627000000000002E-3"/>
    <n v="0.2071605"/>
    <n v="0.101134"/>
    <n v="3.6039000000000002E-2"/>
    <n v="0.223326"/>
    <n v="0.18774360000000001"/>
    <n v="1.05831E-2"/>
    <n v="14361.830464000001"/>
    <n v="5954.5619336999998"/>
    <n v="7583.3966159000001"/>
    <n v="1367.6558954"/>
    <n v="14235.4647195"/>
    <n v="11861.624361300001"/>
    <n v="6891.5931444999997"/>
    <n v="12084.2913477"/>
    <n v="7389.4483096000004"/>
    <n v="7124.8040942999996"/>
    <n v="3.72252E-2"/>
    <n v="0.58448920000000004"/>
    <n v="0.33381749999999999"/>
    <n v="0.45716810000000002"/>
    <n v="6.3971999999999996E-3"/>
    <n v="2.6692899999999999E-2"/>
    <n v="0.33997719999999998"/>
    <n v="1.6339699999999999E-2"/>
    <n v="0.2092301"/>
    <n v="0.5448305"/>
    <n v="4.5143599999999999E-2"/>
    <n v="0.94443180000000004"/>
    <n v="9.2607099999999998E-2"/>
    <n v="0.99641239999999998"/>
    <n v="1.3052999999999999E-3"/>
    <n v="0.13591439999999999"/>
    <n v="0.94353819999999999"/>
    <n v="9.1058000000000007E-3"/>
    <n v="0.12549979999999999"/>
    <n v="0.91117649999999994"/>
    <m/>
    <m/>
    <m/>
    <m/>
    <m/>
    <m/>
    <m/>
    <m/>
    <m/>
    <m/>
    <m/>
    <m/>
    <m/>
    <m/>
    <m/>
    <m/>
    <m/>
    <m/>
    <m/>
    <m/>
    <m/>
    <m/>
    <m/>
    <m/>
    <m/>
    <m/>
    <m/>
    <m/>
    <n v="59.32893"/>
    <n v="0.75844129999999998"/>
  </r>
  <r>
    <x v="21"/>
    <n v="4"/>
    <x v="8"/>
    <s v="1993"/>
    <s v="ITAXMOD95"/>
    <s v=""/>
    <s v="1993 old"/>
    <s v="1"/>
    <s v="old"/>
    <s v=""/>
    <x v="0"/>
    <n v="8355000"/>
    <n v="5088000"/>
    <n v="0.30336200000000002"/>
    <n v="0.82199999999999995"/>
    <m/>
    <m/>
    <n v="3.7231423000000001"/>
    <n v="1.9842067000000001"/>
    <n v="1.8763884"/>
    <n v="4.5427073"/>
    <n v="6.7866764999999996"/>
    <n v="8898.8320275999995"/>
    <n v="7545.1430704000004"/>
    <n v="4021.0988149"/>
    <n v="4920.4557376000002"/>
    <n v="5686.6924796000003"/>
    <n v="6587.0854556000004"/>
    <n v="7545.1430704000004"/>
    <n v="8589.8551877999998"/>
    <n v="9951.7118393000001"/>
    <n v="11840.2457459"/>
    <n v="14971.1230734"/>
    <m/>
    <m/>
    <n v="3159.0620730000001"/>
    <x v="702"/>
    <x v="702"/>
    <n v="6102.3260102000004"/>
    <n v="7020.9696690999999"/>
    <n v="8053.0066631"/>
    <n v="9292.5020557999997"/>
    <n v="10864.5665018"/>
    <n v="13209.803282000001"/>
    <n v="21439.532244499998"/>
    <n v="8898.8320275999995"/>
    <n v="16.9189525"/>
    <n v="42.835749200000002"/>
    <n v="16.621081499999999"/>
    <n v="326.52968199999998"/>
    <n v="355.42595249999999"/>
    <n v="435.3073387"/>
    <n v="459.36114959999998"/>
    <n v="854.39337639999997"/>
    <n v="1581.6553664"/>
    <n v="2562.8561748000002"/>
    <n v="665.94505770000001"/>
    <m/>
    <m/>
    <n v="2.8860967999999998"/>
    <n v="69.389614300000005"/>
    <n v="74.943595999999999"/>
    <n v="71.498491999999999"/>
    <n v="108.48505040000001"/>
    <n v="379.95361029999998"/>
    <n v="423.75743110000002"/>
    <n v="1379.3889692"/>
    <n v="251.23895730000001"/>
    <n v="25.8173259"/>
    <n v="53.284886299999997"/>
    <n v="25.357654700000001"/>
    <n v="131.84180370000001"/>
    <n v="238.85653339999999"/>
    <n v="340.26275149999998"/>
    <n v="1113.5393302"/>
    <n v="1861.3093941"/>
    <n v="2938.6061018999999"/>
    <n v="4807.9634907"/>
    <n v="1155.0329531"/>
    <n v="23.896150599999999"/>
    <n v="57.651099000000002"/>
    <n v="13.4660137"/>
    <n v="22.4407079"/>
    <n v="54.930320399999999"/>
    <n v="30.357872700000001"/>
    <n v="38.448031299999997"/>
    <n v="239.67883130000001"/>
    <n v="103.77322890000001"/>
    <n v="1022.3892701"/>
    <n v="160.75825810000001"/>
    <n v="16.9214074"/>
    <n v="8.1932700999999994"/>
    <n v="76.611121499999996"/>
    <n v="115.5247273"/>
    <n v="13.6608736"/>
    <n v="170.61944840000001"/>
    <n v="549.02273830000001"/>
    <n v="556.24062260000005"/>
    <n v="1063.6848935"/>
    <n v="6066.5264913999999"/>
    <n v="864.38251660000003"/>
    <n v="3113.0751808999999"/>
    <n v="4436.0940133000004"/>
    <n v="5395.1510006999997"/>
    <n v="5888.2392137999996"/>
    <n v="7044.6072948000001"/>
    <n v="8039.3333875999997"/>
    <n v="8541.9961781999991"/>
    <n v="9065.2558277000007"/>
    <n v="10260.1835104"/>
    <n v="12480.9326865"/>
    <n v="7429.0282323000001"/>
    <n v="-37.566944200000002"/>
    <n v="-129.65721880000001"/>
    <n v="-193.05455119999999"/>
    <n v="-451.6397389"/>
    <n v="-761.45490159999997"/>
    <n v="-1034.3726277999999"/>
    <n v="-1518.3504221999999"/>
    <n v="-2092.2651605000001"/>
    <n v="-3161.8572502000002"/>
    <n v="-6880.5248382999998"/>
    <n v="-1627.5539474"/>
    <n v="3159.0620730000001"/>
    <n v="4468.4017990000002"/>
    <n v="5337.0384176999996"/>
    <n v="6102.3260102000004"/>
    <n v="7020.9696690999999"/>
    <n v="8053.0066631"/>
    <n v="9292.5020557999997"/>
    <n v="10864.5665018"/>
    <n v="13209.803282000001"/>
    <n v="21439.532244499998"/>
    <n v="8898.8320275999995"/>
    <m/>
    <m/>
    <m/>
    <m/>
    <m/>
    <m/>
    <m/>
    <m/>
    <m/>
    <m/>
    <m/>
    <m/>
    <m/>
    <m/>
    <m/>
    <m/>
    <m/>
    <m/>
    <m/>
    <m/>
    <m/>
    <m/>
    <m/>
    <m/>
    <m/>
    <m/>
    <m/>
    <m/>
    <m/>
    <m/>
    <m/>
    <m/>
    <m/>
    <m/>
    <m/>
    <m/>
    <m/>
    <m/>
    <m/>
    <m/>
    <m/>
    <m/>
    <m/>
    <m/>
    <m/>
    <m/>
    <m/>
    <m/>
    <m/>
    <m/>
    <m/>
    <m/>
    <m/>
    <m/>
    <m/>
    <m/>
    <m/>
    <m/>
    <m/>
    <m/>
    <m/>
    <m/>
    <m/>
    <m/>
    <m/>
    <m/>
    <m/>
    <m/>
    <m/>
    <m/>
    <m/>
    <m/>
    <m/>
    <m/>
    <m/>
    <m/>
    <m/>
    <m/>
    <m/>
    <m/>
    <m/>
    <m/>
    <m/>
    <m/>
    <m/>
    <m/>
    <m/>
    <m/>
    <m/>
    <m/>
    <m/>
    <m/>
    <m/>
    <m/>
    <m/>
    <m/>
    <m/>
    <m/>
    <m/>
    <m/>
    <n v="65.345579999999998"/>
    <n v="0.79878879999999997"/>
  </r>
  <r>
    <x v="21"/>
    <n v="4"/>
    <x v="8"/>
    <s v="1993"/>
    <s v="ITAXMOD95"/>
    <s v=""/>
    <s v="1993 old"/>
    <s v="1"/>
    <s v="old"/>
    <s v=""/>
    <x v="1"/>
    <n v="56399000"/>
    <n v="18982000"/>
    <n v="0.34468100000000002"/>
    <n v="0.51"/>
    <m/>
    <m/>
    <n v="4.6423076999999999"/>
    <n v="2.0325741000000002"/>
    <n v="2.2839548999999999"/>
    <n v="6.2225039999999998"/>
    <n v="11.521142899999999"/>
    <n v="10537.407686799999"/>
    <n v="9003.9297594"/>
    <n v="3942.2537401"/>
    <n v="5155.2548907999999"/>
    <n v="6391.6130659999999"/>
    <n v="7520.6071349000003"/>
    <n v="9003.9297594"/>
    <n v="10548.668522800001"/>
    <n v="12140.625267900001"/>
    <n v="14321.185307899999"/>
    <n v="18301.1548625"/>
    <m/>
    <m/>
    <n v="2339.9068679000002"/>
    <x v="703"/>
    <x v="703"/>
    <n v="6937.5334308000001"/>
    <n v="8245.7043833000007"/>
    <n v="9721.4942737000001"/>
    <n v="11366.003250100001"/>
    <n v="13225.267869400001"/>
    <n v="16191.4463829"/>
    <n v="26958.401469600001"/>
    <n v="10537.407686799999"/>
    <n v="708.11555080000005"/>
    <n v="2205.9179420999999"/>
    <n v="2913.8218194999999"/>
    <n v="3905.8494375999999"/>
    <n v="3952.8413564000002"/>
    <n v="4178.2945425999997"/>
    <n v="5151.4133032"/>
    <n v="6396.0138908999998"/>
    <n v="6505.5038550999998"/>
    <n v="8599.2024012999991"/>
    <n v="4452.6580014000001"/>
    <n v="113.96476610000001"/>
    <n v="217.1025108"/>
    <n v="322.29742670000002"/>
    <n v="651.94874709999999"/>
    <n v="686.5357745"/>
    <n v="1455.4408301999999"/>
    <n v="2490.5510315000001"/>
    <n v="3176.7032426999999"/>
    <n v="4072.7631974000001"/>
    <n v="4308.6074261000003"/>
    <n v="1750.1214946"/>
    <n v="113.7649083"/>
    <n v="264.07946729999998"/>
    <n v="216.31004179999999"/>
    <n v="449.17161599999997"/>
    <n v="852.20335929999999"/>
    <n v="1439.7935212"/>
    <n v="1656.3495387"/>
    <n v="2471.3788915"/>
    <n v="3713.2053080000001"/>
    <n v="2820.6501729000001"/>
    <n v="1399.9974772999999"/>
    <n v="43.2768272"/>
    <n v="18.232440799999999"/>
    <n v="15.408122799999999"/>
    <n v="42.424763800000001"/>
    <n v="65.275162499999993"/>
    <n v="55.8952314"/>
    <n v="112.1564357"/>
    <n v="126.14509889999999"/>
    <n v="298.42661399999997"/>
    <n v="1660.0321398000001"/>
    <n v="243.86841150000001"/>
    <n v="398.27162499999997"/>
    <n v="627.79188339999996"/>
    <n v="784.54600049999999"/>
    <n v="1016.3180505"/>
    <n v="1160.1508134999999"/>
    <n v="2132.2551161000001"/>
    <n v="2194.2735925000002"/>
    <n v="2370.0837989000001"/>
    <n v="4016.0282545999999"/>
    <n v="16841.015005900001"/>
    <n v="3155.4313069"/>
    <n v="1156.6924982999999"/>
    <n v="1911.9855138"/>
    <n v="2507.1949378999998"/>
    <n v="2424.1565421999999"/>
    <n v="3438.10718"/>
    <n v="3044.9023207999999"/>
    <n v="3079.4843187000001"/>
    <n v="2954.1633940000002"/>
    <n v="3101.6941495999999"/>
    <n v="3182.9212720999999"/>
    <n v="2680.2832647"/>
    <n v="-194.17930770000001"/>
    <n v="-650.53370329999996"/>
    <n v="-990.01090109999996"/>
    <n v="-1552.3357264000001"/>
    <n v="-1909.4092631000001"/>
    <n v="-2585.0872886000002"/>
    <n v="-3318.2249701000001"/>
    <n v="-4269.2204474"/>
    <n v="-5516.1749958"/>
    <n v="-10454.026948500001"/>
    <n v="-3144.9522695999999"/>
    <n v="2339.9068679000002"/>
    <n v="4594.5760550000005"/>
    <n v="5769.5674480999996"/>
    <n v="6937.5334308000001"/>
    <n v="8245.7043833000007"/>
    <n v="9721.4942737000001"/>
    <n v="11366.003250100001"/>
    <n v="13225.267869400001"/>
    <n v="16191.4463829"/>
    <n v="26958.401469600001"/>
    <n v="10537.407686799999"/>
    <m/>
    <m/>
    <m/>
    <n v="0.219"/>
    <m/>
    <m/>
    <n v="0.29399999999999998"/>
    <m/>
    <m/>
    <n v="0.14199999999999999"/>
    <n v="0.25140000000000001"/>
    <m/>
    <m/>
    <m/>
    <m/>
    <n v="0.123"/>
    <n v="0.37359999999999999"/>
    <n v="0.2646"/>
    <m/>
    <m/>
    <m/>
    <m/>
    <m/>
    <m/>
    <m/>
    <n v="1.001E-2"/>
    <m/>
    <m/>
    <m/>
    <n v="0.14228759999999999"/>
    <n v="0.29371269999999999"/>
    <n v="10537.4077253"/>
    <m/>
    <m/>
    <m/>
    <m/>
    <m/>
    <m/>
    <m/>
    <m/>
    <m/>
    <m/>
    <m/>
    <m/>
    <m/>
    <m/>
    <m/>
    <m/>
    <m/>
    <m/>
    <m/>
    <m/>
    <m/>
    <m/>
    <m/>
    <m/>
    <m/>
    <m/>
    <m/>
    <m/>
    <m/>
    <m/>
    <m/>
    <m/>
    <m/>
    <m/>
    <m/>
    <m/>
    <m/>
    <m/>
    <m/>
    <m/>
    <n v="0.20599999999999999"/>
    <n v="0.127"/>
    <n v="0.223"/>
    <n v="0.13600000000000001"/>
    <n v="0.161"/>
    <n v="9.8000000000000004E-2"/>
    <n v="0.05"/>
    <n v="9409.2092656999994"/>
    <n v="10951.2663206"/>
    <n v="11140.8049221"/>
    <n v="11556.829303799999"/>
    <n v="11467.494236099999"/>
    <n v="9026.1399569999994"/>
    <n v="8646.6680075000004"/>
    <n v="0.18836810000000001"/>
    <n v="0.1437928"/>
    <n v="0.1249869"/>
    <n v="0.1062331"/>
    <n v="0.12714610000000001"/>
    <n v="0.14129749999999999"/>
    <n v="0.17478740000000001"/>
    <n v="0.1795109"/>
    <n v="0.2141295"/>
    <n v="0.15342710000000001"/>
    <n v="0.13139600000000001"/>
    <n v="0.40105649999999998"/>
    <n v="0.75566909999999998"/>
    <n v="0.78085570000000004"/>
    <n v="65.345579999999998"/>
    <n v="0.79878879999999997"/>
  </r>
  <r>
    <x v="21"/>
    <n v="4"/>
    <x v="8"/>
    <s v="1993"/>
    <s v="ITAXMOD95"/>
    <s v=""/>
    <s v="1993 old"/>
    <s v="1"/>
    <s v="old"/>
    <s v=""/>
    <x v="2"/>
    <n v="36441000"/>
    <n v="13894000"/>
    <n v="0.34245100000000001"/>
    <n v="0.46400000000000002"/>
    <m/>
    <m/>
    <n v="4.6960924999999998"/>
    <n v="1.9741603000000001"/>
    <n v="2.3787796999999999"/>
    <n v="6.2645550999999999"/>
    <n v="11.6287983"/>
    <n v="11272.317980100001"/>
    <n v="9762.5519805999993"/>
    <n v="4104.0167923999998"/>
    <n v="5533.2001811"/>
    <n v="6916.5002264000004"/>
    <n v="8240.1727004000004"/>
    <n v="9762.5519805999993"/>
    <n v="11342.865282299999"/>
    <n v="12978.354187700001"/>
    <n v="15310.3259067"/>
    <n v="19272.8424294"/>
    <m/>
    <m/>
    <n v="2471.9739276999999"/>
    <x v="704"/>
    <x v="704"/>
    <n v="7533.6071533000004"/>
    <n v="8980.9632302999999"/>
    <n v="10547.2801917"/>
    <n v="12170.1802802"/>
    <n v="14067.3364215"/>
    <n v="17098.2083962"/>
    <n v="28746.086112000001"/>
    <n v="11272.317980100001"/>
    <n v="738.58927159999996"/>
    <n v="2651.2212934999998"/>
    <n v="3711.5612250999998"/>
    <n v="4390.4322610999998"/>
    <n v="4133.2773509999997"/>
    <n v="5510.0225607000002"/>
    <n v="5357.8371834"/>
    <n v="6655.7656669999997"/>
    <n v="7453.1696296"/>
    <n v="8693.8138620999998"/>
    <n v="4930.4199165999999"/>
    <n v="108.5503842"/>
    <n v="234.79509049999999"/>
    <n v="518.40099559999999"/>
    <n v="703.54807270000003"/>
    <n v="1148.7836258"/>
    <n v="1710.9507308"/>
    <n v="2745.8212878999998"/>
    <n v="3622.3115730999998"/>
    <n v="4103.6472286999997"/>
    <n v="4132.6146984999996"/>
    <n v="1903.3195487999999"/>
    <n v="157.9066842"/>
    <n v="400.82446169999997"/>
    <n v="444.05762929999997"/>
    <n v="727.27081889999999"/>
    <n v="1308.7716898000001"/>
    <n v="2084.7261616000001"/>
    <n v="2265.6930100999998"/>
    <n v="3172.9515161999998"/>
    <n v="4302.5732647000004"/>
    <n v="3037.4787418000001"/>
    <n v="1790.4802146"/>
    <n v="40.351710699999998"/>
    <n v="10.8326742"/>
    <n v="44.1096547"/>
    <n v="59.694545400000003"/>
    <n v="52.041910000000001"/>
    <n v="91.302540699999994"/>
    <n v="117.13423419999999"/>
    <n v="147.70708350000001"/>
    <n v="347.83243479999999"/>
    <n v="1919.8802734000001"/>
    <n v="283.33849350000003"/>
    <n v="480.19238569999999"/>
    <n v="879.92427580000003"/>
    <n v="866.95721800000001"/>
    <n v="1166.0411673000001"/>
    <n v="2098.9198184000002"/>
    <n v="1739.3411627"/>
    <n v="2601.6443075000002"/>
    <n v="2865.5628345999999"/>
    <n v="4180.5245353999999"/>
    <n v="19358.361334500001"/>
    <n v="3626.0739124000002"/>
    <n v="1165.7581717"/>
    <n v="1480.447999"/>
    <n v="1955.9098997000001"/>
    <n v="2273.4086911999998"/>
    <n v="2601.7042778999999"/>
    <n v="2438.2361430000001"/>
    <n v="2769.9803446000001"/>
    <n v="2242.9065055999999"/>
    <n v="2788.8044156000001"/>
    <n v="2692.1244047"/>
    <n v="2241.1077068999998"/>
    <n v="-219.37468029999999"/>
    <n v="-811.97496530000001"/>
    <n v="-1309.3373111999999"/>
    <n v="-1786.7884033"/>
    <n v="-2362.5354425"/>
    <n v="-3027.2991078999999"/>
    <n v="-3687.9300874999999"/>
    <n v="-4639.8687585999996"/>
    <n v="-6078.3431124999997"/>
    <n v="-11088.1872031"/>
    <n v="-3502.4218126000001"/>
    <n v="2471.9739276999999"/>
    <n v="4846.0708292999998"/>
    <n v="6231.6593112"/>
    <n v="7533.6071533000004"/>
    <n v="8980.9632302999999"/>
    <n v="10547.2801917"/>
    <n v="12170.1802802"/>
    <n v="14067.3364215"/>
    <n v="17098.2083962"/>
    <n v="28746.086112000001"/>
    <n v="11272.317980100001"/>
    <m/>
    <m/>
    <m/>
    <m/>
    <m/>
    <m/>
    <n v="0.22233169999999999"/>
    <m/>
    <m/>
    <n v="0.12527360000000001"/>
    <m/>
    <m/>
    <m/>
    <m/>
    <m/>
    <m/>
    <m/>
    <m/>
    <m/>
    <m/>
    <m/>
    <m/>
    <m/>
    <m/>
    <n v="10866.5591038"/>
    <m/>
    <n v="0.82352479999999995"/>
    <n v="0.14056199999999999"/>
    <n v="0.1976531"/>
    <m/>
    <m/>
    <m/>
    <n v="1.04014E-2"/>
    <n v="8.6424999999999991E-3"/>
    <n v="6.9950000000000003E-3"/>
    <n v="5.1460999999999998E-3"/>
    <n v="0.1442061"/>
    <n v="0.1172146"/>
    <n v="4.7946900000000001E-2"/>
    <n v="0.22487869999999999"/>
    <n v="0.23760909999999999"/>
    <n v="2.0484499999999999E-2"/>
    <n v="13956.5588592"/>
    <n v="5416.7730272999997"/>
    <n v="7209.2038702999998"/>
    <n v="3531.6705541000001"/>
    <n v="16577.217041200001"/>
    <n v="10293.308048000001"/>
    <n v="6850.3461220999998"/>
    <n v="13042.747245"/>
    <n v="7423.0508510999998"/>
    <n v="3220.0756655"/>
    <n v="0.11559560000000001"/>
    <n v="0.49121880000000001"/>
    <n v="0.24893609999999999"/>
    <n v="0.78733260000000005"/>
    <n v="2.0084899999999999E-2"/>
    <n v="9.0551400000000004E-2"/>
    <n v="0.26481470000000001"/>
    <n v="6.10681E-2"/>
    <n v="0.21158840000000001"/>
    <n v="0.69808950000000003"/>
    <n v="0.1298687"/>
    <n v="0.99106550000000004"/>
    <n v="0.19522790000000001"/>
    <n v="0.90287289999999998"/>
    <n v="3.1488299999999997E-2"/>
    <n v="0.18208460000000001"/>
    <n v="0.97783299999999995"/>
    <n v="5.4226999999999997E-2"/>
    <n v="0.17567669999999999"/>
    <n v="0.98316179999999997"/>
    <m/>
    <m/>
    <m/>
    <m/>
    <m/>
    <m/>
    <m/>
    <m/>
    <m/>
    <m/>
    <m/>
    <m/>
    <m/>
    <m/>
    <m/>
    <m/>
    <m/>
    <m/>
    <m/>
    <m/>
    <m/>
    <m/>
    <m/>
    <m/>
    <m/>
    <m/>
    <m/>
    <m/>
    <n v="65.345579999999998"/>
    <n v="0.79878879999999997"/>
  </r>
  <r>
    <x v="21"/>
    <n v="5"/>
    <x v="0"/>
    <s v="1995"/>
    <s v="MASTRIC"/>
    <s v=""/>
    <s v="1995"/>
    <s v="1bis"/>
    <s v="previous"/>
    <s v=""/>
    <x v="0"/>
    <n v="8569000"/>
    <n v="5346000"/>
    <n v="0.32145499999999999"/>
    <n v="0.77059100000000003"/>
    <m/>
    <m/>
    <n v="4.0050764000000001"/>
    <n v="2.0207046000000002"/>
    <n v="1.9820196999999999"/>
    <n v="4.9162001999999996"/>
    <n v="7.5241860999999997"/>
    <n v="10487.1312941"/>
    <n v="8799.7248084999992"/>
    <n v="4439.7765702999995"/>
    <n v="5661.6430539000003"/>
    <n v="6481.2074068000002"/>
    <n v="7457.8896204000002"/>
    <n v="8799.7248084999992"/>
    <n v="9992.1235213"/>
    <n v="11546.617414"/>
    <n v="13899.8326024"/>
    <n v="17781.6442809"/>
    <m/>
    <m/>
    <n v="3594.2992531999998"/>
    <x v="705"/>
    <x v="705"/>
    <n v="6927.0904902000002"/>
    <n v="8120.6763846000003"/>
    <n v="9395.6910602000007"/>
    <n v="10671.1546187"/>
    <n v="12616.378670399999"/>
    <n v="15370.1729719"/>
    <n v="27044.1764081"/>
    <n v="10487.1312941"/>
    <n v="7.7493091999999999"/>
    <n v="75.864920699999999"/>
    <n v="115.1689738"/>
    <n v="150.09619670000001"/>
    <n v="141.29164840000001"/>
    <n v="416.76466840000001"/>
    <n v="684.33047450000004"/>
    <n v="974.71618330000001"/>
    <n v="1743.8076043000001"/>
    <n v="1678.2534112000001"/>
    <n v="599.33955349999997"/>
    <n v="11.3328255"/>
    <n v="2.929303"/>
    <n v="13.2467533"/>
    <n v="36.041651799999997"/>
    <n v="80.029265800000005"/>
    <n v="46.076469000000003"/>
    <n v="212.02517109999999"/>
    <n v="278.51917550000002"/>
    <n v="629.07043940000005"/>
    <n v="890.26724320000005"/>
    <n v="220.20878289999999"/>
    <n v="5.6897757000000002"/>
    <n v="34.245665799999998"/>
    <n v="57.087055300000003"/>
    <n v="162.4264178"/>
    <n v="423.07911899999999"/>
    <n v="465.76319719999998"/>
    <n v="1088.2656903"/>
    <n v="2047.7770384"/>
    <n v="3403.6786941"/>
    <n v="4124.8859624999996"/>
    <n v="1182.4974632999999"/>
    <n v="105.5430033"/>
    <n v="165.17846270000001"/>
    <n v="176.93490059999999"/>
    <n v="570.75069389999999"/>
    <n v="408.77048719999999"/>
    <n v="605.06371290000004"/>
    <n v="835.38066819999995"/>
    <n v="1073.224868"/>
    <n v="1613.2072446"/>
    <n v="5826.0187469000002"/>
    <n v="1139.5526606999999"/>
    <n v="15.437515299999999"/>
    <n v="50.699087499999997"/>
    <n v="88.886498700000004"/>
    <n v="94.430097599999996"/>
    <n v="169.07248229999999"/>
    <n v="246.00737899999999"/>
    <n v="417.49825329999999"/>
    <n v="964.91325710000001"/>
    <n v="936.47389880000003"/>
    <n v="8069.6306659000002"/>
    <n v="1107.0635279000001"/>
    <n v="3487.7714119000002"/>
    <n v="4840.5372845000002"/>
    <n v="5810.5614286"/>
    <n v="6414.8113671999999"/>
    <n v="7857.4284182000001"/>
    <n v="9065.1506487000006"/>
    <n v="9303.8275639999993"/>
    <n v="9834.1139149999999"/>
    <n v="10725.1376279"/>
    <n v="15151.09417"/>
    <n v="8252.8060232999997"/>
    <n v="-39.220993499999999"/>
    <n v="-136.28808620000001"/>
    <n v="-232.41208649999999"/>
    <n v="-501.4728619"/>
    <n v="-958.98691559999997"/>
    <n v="-1449.1350150000001"/>
    <n v="-1870.1732027"/>
    <n v="-2556.8857668999999"/>
    <n v="-3681.2025373000001"/>
    <n v="-8696.0008357000006"/>
    <n v="-2014.3367175999999"/>
    <n v="3594.3028475000001"/>
    <n v="5033.1666380999995"/>
    <n v="6029.4735239000001"/>
    <n v="6927.0835631"/>
    <n v="8120.6845052999997"/>
    <n v="9395.6910602000007"/>
    <n v="10671.1546187"/>
    <n v="12616.378670399999"/>
    <n v="15370.1729719"/>
    <n v="27044.1493639"/>
    <n v="10487.1312941"/>
    <m/>
    <m/>
    <m/>
    <m/>
    <m/>
    <m/>
    <m/>
    <m/>
    <m/>
    <m/>
    <m/>
    <m/>
    <m/>
    <m/>
    <m/>
    <m/>
    <m/>
    <m/>
    <m/>
    <m/>
    <m/>
    <m/>
    <m/>
    <m/>
    <m/>
    <m/>
    <m/>
    <m/>
    <m/>
    <m/>
    <m/>
    <m/>
    <m/>
    <m/>
    <m/>
    <m/>
    <m/>
    <m/>
    <m/>
    <m/>
    <m/>
    <m/>
    <m/>
    <m/>
    <m/>
    <m/>
    <m/>
    <m/>
    <m/>
    <m/>
    <m/>
    <m/>
    <m/>
    <m/>
    <m/>
    <m/>
    <m/>
    <m/>
    <m/>
    <m/>
    <m/>
    <m/>
    <m/>
    <m/>
    <m/>
    <m/>
    <m/>
    <m/>
    <m/>
    <m/>
    <m/>
    <m/>
    <m/>
    <m/>
    <m/>
    <m/>
    <m/>
    <m/>
    <m/>
    <m/>
    <m/>
    <m/>
    <m/>
    <m/>
    <m/>
    <m/>
    <m/>
    <m/>
    <m/>
    <m/>
    <m/>
    <m/>
    <m/>
    <m/>
    <m/>
    <m/>
    <m/>
    <m/>
    <m/>
    <m/>
    <n v="71.553020000000004"/>
    <n v="0.85457959999999999"/>
  </r>
  <r>
    <x v="21"/>
    <n v="5"/>
    <x v="0"/>
    <s v="1995"/>
    <s v="MASTRIC"/>
    <s v=""/>
    <s v="1995"/>
    <s v="1bis"/>
    <s v="previous"/>
    <s v=""/>
    <x v="1"/>
    <n v="56411000"/>
    <n v="19540000"/>
    <n v="0.347908"/>
    <n v="0.50781200000000004"/>
    <m/>
    <m/>
    <n v="4.8021804000000001"/>
    <n v="2.0136118999999999"/>
    <n v="2.3848590000000001"/>
    <n v="6.2919337000000004"/>
    <n v="11.5490332"/>
    <n v="11838.2172734"/>
    <n v="10098.067440700001"/>
    <n v="4234.2409547999996"/>
    <n v="5805.2864041000003"/>
    <n v="7033.6069840999999"/>
    <n v="8476.9558188999999"/>
    <n v="10098.067440700001"/>
    <n v="11716.7341103"/>
    <n v="13647.044755499999"/>
    <n v="16056.9927823"/>
    <n v="20333.5888447"/>
    <m/>
    <m/>
    <n v="2671.603478"/>
    <x v="706"/>
    <x v="706"/>
    <n v="7724.9144208999996"/>
    <n v="9304.7707625999992"/>
    <n v="10842.6654511"/>
    <n v="12618.1715551"/>
    <n v="14758.2985678"/>
    <n v="18026.646302599998"/>
    <n v="30854.437297500001"/>
    <n v="11838.2172734"/>
    <n v="688.10620659999995"/>
    <n v="1986.8553793999999"/>
    <n v="3171.8704511000001"/>
    <n v="3571.1815873"/>
    <n v="3594.8330507000001"/>
    <n v="4369.3990088"/>
    <n v="5022.3982059"/>
    <n v="5540.1324576999996"/>
    <n v="6472.1428753"/>
    <n v="7745.2351226000001"/>
    <n v="4216.9150514000003"/>
    <n v="96.089562299999997"/>
    <n v="214.7520562"/>
    <n v="498.37373400000001"/>
    <n v="809.74097940000001"/>
    <n v="1092.0916396"/>
    <n v="1744.8667803999999"/>
    <n v="2773.2848352000001"/>
    <n v="2916.3578634"/>
    <n v="3611.7467465999998"/>
    <n v="4421.9653902"/>
    <n v="1818.3856877999999"/>
    <n v="81.849915800000005"/>
    <n v="268.0590512"/>
    <n v="297.8911622"/>
    <n v="529.69738180000002"/>
    <n v="1162.7799831"/>
    <n v="1305.6304029999999"/>
    <n v="2072.1561327999998"/>
    <n v="3241.2027732000001"/>
    <n v="3613.9459974000001"/>
    <n v="3196.7665394999999"/>
    <n v="1577.3595842"/>
    <n v="166.681341"/>
    <n v="172.73036310000001"/>
    <n v="278.34620849999999"/>
    <n v="414.74293030000001"/>
    <n v="567.24674000000005"/>
    <n v="674.06682579999995"/>
    <n v="878.22474020000004"/>
    <n v="1315.2448101"/>
    <n v="1466.9003161999999"/>
    <n v="5617.8216708999998"/>
    <n v="1155.8361817"/>
    <n v="624.05985639999994"/>
    <n v="664.0895514"/>
    <n v="618.72135049999997"/>
    <n v="1216.4731735"/>
    <n v="1266.4816533000001"/>
    <n v="2027.556754"/>
    <n v="2120.9884566999999"/>
    <n v="1893.9324552"/>
    <n v="4608.1335676999997"/>
    <n v="16177.7836904"/>
    <n v="3123.7148772999999"/>
    <n v="1315.0086491"/>
    <n v="2451.2501382999999"/>
    <n v="2684.3951742999998"/>
    <n v="2810.7950860999999"/>
    <n v="3755.6753180999999"/>
    <n v="3510.7358036999999"/>
    <n v="3273.9107917000001"/>
    <n v="4242.4795395000001"/>
    <n v="4046.7477484999999"/>
    <n v="5693.2916246000004"/>
    <n v="3378.8047830999999"/>
    <n v="-301.2954254"/>
    <n v="-660.49089600000002"/>
    <n v="-1096.9887538"/>
    <n v="-1627.7244424999999"/>
    <n v="-2134.3376223"/>
    <n v="-2789.5792818999998"/>
    <n v="-3522.7916074999998"/>
    <n v="-4391.0513312000003"/>
    <n v="-5792.9889758999998"/>
    <n v="-11998.426740700001"/>
    <n v="-3432.9172742000001"/>
    <n v="2670.5001057999998"/>
    <n v="5097.2456436000002"/>
    <n v="6452.6093268000004"/>
    <n v="7724.906696"/>
    <n v="9304.7707625999992"/>
    <n v="10842.676293799999"/>
    <n v="12618.1715551"/>
    <n v="14758.2985678"/>
    <n v="18026.628275899999"/>
    <n v="30854.437297500001"/>
    <n v="11838.098891199999"/>
    <n v="0.35099999999999998"/>
    <n v="0.69131500000000001"/>
    <n v="0.82717300000000005"/>
    <n v="0.218"/>
    <n v="0.33083299999999999"/>
    <n v="0.27701300000000001"/>
    <n v="0.309"/>
    <n v="0.72953199999999996"/>
    <n v="0.88738899999999998"/>
    <n v="0.14199999999999999"/>
    <n v="0.35474099999999997"/>
    <n v="0.30536000000000002"/>
    <n v="0.309"/>
    <n v="0.72953199999999996"/>
    <n v="0.88738899999999998"/>
    <n v="0.14199999999999999"/>
    <n v="0.35474099999999997"/>
    <n v="0.30536000000000002"/>
    <m/>
    <m/>
    <m/>
    <m/>
    <m/>
    <m/>
    <m/>
    <n v="1"/>
    <m/>
    <m/>
    <m/>
    <n v="0.14199999999999999"/>
    <n v="0.309"/>
    <n v="11838.205240900001"/>
    <m/>
    <m/>
    <m/>
    <m/>
    <m/>
    <m/>
    <m/>
    <m/>
    <m/>
    <m/>
    <m/>
    <m/>
    <m/>
    <m/>
    <m/>
    <m/>
    <m/>
    <m/>
    <m/>
    <m/>
    <m/>
    <m/>
    <m/>
    <m/>
    <m/>
    <m/>
    <m/>
    <m/>
    <m/>
    <m/>
    <m/>
    <m/>
    <m/>
    <m/>
    <m/>
    <m/>
    <m/>
    <m/>
    <m/>
    <m/>
    <n v="0.18629999999999999"/>
    <n v="0.1244"/>
    <n v="0.224"/>
    <n v="0.13389999999999999"/>
    <n v="0.17949999999999999"/>
    <n v="9.9599999999999994E-2"/>
    <n v="5.2299999999999999E-2"/>
    <n v="10163.316702399999"/>
    <n v="12286.927774"/>
    <n v="12293.0241116"/>
    <n v="12601.851739600001"/>
    <n v="13272.368659899999"/>
    <n v="10702.8425794"/>
    <n v="10076.844966500001"/>
    <n v="0.189"/>
    <n v="0.13800000000000001"/>
    <n v="0.14199999999999999"/>
    <n v="0.107"/>
    <n v="0.11799999999999999"/>
    <n v="0.14699999999999999"/>
    <n v="0.158"/>
    <n v="0.217"/>
    <n v="0.217"/>
    <n v="0.182"/>
    <n v="0.153"/>
    <n v="0.38100000000000001"/>
    <n v="0.73199999999999998"/>
    <n v="0.753"/>
    <n v="71.553020000000004"/>
    <n v="0.85457959999999999"/>
  </r>
  <r>
    <x v="21"/>
    <n v="5"/>
    <x v="0"/>
    <s v="1995"/>
    <s v="MASTRIC"/>
    <s v=""/>
    <s v="1995"/>
    <s v="1bis"/>
    <s v="previous"/>
    <s v=""/>
    <x v="2"/>
    <n v="37330000"/>
    <n v="14194000"/>
    <n v="0.34759699999999999"/>
    <n v="0.46694600000000003"/>
    <m/>
    <m/>
    <n v="4.8304616999999999"/>
    <n v="1.9772578000000001"/>
    <n v="2.4430106"/>
    <n v="6.4158248000000002"/>
    <n v="12.134501999999999"/>
    <n v="12620.0067132"/>
    <n v="10815.507711"/>
    <n v="4427.1226591000004"/>
    <n v="6197.2688791"/>
    <n v="7561.4944713000004"/>
    <n v="9237.1771382000006"/>
    <n v="10815.507711"/>
    <n v="12553.702704900001"/>
    <n v="14559.4483084"/>
    <n v="17148.363149000001"/>
    <n v="21385.046649600001"/>
    <m/>
    <m/>
    <n v="2714.2435092000001"/>
    <x v="707"/>
    <x v="707"/>
    <n v="8397.7080024000006"/>
    <n v="10059.112244600001"/>
    <n v="11659.5843946"/>
    <n v="13525.951116300001"/>
    <n v="15679.228490699999"/>
    <n v="18933.694944899999"/>
    <n v="32935.9934259"/>
    <n v="12620.0067132"/>
    <n v="789.47843829999999"/>
    <n v="2460.2523292999999"/>
    <n v="3907.9808044000001"/>
    <n v="3922.2083065000002"/>
    <n v="4290.4527909999997"/>
    <n v="4878.6732598999997"/>
    <n v="5610.7809381999996"/>
    <n v="6118.4582962000004"/>
    <n v="6746.4163153999998"/>
    <n v="7824.8345101000004"/>
    <n v="4655.7728766"/>
    <n v="86.340085999999999"/>
    <n v="278.61660949999998"/>
    <n v="700.17244029999995"/>
    <n v="1135.8907798"/>
    <n v="1395.9633609"/>
    <n v="1995.0015283"/>
    <n v="2714.0902990999998"/>
    <n v="2999.7186363999999"/>
    <n v="3916.9460091000001"/>
    <n v="4572.3722232999999"/>
    <n v="1980.1547733"/>
    <n v="103.52939019999999"/>
    <n v="409.25708070000002"/>
    <n v="540.92349539999998"/>
    <n v="888.89739210000005"/>
    <n v="1631.0951095999999"/>
    <n v="2129.1333871000002"/>
    <n v="2572.9199472999999"/>
    <n v="4019.2134313000001"/>
    <n v="4127.3750946999999"/>
    <n v="3572.2378469999999"/>
    <n v="2000.2079639999999"/>
    <n v="174.6615698"/>
    <n v="203.00130759999999"/>
    <n v="300.10633960000001"/>
    <n v="472.06875760000003"/>
    <n v="578.53978159999997"/>
    <n v="710.45345589999999"/>
    <n v="980.83434520000003"/>
    <n v="1296.7819508"/>
    <n v="1705.6229754000001"/>
    <n v="5665.8801411000004"/>
    <n v="1209.6276435"/>
    <n v="678.15645500000005"/>
    <n v="793.06918270000006"/>
    <n v="778.20407920000002"/>
    <n v="1554.2393993999999"/>
    <n v="1721.7679473000001"/>
    <n v="1964.3018425"/>
    <n v="2378.5249778000002"/>
    <n v="2697.4074317999998"/>
    <n v="4798.5935141999998"/>
    <n v="18789.687825500001"/>
    <n v="3618.0675845999999"/>
    <n v="1222.3052795000001"/>
    <n v="2075.4198504000001"/>
    <n v="2099.5540522000001"/>
    <n v="2393.8254499999998"/>
    <n v="2976.6421998000001"/>
    <n v="3136.7430109000002"/>
    <n v="3167.7236475999998"/>
    <n v="3461.5659907999998"/>
    <n v="3815.2152661999999"/>
    <n v="5365.6685610000004"/>
    <n v="2972.0242010000002"/>
    <n v="-341.51968950000003"/>
    <n v="-849.21676660000003"/>
    <n v="-1446.4441646"/>
    <n v="-1969.4136853"/>
    <n v="-2535.3590048000001"/>
    <n v="-3154.7220901000001"/>
    <n v="-3898.936565"/>
    <n v="-4913.9172466999999"/>
    <n v="-6176.4742300999997"/>
    <n v="-12854.6547462"/>
    <n v="-3815.9745299000001"/>
    <n v="2712.9515292999999"/>
    <n v="5370.3995937"/>
    <n v="6880.4970463999998"/>
    <n v="8397.7164001000001"/>
    <n v="10059.102185399999"/>
    <n v="11659.5843946"/>
    <n v="13525.9375903"/>
    <n v="15679.228490699999"/>
    <n v="18933.694944899999"/>
    <n v="32936.026361900003"/>
    <n v="12619.880513100001"/>
    <m/>
    <m/>
    <m/>
    <m/>
    <m/>
    <m/>
    <n v="0.23668629999999999"/>
    <m/>
    <m/>
    <n v="0.1276571"/>
    <m/>
    <m/>
    <m/>
    <m/>
    <m/>
    <m/>
    <m/>
    <m/>
    <m/>
    <m/>
    <m/>
    <m/>
    <m/>
    <m/>
    <n v="11978.581436"/>
    <m/>
    <n v="0.81969999999999998"/>
    <n v="0.14000000000000001"/>
    <n v="0.222"/>
    <m/>
    <m/>
    <m/>
    <n v="1.2200000000000001E-2"/>
    <n v="8.6999999999999994E-3"/>
    <n v="5.1999999999999998E-3"/>
    <n v="3.0999999999999999E-3"/>
    <n v="0.154"/>
    <n v="0.13139999999999999"/>
    <n v="6.3399999999999998E-2"/>
    <n v="0.20649999999999999"/>
    <n v="0.21310000000000001"/>
    <n v="2.1999999999999999E-2"/>
    <n v="13998.715198100001"/>
    <n v="7280.5511704999999"/>
    <n v="8085.1073028999999"/>
    <n v="4205.0290697999999"/>
    <n v="17630.127029399999"/>
    <n v="12499.8985149"/>
    <n v="8018.9299540000002"/>
    <n v="13668.309743600001"/>
    <n v="8154.8141103999997"/>
    <n v="4653.0296679000003"/>
    <n v="0.105"/>
    <n v="0.44500000000000001"/>
    <n v="0.22700000000000001"/>
    <n v="0.39400000000000002"/>
    <n v="2.1000000000000001E-2"/>
    <n v="7.3999999999999996E-2"/>
    <n v="0.29099999999999998"/>
    <n v="5.5E-2"/>
    <n v="0.23799999999999999"/>
    <n v="0.63"/>
    <n v="7.1999999999999995E-2"/>
    <n v="0.96299999999999997"/>
    <n v="0.251"/>
    <n v="1"/>
    <n v="0.02"/>
    <n v="0.158"/>
    <n v="0.92900000000000005"/>
    <n v="6.0999999999999999E-2"/>
    <n v="0.254"/>
    <n v="0.85799999999999998"/>
    <m/>
    <m/>
    <m/>
    <m/>
    <m/>
    <m/>
    <m/>
    <m/>
    <m/>
    <m/>
    <m/>
    <m/>
    <m/>
    <m/>
    <m/>
    <m/>
    <m/>
    <m/>
    <m/>
    <m/>
    <m/>
    <m/>
    <m/>
    <m/>
    <m/>
    <m/>
    <m/>
    <m/>
    <n v="71.553020000000004"/>
    <n v="0.85457959999999999"/>
  </r>
  <r>
    <x v="21"/>
    <n v="5"/>
    <x v="0"/>
    <s v="1995"/>
    <s v="Spliced"/>
    <s v=""/>
    <s v="1995 fix2"/>
    <s v="2"/>
    <s v="current"/>
    <s v=""/>
    <x v="0"/>
    <n v="8664503.5904834997"/>
    <m/>
    <n v="0.31396849999999998"/>
    <n v="0.74604709999999996"/>
    <m/>
    <m/>
    <n v="4.1088218999999997"/>
    <n v="2.0180775"/>
    <n v="2.0360079"/>
    <n v="4.9231921999999999"/>
    <n v="7.6311413999999997"/>
    <n v="11458.3669608"/>
    <n v="9829.9015744999997"/>
    <n v="4828.0271574999997"/>
    <n v="6171.8117813999997"/>
    <n v="7303.9746100000002"/>
    <n v="8406.8426485"/>
    <n v="9829.9015744999997"/>
    <n v="11136.8355213"/>
    <n v="12783.861193999999"/>
    <n v="15378.024591699999"/>
    <n v="19837.50362"/>
    <m/>
    <m/>
    <n v="3724.9144507999999"/>
    <x v="708"/>
    <x v="708"/>
    <n v="7872.5685365999998"/>
    <n v="9073.3726107999992"/>
    <n v="10483.5736669"/>
    <n v="11767.3004294"/>
    <n v="13962.647608499999"/>
    <n v="17062.003735599999"/>
    <n v="28425.348781199998"/>
    <n v="11458.3669608"/>
    <n v="14.455091299999999"/>
    <n v="19.966847000000001"/>
    <n v="55.557177000000003"/>
    <n v="163.08691909999999"/>
    <n v="353.84727980000002"/>
    <n v="385.1225857"/>
    <n v="880.78270169999996"/>
    <n v="1344.0248380999999"/>
    <n v="2464.8641441"/>
    <n v="2233.8144223999998"/>
    <n v="807.99142619999998"/>
    <n v="1.3815732999999999"/>
    <m/>
    <n v="403.83381120000001"/>
    <n v="128.23298449999999"/>
    <n v="227.4846963"/>
    <n v="96.360436500000006"/>
    <n v="1620.1484261999999"/>
    <n v="288.82534620000001"/>
    <n v="834.02229890000001"/>
    <n v="1992.8473770000001"/>
    <n v="436.49131139999997"/>
    <n v="20.652349099999999"/>
    <n v="6.5342564000000003"/>
    <n v="19.470438600000001"/>
    <n v="55.276941000000001"/>
    <n v="341.34997870000001"/>
    <n v="745.36950809999996"/>
    <n v="1164.7038014"/>
    <n v="2688.4450787000001"/>
    <n v="3466.2193517000001"/>
    <n v="3662.9161042999999"/>
    <n v="1237.0030603"/>
    <n v="178.14686549999999"/>
    <n v="275.536721"/>
    <n v="436.90264889999997"/>
    <n v="1314.4324377"/>
    <n v="409.98705560000002"/>
    <n v="644.6285034"/>
    <n v="1018.2988905"/>
    <n v="1351.4474931"/>
    <n v="2467.9497018000002"/>
    <n v="3877.6173969000001"/>
    <n v="1067.1842810999999"/>
    <n v="146.68530329999999"/>
    <n v="30.375776599999998"/>
    <n v="898.48443750000001"/>
    <n v="108.1600547"/>
    <n v="399.39488879999999"/>
    <n v="797.24530619999996"/>
    <n v="641.36122580000006"/>
    <n v="1465.9999539999999"/>
    <n v="1626.8187921000001"/>
    <n v="8661.1257206999999"/>
    <n v="1356.3071497999999"/>
    <n v="3678.3975602"/>
    <n v="5406.6005291000001"/>
    <n v="5201.8327400999997"/>
    <n v="6802.0243929999997"/>
    <n v="8448.9658190999999"/>
    <n v="9578.7166252000006"/>
    <n v="8291.9170078999996"/>
    <n v="9598.1941122999997"/>
    <n v="10381.4980189"/>
    <n v="17486.2607188"/>
    <n v="8882.2564249000006"/>
    <n v="-314.80062889999999"/>
    <n v="-224.52651169999999"/>
    <n v="-277.1106461"/>
    <n v="-698.65306599999997"/>
    <n v="-1107.6480342"/>
    <n v="-1763.8692983000001"/>
    <n v="-1849.9116242"/>
    <n v="-2774.2892138000002"/>
    <n v="-4179.3685717999997"/>
    <n v="-9489.2613842999999"/>
    <n v="-2328.8666927999998"/>
    <n v="3724.9181137999999"/>
    <n v="5514.4876185000003"/>
    <n v="6738.9706071999999"/>
    <n v="7872.5606639999996"/>
    <n v="9073.3816841000007"/>
    <n v="10483.5736669"/>
    <n v="11767.3004294"/>
    <n v="13962.647608499999"/>
    <n v="17062.003735599999"/>
    <n v="28425.320355799999"/>
    <n v="11458.3669608"/>
    <m/>
    <m/>
    <m/>
    <m/>
    <m/>
    <m/>
    <m/>
    <m/>
    <m/>
    <m/>
    <m/>
    <m/>
    <m/>
    <m/>
    <m/>
    <m/>
    <m/>
    <m/>
    <m/>
    <m/>
    <m/>
    <m/>
    <m/>
    <m/>
    <m/>
    <m/>
    <m/>
    <m/>
    <m/>
    <m/>
    <m/>
    <m/>
    <m/>
    <m/>
    <m/>
    <m/>
    <m/>
    <m/>
    <m/>
    <m/>
    <m/>
    <m/>
    <m/>
    <m/>
    <m/>
    <m/>
    <m/>
    <m/>
    <m/>
    <m/>
    <m/>
    <m/>
    <m/>
    <m/>
    <m/>
    <m/>
    <m/>
    <m/>
    <m/>
    <m/>
    <m/>
    <m/>
    <m/>
    <m/>
    <m/>
    <m/>
    <m/>
    <m/>
    <m/>
    <m/>
    <m/>
    <m/>
    <m/>
    <m/>
    <m/>
    <m/>
    <m/>
    <m/>
    <m/>
    <m/>
    <m/>
    <m/>
    <m/>
    <m/>
    <m/>
    <m/>
    <m/>
    <m/>
    <m/>
    <m/>
    <m/>
    <m/>
    <m/>
    <m/>
    <m/>
    <m/>
    <m/>
    <m/>
    <m/>
    <m/>
    <n v="71.553020000000004"/>
    <n v="0.85457959999999999"/>
  </r>
  <r>
    <x v="21"/>
    <n v="5"/>
    <x v="0"/>
    <s v="1995"/>
    <s v="Spliced"/>
    <s v=""/>
    <s v="1995 fix2"/>
    <s v="2"/>
    <s v="current"/>
    <s v=""/>
    <x v="1"/>
    <n v="56779266.168021098"/>
    <n v="20383016.513418999"/>
    <n v="0.32729760000000002"/>
    <n v="0.46713890000000002"/>
    <m/>
    <m/>
    <n v="4.6581343999999998"/>
    <n v="1.9216631"/>
    <n v="2.4240119999999998"/>
    <n v="5.9085248000000004"/>
    <n v="10.8887181"/>
    <n v="12945.947101"/>
    <n v="11389.194314300001"/>
    <n v="4698.4892990999997"/>
    <n v="6718.8338844"/>
    <n v="8200.5981033999997"/>
    <n v="9724.6366235000005"/>
    <n v="11389.194314300001"/>
    <n v="13243.3675587"/>
    <n v="15359.627217200001"/>
    <n v="17744.309616800001"/>
    <n v="21886.194699700001"/>
    <m/>
    <m/>
    <n v="2878.8755482000001"/>
    <x v="709"/>
    <x v="709"/>
    <n v="8959.4258148000008"/>
    <n v="10556.075336"/>
    <n v="12186.0493123"/>
    <n v="14209.1761723"/>
    <n v="16418.826470700002"/>
    <n v="19610.750088100001"/>
    <n v="31347.264200400001"/>
    <n v="12945.947101"/>
    <n v="295.43547740000002"/>
    <n v="1590.5767992000001"/>
    <n v="3008.2379900999999"/>
    <n v="2815.0123225000002"/>
    <n v="2973.5195073"/>
    <n v="4451.2313930999999"/>
    <n v="5032.5397292999996"/>
    <n v="6436.3635875999998"/>
    <n v="7693.8345226000001"/>
    <n v="9581.5411433999998"/>
    <n v="4479.2770054000002"/>
    <n v="81.962795499999999"/>
    <n v="406.20045140000002"/>
    <n v="646.96798409999997"/>
    <n v="1370.930478"/>
    <n v="1610.0874644999999"/>
    <n v="2081.8379758999999"/>
    <n v="3211.7738242999999"/>
    <n v="3409.4574447999998"/>
    <n v="4791.0647366000003"/>
    <n v="5809.1877999999997"/>
    <n v="2434.0098305000001"/>
    <n v="87.787242899999995"/>
    <n v="217.99050020000001"/>
    <n v="159.00005669999999"/>
    <n v="541.30772000000002"/>
    <n v="1356.9276769999999"/>
    <n v="1359.6023419999999"/>
    <n v="2361.4408908999999"/>
    <n v="3066.2648823"/>
    <n v="3520.2339234999999"/>
    <n v="3472.5263562"/>
    <n v="1639.8681233"/>
    <n v="182.96069299999999"/>
    <n v="276.40117290000001"/>
    <n v="578.28053320000004"/>
    <n v="722.14520530000004"/>
    <n v="516.92432069999995"/>
    <n v="852.57058500000005"/>
    <n v="1163.2336130000001"/>
    <n v="1510.225015"/>
    <n v="1275.3650640999999"/>
    <n v="3576.6257085000002"/>
    <n v="1024.1184618"/>
    <n v="1905.5561528000001"/>
    <n v="1858.9228183"/>
    <n v="1646.3148877000001"/>
    <n v="2647.3965564999999"/>
    <n v="2777.6298843"/>
    <n v="2917.2439318000002"/>
    <n v="3198.6469237000001"/>
    <n v="2957.9924534000002"/>
    <n v="3918.8697247"/>
    <n v="12793.179339099999"/>
    <n v="3390.4349173000001"/>
    <n v="808.03514959999995"/>
    <n v="2578.2302791000002"/>
    <n v="3231.4654498"/>
    <n v="3094.9186881000001"/>
    <n v="4016.9967946000002"/>
    <n v="3779.8824315000002"/>
    <n v="3513.3329921999998"/>
    <n v="4385.9062789999998"/>
    <n v="5102.0188850000004"/>
    <n v="8030.4370271999996"/>
    <n v="4018.8695868"/>
    <n v="-484.03174719999998"/>
    <n v="-1182.7074035000001"/>
    <n v="-1761.7892941"/>
    <n v="-2232.2941151"/>
    <n v="-2696.0103124000002"/>
    <n v="-3256.3071611"/>
    <n v="-4271.7918011000002"/>
    <n v="-5347.3831914000002"/>
    <n v="-6690.656379"/>
    <n v="-11916.2331741"/>
    <n v="-4040.7602836000001"/>
    <n v="2877.7057639999998"/>
    <n v="5745.6146173999996"/>
    <n v="7508.4776074000001"/>
    <n v="8959.4168554000007"/>
    <n v="10556.075336"/>
    <n v="12186.0614983"/>
    <n v="14209.1761723"/>
    <n v="16418.826470700002"/>
    <n v="19610.7304774"/>
    <n v="31347.264200400001"/>
    <n v="12945.817641600001"/>
    <n v="0.31647799999999998"/>
    <n v="0.68955979999999995"/>
    <n v="0.79982980000000004"/>
    <n v="0.20596010000000001"/>
    <n v="0.36607220000000001"/>
    <n v="0.3107528"/>
    <n v="0.27454830000000002"/>
    <n v="0.74021199999999998"/>
    <n v="0.87922929999999999"/>
    <n v="0.14637639999999999"/>
    <n v="0.37254759999999998"/>
    <n v="0.36067349999999998"/>
    <n v="0.28092159999999999"/>
    <n v="0.72310859999999999"/>
    <n v="0.86272610000000005"/>
    <n v="0.1558621"/>
    <n v="0.35428270000000001"/>
    <n v="0.36566520000000002"/>
    <m/>
    <m/>
    <m/>
    <m/>
    <m/>
    <m/>
    <m/>
    <n v="1"/>
    <m/>
    <m/>
    <m/>
    <n v="0.14637639999999999"/>
    <n v="0.27454830000000002"/>
    <n v="12945.933942600001"/>
    <m/>
    <m/>
    <m/>
    <m/>
    <m/>
    <m/>
    <m/>
    <m/>
    <m/>
    <m/>
    <m/>
    <m/>
    <m/>
    <m/>
    <m/>
    <m/>
    <m/>
    <m/>
    <m/>
    <m/>
    <m/>
    <m/>
    <m/>
    <m/>
    <m/>
    <m/>
    <m/>
    <m/>
    <m/>
    <m/>
    <m/>
    <m/>
    <m/>
    <m/>
    <m/>
    <m/>
    <m/>
    <m/>
    <m/>
    <m/>
    <n v="0.18680169999999999"/>
    <n v="0.12867390000000001"/>
    <n v="0.2273867"/>
    <n v="0.1293781"/>
    <n v="0.17768110000000001"/>
    <n v="9.2645000000000005E-2"/>
    <n v="5.7861999999999997E-2"/>
    <n v="11136.0300321"/>
    <n v="13505.1864035"/>
    <n v="13427.875975299999"/>
    <n v="13664.8901776"/>
    <n v="14635.511314900001"/>
    <n v="11575.6321233"/>
    <n v="11360.0448339"/>
    <n v="0.1958474"/>
    <n v="0.1283956"/>
    <n v="0.1452148"/>
    <n v="9.5793600000000007E-2"/>
    <n v="0.1332769"/>
    <n v="0.17015440000000001"/>
    <n v="0.1626271"/>
    <n v="0.16150120000000001"/>
    <n v="0.17844280000000001"/>
    <n v="0.14134920000000001"/>
    <n v="0.12696080000000001"/>
    <n v="0.34823890000000002"/>
    <n v="0.6801026"/>
    <n v="0.7360816"/>
    <n v="71.553020000000004"/>
    <n v="0.85457959999999999"/>
  </r>
  <r>
    <x v="21"/>
    <n v="5"/>
    <x v="0"/>
    <s v="1995"/>
    <s v="Spliced"/>
    <s v=""/>
    <s v="1995 fix2"/>
    <s v="2"/>
    <s v="current"/>
    <s v=""/>
    <x v="2"/>
    <n v="37493012.0030182"/>
    <m/>
    <n v="0.3241655"/>
    <n v="0.422792"/>
    <m/>
    <m/>
    <n v="4.5640140000000002"/>
    <n v="1.8782068999999999"/>
    <n v="2.4299846999999999"/>
    <n v="5.8925713000000002"/>
    <n v="11.237348799999999"/>
    <n v="13802.477952699999"/>
    <n v="12116.6478529"/>
    <n v="4986.3062916999997"/>
    <n v="7236.1696595000003"/>
    <n v="8901.3819889000006"/>
    <n v="10551.1478319"/>
    <n v="12116.6478529"/>
    <n v="14146.2996272"/>
    <n v="16300.586293599999"/>
    <n v="18808.132812299998"/>
    <n v="22757.571744299999"/>
    <m/>
    <m/>
    <n v="2971.3090803"/>
    <x v="710"/>
    <x v="710"/>
    <n v="9711.773588"/>
    <n v="11379.5530521"/>
    <n v="13139.6884649"/>
    <n v="15227.369319400001"/>
    <n v="17361.717553300001"/>
    <n v="20446.455818999999"/>
    <n v="33389.6366423"/>
    <n v="13802.477952699999"/>
    <n v="349.35918379999998"/>
    <n v="1939.8150117"/>
    <n v="3852.8000566000001"/>
    <n v="2920.0366239999998"/>
    <n v="3759.4763815000001"/>
    <n v="5033.8483704999999"/>
    <n v="5802.5865924999998"/>
    <n v="6939.2102621000004"/>
    <n v="8418.8620530999997"/>
    <n v="9737.3004342000004"/>
    <n v="4973.5793627000003"/>
    <n v="60.443889599999999"/>
    <n v="475.59151300000002"/>
    <n v="1091.5620506"/>
    <n v="1872.8816446999999"/>
    <n v="1874.5657165"/>
    <n v="2470.1315860999998"/>
    <n v="2801.7447151000001"/>
    <n v="3616.0090051000002"/>
    <n v="5161.8002201999998"/>
    <n v="6064.7141696999997"/>
    <n v="2641.3076295999999"/>
    <n v="113.9239212"/>
    <n v="274.26830430000001"/>
    <n v="408.11661229999999"/>
    <n v="931.98163009999996"/>
    <n v="1694.6255948"/>
    <n v="2328.6394237999998"/>
    <n v="2883.679333"/>
    <n v="3398.4584276999999"/>
    <n v="4211.0355845000004"/>
    <n v="3862.8991516000001"/>
    <n v="2073.2581728999999"/>
    <n v="161.24340509999999"/>
    <n v="280.92186650000002"/>
    <n v="663.71846449999998"/>
    <n v="628.3484813"/>
    <n v="558.00422530000003"/>
    <n v="904.12837379999996"/>
    <n v="992.06682969999997"/>
    <n v="1344.7928061"/>
    <n v="1169.2061076"/>
    <n v="3396.5491570999998"/>
    <n v="972.59639609999999"/>
    <n v="2086.285828"/>
    <n v="2386.2782357999999"/>
    <n v="2021.8240161000001"/>
    <n v="3238.8437970999998"/>
    <n v="3282.2963089999998"/>
    <n v="3070.0638057000001"/>
    <n v="3127.4278847"/>
    <n v="3806.6085168"/>
    <n v="3973.2469624999999"/>
    <n v="14622.2360501"/>
    <n v="3905.1160911000002"/>
    <n v="692.35161719999996"/>
    <n v="2210.1157877000001"/>
    <n v="2395.793772"/>
    <n v="2608.7273098999999"/>
    <n v="3295.744717"/>
    <n v="3100.8981217"/>
    <n v="4407.1324861000003"/>
    <n v="4140.0614496999997"/>
    <n v="4511.6247028999996"/>
    <n v="8375.8490686999994"/>
    <n v="3716.7857786"/>
    <n v="-493.68192790000001"/>
    <n v="-1402.0410036999999"/>
    <n v="-2320.1165517999998"/>
    <n v="-2489.0361874"/>
    <n v="-3085.1712714999999"/>
    <n v="-3768.0212167999998"/>
    <n v="-4787.2837491"/>
    <n v="-5883.4229143000002"/>
    <n v="-6999.3198118999999"/>
    <n v="-12669.8779995"/>
    <n v="-4480.3035031999998"/>
    <n v="2969.9259170999999"/>
    <n v="6164.9497153000002"/>
    <n v="8113.6984203000002"/>
    <n v="9711.7832997999994"/>
    <n v="11379.5416725"/>
    <n v="13139.6884649"/>
    <n v="15227.3540921"/>
    <n v="17361.717553300001"/>
    <n v="20446.455818999999"/>
    <n v="33389.670032000002"/>
    <n v="13802.3399279"/>
    <m/>
    <m/>
    <m/>
    <m/>
    <m/>
    <m/>
    <n v="0.2014215"/>
    <m/>
    <m/>
    <n v="0.1276573"/>
    <m/>
    <m/>
    <m/>
    <m/>
    <m/>
    <m/>
    <m/>
    <m/>
    <m/>
    <m/>
    <m/>
    <m/>
    <m/>
    <m/>
    <n v="13141.9215045"/>
    <m/>
    <n v="0.83087060000000001"/>
    <n v="0.14343130000000001"/>
    <n v="0.18744630000000001"/>
    <m/>
    <m/>
    <m/>
    <n v="1.52271E-2"/>
    <n v="1.02708E-2"/>
    <n v="7.3667999999999997E-3"/>
    <n v="3.8154E-3"/>
    <n v="0.18617120000000001"/>
    <n v="0.1020534"/>
    <n v="4.0862200000000001E-2"/>
    <n v="0.23420669999999999"/>
    <n v="0.1839681"/>
    <n v="1.29661E-2"/>
    <n v="14654.2472213"/>
    <n v="6684.7124237999997"/>
    <n v="8876.1160569000003"/>
    <n v="3727.2558045999999"/>
    <n v="18040.434546299999"/>
    <n v="14088.7212138"/>
    <n v="8372.1368139000006"/>
    <n v="14442.931447200001"/>
    <n v="8625.9495922000006"/>
    <n v="6628.4979905999999"/>
    <n v="0.27034789999999997"/>
    <n v="0.63608529999999996"/>
    <n v="0.25011909999999998"/>
    <n v="0.41451130000000003"/>
    <n v="7.4392899999999998E-2"/>
    <n v="5.4820599999999997E-2"/>
    <n v="0.32116499999999998"/>
    <n v="7.9002100000000006E-2"/>
    <n v="0.28474630000000001"/>
    <n v="0.5823429"/>
    <n v="0.2372319"/>
    <n v="0.93759049999999999"/>
    <n v="0.19221189999999999"/>
    <n v="0.92194169999999998"/>
    <n v="4.6991699999999997E-2"/>
    <n v="0.21767990000000001"/>
    <n v="0.93161839999999996"/>
    <n v="4.94683E-2"/>
    <n v="0.2159151"/>
    <n v="0.89842929999999999"/>
    <m/>
    <m/>
    <m/>
    <m/>
    <m/>
    <m/>
    <m/>
    <m/>
    <m/>
    <m/>
    <m/>
    <m/>
    <m/>
    <m/>
    <m/>
    <m/>
    <m/>
    <m/>
    <m/>
    <m/>
    <m/>
    <m/>
    <m/>
    <m/>
    <m/>
    <m/>
    <m/>
    <m/>
    <n v="71.553020000000004"/>
    <n v="0.85457959999999999"/>
  </r>
  <r>
    <x v="21"/>
    <n v="7"/>
    <x v="1"/>
    <s v="2000"/>
    <s v="MASTRIC"/>
    <s v=""/>
    <s v="2000"/>
    <s v="1bis"/>
    <s v="previous"/>
    <s v=""/>
    <x v="0"/>
    <n v="9509000"/>
    <n v="5996000"/>
    <n v="0.334841"/>
    <n v="0.80222099999999996"/>
    <m/>
    <m/>
    <n v="3.9250547999999998"/>
    <n v="2.0869409999999999"/>
    <n v="1.8807693999999999"/>
    <n v="5.2047302000000002"/>
    <n v="8.4935158000000008"/>
    <n v="12563.040628700001"/>
    <n v="10097.321219400001"/>
    <n v="5368.7183287999997"/>
    <n v="6755.5126602999999"/>
    <n v="7749.0779441000004"/>
    <n v="8978.5560456000003"/>
    <n v="10097.321219400001"/>
    <n v="11575.6536799"/>
    <n v="13358.301016900001"/>
    <n v="16020.936071800001"/>
    <n v="21072.5137989"/>
    <m/>
    <m/>
    <n v="4064.6697862999999"/>
    <x v="711"/>
    <x v="711"/>
    <n v="8335.5762405999994"/>
    <n v="9520.4185560000005"/>
    <n v="10812.0548727"/>
    <n v="12403.008692699999"/>
    <n v="14593.5733604"/>
    <n v="18039.226863600001"/>
    <n v="34523.336929099998"/>
    <n v="12563.040628700001"/>
    <n v="25.875687899999999"/>
    <n v="19.750359"/>
    <n v="102.05899700000001"/>
    <n v="157.3756794"/>
    <n v="262.55410289999998"/>
    <n v="393.00738260000003"/>
    <n v="1067.4525401000001"/>
    <n v="872.47678340000004"/>
    <n v="1882.8984215999999"/>
    <n v="1827.7345037"/>
    <n v="662.08480420000001"/>
    <n v="1.7193552999999999"/>
    <n v="3.2042286999999998"/>
    <n v="25.0207753"/>
    <n v="53.731124399999999"/>
    <n v="21.011563800000001"/>
    <n v="225.20429089999999"/>
    <n v="228.30218099999999"/>
    <n v="212.38027310000001"/>
    <n v="772.49381200000005"/>
    <n v="903.89000750000002"/>
    <n v="245.1174857"/>
    <n v="52.165971999999996"/>
    <n v="95.493257200000002"/>
    <n v="120.1388051"/>
    <n v="202.54616709999999"/>
    <n v="206.6597256"/>
    <n v="694.0690505"/>
    <n v="919.95596079999996"/>
    <n v="1699.4362114"/>
    <n v="3559.3018132000002"/>
    <n v="4453.8556971999997"/>
    <n v="1201.9940382"/>
    <n v="91.4388115"/>
    <n v="163.12601710000001"/>
    <n v="284.6375559"/>
    <n v="388.95465849999999"/>
    <n v="526.47914609999998"/>
    <n v="500.71707320000002"/>
    <n v="843.33017310000002"/>
    <n v="1053.4079059000001"/>
    <n v="1760.7006988000001"/>
    <n v="10739.4506052"/>
    <n v="1637.303396"/>
    <n v="12.6898991"/>
    <n v="53.391743400000003"/>
    <n v="12.275162"/>
    <n v="45.670622199999997"/>
    <n v="60.626025400000003"/>
    <n v="191.21119039999999"/>
    <n v="242.36719289999999"/>
    <n v="928.76419580000004"/>
    <n v="2378.8328465"/>
    <n v="11710.005176299999"/>
    <n v="1566.0835187"/>
    <n v="3923.7395554999998"/>
    <n v="5835.0151585000003"/>
    <n v="6954.9649124999996"/>
    <n v="8151.9434960999997"/>
    <n v="9460.6684091000006"/>
    <n v="10313.013668"/>
    <n v="11297.9626333"/>
    <n v="12836.492534200001"/>
    <n v="11929.9179802"/>
    <n v="16329.296704099999"/>
    <n v="9704.9111964999993"/>
    <n v="-42.959494999999997"/>
    <n v="-135.65171699999999"/>
    <n v="-261.37554490000002"/>
    <n v="-664.63717150000002"/>
    <n v="-1017.5804169"/>
    <n v="-1505.1677829"/>
    <n v="-2196.3495852999999"/>
    <n v="-3009.3553562000002"/>
    <n v="-4244.9187086000002"/>
    <n v="-11440.895764999999"/>
    <n v="-2454.4663737000001"/>
    <n v="4064.6697862999999"/>
    <n v="6034.3290469000003"/>
    <n v="7237.7206629000002"/>
    <n v="8335.5845762000008"/>
    <n v="9520.4185560000005"/>
    <n v="10812.0548727"/>
    <n v="12403.0210957"/>
    <n v="14593.602547500001"/>
    <n v="18039.226863600001"/>
    <n v="34523.336929099998"/>
    <n v="12563.0280656"/>
    <m/>
    <m/>
    <m/>
    <m/>
    <m/>
    <m/>
    <m/>
    <m/>
    <m/>
    <m/>
    <m/>
    <m/>
    <m/>
    <m/>
    <m/>
    <m/>
    <m/>
    <m/>
    <m/>
    <m/>
    <m/>
    <m/>
    <m/>
    <m/>
    <m/>
    <m/>
    <m/>
    <m/>
    <m/>
    <m/>
    <m/>
    <m/>
    <m/>
    <m/>
    <m/>
    <m/>
    <m/>
    <m/>
    <m/>
    <m/>
    <m/>
    <m/>
    <m/>
    <m/>
    <m/>
    <m/>
    <m/>
    <m/>
    <m/>
    <m/>
    <m/>
    <m/>
    <m/>
    <m/>
    <m/>
    <m/>
    <m/>
    <m/>
    <m/>
    <m/>
    <m/>
    <m/>
    <m/>
    <m/>
    <m/>
    <m/>
    <m/>
    <m/>
    <m/>
    <m/>
    <m/>
    <m/>
    <m/>
    <m/>
    <m/>
    <m/>
    <m/>
    <m/>
    <m/>
    <m/>
    <m/>
    <m/>
    <m/>
    <m/>
    <m/>
    <m/>
    <m/>
    <m/>
    <m/>
    <m/>
    <m/>
    <m/>
    <m/>
    <m/>
    <m/>
    <m/>
    <m/>
    <m/>
    <m/>
    <m/>
    <n v="80.710750000000004"/>
    <n v="0.87192890000000001"/>
  </r>
  <r>
    <x v="21"/>
    <n v="7"/>
    <x v="1"/>
    <s v="2000"/>
    <s v="MASTRIC"/>
    <s v=""/>
    <s v="2000"/>
    <s v="1bis"/>
    <s v="previous"/>
    <s v=""/>
    <x v="1"/>
    <n v="56551000"/>
    <n v="20796000"/>
    <n v="0.34318399999999999"/>
    <n v="0.51638099999999998"/>
    <m/>
    <m/>
    <n v="4.4003329000000004"/>
    <n v="2.0551753000000001"/>
    <n v="2.1410985999999999"/>
    <n v="5.9525866000000001"/>
    <n v="11.0257054"/>
    <n v="14569.4687782"/>
    <n v="12163.652789899999"/>
    <n v="5681.0335623999999"/>
    <n v="7381.9880413999999"/>
    <n v="8859.1505787000006"/>
    <n v="10474.964861799999"/>
    <n v="12163.652789899999"/>
    <n v="14196.5424692"/>
    <n v="16593.212244999999"/>
    <n v="19459.127129199998"/>
    <n v="24998.438914999999"/>
    <m/>
    <m/>
    <n v="3470.8475708999999"/>
    <x v="712"/>
    <x v="712"/>
    <n v="9649.4588344999993"/>
    <n v="11335.847904"/>
    <n v="13158.3695389"/>
    <n v="15387.1783027"/>
    <n v="17958.348337300002"/>
    <n v="21783.554548100001"/>
    <n v="38268.542644200003"/>
    <n v="14569.4687782"/>
    <n v="618.9770724"/>
    <n v="2008.2297716999999"/>
    <n v="3521.8004838000002"/>
    <n v="4004.7184054999998"/>
    <n v="3987.7812549"/>
    <n v="4764.6719267999997"/>
    <n v="6243.5168553000003"/>
    <n v="5844.3828413000001"/>
    <n v="6652.1965372000004"/>
    <n v="8374.9557519999998"/>
    <n v="4602.5534649000001"/>
    <n v="308.31886059999999"/>
    <n v="796.58832429999995"/>
    <n v="999.96922930000005"/>
    <n v="1226.7164026999999"/>
    <n v="1801.9463828"/>
    <n v="2933.6848054000002"/>
    <n v="3579.9655167000001"/>
    <n v="3927.8499483000001"/>
    <n v="4943.6905704999999"/>
    <n v="5015.7813472999997"/>
    <n v="2553.7073485000001"/>
    <n v="215.37997519999999"/>
    <n v="226.42630199999999"/>
    <n v="444.79563669999999"/>
    <n v="692.64780459999997"/>
    <n v="1491.5481955"/>
    <n v="1853.4484580999999"/>
    <n v="2331.4037076999998"/>
    <n v="3604.9947619"/>
    <n v="4144.5173047999997"/>
    <n v="4487.2545048000002"/>
    <n v="1949.4386308999999"/>
    <n v="138.71242319999999"/>
    <n v="200.4854818"/>
    <n v="215.81409600000001"/>
    <n v="355.17728080000001"/>
    <n v="419.01828189999998"/>
    <n v="607.91667270000005"/>
    <n v="923.16914940000004"/>
    <n v="891.54220320000002"/>
    <n v="1764.7075374999999"/>
    <n v="6622.2182303999998"/>
    <n v="1214.2049585"/>
    <n v="573.18270949999999"/>
    <n v="801.63751969999998"/>
    <n v="780.25963019999995"/>
    <n v="1133.9175571000001"/>
    <n v="2117.3323432000002"/>
    <n v="2090.2991098000002"/>
    <n v="2807.1444864999999"/>
    <n v="4279.9233674999996"/>
    <n v="6749.6997273999996"/>
    <n v="23415.0670393"/>
    <n v="4475.9156423000004"/>
    <n v="1910.0837769"/>
    <n v="3272.5337312000001"/>
    <n v="3366.8898436999998"/>
    <n v="4169.6952031999999"/>
    <n v="4164.4391087000004"/>
    <n v="4271.8515123999996"/>
    <n v="3980.2783473999998"/>
    <n v="4771.6768199999997"/>
    <n v="4696.9700316999997"/>
    <n v="6268.731702"/>
    <n v="4087.4498961999998"/>
    <n v="-293.8107177"/>
    <n v="-688.34495800000002"/>
    <n v="-1280.9605667000001"/>
    <n v="-1933.4138194"/>
    <n v="-2646.2063272"/>
    <n v="-3363.5029463999999"/>
    <n v="-4478.2997604000002"/>
    <n v="-5362.0216049000001"/>
    <n v="-7168.2489445000001"/>
    <n v="-15915.465931700001"/>
    <n v="-4313.8011631999998"/>
    <n v="3470.8440999999998"/>
    <n v="6617.5561728000002"/>
    <n v="8048.5683529999997"/>
    <n v="9649.4588344999993"/>
    <n v="11335.859239900001"/>
    <n v="13158.3695389"/>
    <n v="15387.1783027"/>
    <n v="17958.348337300002"/>
    <n v="21783.5327645"/>
    <n v="38268.542644200003"/>
    <n v="14569.4687782"/>
    <n v="0.35199999999999998"/>
    <n v="0.69686599999999999"/>
    <n v="0.89046999999999998"/>
    <n v="0.191"/>
    <n v="0.32280900000000001"/>
    <n v="0.24271200000000001"/>
    <n v="0.311"/>
    <n v="0.73322900000000002"/>
    <n v="0.93043799999999999"/>
    <n v="0.11799999999999999"/>
    <n v="0.37012699999999998"/>
    <n v="0.28834599999999999"/>
    <n v="0.29899999999999999"/>
    <n v="0.74554500000000001"/>
    <n v="0.93923999999999996"/>
    <n v="0.10100000000000001"/>
    <n v="0.38583600000000001"/>
    <n v="0.32652500000000001"/>
    <m/>
    <m/>
    <m/>
    <m/>
    <m/>
    <m/>
    <m/>
    <n v="1.0000999999999999E-2"/>
    <m/>
    <m/>
    <m/>
    <n v="0.11799999999999999"/>
    <n v="0.311"/>
    <n v="14569.481083999999"/>
    <m/>
    <m/>
    <m/>
    <m/>
    <m/>
    <m/>
    <m/>
    <m/>
    <m/>
    <m/>
    <m/>
    <m/>
    <m/>
    <m/>
    <m/>
    <m/>
    <m/>
    <m/>
    <m/>
    <m/>
    <m/>
    <m/>
    <m/>
    <m/>
    <m/>
    <m/>
    <m/>
    <m/>
    <m/>
    <m/>
    <m/>
    <m/>
    <m/>
    <m/>
    <m/>
    <m/>
    <m/>
    <m/>
    <m/>
    <m/>
    <n v="0.1784"/>
    <n v="0.10009999999999999"/>
    <n v="0.2311"/>
    <n v="0.14080000000000001"/>
    <n v="0.18149999999999999"/>
    <n v="0.1013"/>
    <n v="6.6900000000000001E-2"/>
    <n v="12854.407901500001"/>
    <n v="14623.9508307"/>
    <n v="15306.1798887"/>
    <n v="15333.776687400001"/>
    <n v="16553.102786200001"/>
    <n v="13041.4327639"/>
    <n v="11838.1218565"/>
    <n v="0.123"/>
    <n v="0.13600000000000001"/>
    <n v="9.6000000000000002E-2"/>
    <n v="0.108"/>
    <n v="0.104"/>
    <n v="0.14599999999999999"/>
    <n v="0.161"/>
    <n v="0.20300000000000001"/>
    <n v="0.20399999999999999"/>
    <n v="0.17"/>
    <n v="0.15"/>
    <n v="0.36499999999999999"/>
    <n v="0.73499999999999999"/>
    <n v="0.79300000000000004"/>
    <n v="80.710750000000004"/>
    <n v="0.87192890000000001"/>
  </r>
  <r>
    <x v="21"/>
    <n v="7"/>
    <x v="1"/>
    <s v="2000"/>
    <s v="MASTRIC"/>
    <s v=""/>
    <s v="2000"/>
    <s v="1bis"/>
    <s v="previous"/>
    <s v=""/>
    <x v="2"/>
    <n v="36953000"/>
    <n v="14798000"/>
    <n v="0.34132400000000002"/>
    <n v="0.46541399999999999"/>
    <m/>
    <m/>
    <n v="4.5178732000000004"/>
    <n v="1.9964869000000001"/>
    <n v="2.2629115"/>
    <n v="6.1283339000000003"/>
    <n v="11.7261509"/>
    <n v="15554.0366008"/>
    <n v="13316.486890300001"/>
    <n v="5884.6698881000002"/>
    <n v="7743.3441437000001"/>
    <n v="9623.7583429999995"/>
    <n v="11411.797461100001"/>
    <n v="13316.486890300001"/>
    <n v="15493.141414199999"/>
    <n v="17876.8244079"/>
    <n v="20652.370181499999"/>
    <n v="26586.192230299999"/>
    <m/>
    <m/>
    <n v="3436.6032009"/>
    <x v="713"/>
    <x v="713"/>
    <n v="10520.0003039"/>
    <n v="12345.2214485"/>
    <n v="14385.159169299999"/>
    <n v="16666.517576300001"/>
    <n v="19124.380312699999"/>
    <n v="23145.279314200001"/>
    <n v="40298.127674700001"/>
    <n v="15554.0366008"/>
    <n v="797.15791509999997"/>
    <n v="2867.4161353"/>
    <n v="4392.8509707000003"/>
    <n v="4314.0732846000001"/>
    <n v="5473.1428222000004"/>
    <n v="5934.0939347000003"/>
    <n v="6233.8775681999996"/>
    <n v="6816.4072530000003"/>
    <n v="6410.5943022000001"/>
    <n v="9179.3090123999991"/>
    <n v="5242.4102660999997"/>
    <n v="341.33030309999998"/>
    <n v="959.68748630000005"/>
    <n v="1411.4664346"/>
    <n v="1595.0214060999999"/>
    <n v="2460.2668373000001"/>
    <n v="3242.2278697000002"/>
    <n v="4117.1631699"/>
    <n v="4307.1546853"/>
    <n v="5026.1131294999996"/>
    <n v="5212.7643054"/>
    <n v="2867.6821740999999"/>
    <n v="307.20139669999998"/>
    <n v="437.26965319999999"/>
    <n v="708.33391210000002"/>
    <n v="1629.0956871000001"/>
    <n v="1953.5572228999999"/>
    <n v="2772.4085712000001"/>
    <n v="3119.8220916"/>
    <n v="4411.4973043"/>
    <n v="4810.9314677000002"/>
    <n v="5255.3594263000005"/>
    <n v="2541.0007433000001"/>
    <n v="111.7755191"/>
    <n v="228.0646141"/>
    <n v="190.77830349999999"/>
    <n v="418.99057210000001"/>
    <n v="372.88741390000001"/>
    <n v="709.97953080000002"/>
    <n v="835.75919039999997"/>
    <n v="885.24844029999997"/>
    <n v="1790.6576794"/>
    <n v="6522.6952436000001"/>
    <n v="1207.3509830999999"/>
    <n v="643.42147090000003"/>
    <n v="1036.1908298000001"/>
    <n v="1126.5516473"/>
    <n v="1748.8764105"/>
    <n v="2015.1228423"/>
    <n v="2658.6795028000001"/>
    <n v="3198.3380559000002"/>
    <n v="4551.9850020000003"/>
    <n v="8519.5690080000004"/>
    <n v="25635.976305299999"/>
    <n v="5116.2825832999997"/>
    <n v="1598.3091631"/>
    <n v="2381.6385765"/>
    <n v="2591.8524647999998"/>
    <n v="3216.1744929000001"/>
    <n v="3279.3969708"/>
    <n v="3158.2185401000002"/>
    <n v="4127.9464067999997"/>
    <n v="4147.5999803000004"/>
    <n v="4319.487752"/>
    <n v="5680.5852695000003"/>
    <n v="3450.3830472"/>
    <n v="-362.59600369999998"/>
    <n v="-994.39823309999997"/>
    <n v="-1752.8423066"/>
    <n v="-2402.2315493999999"/>
    <n v="-3209.1526607999999"/>
    <n v="-4090.4775503999999"/>
    <n v="-4966.3889065000003"/>
    <n v="-5995.5123524000001"/>
    <n v="-7732.0740247000003"/>
    <n v="-17188.602185799999"/>
    <n v="-4871.0731962999998"/>
    <n v="3436.5997643000001"/>
    <n v="6915.8690622000004"/>
    <n v="8668.9914265000007"/>
    <n v="10520.0003039"/>
    <n v="12345.2214485"/>
    <n v="14385.130399"/>
    <n v="16666.517576300001"/>
    <n v="19124.380312699999"/>
    <n v="23145.279314200001"/>
    <n v="40298.0873766"/>
    <n v="15554.0366008"/>
    <m/>
    <m/>
    <m/>
    <m/>
    <m/>
    <m/>
    <n v="0.22505720000000001"/>
    <m/>
    <m/>
    <n v="0.1069344"/>
    <m/>
    <m/>
    <m/>
    <m/>
    <m/>
    <m/>
    <m/>
    <m/>
    <m/>
    <m/>
    <m/>
    <m/>
    <m/>
    <m/>
    <n v="14914.757752699999"/>
    <m/>
    <n v="0.80730000000000002"/>
    <n v="0.109"/>
    <n v="0.21"/>
    <m/>
    <m/>
    <m/>
    <n v="1.95E-2"/>
    <n v="1.11E-2"/>
    <n v="8.9999999999999993E-3"/>
    <n v="2E-3"/>
    <n v="0.16489999999999999"/>
    <n v="0.1139"/>
    <n v="5.6899999999999999E-2"/>
    <n v="0.21640000000000001"/>
    <n v="0.1978"/>
    <n v="1.5800000000000002E-2"/>
    <n v="17899.1027154"/>
    <n v="9210.6351703"/>
    <n v="10752.527130099999"/>
    <n v="4661.4159957000002"/>
    <n v="21318.391322899999"/>
    <n v="14741.576530300001"/>
    <n v="10130.106216300001"/>
    <n v="16892.769614299999"/>
    <n v="9954.6629611999997"/>
    <n v="5575.0057568000002"/>
    <n v="2.5000000000000001E-2"/>
    <n v="0.34699999999999998"/>
    <n v="0.13400000000000001"/>
    <n v="0.76800000000000002"/>
    <n v="2.1000000000000001E-2"/>
    <n v="8.5000000000000006E-2"/>
    <n v="0.30399999999999999"/>
    <n v="1.4E-2"/>
    <n v="0.19"/>
    <n v="0.62"/>
    <n v="2.1000000000000001E-2"/>
    <n v="0.95499999999999996"/>
    <n v="0.25800000000000001"/>
    <n v="0.90700000000000003"/>
    <n v="3.5000000000000003E-2"/>
    <n v="0.16"/>
    <n v="0.95899999999999996"/>
    <n v="1.6E-2"/>
    <n v="0.29699999999999999"/>
    <n v="0.879"/>
    <m/>
    <m/>
    <m/>
    <m/>
    <m/>
    <m/>
    <m/>
    <m/>
    <m/>
    <m/>
    <m/>
    <m/>
    <m/>
    <m/>
    <m/>
    <m/>
    <m/>
    <m/>
    <m/>
    <m/>
    <m/>
    <m/>
    <m/>
    <m/>
    <m/>
    <m/>
    <m/>
    <m/>
    <n v="80.710750000000004"/>
    <n v="0.87192890000000001"/>
  </r>
  <r>
    <x v="21"/>
    <n v="7"/>
    <x v="1"/>
    <s v="2000"/>
    <s v="Spliced"/>
    <s v=""/>
    <s v="2000 fix2"/>
    <s v="2"/>
    <s v="current"/>
    <s v=""/>
    <x v="0"/>
    <n v="9614980.1192563996"/>
    <m/>
    <n v="0.32704280000000002"/>
    <n v="0.77666970000000002"/>
    <m/>
    <m/>
    <n v="4.0267274999999998"/>
    <n v="2.0842279000000001"/>
    <n v="1.9319995999999999"/>
    <n v="5.2025614999999998"/>
    <n v="8.6142500000000002"/>
    <n v="13726.5307003"/>
    <n v="11279.4065625"/>
    <n v="5838.2032252999998"/>
    <n v="7364.2496055000001"/>
    <n v="8732.7969931999996"/>
    <n v="10121.000943700001"/>
    <n v="11279.4065625"/>
    <n v="12901.7771658"/>
    <n v="14789.6704173"/>
    <n v="17724.6989904"/>
    <n v="23508.853408700001"/>
    <m/>
    <m/>
    <n v="4212.3780348999999"/>
    <x v="714"/>
    <x v="714"/>
    <n v="9473.2983984000002"/>
    <n v="10637.328823100001"/>
    <n v="12063.9315429"/>
    <n v="13677.051334199999"/>
    <n v="16150.824852600001"/>
    <n v="20024.846610299999"/>
    <n v="36286.477298899998"/>
    <n v="13726.5307003"/>
    <n v="47.216085"/>
    <n v="5.1902150000000002"/>
    <n v="52.440449299999997"/>
    <n v="178.06585459999999"/>
    <n v="662.79847040000004"/>
    <n v="360.20504829999999"/>
    <n v="1402.3049996"/>
    <n v="1241.1300381999999"/>
    <n v="2554.3393830999998"/>
    <n v="2559.5803602000001"/>
    <n v="894.61946290000003"/>
    <n v="0.20504140000000001"/>
    <m/>
    <n v="812.46456079999996"/>
    <n v="199.07401820000001"/>
    <n v="60.203958399999998"/>
    <n v="467.12942190000001"/>
    <n v="1780.6085419000001"/>
    <n v="227.2106406"/>
    <n v="982.9483133"/>
    <n v="2128.8023318"/>
    <n v="486.97444280000002"/>
    <n v="185.22595219999999"/>
    <n v="18.193034300000001"/>
    <n v="43.644732599999998"/>
    <n v="71.780248"/>
    <n v="168.07280800000001"/>
    <n v="1101.6664510999999"/>
    <n v="1004.936463"/>
    <n v="2301.7473792000001"/>
    <n v="3478.8010324000002"/>
    <n v="4161.1873914999996"/>
    <n v="1260.2705255999999"/>
    <n v="150.98003829999999"/>
    <n v="271.7009587"/>
    <n v="748.64134530000001"/>
    <n v="932.79108629999996"/>
    <n v="532.27381849999995"/>
    <n v="529.10490619999996"/>
    <n v="1049.2512610000001"/>
    <n v="1368.4827037"/>
    <n v="2585.1691534000001"/>
    <n v="7520.4053371"/>
    <n v="1536.827391"/>
    <n v="117.9526199"/>
    <n v="31.940611199999999"/>
    <n v="132.1637724"/>
    <n v="54.473712999999996"/>
    <n v="144.36170060000001"/>
    <n v="614.6078943"/>
    <n v="380.02562490000003"/>
    <n v="1455.7454379000001"/>
    <n v="3966.1096573999998"/>
    <n v="13223.422619499999"/>
    <n v="1923.0533668"/>
    <n v="4048.0982657999998"/>
    <n v="6507.5059510999999"/>
    <n v="6631.9869881000004"/>
    <n v="9001.3789529000005"/>
    <n v="10254.352903000001"/>
    <n v="10808.3371859"/>
    <n v="10277.4279121"/>
    <n v="12925.1310799"/>
    <n v="11082.861280499999"/>
    <n v="19828.348291499999"/>
    <n v="10468.974565099999"/>
    <n v="-337.30003779999998"/>
    <n v="-223.13973010000001"/>
    <n v="-331.94787120000001"/>
    <n v="-964.25600139999995"/>
    <n v="-1184.7348357000001"/>
    <n v="-1817.1193648000001"/>
    <n v="-2217.4897913"/>
    <n v="-3368.5901253000002"/>
    <n v="-4625.3822098999999"/>
    <n v="-13135.2690327"/>
    <n v="-2844.2027803999999"/>
    <n v="4212.3779648"/>
    <n v="6611.3910402000001"/>
    <n v="8089.3939774"/>
    <n v="9473.3078716"/>
    <n v="10637.328823100001"/>
    <n v="12063.9315429"/>
    <n v="13677.065011299999"/>
    <n v="16150.8571543"/>
    <n v="20024.846610299999"/>
    <n v="36286.477298899998"/>
    <n v="13726.5169738"/>
    <m/>
    <m/>
    <m/>
    <m/>
    <m/>
    <m/>
    <m/>
    <m/>
    <m/>
    <m/>
    <m/>
    <m/>
    <m/>
    <m/>
    <m/>
    <m/>
    <m/>
    <m/>
    <m/>
    <m/>
    <m/>
    <m/>
    <m/>
    <m/>
    <m/>
    <m/>
    <m/>
    <m/>
    <m/>
    <m/>
    <m/>
    <m/>
    <m/>
    <m/>
    <m/>
    <m/>
    <m/>
    <m/>
    <m/>
    <m/>
    <m/>
    <m/>
    <m/>
    <m/>
    <m/>
    <m/>
    <m/>
    <m/>
    <m/>
    <m/>
    <m/>
    <m/>
    <m/>
    <m/>
    <m/>
    <m/>
    <m/>
    <m/>
    <m/>
    <m/>
    <m/>
    <m/>
    <m/>
    <m/>
    <m/>
    <m/>
    <m/>
    <m/>
    <m/>
    <m/>
    <m/>
    <m/>
    <m/>
    <m/>
    <m/>
    <m/>
    <m/>
    <m/>
    <m/>
    <m/>
    <m/>
    <m/>
    <m/>
    <m/>
    <m/>
    <m/>
    <m/>
    <m/>
    <m/>
    <m/>
    <m/>
    <m/>
    <m/>
    <m/>
    <m/>
    <m/>
    <m/>
    <m/>
    <m/>
    <m/>
    <n v="80.710750000000004"/>
    <n v="0.87192890000000001"/>
  </r>
  <r>
    <x v="21"/>
    <n v="7"/>
    <x v="1"/>
    <s v="2000"/>
    <s v="Spliced"/>
    <s v=""/>
    <s v="2000 fix2"/>
    <s v="2"/>
    <s v="current"/>
    <s v=""/>
    <x v="1"/>
    <n v="56920180.125644997"/>
    <n v="21693204.268836401"/>
    <n v="0.32285350000000002"/>
    <n v="0.47502149999999999"/>
    <m/>
    <m/>
    <n v="4.2683407000000004"/>
    <n v="1.9613286000000001"/>
    <n v="2.1762497000000001"/>
    <n v="5.5875662999999998"/>
    <n v="10.395311400000001"/>
    <n v="15932.768231599999"/>
    <n v="13718.8829456"/>
    <n v="6303.9103550999998"/>
    <n v="8543.6527905000003"/>
    <n v="10329.0294151"/>
    <n v="12016.7226421"/>
    <n v="13718.8829456"/>
    <n v="16046.282881700001"/>
    <n v="18675.512463300001"/>
    <n v="21503.950418"/>
    <n v="26907.237353"/>
    <m/>
    <m/>
    <n v="3740.1277119000001"/>
    <x v="715"/>
    <x v="715"/>
    <n v="11191.5298824"/>
    <n v="12860.2915134"/>
    <n v="14788.664355000001"/>
    <n v="17327.322452500001"/>
    <n v="19978.929393300001"/>
    <n v="23697.799197"/>
    <n v="38879.792402799998"/>
    <n v="15932.768231599999"/>
    <n v="295.4798538"/>
    <n v="1485.5131266000001"/>
    <n v="3329.3230976999998"/>
    <n v="3221.2946618999999"/>
    <n v="3066.6193008999999"/>
    <n v="4872.0051000000003"/>
    <n v="6245.7495000999998"/>
    <n v="6489.4831505000002"/>
    <n v="8001.6625013000003"/>
    <n v="10715.410492999999"/>
    <n v="4852.6096576999998"/>
    <n v="292.40633769999999"/>
    <n v="1392.2323257"/>
    <n v="1293.923871"/>
    <n v="2119.3544102000001"/>
    <n v="2469.839442"/>
    <n v="3513.2929955"/>
    <n v="4139.1248401000003"/>
    <n v="4388.8463732"/>
    <n v="6635.6953827999996"/>
    <n v="6814.9739909"/>
    <n v="3392.8987315999998"/>
    <n v="256.84116829999999"/>
    <n v="170.1408787"/>
    <n v="236.64352349999999"/>
    <n v="722.30223590000003"/>
    <n v="1618.2026796"/>
    <n v="1937.2623097999999"/>
    <n v="2652.4749495999999"/>
    <n v="3259.5611769000002"/>
    <n v="4084.9263869000001"/>
    <n v="5041.2804851000001"/>
    <n v="2011.6444838"/>
    <n v="169.29039209999999"/>
    <n v="296.4345568"/>
    <n v="446.91765859999998"/>
    <n v="631.07477459999996"/>
    <n v="354.99676870000002"/>
    <n v="771.76967820000004"/>
    <n v="1220.7360303"/>
    <n v="978.42603489999999"/>
    <n v="1552.4837640000001"/>
    <n v="4360.4826468000001"/>
    <n v="1067.8478061999999"/>
    <n v="1945.9636653"/>
    <n v="2073.4208078000001"/>
    <n v="2069.4330700999999"/>
    <n v="2518.1873965999998"/>
    <n v="4317.1881463999998"/>
    <n v="3018.7310895000001"/>
    <n v="4226.4133584000001"/>
    <n v="6388.8045107999997"/>
    <n v="5808.1875675000001"/>
    <n v="19150.512391200002"/>
    <n v="4822.0239887999996"/>
    <n v="1304.9690189999999"/>
    <n v="3180.4817714000001"/>
    <n v="4039.9539948000001"/>
    <n v="4685.052592"/>
    <n v="4141.0114620000004"/>
    <n v="4616.4970056000002"/>
    <n v="4264.2741832000002"/>
    <n v="4714.7822905000003"/>
    <n v="5992.0320762000001"/>
    <n v="9144.9421523000001"/>
    <n v="4825.6598149000001"/>
    <n v="-524.80152139999996"/>
    <n v="-1138.9150213999999"/>
    <n v="-2050.6049265000001"/>
    <n v="-2705.7361888999999"/>
    <n v="-3107.5534257999998"/>
    <n v="-3940.8938235000001"/>
    <n v="-5421.4504091999997"/>
    <n v="-6240.9741432999999"/>
    <n v="-8377.2121795000003"/>
    <n v="-16347.809756500001"/>
    <n v="-5039.9162514"/>
    <n v="3740.1489147000002"/>
    <n v="7459.3084454"/>
    <n v="9365.5902891000005"/>
    <n v="11191.5298824"/>
    <n v="12860.304373700001"/>
    <n v="14788.664355000001"/>
    <n v="17327.322452500001"/>
    <n v="19978.929393300001"/>
    <n v="23697.775499200001"/>
    <n v="38879.792402799998"/>
    <n v="15932.768231599999"/>
    <n v="0.31737959999999998"/>
    <n v="0.69509670000000001"/>
    <n v="0.86103439999999998"/>
    <n v="0.18045130000000001"/>
    <n v="0.3571935"/>
    <n v="0.27227400000000002"/>
    <n v="0.2763253"/>
    <n v="0.74396309999999999"/>
    <n v="0.92188250000000005"/>
    <n v="0.1216368"/>
    <n v="0.38870589999999999"/>
    <n v="0.34057759999999998"/>
    <n v="0.27183030000000002"/>
    <n v="0.73898059999999999"/>
    <n v="0.91313599999999995"/>
    <n v="0.11085970000000001"/>
    <n v="0.3853376"/>
    <n v="0.39101000000000002"/>
    <m/>
    <m/>
    <m/>
    <m/>
    <m/>
    <m/>
    <m/>
    <n v="1.0000999999999999E-2"/>
    <m/>
    <m/>
    <m/>
    <n v="0.1216368"/>
    <n v="0.2763253"/>
    <n v="15932.781688900001"/>
    <m/>
    <m/>
    <m/>
    <m/>
    <m/>
    <m/>
    <m/>
    <m/>
    <m/>
    <m/>
    <m/>
    <m/>
    <m/>
    <m/>
    <m/>
    <m/>
    <m/>
    <m/>
    <m/>
    <m/>
    <m/>
    <m/>
    <m/>
    <m/>
    <m/>
    <m/>
    <m/>
    <m/>
    <m/>
    <m/>
    <m/>
    <m/>
    <m/>
    <m/>
    <m/>
    <m/>
    <m/>
    <m/>
    <m/>
    <m/>
    <n v="0.1788805"/>
    <n v="0.1035391"/>
    <n v="0.2345941"/>
    <n v="0.1360451"/>
    <n v="0.17966090000000001"/>
    <n v="9.4226299999999999E-2"/>
    <n v="7.4014700000000003E-2"/>
    <n v="14084.68088"/>
    <n v="16073.9271491"/>
    <n v="16719.196459399998"/>
    <n v="16627.268656200002"/>
    <n v="18253.194236300002"/>
    <n v="14104.9283791"/>
    <n v="13345.605245000001"/>
    <n v="0.12745619999999999"/>
    <n v="0.1265348"/>
    <n v="9.8173399999999994E-2"/>
    <n v="9.6688800000000005E-2"/>
    <n v="0.1174644"/>
    <n v="0.1689968"/>
    <n v="0.1657149"/>
    <n v="0.15108179999999999"/>
    <n v="0.1677527"/>
    <n v="0.13202939999999999"/>
    <n v="0.12447130000000001"/>
    <n v="0.33361469999999999"/>
    <n v="0.68288990000000005"/>
    <n v="0.77518290000000001"/>
    <n v="80.710750000000004"/>
    <n v="0.87192890000000001"/>
  </r>
  <r>
    <x v="21"/>
    <n v="7"/>
    <x v="1"/>
    <s v="2000"/>
    <s v="Spliced"/>
    <s v=""/>
    <s v="2000 fix2"/>
    <s v="2"/>
    <s v="current"/>
    <s v=""/>
    <x v="2"/>
    <n v="37114365.725891598"/>
    <m/>
    <n v="0.31831530000000002"/>
    <n v="0.42140480000000002"/>
    <m/>
    <m/>
    <n v="4.2686678000000002"/>
    <n v="1.8964728"/>
    <n v="2.2508458"/>
    <n v="5.6274540000000002"/>
    <n v="10.859188700000001"/>
    <n v="17011.421002899999"/>
    <n v="14918.502820199999"/>
    <n v="6627.9542600000004"/>
    <n v="9041.4266425999995"/>
    <n v="11329.076481399999"/>
    <n v="13035.103715900001"/>
    <n v="14918.502820199999"/>
    <n v="17458.6435384"/>
    <n v="20014.6813769"/>
    <n v="22651.2885159"/>
    <n v="28292.534825899998"/>
    <m/>
    <m/>
    <n v="3762.0833435999998"/>
    <x v="716"/>
    <x v="716"/>
    <n v="12166.160227"/>
    <n v="13965.7555257"/>
    <n v="16211.2562168"/>
    <n v="18762.985036800001"/>
    <n v="21176.557862500002"/>
    <n v="24994.536581100001"/>
    <n v="40853.173093199999"/>
    <n v="17011.421002899999"/>
    <n v="391.06942789999999"/>
    <n v="2106.7081787000002"/>
    <n v="4192.3277135999997"/>
    <n v="3197.4335520999998"/>
    <n v="4764.9176826000003"/>
    <n v="6028.5716172000002"/>
    <n v="6403.7856388"/>
    <n v="7517.6372289999999"/>
    <n v="8276.3871632999999"/>
    <n v="11723.2908711"/>
    <n v="5555.6156890000002"/>
    <n v="264.90636039999998"/>
    <n v="1526.4757774"/>
    <n v="2130.0935405999999"/>
    <n v="2618.1627583999998"/>
    <n v="3282.488785"/>
    <n v="3952.5921355"/>
    <n v="4221.6531385999997"/>
    <n v="5048.9055105999996"/>
    <n v="6852.4853463999998"/>
    <n v="7095.9899231999998"/>
    <n v="3794.6767762999998"/>
    <n v="374.75899659999999"/>
    <n v="273.06230369999997"/>
    <n v="517.3341719"/>
    <n v="1700.4296939000001"/>
    <n v="2016.577888"/>
    <n v="2985.5078647999999"/>
    <n v="3473.207418"/>
    <n v="3627.3102463"/>
    <n v="5078.1601356000001"/>
    <n v="5832.4573049000001"/>
    <n v="2612.8047077000001"/>
    <n v="114.3954918"/>
    <n v="294.08820639999999"/>
    <n v="408.43449779999997"/>
    <n v="555.20827159999999"/>
    <n v="357.33567190000002"/>
    <n v="889.6146099"/>
    <n v="839.66611049999995"/>
    <n v="892.71201940000003"/>
    <n v="1269.9389887"/>
    <n v="4013.0424229"/>
    <n v="963.02689650000002"/>
    <n v="2194.4064429999999"/>
    <n v="2905.2448688999998"/>
    <n v="2833.2549703"/>
    <n v="3628.1695607000001"/>
    <n v="3816.7971530999998"/>
    <n v="4091.3513447"/>
    <n v="4177.1892645999997"/>
    <n v="6246.6946811999996"/>
    <n v="7298.1279279"/>
    <n v="20474.826440500001"/>
    <n v="5478.1727252000001"/>
    <n v="1003.6572479"/>
    <n v="2363.2948532"/>
    <n v="2862.9736625"/>
    <n v="3489.2506993000002"/>
    <n v="3607.5745065999999"/>
    <n v="3074.0600635999999"/>
    <n v="5704.5720511"/>
    <n v="4823.7948274999999"/>
    <n v="5284.5549115000003"/>
    <n v="9100.6879905999995"/>
    <n v="4280.6175173000001"/>
    <n v="-581.07488939999996"/>
    <n v="-1529.8029400999999"/>
    <n v="-2721.6713381999998"/>
    <n v="-3022.4943090000002"/>
    <n v="-3879.9361614999998"/>
    <n v="-4810.4738416"/>
    <n v="-6057.0885847"/>
    <n v="-6980.4966516000004"/>
    <n v="-9065.1178923000007"/>
    <n v="-17387.162713000002"/>
    <n v="-5673.4933091000003"/>
    <n v="3762.1190783000002"/>
    <n v="7939.0712481999999"/>
    <n v="10222.747218500001"/>
    <n v="12166.160227"/>
    <n v="13965.7555257"/>
    <n v="16211.2237943"/>
    <n v="18762.985036800001"/>
    <n v="21176.557862500002"/>
    <n v="24994.536581100001"/>
    <n v="40853.132239999999"/>
    <n v="17011.421002899999"/>
    <m/>
    <m/>
    <m/>
    <m/>
    <m/>
    <m/>
    <n v="0.1915251"/>
    <m/>
    <m/>
    <n v="0.1069345"/>
    <m/>
    <m/>
    <m/>
    <m/>
    <m/>
    <m/>
    <m/>
    <m/>
    <m/>
    <m/>
    <m/>
    <m/>
    <m/>
    <m/>
    <n v="16363.254421400001"/>
    <m/>
    <n v="0.81830159999999996"/>
    <n v="0.11167150000000001"/>
    <n v="0.1773141"/>
    <m/>
    <m/>
    <m/>
    <n v="2.43383E-2"/>
    <n v="1.31041E-2"/>
    <n v="1.27502E-2"/>
    <n v="2.4615000000000001E-3"/>
    <n v="0.19934830000000001"/>
    <n v="8.8461799999999993E-2"/>
    <n v="3.6672900000000001E-2"/>
    <n v="0.24543499999999999"/>
    <n v="0.17075969999999999"/>
    <n v="9.3120000000000008E-3"/>
    <n v="18737.282137599999"/>
    <n v="8456.8387628"/>
    <n v="11804.5036554"/>
    <n v="4131.7882800999996"/>
    <n v="21814.536143199999"/>
    <n v="16615.331855799999"/>
    <n v="10576.3032809"/>
    <n v="17850.130562599999"/>
    <n v="10529.782745300001"/>
    <n v="7941.9038977999999"/>
    <n v="6.4368499999999995E-2"/>
    <n v="0.49600359999999999"/>
    <n v="0.14764740000000001"/>
    <n v="0.80798150000000002"/>
    <n v="7.4392899999999998E-2"/>
    <n v="6.2969600000000001E-2"/>
    <n v="0.33551259999999999"/>
    <n v="2.0109599999999998E-2"/>
    <n v="0.22731850000000001"/>
    <n v="0.57309929999999998"/>
    <n v="6.9192600000000007E-2"/>
    <n v="0.92980160000000001"/>
    <n v="0.19757240000000001"/>
    <n v="0.83620110000000003"/>
    <n v="8.2235500000000003E-2"/>
    <n v="0.2204354"/>
    <n v="0.96170299999999997"/>
    <n v="1.29753E-2"/>
    <n v="0.25246770000000002"/>
    <n v="0.92041879999999998"/>
    <m/>
    <m/>
    <m/>
    <m/>
    <m/>
    <m/>
    <m/>
    <m/>
    <m/>
    <m/>
    <m/>
    <m/>
    <m/>
    <m/>
    <m/>
    <m/>
    <m/>
    <m/>
    <m/>
    <m/>
    <m/>
    <m/>
    <m/>
    <m/>
    <m/>
    <m/>
    <m/>
    <m/>
    <n v="80.710750000000004"/>
    <n v="0.87192890000000001"/>
  </r>
  <r>
    <x v="21"/>
    <n v="9"/>
    <x v="2"/>
    <s v="2004"/>
    <s v="MASTRIC"/>
    <s v=""/>
    <s v="2004"/>
    <s v="1bis"/>
    <s v="previous"/>
    <s v=""/>
    <x v="0"/>
    <n v="10452000"/>
    <n v="6744000"/>
    <n v="0.31051200000000001"/>
    <n v="0.85621400000000003"/>
    <n v="1.3813799999999999E-2"/>
    <m/>
    <n v="3.5014759999999998"/>
    <n v="1.9690947000000001"/>
    <n v="1.7782161999999999"/>
    <n v="4.5516534999999996"/>
    <n v="7.0273909999999997"/>
    <n v="13923.092992899999"/>
    <n v="11558.408065699999"/>
    <n v="6500.0017239999997"/>
    <n v="7800.0020689000003"/>
    <n v="9069.3544055000002"/>
    <n v="10267.002723199999"/>
    <n v="11558.408065699999"/>
    <n v="12989.0034452"/>
    <n v="14970.8689708"/>
    <n v="17895.784746599998"/>
    <n v="22759.600036700002"/>
    <m/>
    <m/>
    <n v="5055.9205410000004"/>
    <x v="717"/>
    <x v="717"/>
    <n v="9621.1861518999995"/>
    <n v="10765.153555299999"/>
    <n v="12258.002651299999"/>
    <n v="13839.6930708"/>
    <n v="16340.9743342"/>
    <n v="20043.731416400002"/>
    <n v="35529.9303239"/>
    <n v="13923.092992899999"/>
    <n v="17.453037699999999"/>
    <n v="20.466546600000001"/>
    <n v="86.852343899999994"/>
    <n v="96.134891999999994"/>
    <n v="44.298606900000003"/>
    <n v="142.2296048"/>
    <n v="482.03650970000001"/>
    <n v="1370.0599701000001"/>
    <n v="1106.3337993"/>
    <n v="1789.4649408"/>
    <n v="516.9087505"/>
    <m/>
    <n v="17.4190985"/>
    <n v="32.8594297"/>
    <n v="93.0464913"/>
    <n v="144.58677739999999"/>
    <n v="78.941537100000005"/>
    <n v="96.518019499999994"/>
    <n v="172.7077577"/>
    <n v="493.29627390000002"/>
    <n v="536.32429820000004"/>
    <n v="166.8961157"/>
    <n v="15.5065083"/>
    <n v="71.872559800000005"/>
    <n v="63.559477700000002"/>
    <n v="475.3347018"/>
    <n v="461.18994350000003"/>
    <n v="655.8644319"/>
    <n v="865.14689320000002"/>
    <n v="1746.2455402999999"/>
    <n v="3522.9864524"/>
    <n v="4994.4778355999997"/>
    <n v="1291.0048747000001"/>
    <n v="67.122401100000005"/>
    <n v="56.642473199999998"/>
    <n v="168.33971210000001"/>
    <n v="138.8433374"/>
    <n v="328.22953189999998"/>
    <n v="248.05294169999999"/>
    <n v="369.4782859"/>
    <n v="729.82059570000001"/>
    <n v="901.24633940000001"/>
    <n v="3700.8686023999999"/>
    <n v="674.50423999999998"/>
    <n v="38.8951967"/>
    <n v="136.97062819999999"/>
    <n v="46.1756174"/>
    <n v="80.769857700000003"/>
    <n v="103.3562393"/>
    <n v="230.4872239"/>
    <n v="232.9081947"/>
    <n v="428.75448460000001"/>
    <n v="2311.2025822000001"/>
    <n v="16589.919306299998"/>
    <n v="2037.7281981000001"/>
    <n v="4972.0529311"/>
    <n v="6994.7803031000003"/>
    <n v="8340.8297356000003"/>
    <n v="9582.4031505000003"/>
    <n v="10955.5998869"/>
    <n v="12573.0823514"/>
    <n v="14132.637854000001"/>
    <n v="15117.541926800001"/>
    <n v="16643.693212499998"/>
    <n v="22276.235945100001"/>
    <n v="12170.7046627"/>
    <n v="-55.109533900000002"/>
    <n v="-144.51771199999999"/>
    <n v="-368.91949640000001"/>
    <n v="-845.34627890000002"/>
    <n v="-1272.1074305"/>
    <n v="-1670.6431812999999"/>
    <n v="-2339.0050068"/>
    <n v="-3224.155941"/>
    <n v="-4935.0272432000002"/>
    <n v="-14357.360604400001"/>
    <n v="-2934.6677718000001"/>
    <n v="5055.9205410000004"/>
    <n v="7153.6338974"/>
    <n v="8369.6968199999992"/>
    <n v="9621.1861518999995"/>
    <n v="10765.153555299999"/>
    <n v="12258.0149093"/>
    <n v="13839.7207502"/>
    <n v="16340.9743342"/>
    <n v="20043.731416400002"/>
    <n v="35529.9303239"/>
    <n v="13923.0790698"/>
    <m/>
    <m/>
    <m/>
    <m/>
    <m/>
    <m/>
    <m/>
    <m/>
    <m/>
    <m/>
    <m/>
    <m/>
    <m/>
    <m/>
    <m/>
    <m/>
    <m/>
    <m/>
    <m/>
    <m/>
    <m/>
    <m/>
    <m/>
    <m/>
    <m/>
    <m/>
    <m/>
    <m/>
    <m/>
    <m/>
    <m/>
    <m/>
    <m/>
    <m/>
    <m/>
    <m/>
    <m/>
    <m/>
    <m/>
    <m/>
    <m/>
    <m/>
    <m/>
    <m/>
    <m/>
    <m/>
    <m/>
    <m/>
    <m/>
    <m/>
    <m/>
    <m/>
    <m/>
    <m/>
    <m/>
    <m/>
    <m/>
    <m/>
    <m/>
    <m/>
    <m/>
    <m/>
    <m/>
    <m/>
    <m/>
    <m/>
    <m/>
    <m/>
    <m/>
    <m/>
    <m/>
    <m/>
    <m/>
    <m/>
    <m/>
    <m/>
    <m/>
    <m/>
    <m/>
    <m/>
    <m/>
    <m/>
    <m/>
    <m/>
    <m/>
    <m/>
    <m/>
    <m/>
    <m/>
    <m/>
    <m/>
    <m/>
    <m/>
    <m/>
    <m/>
    <m/>
    <m/>
    <m/>
    <m/>
    <m/>
    <n v="89.201599999999999"/>
    <n v="0.90936150000000004"/>
  </r>
  <r>
    <x v="21"/>
    <n v="9"/>
    <x v="2"/>
    <s v="2004"/>
    <s v="MASTRIC"/>
    <s v=""/>
    <s v="2004"/>
    <s v="1bis"/>
    <s v="previous"/>
    <s v=""/>
    <x v="1"/>
    <n v="58117000"/>
    <n v="22554000"/>
    <n v="0.35185300000000003"/>
    <n v="0.55695700000000004"/>
    <n v="4.8187999999999998E-3"/>
    <m/>
    <n v="4.3082384999999999"/>
    <n v="2.0388695000000001"/>
    <n v="2.1130526000000001"/>
    <n v="5.9708209999999999"/>
    <n v="10.670336499999999"/>
    <n v="16609.9085056"/>
    <n v="13734.845643000001"/>
    <n v="6500.0017239999997"/>
    <n v="8296.4082005"/>
    <n v="9861.9566157999998"/>
    <n v="11561.4420665"/>
    <n v="13734.845643000001"/>
    <n v="15801.004191"/>
    <n v="18423.004886499999"/>
    <n v="21595.753728"/>
    <n v="28003.557427600001"/>
    <m/>
    <m/>
    <n v="4291.9252384000001"/>
    <x v="718"/>
    <x v="718"/>
    <n v="10665.3981289"/>
    <n v="12641.1431529"/>
    <n v="14761.8340154"/>
    <n v="17097.6724349"/>
    <n v="19867.167069499999"/>
    <n v="24436.588981500001"/>
    <n v="45796.286446899998"/>
    <n v="16609.9085056"/>
    <n v="1024.5898525"/>
    <n v="2663.7136998000001"/>
    <n v="3442.6092056000002"/>
    <n v="3719.3442894999998"/>
    <n v="4364.1397741000001"/>
    <n v="6547.6262393999996"/>
    <n v="6474.6662814000001"/>
    <n v="8015.4085542000003"/>
    <n v="8639.8004003000005"/>
    <n v="9443.0568765000007"/>
    <n v="5433.9315675999997"/>
    <n v="456.96557209999997"/>
    <n v="1046.8250206"/>
    <n v="1100.6030145"/>
    <n v="1636.9146393999999"/>
    <n v="2457.1095592000001"/>
    <n v="2808.6013016000002"/>
    <n v="3739.7396964"/>
    <n v="4741.0014136"/>
    <n v="5263.8367593000003"/>
    <n v="6666.7486031999997"/>
    <n v="2992.3580668"/>
    <n v="138.98970689999999"/>
    <n v="298.87514379999999"/>
    <n v="585.04458069999998"/>
    <n v="1061.9643570999999"/>
    <n v="1588.0183262999999"/>
    <n v="1960.4453664"/>
    <n v="2630.0152670000002"/>
    <n v="3046.6896716000001"/>
    <n v="4762.7156291000001"/>
    <n v="4234.1872560000002"/>
    <n v="2031.0596121000001"/>
    <n v="89.551020100000002"/>
    <n v="61.230332400000002"/>
    <n v="110.98418940000001"/>
    <n v="217.81942599999999"/>
    <n v="241.33206390000001"/>
    <n v="414.527061"/>
    <n v="369.17294320000002"/>
    <n v="601.79635770000004"/>
    <n v="756.77672419999999"/>
    <n v="4256.4442511999996"/>
    <n v="712.09999749999997"/>
    <n v="375.92114780000003"/>
    <n v="439.98282060000003"/>
    <n v="1271.9973505999999"/>
    <n v="1099.9971668000001"/>
    <n v="1136.1985877"/>
    <n v="1859.9025148999999"/>
    <n v="3235.4096525"/>
    <n v="4226.6205909999999"/>
    <n v="6987.6914924000002"/>
    <n v="35543.642818599998"/>
    <n v="5618.7832393999997"/>
    <n v="2492.6085449000002"/>
    <n v="3601.5403615"/>
    <n v="3783.5066673000001"/>
    <n v="4777.1384759000002"/>
    <n v="5460.2280146000003"/>
    <n v="4809.7745680999997"/>
    <n v="5207.2500190999999"/>
    <n v="5263.8655165999999"/>
    <n v="6180.7708876999995"/>
    <n v="6870.1757076000004"/>
    <n v="4845.2431902999997"/>
    <n v="-286.70489780000003"/>
    <n v="-641.41686800000002"/>
    <n v="-1245.8823591"/>
    <n v="-1847.7802257999999"/>
    <n v="-2605.8831730000002"/>
    <n v="-3639.0282741000001"/>
    <n v="-4558.5985222999998"/>
    <n v="-6028.2150351999999"/>
    <n v="-8155.0029114999998"/>
    <n v="-21217.9690663"/>
    <n v="-5023.5837780000002"/>
    <n v="4291.9209465000004"/>
    <n v="7470.7505107999996"/>
    <n v="9048.8626490000006"/>
    <n v="10665.3981289"/>
    <n v="12641.1431529"/>
    <n v="14761.848777200001"/>
    <n v="17097.655337299999"/>
    <n v="19867.167069499999"/>
    <n v="24436.588981500001"/>
    <n v="45796.286446899998"/>
    <n v="16609.891895699999"/>
    <n v="0.376"/>
    <n v="0.72297500000000003"/>
    <n v="0.95237899999999998"/>
    <n v="0.19700000000000001"/>
    <n v="0.29061700000000001"/>
    <n v="0.21143400000000001"/>
    <n v="0.33800000000000002"/>
    <n v="0.75413399999999997"/>
    <n v="0.97242499999999998"/>
    <n v="0.114"/>
    <n v="0.33260899999999999"/>
    <n v="0.24280199999999999"/>
    <n v="0.32"/>
    <n v="0.77488599999999996"/>
    <n v="0.97854300000000005"/>
    <n v="9.2999999999999999E-2"/>
    <n v="0.342837"/>
    <n v="0.27713300000000002"/>
    <m/>
    <m/>
    <m/>
    <m/>
    <m/>
    <m/>
    <m/>
    <n v="0.99990000000000001"/>
    <m/>
    <m/>
    <m/>
    <n v="0.114"/>
    <n v="0.33800000000000002"/>
    <n v="16685.324625199999"/>
    <m/>
    <m/>
    <m/>
    <m/>
    <m/>
    <m/>
    <m/>
    <m/>
    <m/>
    <m/>
    <m/>
    <m/>
    <m/>
    <m/>
    <m/>
    <m/>
    <m/>
    <m/>
    <m/>
    <m/>
    <m/>
    <m/>
    <m/>
    <m/>
    <m/>
    <m/>
    <m/>
    <m/>
    <m/>
    <m/>
    <m/>
    <m/>
    <m/>
    <m/>
    <m/>
    <m/>
    <m/>
    <m/>
    <m/>
    <m/>
    <n v="0.16719999999999999"/>
    <n v="9.3299999999999994E-2"/>
    <n v="0.22309999999999999"/>
    <n v="0.1545"/>
    <n v="0.182"/>
    <n v="0.10780000000000001"/>
    <n v="7.1999999999999995E-2"/>
    <n v="15033.303987400001"/>
    <n v="16610.9044058"/>
    <n v="17725.0047013"/>
    <n v="17691.804692500002"/>
    <n v="18427.404887600002"/>
    <n v="14757.3039142"/>
    <n v="12675.003361900001"/>
    <n v="0.155"/>
    <n v="0.123"/>
    <n v="9.8000000000000004E-2"/>
    <n v="9.9000000000000005E-2"/>
    <n v="0.09"/>
    <n v="0.112"/>
    <n v="0.152"/>
    <n v="0.24399999999999999"/>
    <n v="0.187"/>
    <n v="0.19900000000000001"/>
    <n v="0.13800000000000001"/>
    <n v="0.376"/>
    <n v="0.78700000000000003"/>
    <n v="0.83899999999999997"/>
    <n v="89.201599999999999"/>
    <n v="0.90936150000000004"/>
  </r>
  <r>
    <x v="21"/>
    <n v="9"/>
    <x v="2"/>
    <s v="2004"/>
    <s v="MASTRIC"/>
    <s v=""/>
    <s v="2004"/>
    <s v="1bis"/>
    <s v="previous"/>
    <s v=""/>
    <x v="2"/>
    <n v="37947000"/>
    <n v="15810000"/>
    <n v="0.34849599999999997"/>
    <n v="0.49048999999999998"/>
    <n v="5.1013999999999999E-3"/>
    <m/>
    <n v="4.2226531999999999"/>
    <n v="1.9466909999999999"/>
    <n v="2.1691441"/>
    <n v="6.0764259999999997"/>
    <n v="11.132973"/>
    <n v="17753.6906089"/>
    <n v="15017.003983099999"/>
    <n v="6923.0088361999997"/>
    <n v="8827.6883414000004"/>
    <n v="10635.595821000001"/>
    <n v="12859.9034109"/>
    <n v="15017.003983099999"/>
    <n v="17251.807575800001"/>
    <n v="19699.0052249"/>
    <n v="23169.006145300002"/>
    <n v="29233.465753799999"/>
    <m/>
    <m/>
    <n v="4327.0447476999998"/>
    <x v="719"/>
    <x v="719"/>
    <n v="11697.510402600001"/>
    <n v="13975.684006900001"/>
    <n v="16042.6820551"/>
    <n v="18414.825684300002"/>
    <n v="21203.756524"/>
    <n v="26069.7295147"/>
    <n v="48172.872377300002"/>
    <n v="17753.6906089"/>
    <n v="1190.1839471999999"/>
    <n v="3389.3106842000002"/>
    <n v="4323.7421428999996"/>
    <n v="5028.0578715000001"/>
    <n v="7270.4303341000004"/>
    <n v="7242.2763015999999"/>
    <n v="8054.9209767000002"/>
    <n v="8699.9437092999997"/>
    <n v="8946.2969381000003"/>
    <n v="11567.9445354"/>
    <n v="6572.0789433"/>
    <n v="605.56991240000002"/>
    <n v="1428.1455567999999"/>
    <n v="1386.6928717000001"/>
    <n v="2599.221904"/>
    <n v="2668.7267394999999"/>
    <n v="3277.9210109000001"/>
    <n v="4816.6922949"/>
    <n v="5007.3095106999999"/>
    <n v="6338.9068710000001"/>
    <n v="6754.4147818000001"/>
    <n v="3488.5646972999998"/>
    <n v="193.7477556"/>
    <n v="621.99952050000002"/>
    <n v="1042.2577916"/>
    <n v="1734.0857321000001"/>
    <n v="2197.6204072999999"/>
    <n v="2993.4200873"/>
    <n v="3072.4400061000001"/>
    <n v="4296.5595919999996"/>
    <n v="5225.3123050000004"/>
    <n v="4749.6043520000003"/>
    <n v="2613.0059375000001"/>
    <n v="94.563235899999995"/>
    <n v="54.401186099999997"/>
    <n v="159.30875789999999"/>
    <n v="203.54837850000001"/>
    <n v="319.5260634"/>
    <n v="342.46313379999998"/>
    <n v="460.49954589999999"/>
    <n v="416.73863069999999"/>
    <n v="747.9926792"/>
    <n v="4459.7000060999999"/>
    <n v="726.05493109999998"/>
    <n v="425.44369369999998"/>
    <n v="1016.9565507999999"/>
    <n v="1230.9418052999999"/>
    <n v="1382.3766869000001"/>
    <n v="1613.9399404999999"/>
    <n v="2563.1874400000002"/>
    <n v="3436.1880578999999"/>
    <n v="4854.2395923000004"/>
    <n v="8254.3802469999991"/>
    <n v="37993.896271099999"/>
    <n v="6278.4684079999997"/>
    <n v="2157.4818193999999"/>
    <n v="2373.8060942000002"/>
    <n v="3246.7725583000001"/>
    <n v="3235.2389395999999"/>
    <n v="3383.6109279000002"/>
    <n v="3777.4099166999999"/>
    <n v="4015.5737184"/>
    <n v="4535.5895393000001"/>
    <n v="5584.7095961000005"/>
    <n v="5212.5456555999999"/>
    <n v="3752.6330914"/>
    <n v="-339.94994359999998"/>
    <n v="-993.52789959999996"/>
    <n v="-1669.2474494000001"/>
    <n v="-2485.0191098999999"/>
    <n v="-3478.1704058"/>
    <n v="-4153.9797926000001"/>
    <n v="-5441.5073303999998"/>
    <n v="-6606.6240502000001"/>
    <n v="-9027.8951914999998"/>
    <n v="-22565.185051799999"/>
    <n v="-5677.0976460000002"/>
    <n v="4327.0404207000001"/>
    <n v="7891.0916930000003"/>
    <n v="9720.4684782000004"/>
    <n v="11697.510402600001"/>
    <n v="13975.684006900001"/>
    <n v="16042.698097799999"/>
    <n v="18414.807269500001"/>
    <n v="21203.756524"/>
    <n v="26069.703444899998"/>
    <n v="48172.920550100003"/>
    <n v="17753.708362599999"/>
    <m/>
    <m/>
    <m/>
    <m/>
    <m/>
    <m/>
    <n v="0.23219020000000001"/>
    <m/>
    <m/>
    <n v="9.9579100000000004E-2"/>
    <m/>
    <m/>
    <m/>
    <m/>
    <m/>
    <m/>
    <m/>
    <m/>
    <m/>
    <m/>
    <m/>
    <m/>
    <m/>
    <m/>
    <n v="17217.804566399998"/>
    <m/>
    <n v="0.79310000000000003"/>
    <n v="0.109"/>
    <n v="0.224"/>
    <m/>
    <m/>
    <m/>
    <n v="3.6600000000000001E-2"/>
    <n v="9.1999999999999998E-3"/>
    <n v="1.0500000000000001E-2"/>
    <n v="1.2999999999999999E-3"/>
    <n v="0.16880000000000001"/>
    <n v="0.1182"/>
    <n v="5.3400000000000003E-2"/>
    <n v="0.20380000000000001"/>
    <n v="0.1792"/>
    <n v="1.2200000000000001E-2"/>
    <n v="23082.106122199999"/>
    <n v="10882.902886600001"/>
    <n v="12416.903293400001"/>
    <n v="2104.0005581"/>
    <n v="23374.3061997"/>
    <n v="15952.1042311"/>
    <n v="11074.302937300001"/>
    <n v="20522.405443299998"/>
    <n v="10664.002828500001"/>
    <n v="5108.8013549999996"/>
    <n v="3.5999999999999997E-2"/>
    <n v="0.31900000000000001"/>
    <n v="0.16400000000000001"/>
    <n v="1"/>
    <n v="5.0000000000000001E-3"/>
    <n v="7.8E-2"/>
    <n v="0.26"/>
    <n v="1.2999999999999999E-2"/>
    <n v="0.24099999999999999"/>
    <n v="0.77900000000000003"/>
    <n v="2.9000000000000001E-2"/>
    <n v="0.97899999999999998"/>
    <n v="0.17799999999999999"/>
    <n v="1"/>
    <n v="1.2999999999999999E-2"/>
    <n v="0.19600000000000001"/>
    <n v="0.98599999999999999"/>
    <n v="4.3999999999999997E-2"/>
    <n v="0.36399999999999999"/>
    <n v="0.98099999999999998"/>
    <m/>
    <m/>
    <m/>
    <m/>
    <m/>
    <m/>
    <m/>
    <m/>
    <m/>
    <m/>
    <m/>
    <m/>
    <m/>
    <m/>
    <m/>
    <m/>
    <m/>
    <m/>
    <m/>
    <m/>
    <m/>
    <m/>
    <m/>
    <m/>
    <m/>
    <m/>
    <m/>
    <m/>
    <n v="89.201599999999999"/>
    <n v="0.90936150000000004"/>
  </r>
  <r>
    <x v="21"/>
    <n v="9"/>
    <x v="2"/>
    <s v="2004"/>
    <s v="Spliced"/>
    <s v=""/>
    <s v="2004 fix2"/>
    <s v="2"/>
    <s v="current"/>
    <s v=""/>
    <x v="0"/>
    <n v="10568490.0837593"/>
    <m/>
    <n v="0.30328040000000001"/>
    <n v="0.82894299999999999"/>
    <m/>
    <m/>
    <n v="3.5921764999999999"/>
    <n v="1.9665348"/>
    <n v="1.8266529"/>
    <n v="4.5570630999999997"/>
    <n v="7.1272843999999997"/>
    <n v="15212.5404239"/>
    <n v="12911.5416809"/>
    <n v="7068.4153471"/>
    <n v="8502.8575990000008"/>
    <n v="10220.678054100001"/>
    <n v="11573.3915034"/>
    <n v="12911.5416809"/>
    <n v="14477.042307"/>
    <n v="16575.028340699999"/>
    <n v="19798.930375200001"/>
    <n v="25390.9953986"/>
    <m/>
    <m/>
    <n v="5239.6503904000001"/>
    <x v="720"/>
    <x v="720"/>
    <n v="10934.381107200001"/>
    <n v="12028.0928329"/>
    <n v="13677.2987724"/>
    <n v="15261.312578900001"/>
    <n v="18084.6875454"/>
    <n v="22249.991651200002"/>
    <n v="37344.478396699997"/>
    <n v="15212.5404239"/>
    <n v="31.7467291"/>
    <n v="5.4333043999999999"/>
    <n v="43.669751099999999"/>
    <n v="114.2997398"/>
    <n v="113.29156999999999"/>
    <n v="132.0885687"/>
    <n v="707.97458370000004"/>
    <n v="1987.7344367999999"/>
    <n v="1602.9299089000001"/>
    <n v="2320.6519441"/>
    <n v="696.86754240000005"/>
    <m/>
    <m/>
    <n v="1044.1135952"/>
    <n v="362.25119139999998"/>
    <n v="419.70108169999997"/>
    <n v="165.91753370000001"/>
    <n v="841.60948229999997"/>
    <n v="188.44373949999999"/>
    <n v="670.37861420000002"/>
    <n v="1169.7104810999999"/>
    <n v="330.81846050000001"/>
    <n v="54.885602499999997"/>
    <n v="13.832626899999999"/>
    <n v="22.595029499999999"/>
    <n v="177.01155399999999"/>
    <n v="379.98484389999999"/>
    <n v="1054.8426201"/>
    <n v="1056.5869574999999"/>
    <n v="2412.2009059000002"/>
    <n v="3677.4975438000001"/>
    <n v="4321.1802084000001"/>
    <n v="1350.5198719"/>
    <n v="110.4806778"/>
    <n v="95.305785499999999"/>
    <n v="433.26364819999998"/>
    <n v="349.8900744"/>
    <n v="336.18352229999999"/>
    <n v="265.59501210000002"/>
    <n v="513.94258820000005"/>
    <n v="966.97274040000002"/>
    <n v="1413.2649431"/>
    <n v="2399.9047553"/>
    <n v="631.67289949999997"/>
    <n v="360.39211779999999"/>
    <n v="82.776238300000003"/>
    <n v="486.49902129999998"/>
    <n v="101.2326338"/>
    <n v="249.3299384"/>
    <n v="750.68515950000005"/>
    <n v="408.28896700000001"/>
    <n v="685.39988200000005"/>
    <n v="4115.4321781999997"/>
    <n v="17348.511605600001"/>
    <n v="2496.5157122000001"/>
    <n v="5113.4793307"/>
    <n v="7880.5364577"/>
    <n v="7782.9106261999996"/>
    <n v="11118.4306591"/>
    <n v="12030.050211899999"/>
    <n v="13351.842354799999"/>
    <n v="14373.1302713"/>
    <n v="15524.7688337"/>
    <n v="16513.5629113"/>
    <n v="25049.094085600002"/>
    <n v="13099.0540373"/>
    <n v="-431.33415450000001"/>
    <n v="-240.149565"/>
    <n v="-458.48022550000002"/>
    <n v="-1288.7347454000001"/>
    <n v="-1500.4483352"/>
    <n v="-2043.6587992"/>
    <n v="-2640.1897484000001"/>
    <n v="-3680.8329929000001"/>
    <n v="-5743.0744481000002"/>
    <n v="-15264.5746834"/>
    <n v="-3392.9233122000001"/>
    <n v="5239.6503032999999"/>
    <n v="7837.7348478000004"/>
    <n v="9354.5714461000007"/>
    <n v="10934.381107200001"/>
    <n v="12028.0928329"/>
    <n v="13677.312449700001"/>
    <n v="15261.343101599999"/>
    <n v="18084.6875454"/>
    <n v="22249.991651200002"/>
    <n v="37344.478396699997"/>
    <n v="15212.5252114"/>
    <m/>
    <m/>
    <m/>
    <m/>
    <m/>
    <m/>
    <m/>
    <m/>
    <m/>
    <m/>
    <m/>
    <m/>
    <m/>
    <m/>
    <m/>
    <m/>
    <m/>
    <m/>
    <m/>
    <m/>
    <m/>
    <m/>
    <m/>
    <m/>
    <m/>
    <m/>
    <m/>
    <m/>
    <m/>
    <m/>
    <m/>
    <m/>
    <m/>
    <m/>
    <m/>
    <m/>
    <m/>
    <m/>
    <m/>
    <m/>
    <m/>
    <m/>
    <m/>
    <m/>
    <m/>
    <m/>
    <m/>
    <m/>
    <m/>
    <m/>
    <m/>
    <m/>
    <m/>
    <m/>
    <m/>
    <m/>
    <m/>
    <m/>
    <m/>
    <m/>
    <m/>
    <m/>
    <m/>
    <m/>
    <m/>
    <m/>
    <m/>
    <m/>
    <m/>
    <m/>
    <m/>
    <m/>
    <m/>
    <m/>
    <m/>
    <m/>
    <m/>
    <m/>
    <m/>
    <m/>
    <m/>
    <m/>
    <m/>
    <m/>
    <m/>
    <m/>
    <m/>
    <m/>
    <m/>
    <m/>
    <m/>
    <m/>
    <m/>
    <m/>
    <m/>
    <m/>
    <m/>
    <m/>
    <m/>
    <m/>
    <n v="89.201599999999999"/>
    <n v="0.90936150000000004"/>
  </r>
  <r>
    <x v="21"/>
    <n v="9"/>
    <x v="2"/>
    <s v="2004"/>
    <s v="Spliced"/>
    <s v=""/>
    <s v="2004 fix2"/>
    <s v="2"/>
    <s v="current"/>
    <s v=""/>
    <x v="1"/>
    <n v="58496403.394495502"/>
    <n v="23527049.869173702"/>
    <n v="0.33100889999999999"/>
    <n v="0.51234760000000001"/>
    <m/>
    <m/>
    <n v="4.1790088000000001"/>
    <n v="1.9457673"/>
    <n v="2.1477433000000001"/>
    <n v="5.6041740000000004"/>
    <n v="10.0602608"/>
    <n v="18164.136702399999"/>
    <n v="15490.9666452"/>
    <n v="7212.6713785000002"/>
    <n v="9601.9704550999995"/>
    <n v="11498.2174724"/>
    <n v="13263.1130022"/>
    <n v="15490.9666452"/>
    <n v="17859.798159599999"/>
    <n v="20734.927769800001"/>
    <n v="23865.100131300002"/>
    <n v="30141.8168148"/>
    <m/>
    <m/>
    <n v="4624.9073730999999"/>
    <x v="721"/>
    <x v="721"/>
    <n v="12369.825491199999"/>
    <n v="14341.1227272"/>
    <n v="16590.794769299999"/>
    <n v="19253.489992800001"/>
    <n v="22102.5185986"/>
    <n v="26583.970832899999"/>
    <n v="46527.774167700001"/>
    <n v="18164.136702399999"/>
    <n v="617.27614779999999"/>
    <n v="2157.1165617000001"/>
    <n v="3076.4765729999999"/>
    <n v="2951.4365284"/>
    <n v="3608.6590076000002"/>
    <n v="6833.8263135999996"/>
    <n v="6490.7763028999998"/>
    <n v="8898.4439951000004"/>
    <n v="10162.544378099999"/>
    <n v="12221.169151599999"/>
    <n v="5676.8766145999998"/>
    <n v="546.94833289999997"/>
    <n v="2002.9718571999999"/>
    <n v="1346.2554622"/>
    <n v="2789.9347452000002"/>
    <n v="3621.3461262000001"/>
    <n v="3433.1781166000001"/>
    <n v="4333.0633242000004"/>
    <n v="5296.4213917999996"/>
    <n v="6909.0949592999996"/>
    <n v="9162.4906222999998"/>
    <n v="3939.4183677000001"/>
    <n v="209.17900159999999"/>
    <n v="245.86378999999999"/>
    <n v="294.2373207"/>
    <n v="1092.5090296000001"/>
    <n v="1852.5493776999999"/>
    <n v="2091.5487143999999"/>
    <n v="2998.5828824999999"/>
    <n v="2754.2266380000001"/>
    <n v="4590.3787131999998"/>
    <n v="4811.7613301000001"/>
    <n v="2076.7446822000002"/>
    <n v="137.93155179999999"/>
    <n v="99.1141121"/>
    <n v="217.26187010000001"/>
    <n v="381.80432990000003"/>
    <n v="219.849313"/>
    <n v="537.15777839999998"/>
    <n v="489.20887140000002"/>
    <n v="660.3171916"/>
    <n v="651.03701390000003"/>
    <n v="2834.9922857000001"/>
    <n v="620.55048020000004"/>
    <n v="1610.6995463000001"/>
    <n v="1245.8567591000001"/>
    <n v="3189.1367764000001"/>
    <n v="2409.9427737999999"/>
    <n v="2491.0637787000001"/>
    <n v="2741.646757"/>
    <n v="4881.5805523999998"/>
    <n v="6308.0311104000002"/>
    <n v="5879.9480710999997"/>
    <n v="29404.973123899999"/>
    <n v="5998.0285169999997"/>
    <n v="2149.2057675999999"/>
    <n v="3831.951834"/>
    <n v="4291.5750054"/>
    <n v="5295.2514528000002"/>
    <n v="5838.2051621000001"/>
    <n v="5305.5016748999997"/>
    <n v="5590.6729480000004"/>
    <n v="5200.1079894000004"/>
    <n v="7710.5005694000001"/>
    <n v="10137.7827997"/>
    <n v="5668.1145023999998"/>
    <n v="-646.30675640000004"/>
    <n v="-1161.8459233999999"/>
    <n v="-1885.3759548999999"/>
    <n v="-2551.0533685999999"/>
    <n v="-3290.5500381000002"/>
    <n v="-4352.0479947000003"/>
    <n v="-5530.4141421000004"/>
    <n v="-7015.0297177000002"/>
    <n v="-9319.5328719999998"/>
    <n v="-22045.3951456"/>
    <n v="-5815.6146257999999"/>
    <n v="4624.9335916999999"/>
    <n v="8421.0289907000006"/>
    <n v="10529.5670529"/>
    <n v="12369.825491199999"/>
    <n v="14341.1227272"/>
    <n v="16590.8113601"/>
    <n v="19253.470739299999"/>
    <n v="22102.5185986"/>
    <n v="26583.970832899999"/>
    <n v="46527.774167700001"/>
    <n v="18164.1185382"/>
    <n v="0.33901910000000002"/>
    <n v="0.72113939999999999"/>
    <n v="0.92089699999999997"/>
    <n v="0.18612000000000001"/>
    <n v="0.32157259999999999"/>
    <n v="0.23718639999999999"/>
    <n v="0.300315"/>
    <n v="0.76517409999999997"/>
    <n v="0.96348339999999999"/>
    <n v="0.11751350000000001"/>
    <n v="0.34930460000000002"/>
    <n v="0.28678360000000003"/>
    <n v="0.29092210000000002"/>
    <n v="0.76806319999999995"/>
    <n v="0.95134669999999999"/>
    <n v="0.10207869999999999"/>
    <n v="0.34239409999999998"/>
    <n v="0.33186369999999998"/>
    <m/>
    <m/>
    <m/>
    <m/>
    <m/>
    <m/>
    <m/>
    <n v="0.99990000000000001"/>
    <m/>
    <m/>
    <m/>
    <n v="0.11751350000000001"/>
    <n v="0.300315"/>
    <n v="18246.609685700001"/>
    <m/>
    <m/>
    <m/>
    <m/>
    <m/>
    <m/>
    <m/>
    <m/>
    <m/>
    <m/>
    <m/>
    <m/>
    <m/>
    <m/>
    <m/>
    <m/>
    <m/>
    <m/>
    <m/>
    <m/>
    <m/>
    <m/>
    <m/>
    <m/>
    <m/>
    <m/>
    <m/>
    <m/>
    <m/>
    <m/>
    <m/>
    <m/>
    <m/>
    <m/>
    <m/>
    <m/>
    <m/>
    <m/>
    <m/>
    <m/>
    <n v="0.1676503"/>
    <n v="9.6505499999999994E-2"/>
    <n v="0.22647310000000001"/>
    <n v="0.14928240000000001"/>
    <n v="0.1801558"/>
    <n v="0.1002724"/>
    <n v="7.9657099999999995E-2"/>
    <n v="16472.115313099999"/>
    <n v="18257.8887464"/>
    <n v="19361.319284199999"/>
    <n v="19184.209841700002"/>
    <n v="20319.997104400001"/>
    <n v="15960.7244501"/>
    <n v="14289.0564397"/>
    <n v="0.1606156"/>
    <n v="0.1144396"/>
    <n v="0.10021869999999999"/>
    <n v="8.8631399999999999E-2"/>
    <n v="0.1016519"/>
    <n v="0.12964139999999999"/>
    <n v="0.15645139999999999"/>
    <n v="0.1815958"/>
    <n v="0.1537733"/>
    <n v="0.1545521"/>
    <n v="0.11451359999999999"/>
    <n v="0.3436688"/>
    <n v="0.73120320000000005"/>
    <n v="0.82014940000000003"/>
    <n v="89.201599999999999"/>
    <n v="0.90936150000000004"/>
  </r>
  <r>
    <x v="21"/>
    <n v="9"/>
    <x v="2"/>
    <s v="2004"/>
    <s v="Spliced"/>
    <s v=""/>
    <s v="2004 fix2"/>
    <s v="2"/>
    <s v="current"/>
    <s v=""/>
    <x v="2"/>
    <n v="38112706.3080239"/>
    <m/>
    <n v="0.32500390000000001"/>
    <n v="0.4441097"/>
    <m/>
    <m/>
    <n v="3.9897322000000002"/>
    <n v="1.8491713000000001"/>
    <n v="2.1575783999999998"/>
    <n v="5.5807602999999997"/>
    <n v="10.309866899999999"/>
    <n v="19417.178514899999"/>
    <n v="16823.597553700001"/>
    <n v="7797.4443394"/>
    <n v="10307.5486614"/>
    <n v="12520.2103157"/>
    <n v="14689.1999538"/>
    <n v="16823.597553700001"/>
    <n v="19440.418880099998"/>
    <n v="22054.773488999999"/>
    <n v="25411.506679900001"/>
    <n v="31109.7144247"/>
    <m/>
    <m/>
    <n v="4736.8584676999999"/>
    <x v="722"/>
    <x v="722"/>
    <n v="13527.9260175"/>
    <n v="15810.245847599999"/>
    <n v="18079.1902362"/>
    <n v="20731.2113756"/>
    <n v="23479.065443799998"/>
    <n v="28152.643965499999"/>
    <n v="48836.380427199998"/>
    <n v="19417.178514899999"/>
    <n v="758.16614370000002"/>
    <n v="2534.8872971999999"/>
    <n v="4144.8144517000001"/>
    <n v="3783.6531633"/>
    <n v="6654.2722047999996"/>
    <n v="7497.2923942999996"/>
    <n v="8368.9743374999998"/>
    <n v="9520.7018833999991"/>
    <n v="11001.1097132"/>
    <n v="15077.453045800001"/>
    <n v="6895.2560769000002"/>
    <n v="610.27084669999999"/>
    <n v="2312.4171207999998"/>
    <n v="2102.0592694000002"/>
    <n v="4331.8212272999999"/>
    <n v="3743.2339358999998"/>
    <n v="4071.9862502000001"/>
    <n v="4995.3486653999998"/>
    <n v="5824.2217234999998"/>
    <n v="8231.5365144999996"/>
    <n v="9383.5001365999997"/>
    <n v="4570.2187972000002"/>
    <n v="306.90669109999999"/>
    <n v="395.39946700000002"/>
    <n v="764.61856"/>
    <n v="1837.7214865000001"/>
    <n v="2384.8626239"/>
    <n v="3284.7173665999999"/>
    <n v="3459.5271008"/>
    <n v="3505.4696663"/>
    <n v="5253.3962008999997"/>
    <n v="5379.4616405999996"/>
    <n v="2660.0450529"/>
    <n v="125.6681827"/>
    <n v="71.410436700000005"/>
    <n v="342.58602230000002"/>
    <n v="273.852283"/>
    <n v="321.90428750000001"/>
    <n v="437.25950269999998"/>
    <n v="467.93669699999998"/>
    <n v="417.00058239999998"/>
    <n v="505.26395400000001"/>
    <n v="2800.1709479000001"/>
    <n v="573.35128999999995"/>
    <n v="1884.1019808999999"/>
    <n v="2902.5453529000001"/>
    <n v="3109.629355"/>
    <n v="2911.7353453999999"/>
    <n v="3213.7104653000001"/>
    <n v="4019.3007701000001"/>
    <n v="4539.0936849999998"/>
    <n v="6609.9375204999997"/>
    <n v="6734.8666297999998"/>
    <n v="30968.233785"/>
    <n v="6655.5101341"/>
    <n v="1759.1893035999999"/>
    <n v="2397.8439235000001"/>
    <n v="3602.4295495000001"/>
    <n v="3563.6576328000001"/>
    <n v="3913.1235579999998"/>
    <n v="3746.5681559"/>
    <n v="5612.6641732999997"/>
    <n v="5234.2251268"/>
    <n v="6507.6988109000004"/>
    <n v="8522.4262256000002"/>
    <n v="4609.1586273000003"/>
    <n v="-707.39968710000005"/>
    <n v="-1555.9256213000001"/>
    <n v="-2603.4551944"/>
    <n v="-3174.5151208000002"/>
    <n v="-4420.8612278000001"/>
    <n v="-4977.9161242999999"/>
    <n v="-6712.3540143999999"/>
    <n v="-7632.4910590999998"/>
    <n v="-10081.256010499999"/>
    <n v="-23294.816517899999"/>
    <n v="-6546.3420463000002"/>
    <n v="4736.9034614000002"/>
    <n v="9058.5779769000001"/>
    <n v="11462.682013400001"/>
    <n v="13527.9260175"/>
    <n v="15810.245847599999"/>
    <n v="18079.208315399999"/>
    <n v="20731.190644400001"/>
    <n v="23479.065443799998"/>
    <n v="28152.615812799999"/>
    <n v="48836.429263600003"/>
    <n v="19417.197931999999"/>
    <m/>
    <m/>
    <m/>
    <m/>
    <m/>
    <m/>
    <n v="0.1975953"/>
    <m/>
    <m/>
    <n v="9.9579200000000007E-2"/>
    <m/>
    <m/>
    <m/>
    <m/>
    <m/>
    <m/>
    <m/>
    <m/>
    <m/>
    <m/>
    <m/>
    <m/>
    <m/>
    <m/>
    <n v="18889.969342299999"/>
    <m/>
    <n v="0.80390810000000001"/>
    <n v="0.11167150000000001"/>
    <n v="0.189135"/>
    <m/>
    <m/>
    <m/>
    <n v="4.5681199999999998E-2"/>
    <n v="1.08611E-2"/>
    <n v="1.48752E-2"/>
    <n v="1.6000000000000001E-3"/>
    <n v="0.20406299999999999"/>
    <n v="9.1801499999999994E-2"/>
    <n v="3.4417099999999999E-2"/>
    <n v="0.2311444"/>
    <n v="0.15470239999999999"/>
    <n v="7.1903000000000002E-3"/>
    <n v="24162.995297500001"/>
    <n v="9992.2484476999998"/>
    <n v="13631.7145303"/>
    <n v="1864.9450843"/>
    <n v="23918.298510199998"/>
    <n v="17979.725916799998"/>
    <n v="11562.0886878"/>
    <n v="21685.468101800001"/>
    <n v="11280.103949"/>
    <n v="7277.7699548000001"/>
    <n v="9.2690700000000001E-2"/>
    <n v="0.4559802"/>
    <n v="0.1807028"/>
    <n v="1.0520593"/>
    <n v="1.7712599999999998E-2"/>
    <n v="5.7783899999999999E-2"/>
    <n v="0.28695159999999997"/>
    <n v="1.8673200000000001E-2"/>
    <n v="0.28833560000000003"/>
    <n v="0.72007160000000003"/>
    <n v="9.5551700000000003E-2"/>
    <n v="0.95316829999999997"/>
    <n v="0.13630970000000001"/>
    <n v="0.92194169999999998"/>
    <n v="3.0544600000000002E-2"/>
    <n v="0.27003329999999998"/>
    <n v="0.98877910000000002"/>
    <n v="3.5682100000000001E-2"/>
    <n v="0.30942170000000002"/>
    <n v="1.0272250999999999"/>
    <m/>
    <m/>
    <m/>
    <m/>
    <m/>
    <m/>
    <m/>
    <m/>
    <m/>
    <m/>
    <m/>
    <m/>
    <m/>
    <m/>
    <m/>
    <m/>
    <m/>
    <m/>
    <m/>
    <m/>
    <m/>
    <m/>
    <m/>
    <m/>
    <m/>
    <m/>
    <m/>
    <m/>
    <n v="89.201599999999999"/>
    <n v="0.90936150000000004"/>
  </r>
  <r>
    <x v="21"/>
    <m/>
    <x v="7"/>
    <s v="2006"/>
    <s v="EU SILC"/>
    <s v="2007"/>
    <s v="2006"/>
    <s v=""/>
    <s v="current"/>
    <s v=""/>
    <x v="0"/>
    <n v="10988127.435970001"/>
    <m/>
    <n v="0.31323400000000001"/>
    <n v="0.81430720000000001"/>
    <m/>
    <m/>
    <n v="3.8159456"/>
    <n v="2.0012522000000001"/>
    <n v="1.9067788999999999"/>
    <n v="4.8092798999999999"/>
    <n v="7.4223641000000002"/>
    <n v="16758.769624699999"/>
    <n v="14087"/>
    <n v="7387.8516497999999"/>
    <n v="9042.4815178000008"/>
    <n v="10749.684662"/>
    <n v="12403.360048799999"/>
    <n v="14087"/>
    <n v="15934.2900794"/>
    <n v="18327.500661599999"/>
    <n v="22176.023839599999"/>
    <n v="28191.640259100001"/>
    <n v="249015"/>
    <m/>
    <n v="5650.6066068999999"/>
    <x v="723"/>
    <x v="723"/>
    <n v="11591.1279999"/>
    <n v="13170.3577277"/>
    <n v="14987.235247299999"/>
    <n v="17090.579325300001"/>
    <n v="20074.276799899999"/>
    <n v="24855.232462"/>
    <n v="41940.8596502"/>
    <n v="16758.769624699999"/>
    <n v="20.7340421"/>
    <n v="10.134672999999999"/>
    <n v="62.196248500000003"/>
    <n v="96.877649599999998"/>
    <n v="201.21190179999999"/>
    <n v="441.59104339999999"/>
    <n v="764.68810289999999"/>
    <n v="1320.0202672999999"/>
    <n v="2076.6245116999999"/>
    <n v="3903.6674942"/>
    <n v="890.57673060000002"/>
    <n v="8.4156665000000004"/>
    <n v="23.956092099999999"/>
    <n v="49.606616000000002"/>
    <n v="71.810564200000002"/>
    <n v="159.27339710000001"/>
    <n v="193.95778749999999"/>
    <n v="259.1601718"/>
    <n v="567.14797490000001"/>
    <n v="982.84356030000004"/>
    <n v="2044.8818174"/>
    <n v="436.5589094"/>
    <n v="24.152025999999999"/>
    <n v="67.424925299999998"/>
    <n v="89.205443000000002"/>
    <n v="254.36078560000001"/>
    <n v="332.1509059"/>
    <n v="712.89933829999995"/>
    <n v="1323.9655250000001"/>
    <n v="2484.0306894"/>
    <n v="3577.4395264"/>
    <n v="6828.2799923000002"/>
    <n v="1570.8142323"/>
    <n v="116.4727967"/>
    <n v="275.84617530000003"/>
    <n v="355.25944470000002"/>
    <n v="426.11622670000003"/>
    <n v="525.78213589999996"/>
    <n v="557.00336040000002"/>
    <n v="806.55177739999999"/>
    <n v="1108.6537742999999"/>
    <n v="1535.5656068000001"/>
    <n v="4262.8468770999998"/>
    <n v="998.15424199999995"/>
    <n v="62.971433599999997"/>
    <n v="108.0085074"/>
    <n v="186.17008670000001"/>
    <n v="298.11815000000001"/>
    <n v="313.16322769999999"/>
    <n v="652.63733400000001"/>
    <n v="802.66691990000004"/>
    <n v="1621.8457976"/>
    <n v="2863.7893582000002"/>
    <n v="12463.8827781"/>
    <n v="1941.1381163999999"/>
    <n v="5680.5273698000001"/>
    <n v="8233.4435926000006"/>
    <n v="10160.5417239"/>
    <n v="11893.5960937"/>
    <n v="13512.001079"/>
    <n v="14867.059889800001"/>
    <n v="16079.3470591"/>
    <n v="17229.592213700002"/>
    <n v="20246.908693099998"/>
    <n v="28015.2268344"/>
    <n v="14595.991087599999"/>
    <n v="-262.66672779999999"/>
    <n v="-480.41987669999997"/>
    <n v="-993.24091309999994"/>
    <n v="-1449.7514699000001"/>
    <n v="-1873.2249198"/>
    <n v="-2437.9135062"/>
    <n v="-2945.8002307000002"/>
    <n v="-4257.0139172999998"/>
    <n v="-6427.9387945999997"/>
    <n v="-15577.9261434"/>
    <n v="-3674.4636936000002"/>
    <n v="5650.6066068999999"/>
    <n v="8238.3940889000005"/>
    <n v="9909.7386497999996"/>
    <n v="11591.1279999"/>
    <n v="13170.3577277"/>
    <n v="14987.235247299999"/>
    <n v="17090.579325300001"/>
    <n v="20074.276799899999"/>
    <n v="24855.232462"/>
    <n v="41940.8596502"/>
    <n v="16758.769624699999"/>
    <n v="0.80083930000000003"/>
    <n v="0.89384280000000005"/>
    <n v="0.98624679999999998"/>
    <n v="0.25227440000000001"/>
    <n v="0.2490512"/>
    <n v="0.2107841"/>
    <n v="0.78009450000000002"/>
    <n v="0.89837009999999995"/>
    <n v="0.99165210000000004"/>
    <n v="0.1510177"/>
    <n v="0.2296203"/>
    <n v="0.14336450000000001"/>
    <n v="0.77096480000000001"/>
    <n v="0.8971713"/>
    <n v="0.99225350000000001"/>
    <n v="0.1003039"/>
    <n v="0.23473189999999999"/>
    <n v="0.1201478"/>
    <n v="0.22973150000000001"/>
    <n v="0.1410209"/>
    <n v="0.14829919999999999"/>
    <n v="0.89847849999999996"/>
    <n v="0.99169370000000001"/>
    <n v="0.77953589999999995"/>
    <m/>
    <m/>
    <m/>
    <m/>
    <m/>
    <m/>
    <m/>
    <m/>
    <m/>
    <m/>
    <m/>
    <m/>
    <m/>
    <m/>
    <m/>
    <m/>
    <m/>
    <m/>
    <m/>
    <m/>
    <m/>
    <m/>
    <m/>
    <m/>
    <m/>
    <m/>
    <m/>
    <m/>
    <m/>
    <m/>
    <m/>
    <m/>
    <m/>
    <m/>
    <m/>
    <m/>
    <m/>
    <m/>
    <m/>
    <m/>
    <m/>
    <m/>
    <m/>
    <m/>
    <m/>
    <m/>
    <m/>
    <m/>
    <m/>
    <m/>
    <m/>
    <m/>
    <m/>
    <m/>
    <m/>
    <m/>
    <m/>
    <m/>
    <m/>
    <m/>
    <m/>
    <m/>
    <m/>
    <m/>
    <m/>
    <m/>
    <m/>
    <m/>
    <m/>
    <m/>
    <m/>
    <m/>
    <m/>
    <m/>
    <m/>
    <m/>
    <n v="92.874600000000001"/>
    <n v="0.89436070000000001"/>
  </r>
  <r>
    <x v="21"/>
    <m/>
    <x v="7"/>
    <s v="2006"/>
    <s v="EU SILC"/>
    <s v="2007"/>
    <s v="2006"/>
    <s v=""/>
    <s v="current"/>
    <s v=""/>
    <x v="1"/>
    <n v="59226697.9587202"/>
    <n v="24282485.003350001"/>
    <n v="0.32502819999999999"/>
    <n v="0.4985696"/>
    <m/>
    <m/>
    <n v="4.3069497999999999"/>
    <n v="1.9755562"/>
    <n v="2.1801202000000002"/>
    <n v="5.5271499999999998"/>
    <n v="9.6161946"/>
    <n v="19169.501479800001"/>
    <n v="16602.160115499999"/>
    <n v="7615.2500505999997"/>
    <n v="9944.5"/>
    <n v="12086.250535200001"/>
    <n v="14271.521304100001"/>
    <n v="16602.160115499999"/>
    <n v="19129.923819299998"/>
    <n v="22032.840972800001"/>
    <n v="25989.709742499999"/>
    <n v="32798.5"/>
    <n v="418190.23359359999"/>
    <m/>
    <n v="4898.2828656000002"/>
    <x v="724"/>
    <x v="724"/>
    <n v="13174.4978214"/>
    <n v="15464.3580898"/>
    <n v="17840.7848529"/>
    <n v="20547.964466699999"/>
    <n v="23876.973515099999"/>
    <n v="28924.7937466"/>
    <n v="47102.841200100003"/>
    <n v="19169.501479800001"/>
    <n v="775.10703060000003"/>
    <n v="1865.2821893"/>
    <n v="3167.4141445999999"/>
    <n v="4410.0370916000002"/>
    <n v="5072.1669631000004"/>
    <n v="5849.9472506000002"/>
    <n v="7790.0958954999996"/>
    <n v="9233.6185587"/>
    <n v="10108.172833099999"/>
    <n v="13835.5202015"/>
    <n v="6211.4241439999996"/>
    <n v="628.81788519999998"/>
    <n v="1823.1095304999999"/>
    <n v="2150.4189990999998"/>
    <n v="2367.128506"/>
    <n v="2985.6070343000001"/>
    <n v="4083.4084644"/>
    <n v="5313.6265130000002"/>
    <n v="6672.9945326999996"/>
    <n v="7880.1173724"/>
    <n v="9894.5716154999991"/>
    <n v="4380.3722392999998"/>
    <n v="218.15454299999999"/>
    <n v="333.15300810000002"/>
    <n v="477.83772979999998"/>
    <n v="926.97130130000005"/>
    <n v="1248.5619557"/>
    <n v="2060.5002126999998"/>
    <n v="2542.6864694999999"/>
    <n v="3237.4004230999999"/>
    <n v="4569.3564835999996"/>
    <n v="5561.0604893999998"/>
    <n v="2117.8006817"/>
    <n v="191.05359390000001"/>
    <n v="288.5611073"/>
    <n v="357.67982210000002"/>
    <n v="375.41645390000002"/>
    <n v="430.47762610000001"/>
    <n v="570.26344389999997"/>
    <n v="691.08925850000003"/>
    <n v="836.64386630000001"/>
    <n v="1191.5641553"/>
    <n v="3255.3546142999999"/>
    <n v="818.92252050000002"/>
    <n v="1449.8089499"/>
    <n v="1931.0182910000001"/>
    <n v="2097.5599060999998"/>
    <n v="2043.0839725000001"/>
    <n v="3344.7006400999999"/>
    <n v="3561.3926179"/>
    <n v="4002.5348997000001"/>
    <n v="4733.8386873999998"/>
    <n v="7273.2003575999997"/>
    <n v="22752.134329"/>
    <n v="5319.6596243000004"/>
    <n v="2387.0593364000001"/>
    <n v="3936.4569038"/>
    <n v="4746.5392198"/>
    <n v="5793.5960904000003"/>
    <n v="5998.6120013999998"/>
    <n v="6291.8000271000001"/>
    <n v="5956.5754706999996"/>
    <n v="6677.4208351999996"/>
    <n v="7795.6114071000002"/>
    <n v="11736.3840853"/>
    <n v="6132.4009440999998"/>
    <n v="-751.71847349999996"/>
    <n v="-1320.5587556"/>
    <n v="-2007.4614329999999"/>
    <n v="-2741.7355944000001"/>
    <n v="-3615.7681308000001"/>
    <n v="-4576.5271636999996"/>
    <n v="-5748.6440401"/>
    <n v="-7514.9433883000002"/>
    <n v="-9893.2288626000009"/>
    <n v="-19932.184134899999"/>
    <n v="-5811.0786741000002"/>
    <n v="4898.2828656000002"/>
    <n v="8857.0222745999999"/>
    <n v="10989.9883885"/>
    <n v="13174.4978214"/>
    <n v="15464.3580898"/>
    <n v="17840.7848529"/>
    <n v="20547.964466699999"/>
    <n v="23876.973515099999"/>
    <n v="28924.7937466"/>
    <n v="47102.841200100003"/>
    <n v="19169.501479800001"/>
    <n v="0.34998790000000002"/>
    <n v="0.68994630000000001"/>
    <n v="0.8937889"/>
    <n v="0.20112940000000001"/>
    <n v="0.30777480000000002"/>
    <n v="0.23357040000000001"/>
    <n v="0.30365140000000002"/>
    <n v="0.73979039999999996"/>
    <n v="0.92904299999999995"/>
    <n v="0.1241973"/>
    <n v="0.33783540000000001"/>
    <n v="0.24780869999999999"/>
    <n v="0.28336919999999999"/>
    <n v="0.76322659999999998"/>
    <n v="0.93345710000000004"/>
    <n v="9.2495300000000003E-2"/>
    <n v="0.36609130000000001"/>
    <n v="0.2799972"/>
    <n v="0.33776729999999999"/>
    <n v="0.24732750000000001"/>
    <n v="0.1229479"/>
    <n v="0.74116959999999998"/>
    <n v="0.92961020000000005"/>
    <n v="0.30252800000000002"/>
    <m/>
    <n v="1"/>
    <m/>
    <m/>
    <m/>
    <n v="0.1241973"/>
    <n v="0.30365140000000002"/>
    <n v="19169.501479800001"/>
    <m/>
    <m/>
    <m/>
    <m/>
    <m/>
    <m/>
    <m/>
    <m/>
    <m/>
    <m/>
    <m/>
    <m/>
    <m/>
    <m/>
    <m/>
    <m/>
    <m/>
    <m/>
    <m/>
    <m/>
    <m/>
    <m/>
    <m/>
    <m/>
    <m/>
    <m/>
    <m/>
    <m/>
    <m/>
    <m/>
    <m/>
    <m/>
    <m/>
    <m/>
    <m/>
    <m/>
    <m/>
    <m/>
    <m/>
    <m/>
    <n v="0.17709449999999999"/>
    <n v="8.4341700000000006E-2"/>
    <n v="0.22394559999999999"/>
    <n v="0.14941650000000001"/>
    <n v="0.17967520000000001"/>
    <n v="0.10186829999999999"/>
    <n v="8.3658300000000005E-2"/>
    <n v="16993.7078912"/>
    <n v="19204.999299700001"/>
    <n v="19608.082842799999"/>
    <n v="20172.4579433"/>
    <n v="22405.9274506"/>
    <n v="17398.495053499999"/>
    <n v="15979.7951283"/>
    <n v="0.15569769999999999"/>
    <n v="0.12802279999999999"/>
    <n v="0.11645220000000001"/>
    <n v="9.5675999999999997E-2"/>
    <n v="9.7031000000000006E-2"/>
    <n v="0.1481904"/>
    <n v="0.1544604"/>
    <n v="0.17494670000000001"/>
    <n v="0.16933999999999999"/>
    <n v="0.1488746"/>
    <n v="0.1288174"/>
    <n v="0.33989849999999999"/>
    <n v="0.74065360000000002"/>
    <n v="0.82812059999999998"/>
    <n v="92.874600000000001"/>
    <n v="0.89436070000000001"/>
  </r>
  <r>
    <x v="21"/>
    <m/>
    <x v="7"/>
    <s v="2006"/>
    <s v="EU SILC"/>
    <s v="2007"/>
    <s v="2006"/>
    <s v=""/>
    <s v="current"/>
    <s v=""/>
    <x v="2"/>
    <n v="37749850.466389999"/>
    <m/>
    <n v="0.32113249999999999"/>
    <n v="0.43177409999999999"/>
    <m/>
    <m/>
    <n v="4.3075998000000002"/>
    <n v="1.9129214999999999"/>
    <n v="2.2518433999999998"/>
    <n v="5.5664103000000003"/>
    <n v="9.9112349999999996"/>
    <n v="20475.750857700001"/>
    <n v="18062.980521900001"/>
    <n v="8021.4193257999996"/>
    <n v="10676.5"/>
    <n v="13173"/>
    <n v="15628.5"/>
    <n v="18062.980521900001"/>
    <n v="20622.0621665"/>
    <n v="23603.233704999999"/>
    <n v="27678.987842800001"/>
    <n v="34553.064029100002"/>
    <n v="418190.23359359999"/>
    <m/>
    <n v="4996.4407597999998"/>
    <x v="725"/>
    <x v="725"/>
    <n v="14405.590716299999"/>
    <n v="16856.6526266"/>
    <n v="19317.824537799999"/>
    <n v="22067.3485029"/>
    <n v="25510.678157900002"/>
    <n v="30690.917169299999"/>
    <n v="49520.898303900001"/>
    <n v="20475.750857700001"/>
    <n v="1039.3224696"/>
    <n v="2733.8098151999998"/>
    <n v="4429.3470969"/>
    <n v="5968.7039623000001"/>
    <n v="6416.7996065999996"/>
    <n v="7547.6736563000004"/>
    <n v="9322.6256126000007"/>
    <n v="10210.374834"/>
    <n v="11088.8389768"/>
    <n v="15244.4263304"/>
    <n v="7401.1922422999996"/>
    <n v="723.05466720000004"/>
    <n v="2418.6795815999999"/>
    <n v="2615.1611349"/>
    <n v="3029.6959662999998"/>
    <n v="4055.8544740000002"/>
    <n v="4594.0387559999999"/>
    <n v="6204.5424445999997"/>
    <n v="7499.1816228999996"/>
    <n v="8765.3071875000005"/>
    <n v="10760.5591726"/>
    <n v="5067.2972411999999"/>
    <n v="353.9950422"/>
    <n v="492.73745289999999"/>
    <n v="906.55801889999998"/>
    <n v="1565.4752934999999"/>
    <n v="1999.3185125"/>
    <n v="2979.4094964999999"/>
    <n v="3335.0430197000001"/>
    <n v="3964.4035880000001"/>
    <n v="5581.2168511"/>
    <n v="6028.3354704000003"/>
    <n v="2720.9523290000002"/>
    <n v="199.10717080000001"/>
    <n v="300.49147920000001"/>
    <n v="321.56113640000001"/>
    <n v="398.9376623"/>
    <n v="464.66913679999999"/>
    <n v="543.045436"/>
    <n v="643.80299879999995"/>
    <n v="826.9973248"/>
    <n v="1222.6091851000001"/>
    <n v="3270.1983937"/>
    <n v="819.45162740000001"/>
    <n v="1882.0421865999999"/>
    <n v="2485.4150335999998"/>
    <n v="2663.6890281000001"/>
    <n v="3209.8148947999998"/>
    <n v="3642.7358337999999"/>
    <n v="4393.0121792999998"/>
    <n v="4329.4544046000001"/>
    <n v="5847.5370137"/>
    <n v="7854.8157965"/>
    <n v="25373.0998005"/>
    <n v="6170.7279036999998"/>
    <n v="1750.3068877000001"/>
    <n v="2711.5718080000001"/>
    <n v="3562.6847653999998"/>
    <n v="3737.4595921"/>
    <n v="4684.7860584999999"/>
    <n v="4729.0408085999998"/>
    <n v="4860.2216742000001"/>
    <n v="5636.4685853000001"/>
    <n v="6941.0323766000001"/>
    <n v="10237.596992799999"/>
    <n v="4885.9173122000002"/>
    <n v="-951.38766429999998"/>
    <n v="-1729.1740583000001"/>
    <n v="-2559.1852199999998"/>
    <n v="-3504.4966551000002"/>
    <n v="-4407.5109955999997"/>
    <n v="-5468.3957948999996"/>
    <n v="-6628.3416515999998"/>
    <n v="-8474.2848109999995"/>
    <n v="-10762.903204300001"/>
    <n v="-21393.317856500002"/>
    <n v="-6589.7877981000001"/>
    <n v="4996.4407597999998"/>
    <n v="9413.5311122000003"/>
    <n v="11939.8159605"/>
    <n v="14405.590716299999"/>
    <n v="16856.6526266"/>
    <n v="19317.824537799999"/>
    <n v="22067.3485029"/>
    <n v="25510.678157900002"/>
    <n v="30690.917169299999"/>
    <n v="49520.898303900001"/>
    <n v="20475.750857700001"/>
    <n v="0.2472415"/>
    <n v="0.5796692"/>
    <n v="0.57346920000000001"/>
    <n v="0.1708422"/>
    <n v="0.32942460000000001"/>
    <n v="0.24471509999999999"/>
    <n v="0.20072989999999999"/>
    <n v="0.63518790000000003"/>
    <n v="0.7185262"/>
    <n v="0.1076381"/>
    <n v="0.37093100000000001"/>
    <n v="0.2963073"/>
    <n v="0.18065629999999999"/>
    <n v="0.66315769999999996"/>
    <n v="0.79002459999999997"/>
    <n v="8.2343799999999995E-2"/>
    <n v="0.40315679999999998"/>
    <n v="0.31820530000000002"/>
    <n v="0.3714499"/>
    <n v="0.29669800000000002"/>
    <n v="0.10653559999999999"/>
    <n v="0.63590279999999999"/>
    <n v="0.7192847"/>
    <n v="0.1999001"/>
    <n v="19723.510606"/>
    <m/>
    <n v="0.79298579999999996"/>
    <n v="0.1160245"/>
    <n v="0.1887327"/>
    <m/>
    <m/>
    <m/>
    <n v="4.7971399999999997E-2"/>
    <n v="1.26981E-2"/>
    <n v="1.8042300000000001E-2"/>
    <n v="2.4377999999999999E-3"/>
    <n v="0.1819569"/>
    <n v="9.3508099999999997E-2"/>
    <n v="3.5241500000000002E-2"/>
    <n v="0.24493380000000001"/>
    <n v="0.14741699999999999"/>
    <n v="8.7790000000000003E-3"/>
    <n v="20838.475143600001"/>
    <n v="9630.2835904000003"/>
    <n v="15003.0745671"/>
    <n v="3651.1813228999999"/>
    <n v="26810.521292400001"/>
    <n v="19162.5802196"/>
    <n v="13402.467967"/>
    <n v="21416.829507099999"/>
    <n v="12285.619418099999"/>
    <n v="4508.9328256999997"/>
    <n v="0.1146693"/>
    <n v="0.47613"/>
    <n v="0.20459769999999999"/>
    <n v="0.85184859999999996"/>
    <n v="1.89473E-2"/>
    <n v="0.1062636"/>
    <n v="0.22656399999999999"/>
    <n v="4.3659799999999999E-2"/>
    <n v="0.24352840000000001"/>
    <n v="0.76642600000000005"/>
    <n v="0.11009720000000001"/>
    <n v="0.92952749999999995"/>
    <n v="0.22271350000000001"/>
    <n v="0.86722410000000005"/>
    <n v="3.9746200000000002E-2"/>
    <n v="0.26934019999999997"/>
    <n v="0.96083359999999995"/>
    <n v="4.5019099999999999E-2"/>
    <n v="0.27433200000000002"/>
    <n v="0.99083370000000004"/>
    <m/>
    <m/>
    <m/>
    <m/>
    <m/>
    <m/>
    <m/>
    <m/>
    <m/>
    <m/>
    <m/>
    <m/>
    <m/>
    <m/>
    <m/>
    <m/>
    <m/>
    <m/>
    <m/>
    <m/>
    <m/>
    <m/>
    <m/>
    <m/>
    <m/>
    <m/>
    <m/>
    <m/>
    <n v="92.874600000000001"/>
    <n v="0.89436070000000001"/>
  </r>
  <r>
    <x v="21"/>
    <n v="10"/>
    <x v="3"/>
    <s v="2007"/>
    <s v="EU SILC"/>
    <s v="2008"/>
    <s v="2007"/>
    <s v=""/>
    <s v="current"/>
    <s v=""/>
    <x v="0"/>
    <n v="11250681.694630001"/>
    <m/>
    <n v="0.30090830000000002"/>
    <n v="0.798481"/>
    <m/>
    <m/>
    <n v="3.8212799999999998"/>
    <n v="1.9871741000000001"/>
    <n v="1.9229719999999999"/>
    <n v="4.5678381000000003"/>
    <n v="6.9113217000000002"/>
    <n v="17401.6442226"/>
    <n v="14799.1923023"/>
    <n v="7696"/>
    <n v="9641"/>
    <n v="11460.402843399999"/>
    <n v="13073"/>
    <n v="14799.1923023"/>
    <n v="16876"/>
    <n v="19361.290775699999"/>
    <n v="22961"/>
    <n v="29408.571029499999"/>
    <n v="255340"/>
    <m/>
    <n v="6033.0801487999997"/>
    <x v="726"/>
    <x v="726"/>
    <n v="12307.807124000001"/>
    <n v="13908.504385099999"/>
    <n v="15853.872618900001"/>
    <n v="18039.499449200001"/>
    <n v="21026.179171899999"/>
    <n v="25767.944359900001"/>
    <n v="41696.557634299999"/>
    <n v="17401.6442226"/>
    <n v="8.4045736000000009"/>
    <n v="48.552523999999998"/>
    <n v="77.981802900000005"/>
    <n v="137.26084169999999"/>
    <n v="378.96424250000001"/>
    <n v="398.10717549999998"/>
    <n v="850.10228389999997"/>
    <n v="1534.6302631999999"/>
    <n v="1923.9422615999999"/>
    <n v="3224.1942614999998"/>
    <n v="858.80367709999996"/>
    <n v="8.9892920000000007"/>
    <n v="55.849448099999996"/>
    <n v="46.282580299999999"/>
    <n v="111.8082495"/>
    <n v="139.53129989999999"/>
    <n v="202.93085859999999"/>
    <n v="314.58319870000003"/>
    <n v="465.6837787"/>
    <n v="803.80557629999998"/>
    <n v="1950.2940245"/>
    <n v="410.44814559999998"/>
    <n v="24.9601957"/>
    <n v="51.726187699999997"/>
    <n v="144.497882"/>
    <n v="246.38569910000001"/>
    <n v="361.30462319999998"/>
    <n v="857.95797240000002"/>
    <n v="1512.7290227000001"/>
    <n v="2833.5853167999999"/>
    <n v="4287.3174456999996"/>
    <n v="5130.6631115999999"/>
    <n v="1545.6763745000001"/>
    <n v="48.825054399999999"/>
    <n v="358.09148629999999"/>
    <n v="396.01603180000001"/>
    <n v="640.44956979999995"/>
    <n v="576.88997240000003"/>
    <n v="736.71705540000005"/>
    <n v="1093.4439233999999"/>
    <n v="1283.0218766999999"/>
    <n v="2303.1852423"/>
    <n v="6020.5253555999998"/>
    <n v="1347.2682165000001"/>
    <n v="53.885070200000001"/>
    <n v="107.5083147"/>
    <n v="239.9659039"/>
    <n v="227.40174099999999"/>
    <n v="358.99412439999998"/>
    <n v="638.66554489999999"/>
    <n v="763.24498259999996"/>
    <n v="1335.0326081000001"/>
    <n v="2857.0863915999998"/>
    <n v="12358.123346300001"/>
    <n v="1897.6206959000001"/>
    <n v="6170.6998277000002"/>
    <n v="8685.0240833000007"/>
    <n v="10850.017620000001"/>
    <n v="12663.6541715"/>
    <n v="14253.634750200001"/>
    <n v="15962.308731900001"/>
    <n v="17050.093903600002"/>
    <n v="18498.363891699999"/>
    <n v="20985.068210199999"/>
    <n v="29293.720985"/>
    <n v="15445.673030800001"/>
    <n v="-282.68386479999998"/>
    <n v="-570.3721137"/>
    <n v="-1183.3053199999999"/>
    <n v="-1719.1531487"/>
    <n v="-2160.8146276000002"/>
    <n v="-2942.8147196999998"/>
    <n v="-3544.6978656000001"/>
    <n v="-4924.1385633"/>
    <n v="-7392.4607677000004"/>
    <n v="-16280.963450200001"/>
    <n v="-4103.8459177000004"/>
    <n v="6033.0801487999997"/>
    <n v="8736.3799302999996"/>
    <n v="10571.456501000001"/>
    <n v="12307.807124000001"/>
    <n v="13908.504385099999"/>
    <n v="15853.872618900001"/>
    <n v="18039.499449200001"/>
    <n v="21026.179171899999"/>
    <n v="25767.944359900001"/>
    <n v="41696.557634299999"/>
    <n v="17401.6442226"/>
    <n v="0.79738299999999995"/>
    <n v="0.88054189999999999"/>
    <n v="0.97009639999999997"/>
    <n v="0.242761"/>
    <n v="0.24640960000000001"/>
    <n v="0.2048768"/>
    <n v="0.77335920000000002"/>
    <n v="0.88658870000000001"/>
    <n v="0.96881470000000003"/>
    <n v="0.14470810000000001"/>
    <n v="0.22590399999999999"/>
    <n v="0.16225439999999999"/>
    <n v="0.75683310000000004"/>
    <n v="0.88975749999999998"/>
    <n v="0.96789000000000003"/>
    <n v="9.0417399999999995E-2"/>
    <n v="0.22044040000000001"/>
    <n v="9.8572499999999993E-2"/>
    <n v="0.22876479999999999"/>
    <n v="0.1419482"/>
    <n v="0.12778529999999999"/>
    <n v="0.88828890000000005"/>
    <n v="0.96863310000000002"/>
    <n v="0.76865790000000001"/>
    <m/>
    <m/>
    <m/>
    <m/>
    <m/>
    <m/>
    <m/>
    <m/>
    <m/>
    <m/>
    <m/>
    <m/>
    <m/>
    <m/>
    <m/>
    <m/>
    <m/>
    <m/>
    <m/>
    <m/>
    <m/>
    <m/>
    <m/>
    <m/>
    <m/>
    <m/>
    <m/>
    <m/>
    <m/>
    <m/>
    <m/>
    <m/>
    <m/>
    <m/>
    <m/>
    <m/>
    <m/>
    <m/>
    <m/>
    <m/>
    <m/>
    <m/>
    <m/>
    <m/>
    <m/>
    <m/>
    <m/>
    <m/>
    <m/>
    <m/>
    <m/>
    <m/>
    <m/>
    <m/>
    <m/>
    <m/>
    <m/>
    <m/>
    <m/>
    <m/>
    <m/>
    <m/>
    <m/>
    <m/>
    <m/>
    <m/>
    <m/>
    <m/>
    <m/>
    <m/>
    <m/>
    <m/>
    <m/>
    <m/>
    <m/>
    <m/>
    <n v="94.573970000000003"/>
    <n v="0.88021769999999999"/>
  </r>
  <r>
    <x v="21"/>
    <n v="10"/>
    <x v="3"/>
    <s v="2007"/>
    <s v="EU SILC"/>
    <s v="2008"/>
    <s v="2007"/>
    <s v=""/>
    <s v="current"/>
    <s v=""/>
    <x v="1"/>
    <n v="59722611.853549898"/>
    <n v="24641199.970570099"/>
    <n v="0.31292009999999998"/>
    <n v="0.49047839999999998"/>
    <m/>
    <m/>
    <n v="4.1166961000000004"/>
    <n v="1.9185483999999999"/>
    <n v="2.1457348999999999"/>
    <n v="5.2196233999999997"/>
    <n v="8.9533701000000008"/>
    <n v="19710.813180100002"/>
    <n v="17379.977574799999"/>
    <n v="8099.7786566000004"/>
    <n v="10577.5"/>
    <n v="12816.962356399999"/>
    <n v="15042.2825562"/>
    <n v="17379.977574799999"/>
    <n v="19856"/>
    <n v="22678.318573799999"/>
    <n v="26499.800005500001"/>
    <n v="33344.327373599997"/>
    <n v="334313.34034629998"/>
    <m/>
    <n v="5234.3320716999997"/>
    <x v="727"/>
    <x v="727"/>
    <n v="13901.8670982"/>
    <n v="16197.5491055"/>
    <n v="18560.571528699998"/>
    <n v="21193.4801028"/>
    <n v="24456.620356899999"/>
    <n v="29535.356506700002"/>
    <n v="46864.912386800002"/>
    <n v="19710.813180100002"/>
    <n v="944.60395349999999"/>
    <n v="2723.5875136"/>
    <n v="3968.4854905000002"/>
    <n v="4391.4594015000002"/>
    <n v="5683.8480009000004"/>
    <n v="6585.9562063000003"/>
    <n v="7738.5837303999997"/>
    <n v="8582.5519234000003"/>
    <n v="10123.559205400001"/>
    <n v="12609.8496744"/>
    <n v="6336.3178367999999"/>
    <n v="634.41698889999998"/>
    <n v="1585.4603030999999"/>
    <n v="2080.8097852000001"/>
    <n v="2561.7399795000001"/>
    <n v="3505.1110921999998"/>
    <n v="4439.0290893000001"/>
    <n v="5716.3100695000003"/>
    <n v="6606.4291979"/>
    <n v="7566.2660777999999"/>
    <n v="9606.4182643999993"/>
    <n v="4430.9070150999996"/>
    <n v="157.2848286"/>
    <n v="312.7597604"/>
    <n v="470.21723409999998"/>
    <n v="1066.4037192000001"/>
    <n v="1465.7514266000001"/>
    <n v="2165.3743699000001"/>
    <n v="2686.2827299999999"/>
    <n v="3578.2970552000002"/>
    <n v="4848.9391357000004"/>
    <n v="5251.3165342000002"/>
    <n v="2200.5956861"/>
    <n v="202.47483840000001"/>
    <n v="320.1554099"/>
    <n v="381.8698253"/>
    <n v="502.28743209999999"/>
    <n v="589.51295349999998"/>
    <n v="720.34006420000003"/>
    <n v="916.24555439999995"/>
    <n v="938.53480960000002"/>
    <n v="1462.2321955"/>
    <n v="3387.5062266"/>
    <n v="942.25035149999997"/>
    <n v="1556.2409243"/>
    <n v="1807.9221749999999"/>
    <n v="1905.4162885000001"/>
    <n v="2656.7759747999999"/>
    <n v="2915.9707883000001"/>
    <n v="3600.1372832000002"/>
    <n v="4498.3209536000004"/>
    <n v="5879.4520398000004"/>
    <n v="7804.6188195000004"/>
    <n v="25271.896118799999"/>
    <n v="5790.3054866000002"/>
    <n v="2531.7693985999999"/>
    <n v="4169.4040446999998"/>
    <n v="5315.0865475999999"/>
    <n v="5998.8136764000001"/>
    <n v="6275.9967625999998"/>
    <n v="6272.1690713999997"/>
    <n v="6260.3389436999996"/>
    <n v="7219.6639272000002"/>
    <n v="8696.5321982000005"/>
    <n v="12697.368861000001"/>
    <n v="6544.6571581999997"/>
    <n v="-792.45886050000001"/>
    <n v="-1516.4984581000001"/>
    <n v="-2390.6873270000001"/>
    <n v="-3275.6130853"/>
    <n v="-4238.6419186000003"/>
    <n v="-5222.4345556999997"/>
    <n v="-6622.6018787000003"/>
    <n v="-8348.3085962999994"/>
    <n v="-10966.7911253"/>
    <n v="-21959.4432925"/>
    <n v="-6534.2203541999997"/>
    <n v="5234.3320716999997"/>
    <n v="9402.7907486999993"/>
    <n v="11731.197844"/>
    <n v="13901.8670982"/>
    <n v="16197.5491055"/>
    <n v="18560.571528699998"/>
    <n v="21193.4801028"/>
    <n v="24456.620356899999"/>
    <n v="29535.356506700002"/>
    <n v="46864.912386800002"/>
    <n v="19710.813180100002"/>
    <n v="0.34324959999999999"/>
    <n v="0.68893179999999998"/>
    <n v="0.8806718"/>
    <n v="0.19418050000000001"/>
    <n v="0.30646259999999997"/>
    <n v="0.23329910000000001"/>
    <n v="0.29725069999999998"/>
    <n v="0.73987820000000004"/>
    <n v="0.92497110000000005"/>
    <n v="0.1193487"/>
    <n v="0.33744360000000001"/>
    <n v="0.24890580000000001"/>
    <n v="0.2729782"/>
    <n v="0.76853819999999995"/>
    <n v="0.92856490000000003"/>
    <n v="8.4930199999999997E-2"/>
    <n v="0.36368899999999998"/>
    <n v="0.26148329999999997"/>
    <n v="0.34368700000000002"/>
    <n v="0.25706859999999998"/>
    <n v="0.1099469"/>
    <n v="0.74387619999999999"/>
    <n v="0.92532499999999995"/>
    <n v="0.29228090000000001"/>
    <m/>
    <n v="1"/>
    <m/>
    <m/>
    <m/>
    <n v="0.1193487"/>
    <n v="0.29725069999999998"/>
    <n v="19710.813180100002"/>
    <m/>
    <m/>
    <m/>
    <m/>
    <m/>
    <m/>
    <m/>
    <m/>
    <m/>
    <m/>
    <m/>
    <m/>
    <m/>
    <m/>
    <m/>
    <m/>
    <m/>
    <m/>
    <m/>
    <m/>
    <m/>
    <m/>
    <m/>
    <m/>
    <m/>
    <m/>
    <m/>
    <m/>
    <m/>
    <m/>
    <m/>
    <m/>
    <m/>
    <m/>
    <m/>
    <m/>
    <m/>
    <m/>
    <m/>
    <m/>
    <n v="0.17694499999999999"/>
    <n v="8.1431299999999998E-2"/>
    <n v="0.2207865"/>
    <n v="0.15174280000000001"/>
    <n v="0.18071209999999999"/>
    <n v="0.10141509999999999"/>
    <n v="8.6967199999999995E-2"/>
    <n v="17412.940370799999"/>
    <n v="19959.295383500001"/>
    <n v="20024.194946799998"/>
    <n v="20604.587959100001"/>
    <n v="23122.621033899999"/>
    <n v="18144.494103599998"/>
    <n v="16535.384365000002"/>
    <n v="0.1555578"/>
    <n v="0.12528980000000001"/>
    <n v="0.1134956"/>
    <n v="9.1604400000000002E-2"/>
    <n v="8.5229399999999997E-2"/>
    <n v="0.14097580000000001"/>
    <n v="0.14906050000000001"/>
    <n v="0.16744300000000001"/>
    <n v="0.1604401"/>
    <n v="0.14673620000000001"/>
    <n v="0.1174596"/>
    <n v="0.32454640000000001"/>
    <n v="0.73480809999999996"/>
    <n v="0.81831489999999996"/>
    <n v="94.573970000000003"/>
    <n v="0.88021769999999999"/>
  </r>
  <r>
    <x v="21"/>
    <n v="10"/>
    <x v="3"/>
    <s v="2007"/>
    <s v="EU SILC"/>
    <s v="2008"/>
    <s v="2007"/>
    <s v=""/>
    <s v="current"/>
    <s v=""/>
    <x v="2"/>
    <n v="37904313.038469702"/>
    <m/>
    <n v="0.30905280000000002"/>
    <n v="0.42178130000000003"/>
    <m/>
    <m/>
    <n v="4.0756889999999997"/>
    <n v="1.8694251"/>
    <n v="2.180183"/>
    <n v="5.2179086999999997"/>
    <n v="9.2142298999999994"/>
    <n v="21036.856601899999"/>
    <n v="18778.5"/>
    <n v="8613.2677015999998"/>
    <n v="11462.5"/>
    <n v="13915.7522947"/>
    <n v="16450"/>
    <n v="18778.5"/>
    <n v="21287.5"/>
    <n v="24217.5"/>
    <n v="28322"/>
    <n v="35105"/>
    <n v="334313.34034629998"/>
    <m/>
    <n v="5359.1945937999999"/>
    <x v="728"/>
    <x v="728"/>
    <n v="15186.6749093"/>
    <n v="17612.615934699999"/>
    <n v="20022.492327200001"/>
    <n v="22699.10428"/>
    <n v="26068.9494256"/>
    <n v="31204.737007700001"/>
    <n v="49380.851256000002"/>
    <n v="21036.856601899999"/>
    <n v="1360.2129993000001"/>
    <n v="3652.3910313000001"/>
    <n v="5244.9054647000003"/>
    <n v="5976.8999842000003"/>
    <n v="7153.1369642"/>
    <n v="8567.4152826000009"/>
    <n v="8944.4802718999999"/>
    <n v="10265.182508800001"/>
    <n v="10906.7311567"/>
    <n v="13782.8941689"/>
    <n v="7586.1302162000002"/>
    <n v="762.46098029999996"/>
    <n v="2244.1291073000002"/>
    <n v="2561.9152715999999"/>
    <n v="3552.8668994999998"/>
    <n v="4278.4749199999997"/>
    <n v="5545.7900298000004"/>
    <n v="6631.8732552000001"/>
    <n v="7064.8762409999999"/>
    <n v="8484.7555804999993"/>
    <n v="10522.313742"/>
    <n v="5165.4611828999996"/>
    <n v="302.06165879999998"/>
    <n v="461.26893560000002"/>
    <n v="1093.7559426"/>
    <n v="1695.1455125"/>
    <n v="2304.335701"/>
    <n v="2693.3588688999998"/>
    <n v="3877.3876353999999"/>
    <n v="4540.1408715999996"/>
    <n v="5717.2965832999998"/>
    <n v="5754.9046584999996"/>
    <n v="2844.2989527999998"/>
    <n v="235.36192879999999"/>
    <n v="299.84643199999999"/>
    <n v="467.35481579999998"/>
    <n v="441.04131690000003"/>
    <n v="653.63440100000003"/>
    <n v="572.35542959999998"/>
    <n v="827.51743269999997"/>
    <n v="904.63750619999996"/>
    <n v="1330.3414041999999"/>
    <n v="3190.1179318999998"/>
    <n v="892.40121880000004"/>
    <n v="1927.0128405"/>
    <n v="2320.7845452000001"/>
    <n v="2820.5382840000002"/>
    <n v="3497.4709334999998"/>
    <n v="3681.6431155"/>
    <n v="4609.7752400999998"/>
    <n v="4734.3482782999999"/>
    <n v="6464.5200989000004"/>
    <n v="8847.9613463000005"/>
    <n v="28455.4256594"/>
    <n v="6737.7836546999997"/>
    <n v="1761.2421982999999"/>
    <n v="3134.6416116999999"/>
    <n v="3629.6892091999998"/>
    <n v="4149.5680613000004"/>
    <n v="4570.6777384999996"/>
    <n v="4334.0810983000001"/>
    <n v="5129.9201175999997"/>
    <n v="6160.0995734999997"/>
    <n v="7894.1453357"/>
    <n v="11119.7549148"/>
    <n v="5189.0000877000002"/>
    <n v="-989.15801220000003"/>
    <n v="-2028.2166522"/>
    <n v="-3096.0647072000002"/>
    <n v="-4126.3177985000002"/>
    <n v="-5029.2869053000004"/>
    <n v="-6300.2836220999998"/>
    <n v="-7446.4227111999999"/>
    <n v="-9330.5073745000009"/>
    <n v="-11976.494398999999"/>
    <n v="-23444.559819599999"/>
    <n v="-7378.2187112000001"/>
    <n v="5359.1945937999999"/>
    <n v="10084.845010999999"/>
    <n v="12722.0942808"/>
    <n v="15186.6749093"/>
    <n v="17612.615934699999"/>
    <n v="20022.492327200001"/>
    <n v="22699.10428"/>
    <n v="26068.9494256"/>
    <n v="31204.737007700001"/>
    <n v="49380.851256000002"/>
    <n v="21036.856601899999"/>
    <n v="0.2373749"/>
    <n v="0.57958069999999995"/>
    <n v="0.57124989999999998"/>
    <n v="0.16290959999999999"/>
    <n v="0.32981630000000001"/>
    <n v="0.2510059"/>
    <n v="0.19212309999999999"/>
    <n v="0.63678729999999995"/>
    <n v="0.71978350000000002"/>
    <n v="0.1017266"/>
    <n v="0.37673770000000001"/>
    <n v="0.30281839999999999"/>
    <n v="0.16972010000000001"/>
    <n v="0.66708979999999996"/>
    <n v="0.80415099999999995"/>
    <n v="7.5300800000000001E-2"/>
    <n v="0.40739829999999999"/>
    <n v="0.30916650000000001"/>
    <n v="0.38241029999999998"/>
    <n v="0.30344979999999999"/>
    <n v="9.4958100000000004E-2"/>
    <n v="0.639822"/>
    <n v="0.7345526"/>
    <n v="0.1876736"/>
    <n v="20255.653024399999"/>
    <m/>
    <n v="0.79012000000000004"/>
    <n v="0.1131067"/>
    <n v="0.1799858"/>
    <m/>
    <m/>
    <m/>
    <n v="4.9821200000000003E-2"/>
    <n v="1.37719E-2"/>
    <n v="1.99084E-2"/>
    <n v="3.2450000000000001E-3"/>
    <n v="0.1823525"/>
    <n v="9.1114899999999999E-2"/>
    <n v="3.2909500000000001E-2"/>
    <n v="0.25276120000000002"/>
    <n v="0.13507749999999999"/>
    <n v="9.1579000000000001E-3"/>
    <n v="21193.170184999999"/>
    <n v="9663.5410226999993"/>
    <n v="13134.401294200001"/>
    <n v="3706.3821726000001"/>
    <n v="27729.295534600002"/>
    <n v="19225.498452100001"/>
    <n v="13699.7206766"/>
    <n v="21953.239701099999"/>
    <n v="12457.987708000001"/>
    <n v="5582.3576799000002"/>
    <n v="9.9159999999999998E-2"/>
    <n v="0.48241000000000001"/>
    <n v="0.25455230000000001"/>
    <n v="0.89623149999999996"/>
    <n v="1.5991499999999999E-2"/>
    <n v="8.8372500000000007E-2"/>
    <n v="0.24097550000000001"/>
    <n v="4.0993500000000002E-2"/>
    <n v="0.2516428"/>
    <n v="0.71594500000000005"/>
    <n v="0.1009279"/>
    <n v="0.9415907"/>
    <n v="0.25996429999999998"/>
    <n v="0.953592"/>
    <n v="3.5124900000000001E-2"/>
    <n v="0.2621521"/>
    <n v="0.97265760000000001"/>
    <n v="3.8872499999999997E-2"/>
    <n v="0.25946449999999999"/>
    <n v="0.95771050000000002"/>
    <m/>
    <m/>
    <m/>
    <m/>
    <m/>
    <m/>
    <m/>
    <m/>
    <m/>
    <m/>
    <m/>
    <m/>
    <m/>
    <m/>
    <m/>
    <m/>
    <m/>
    <m/>
    <m/>
    <m/>
    <m/>
    <m/>
    <m/>
    <m/>
    <m/>
    <m/>
    <m/>
    <m/>
    <n v="94.573970000000003"/>
    <n v="0.88021769999999999"/>
  </r>
  <r>
    <x v="21"/>
    <m/>
    <x v="7"/>
    <s v="2008"/>
    <s v="EU SILC"/>
    <s v="2009"/>
    <s v="2008"/>
    <s v=""/>
    <s v="current"/>
    <s v=""/>
    <x v="0"/>
    <n v="11386506.585650001"/>
    <m/>
    <n v="0.3131217"/>
    <n v="0.80955580000000005"/>
    <m/>
    <m/>
    <n v="3.8316507"/>
    <n v="2.0377424"/>
    <n v="1.8803411000000001"/>
    <n v="4.7833996000000001"/>
    <n v="7.3940482999999997"/>
    <n v="18172.1248853"/>
    <n v="15037.087761000001"/>
    <n v="7997"/>
    <n v="9920.0010332999991"/>
    <n v="11769"/>
    <n v="13256.3641721"/>
    <n v="15037.087761000001"/>
    <n v="17216.635908299999"/>
    <n v="19751.152709000002"/>
    <n v="23642.8223358"/>
    <n v="30641.7108367"/>
    <n v="333387.90999999997"/>
    <m/>
    <n v="6234.6775632999997"/>
    <x v="729"/>
    <x v="729"/>
    <n v="12572.9615282"/>
    <n v="14157.1971818"/>
    <n v="16120.635098799999"/>
    <n v="18360.137766100001"/>
    <n v="21603.158985999999"/>
    <n v="26655.251604900001"/>
    <n v="46099.506938799997"/>
    <n v="18172.1248853"/>
    <n v="13.5714349"/>
    <n v="23.043902500000002"/>
    <n v="92.296941899999993"/>
    <n v="151.26437250000001"/>
    <n v="284.4283461"/>
    <n v="349.19590620000002"/>
    <n v="841.85755519999998"/>
    <n v="1329.8022679999999"/>
    <n v="1944.8527231"/>
    <n v="2929.7861293000001"/>
    <n v="796.4091416"/>
    <n v="4.1413172999999999"/>
    <n v="30.018257699999999"/>
    <n v="136.8092115"/>
    <n v="80.685441800000007"/>
    <n v="126.5214509"/>
    <n v="225.31441269999999"/>
    <n v="378.86875859999998"/>
    <n v="386.02791189999999"/>
    <n v="826.38413230000003"/>
    <n v="1928.3037452000001"/>
    <n v="412.54809779999999"/>
    <n v="58.297437700000003"/>
    <n v="26.458183300000002"/>
    <n v="139.51798339999999"/>
    <n v="127.4388751"/>
    <n v="425.02154919999998"/>
    <n v="885.72316120000005"/>
    <n v="1514.4269475000001"/>
    <n v="3555.4105722999998"/>
    <n v="4047.0278121000001"/>
    <n v="4142.1012318000003"/>
    <n v="1492.7300720000001"/>
    <n v="134.33749660000001"/>
    <n v="369.0569678"/>
    <n v="429.34040670000002"/>
    <n v="557.90813800000001"/>
    <n v="529.1678187"/>
    <n v="623.86291259999996"/>
    <n v="1100.6883545000001"/>
    <n v="1323.5503495999999"/>
    <n v="2119.7083340999998"/>
    <n v="6244.3479291000003"/>
    <n v="1343.7479753"/>
    <n v="79.686035399999994"/>
    <n v="41.012094599999998"/>
    <n v="189.47918279999999"/>
    <n v="195.54175749999999"/>
    <n v="181.91609270000001"/>
    <n v="755.19189029999995"/>
    <n v="1020.6803766"/>
    <n v="1272.9249427"/>
    <n v="3585.0327812"/>
    <n v="16741.9071783"/>
    <n v="2407.7555910999999"/>
    <n v="6230.0986862999998"/>
    <n v="8971.1851633000006"/>
    <n v="11073.3136858"/>
    <n v="13162.977436900001"/>
    <n v="14750.236074799999"/>
    <n v="16146.099114000001"/>
    <n v="17127.665288699998"/>
    <n v="18668.728748199999"/>
    <n v="21528.748964300001"/>
    <n v="32159.662635699999"/>
    <n v="15984.075560900001"/>
    <n v="-285.45484490000001"/>
    <n v="-485.60864429999998"/>
    <n v="-1155.697588"/>
    <n v="-1702.8544935"/>
    <n v="-2140.0941505999999"/>
    <n v="-2864.7522981000002"/>
    <n v="-3624.0495150000002"/>
    <n v="-4933.2858065999999"/>
    <n v="-7396.5031422000002"/>
    <n v="-18046.601910500001"/>
    <n v="-4265.1415533999998"/>
    <n v="6234.6775632999997"/>
    <n v="8975.1659249000004"/>
    <n v="10905.059824100001"/>
    <n v="12572.9615282"/>
    <n v="14157.1971818"/>
    <n v="16120.635098799999"/>
    <n v="18360.137766100001"/>
    <n v="21603.158985999999"/>
    <n v="26655.251604900001"/>
    <n v="46099.506938799997"/>
    <n v="18172.1248853"/>
    <n v="0.7851186"/>
    <n v="0.89639230000000003"/>
    <n v="0.97858610000000001"/>
    <n v="0.22062309999999999"/>
    <n v="0.24667410000000001"/>
    <n v="0.20875160000000001"/>
    <n v="0.76689799999999997"/>
    <n v="0.89856020000000003"/>
    <n v="0.97905120000000001"/>
    <n v="0.1307731"/>
    <n v="0.22413230000000001"/>
    <n v="0.14913029999999999"/>
    <n v="0.75714230000000005"/>
    <n v="0.89901470000000006"/>
    <n v="0.98032790000000003"/>
    <n v="9.1731199999999999E-2"/>
    <n v="0.21735959999999999"/>
    <n v="0.1077037"/>
    <n v="0.22419510000000001"/>
    <n v="0.14971319999999999"/>
    <n v="0.13104640000000001"/>
    <n v="0.89862960000000003"/>
    <n v="0.97906559999999998"/>
    <n v="0.76689799999999997"/>
    <m/>
    <m/>
    <m/>
    <m/>
    <m/>
    <m/>
    <m/>
    <m/>
    <m/>
    <m/>
    <m/>
    <m/>
    <m/>
    <m/>
    <m/>
    <m/>
    <m/>
    <m/>
    <m/>
    <m/>
    <m/>
    <m/>
    <m/>
    <m/>
    <m/>
    <m/>
    <m/>
    <m/>
    <m/>
    <m/>
    <m/>
    <m/>
    <m/>
    <m/>
    <m/>
    <m/>
    <m/>
    <m/>
    <m/>
    <m/>
    <m/>
    <m/>
    <m/>
    <m/>
    <m/>
    <m/>
    <m/>
    <m/>
    <m/>
    <m/>
    <m/>
    <m/>
    <m/>
    <m/>
    <m/>
    <m/>
    <m/>
    <m/>
    <m/>
    <m/>
    <m/>
    <m/>
    <m/>
    <m/>
    <m/>
    <m/>
    <m/>
    <m/>
    <m/>
    <m/>
    <m/>
    <m/>
    <m/>
    <m/>
    <m/>
    <m/>
    <n v="97.74015"/>
    <n v="0.85117100000000001"/>
  </r>
  <r>
    <x v="21"/>
    <m/>
    <x v="7"/>
    <s v="2008"/>
    <s v="EU SILC"/>
    <s v="2009"/>
    <s v="2008"/>
    <s v=""/>
    <s v="current"/>
    <s v=""/>
    <x v="1"/>
    <n v="60108861.681020603"/>
    <n v="24905041.927220099"/>
    <n v="0.31666329999999998"/>
    <n v="0.49102610000000002"/>
    <m/>
    <m/>
    <n v="4.1722197000000003"/>
    <n v="1.9506551999999999"/>
    <n v="2.1388812000000001"/>
    <n v="5.2822896000000004"/>
    <n v="9.1175686000000002"/>
    <n v="19946.546837499998"/>
    <n v="17356.359641399999"/>
    <n v="8114.6906902999999"/>
    <n v="10691.9496351"/>
    <n v="12843.1567381"/>
    <n v="15008.5"/>
    <n v="17356.359641399999"/>
    <n v="19960.210219299999"/>
    <n v="23045"/>
    <n v="26978.952129400001"/>
    <n v="33856.272683199997"/>
    <n v="333387.90999999997"/>
    <m/>
    <n v="5267.5582883999996"/>
    <x v="730"/>
    <x v="730"/>
    <n v="13928.986009300001"/>
    <n v="16186.581001"/>
    <n v="18606.714999399999"/>
    <n v="21460.887799"/>
    <n v="24880.860135399998"/>
    <n v="29831.592583199999"/>
    <n v="48027.3238604"/>
    <n v="19946.546837499998"/>
    <n v="1141.7071894000001"/>
    <n v="2721.7803640000002"/>
    <n v="3933.7353868999999"/>
    <n v="4178.1015232999998"/>
    <n v="5571.9903592999999"/>
    <n v="6885.4355736999996"/>
    <n v="8180.3441616999999"/>
    <n v="9573.0442046000007"/>
    <n v="10560.960509299999"/>
    <n v="13465.769637900001"/>
    <n v="6622.1491884999996"/>
    <n v="642.37505299999998"/>
    <n v="1898.7884916999999"/>
    <n v="1876.6255255000001"/>
    <n v="2732.8930673"/>
    <n v="3569.6737468000001"/>
    <n v="4385.3381345999996"/>
    <n v="5355.0371505000003"/>
    <n v="6287.7247723"/>
    <n v="7512.3886996000001"/>
    <n v="10092.825191"/>
    <n v="4435.9742004"/>
    <n v="235.79995450000001"/>
    <n v="332.95754479999999"/>
    <n v="485.91067329999998"/>
    <n v="1004.2467423000001"/>
    <n v="1539.2906665999999"/>
    <n v="2112.5047727000001"/>
    <n v="2777.1994009999999"/>
    <n v="3704.2165912"/>
    <n v="4452.1704995999999"/>
    <n v="4755.0741859"/>
    <n v="2140.2298562000001"/>
    <n v="144.9082597"/>
    <n v="246.61591799999999"/>
    <n v="350.93811899999997"/>
    <n v="415.16338020000001"/>
    <n v="414.26925490000002"/>
    <n v="675.17536559999996"/>
    <n v="756.78474619999997"/>
    <n v="1070.7633633999999"/>
    <n v="1436.5407877"/>
    <n v="3667.3025707000002"/>
    <n v="917.96048759999996"/>
    <n v="1476.2993867"/>
    <n v="1786.4025193"/>
    <n v="2326.4392767999998"/>
    <n v="2681.1395640999999"/>
    <n v="3157.8711087000001"/>
    <n v="3155.7481437000001"/>
    <n v="4128.1987251"/>
    <n v="5386.9362454000002"/>
    <n v="7891.4459064000002"/>
    <n v="24041.3931323"/>
    <n v="5603.6586269999998"/>
    <n v="2424.3653982000001"/>
    <n v="4014.4801407"/>
    <n v="5262.9013431000003"/>
    <n v="6099.0083905000001"/>
    <n v="6131.8959163"/>
    <n v="6472.7377845999999"/>
    <n v="6766.8381716000004"/>
    <n v="7120.3227595999997"/>
    <n v="8973.9432469000003"/>
    <n v="13595.3516218"/>
    <n v="6686.7175428"/>
    <n v="-797.89695319999998"/>
    <n v="-1528.9680681"/>
    <n v="-2454.8505592000001"/>
    <n v="-3181.5666584000001"/>
    <n v="-4198.4100515"/>
    <n v="-5080.2247754999999"/>
    <n v="-6503.5145571000003"/>
    <n v="-8262.1478012999996"/>
    <n v="-10995.8570664"/>
    <n v="-21590.3924792"/>
    <n v="-6460.1430650000002"/>
    <n v="5267.5582883999996"/>
    <n v="9472.0569104999995"/>
    <n v="11781.6997655"/>
    <n v="13928.986009300001"/>
    <n v="16186.581001"/>
    <n v="18606.714999399999"/>
    <n v="21460.887799"/>
    <n v="24880.860135399998"/>
    <n v="29831.592583199999"/>
    <n v="48027.3238604"/>
    <n v="19946.546837499998"/>
    <n v="0.33992080000000002"/>
    <n v="0.69857080000000005"/>
    <n v="0.89163429999999999"/>
    <n v="0.1880095"/>
    <n v="0.31142690000000001"/>
    <n v="0.23606460000000001"/>
    <n v="0.29587239999999998"/>
    <n v="0.74868520000000005"/>
    <n v="0.94418550000000001"/>
    <n v="0.11751350000000001"/>
    <n v="0.3386557"/>
    <n v="0.26055990000000001"/>
    <n v="0.2781942"/>
    <n v="0.76918920000000002"/>
    <n v="0.94061349999999999"/>
    <n v="9.0004899999999999E-2"/>
    <n v="0.36039280000000001"/>
    <n v="0.2914448"/>
    <n v="0.33816429999999997"/>
    <n v="0.25991419999999998"/>
    <n v="0.1178419"/>
    <n v="0.74849520000000003"/>
    <n v="0.94403579999999998"/>
    <n v="0.29601569999999999"/>
    <m/>
    <n v="1"/>
    <m/>
    <m/>
    <m/>
    <n v="0.11751350000000001"/>
    <n v="0.29587239999999998"/>
    <n v="19946.546837499998"/>
    <m/>
    <m/>
    <m/>
    <m/>
    <m/>
    <m/>
    <m/>
    <m/>
    <m/>
    <m/>
    <m/>
    <m/>
    <m/>
    <m/>
    <m/>
    <m/>
    <m/>
    <m/>
    <m/>
    <m/>
    <m/>
    <m/>
    <m/>
    <m/>
    <m/>
    <m/>
    <m/>
    <m/>
    <m/>
    <m/>
    <m/>
    <m/>
    <m/>
    <m/>
    <m/>
    <m/>
    <m/>
    <m/>
    <m/>
    <m/>
    <n v="0.17517050000000001"/>
    <n v="8.2438200000000003E-2"/>
    <n v="0.21632190000000001"/>
    <n v="0.1544034"/>
    <n v="0.18223449999999999"/>
    <n v="0.1009235"/>
    <n v="8.85079E-2"/>
    <n v="17429.436752000001"/>
    <n v="20075.665823899999"/>
    <n v="19909.117278500002"/>
    <n v="20770.298441999999"/>
    <n v="23498.657443299999"/>
    <n v="19334.8299085"/>
    <n v="16846.319273199999"/>
    <n v="0.15854309999999999"/>
    <n v="0.1256044"/>
    <n v="0.1114677"/>
    <n v="9.4898300000000005E-2"/>
    <n v="8.6968900000000002E-2"/>
    <n v="0.12269629999999999"/>
    <n v="0.13998279999999999"/>
    <n v="0.1681994"/>
    <n v="0.15870719999999999"/>
    <n v="0.146009"/>
    <n v="0.1219819"/>
    <n v="0.31624839999999999"/>
    <n v="0.7219122"/>
    <n v="0.81819430000000004"/>
    <n v="97.74015"/>
    <n v="0.85117100000000001"/>
  </r>
  <r>
    <x v="21"/>
    <m/>
    <x v="7"/>
    <s v="2008"/>
    <s v="EU SILC"/>
    <s v="2009"/>
    <s v="2008"/>
    <s v=""/>
    <s v="current"/>
    <s v=""/>
    <x v="2"/>
    <n v="38193055.650650203"/>
    <m/>
    <n v="0.31169210000000003"/>
    <n v="0.42076740000000001"/>
    <m/>
    <m/>
    <n v="4.1543425999999997"/>
    <n v="1.8991597"/>
    <n v="2.1874636000000001"/>
    <n v="5.2811700000000004"/>
    <n v="9.3654928999999996"/>
    <n v="21169.488345400001"/>
    <n v="18757.5"/>
    <n v="8575"/>
    <n v="11410.7507203"/>
    <n v="13926.2658431"/>
    <n v="16364.9933802"/>
    <n v="18757.5"/>
    <n v="21497.059923000001"/>
    <n v="24563"/>
    <n v="28393.5"/>
    <n v="35623.488092899999"/>
    <n v="315695"/>
    <m/>
    <n v="5338.7551081000001"/>
    <x v="731"/>
    <x v="731"/>
    <n v="15129.8652533"/>
    <n v="17532.766718800001"/>
    <n v="20106.4645389"/>
    <n v="22998.491290099999"/>
    <n v="26348.506814299999"/>
    <n v="31428.160512400002"/>
    <n v="50000.072954800002"/>
    <n v="21169.488345400001"/>
    <n v="1542.4920648"/>
    <n v="3624.5712595999998"/>
    <n v="5232.2810542999996"/>
    <n v="5958.2034974999997"/>
    <n v="7243.7991343000003"/>
    <n v="8694.1131246000004"/>
    <n v="9623.6527363000005"/>
    <n v="10863.415835899999"/>
    <n v="11747.293607"/>
    <n v="15283.0707275"/>
    <n v="7983.2960857999997"/>
    <n v="763.01204499999994"/>
    <n v="2318.5795434000001"/>
    <n v="2602.3066668000001"/>
    <n v="3788.0718413999998"/>
    <n v="4426.2194301999998"/>
    <n v="5451.2246474000003"/>
    <n v="5658.4618868999996"/>
    <n v="7122.9088713000001"/>
    <n v="8344.4530673000008"/>
    <n v="11089.3488222"/>
    <n v="5157.9794007999999"/>
    <n v="364.44396330000001"/>
    <n v="528.61097289999998"/>
    <n v="911.23578689999999"/>
    <n v="1729.3240152999999"/>
    <n v="2286.9694552999999"/>
    <n v="3008.9166587999998"/>
    <n v="3968.6721170000001"/>
    <n v="4099.8144734999996"/>
    <n v="5254.8378063999999"/>
    <n v="5473.9019638"/>
    <n v="2763.0869444999998"/>
    <n v="127.8278548"/>
    <n v="236.86269179999999"/>
    <n v="358.19953950000001"/>
    <n v="371.39005980000002"/>
    <n v="457.16791319999999"/>
    <n v="575.34424879999995"/>
    <n v="816.52308230000006"/>
    <n v="919.82387679999999"/>
    <n v="1329.2436613"/>
    <n v="3367.4774667000002"/>
    <n v="856.14152120000006"/>
    <n v="1770.7384689"/>
    <n v="2459.9310291000002"/>
    <n v="3216.7180896999998"/>
    <n v="3467.1860313000002"/>
    <n v="3716.1361339999999"/>
    <n v="3669.6159968000002"/>
    <n v="4754.9039125999998"/>
    <n v="6122.8098284999996"/>
    <n v="9184.1288292999998"/>
    <n v="26112.095911600001"/>
    <n v="6448.3747924999998"/>
    <n v="1749.8284071999999"/>
    <n v="2957.4812788999998"/>
    <n v="3487.1526589"/>
    <n v="3867.1440932999999"/>
    <n v="4402.6970767000003"/>
    <n v="4772.5856295000003"/>
    <n v="5625.6417033999996"/>
    <n v="6447.5106470999999"/>
    <n v="7479.9099158999998"/>
    <n v="11618.0583764"/>
    <n v="5241.9726027999995"/>
    <n v="-979.58769589999997"/>
    <n v="-2046.1944856"/>
    <n v="-3124.3257428000002"/>
    <n v="-4051.4542852"/>
    <n v="-5000.2224247000004"/>
    <n v="-6065.3357669999996"/>
    <n v="-7449.3641484"/>
    <n v="-9227.7767187999998"/>
    <n v="-11911.7063746"/>
    <n v="-22943.880313400001"/>
    <n v="-7281.3630022999996"/>
    <n v="5338.7551081000001"/>
    <n v="10079.842290000001"/>
    <n v="12683.5680534"/>
    <n v="15129.8652533"/>
    <n v="17532.766718800001"/>
    <n v="20106.4645389"/>
    <n v="22998.491290099999"/>
    <n v="26348.506814299999"/>
    <n v="31428.160512400002"/>
    <n v="50000.072954800002"/>
    <n v="21169.488345400001"/>
    <n v="0.2357389"/>
    <n v="0.58223499999999995"/>
    <n v="0.59971739999999996"/>
    <n v="0.16079650000000001"/>
    <n v="0.33285979999999998"/>
    <n v="0.25476929999999998"/>
    <n v="0.19064320000000001"/>
    <n v="0.64167039999999997"/>
    <n v="0.72862970000000005"/>
    <n v="0.1022491"/>
    <n v="0.37365739999999997"/>
    <n v="0.3063128"/>
    <n v="0.1732147"/>
    <n v="0.66665169999999996"/>
    <n v="0.78264540000000005"/>
    <n v="8.09174E-2"/>
    <n v="0.39647090000000001"/>
    <n v="0.32867150000000001"/>
    <n v="0.37315989999999999"/>
    <n v="0.30678800000000001"/>
    <n v="0.1025031"/>
    <n v="0.64153680000000002"/>
    <n v="0.72881560000000001"/>
    <n v="0.19075590000000001"/>
    <n v="20276.7283298"/>
    <m/>
    <n v="0.78931189999999996"/>
    <n v="0.114745"/>
    <n v="0.17900279999999999"/>
    <m/>
    <m/>
    <m/>
    <n v="5.1422500000000003E-2"/>
    <n v="1.2749999999999999E-2"/>
    <n v="1.9975300000000001E-2"/>
    <n v="2.7077E-3"/>
    <n v="0.18665480000000001"/>
    <n v="8.7374499999999994E-2"/>
    <n v="3.1710099999999998E-2"/>
    <n v="0.25144610000000001"/>
    <n v="0.13760910000000001"/>
    <n v="7.6617999999999999E-3"/>
    <n v="21278.461016400001"/>
    <n v="10312.5951525"/>
    <n v="13529.6165055"/>
    <n v="3056.5068720999998"/>
    <n v="27178.244155100001"/>
    <n v="19771.376436300001"/>
    <n v="14004.6371396"/>
    <n v="21927.130348399998"/>
    <n v="12340.417419199999"/>
    <n v="5775.8612144999997"/>
    <n v="0.12358760000000001"/>
    <n v="0.43596859999999998"/>
    <n v="0.25122090000000002"/>
    <n v="0.92160390000000003"/>
    <n v="2.1255099999999999E-2"/>
    <n v="8.4453299999999995E-2"/>
    <n v="0.2328722"/>
    <n v="3.8782900000000002E-2"/>
    <n v="0.26919300000000002"/>
    <n v="0.73301249999999996"/>
    <n v="0.1219108"/>
    <n v="0.94051130000000005"/>
    <n v="0.23279849999999999"/>
    <n v="0.89797119999999997"/>
    <n v="3.2894199999999998E-2"/>
    <n v="0.26590019999999998"/>
    <n v="0.96170299999999997"/>
    <n v="4.1358800000000001E-2"/>
    <n v="0.2762694"/>
    <n v="1"/>
    <m/>
    <m/>
    <m/>
    <m/>
    <m/>
    <m/>
    <m/>
    <m/>
    <m/>
    <m/>
    <m/>
    <m/>
    <m/>
    <m/>
    <m/>
    <m/>
    <m/>
    <m/>
    <m/>
    <m/>
    <m/>
    <m/>
    <m/>
    <m/>
    <m/>
    <m/>
    <m/>
    <m/>
    <n v="97.74015"/>
    <n v="0.85117100000000001"/>
  </r>
  <r>
    <x v="21"/>
    <m/>
    <x v="7"/>
    <s v="2008"/>
    <s v="MASTRIC"/>
    <s v=""/>
    <s v="2008 old"/>
    <s v="1bis"/>
    <s v="previous"/>
    <s v=""/>
    <x v="0"/>
    <n v="11261000"/>
    <n v="7451000"/>
    <n v="0.32058799999999998"/>
    <n v="0.83618899999999996"/>
    <m/>
    <m/>
    <n v="3.7349036"/>
    <n v="2.0403950000000002"/>
    <n v="1.8304807000000001"/>
    <n v="4.7770608000000001"/>
    <n v="7.2904159999999996"/>
    <n v="16631.816751599999"/>
    <n v="13461.196250499999"/>
    <n v="7353.9133221000002"/>
    <n v="9100.0028734000007"/>
    <n v="10443.2632975"/>
    <n v="11760.003713300001"/>
    <n v="13461.196250499999"/>
    <n v="15447.0048775"/>
    <n v="17839.602632999999"/>
    <n v="21370.187747799999"/>
    <n v="27466.157672599998"/>
    <n v="364213.84700329998"/>
    <m/>
    <n v="6016.0567996"/>
    <x v="732"/>
    <x v="732"/>
    <n v="11062.9766932"/>
    <n v="12670.703800900001"/>
    <n v="14447.793462"/>
    <n v="16649.856957299999"/>
    <n v="19520.197163600002"/>
    <n v="24012.175481999999"/>
    <n v="43859.556749000003"/>
    <n v="16631.816751599999"/>
    <n v="7.2745023"/>
    <n v="86.906227400000006"/>
    <n v="153.04914830000001"/>
    <n v="126.8569401"/>
    <n v="109.3986345"/>
    <n v="369.27931660000002"/>
    <n v="566.02617869999995"/>
    <n v="917.65418980000004"/>
    <n v="1313.7191147999999"/>
    <n v="2192.3848923"/>
    <n v="585.24398480000002"/>
    <n v="33.965510700000003"/>
    <m/>
    <n v="3.5898010999999999"/>
    <n v="20.664606500000001"/>
    <n v="42.874513499999999"/>
    <n v="105.2842332"/>
    <n v="42.906413499999999"/>
    <n v="354.20901179999998"/>
    <n v="595.13268789999995"/>
    <n v="858.00977090000003"/>
    <n v="206.1902651"/>
    <n v="16.058705100000001"/>
    <n v="137.63624350000001"/>
    <n v="327.22040329999999"/>
    <n v="341.22560770000001"/>
    <n v="507.42406019999999"/>
    <n v="540.86077079999995"/>
    <n v="1224.5275867"/>
    <n v="2576.8691137000001"/>
    <n v="3794.3633980999998"/>
    <n v="4645.9669670000003"/>
    <n v="1413.6609464000001"/>
    <n v="79.576325100000005"/>
    <n v="219.5991693"/>
    <n v="139.0845439"/>
    <n v="220.74856969999999"/>
    <n v="508.20766049999997"/>
    <n v="572.23538069999995"/>
    <n v="781.40164670000001"/>
    <n v="1000.1223158"/>
    <n v="1322.9401177"/>
    <n v="9344.6803507000004"/>
    <n v="1421.5015487999999"/>
    <n v="8.3851025999999997"/>
    <n v="67.943521500000003"/>
    <n v="14.9946047"/>
    <n v="155.56434909999999"/>
    <n v="74.178823399999999"/>
    <n v="227.72327189999999"/>
    <n v="574.96648149999999"/>
    <n v="797.2200517"/>
    <n v="1970.4247221999999"/>
    <n v="15536.5533058"/>
    <n v="1946.9797148"/>
    <n v="5906.3562650000003"/>
    <n v="7972.2784173"/>
    <n v="9894.3574241999995"/>
    <n v="11311.673571699999"/>
    <n v="13213.3897722"/>
    <n v="14932.387414999999"/>
    <n v="16630.5140512"/>
    <n v="18200.425946899999"/>
    <n v="21235.958205399998"/>
    <n v="27754.216163599998"/>
    <n v="14712.9713457"/>
    <n v="-35.559511200000003"/>
    <n v="-292.57689240000002"/>
    <n v="-775.35034480000002"/>
    <n v="-1113.7569516999999"/>
    <n v="-1784.7696636000001"/>
    <n v="-2299.9768261999998"/>
    <n v="-3170.4855011"/>
    <n v="-4326.3033660999999"/>
    <n v="-6220.3626641000001"/>
    <n v="-16472.254201200001"/>
    <n v="-3654.7310539999999"/>
    <n v="6016.0568996000002"/>
    <n v="8191.7865866000002"/>
    <n v="9756.9455808000002"/>
    <n v="11062.9766932"/>
    <n v="12670.703800900001"/>
    <n v="14447.793462"/>
    <n v="16649.856957299999"/>
    <n v="19520.197163600002"/>
    <n v="24012.175481999999"/>
    <n v="43859.556749000003"/>
    <n v="16631.816751599999"/>
    <m/>
    <m/>
    <m/>
    <m/>
    <m/>
    <m/>
    <m/>
    <m/>
    <m/>
    <m/>
    <m/>
    <m/>
    <m/>
    <m/>
    <m/>
    <m/>
    <m/>
    <m/>
    <m/>
    <m/>
    <m/>
    <m/>
    <m/>
    <m/>
    <m/>
    <m/>
    <m/>
    <m/>
    <m/>
    <m/>
    <m/>
    <m/>
    <m/>
    <m/>
    <m/>
    <m/>
    <m/>
    <m/>
    <m/>
    <m/>
    <m/>
    <m/>
    <m/>
    <m/>
    <m/>
    <m/>
    <m/>
    <m/>
    <m/>
    <m/>
    <m/>
    <m/>
    <m/>
    <m/>
    <m/>
    <m/>
    <m/>
    <m/>
    <m/>
    <m/>
    <m/>
    <m/>
    <m/>
    <m/>
    <m/>
    <m/>
    <m/>
    <m/>
    <m/>
    <m/>
    <m/>
    <m/>
    <m/>
    <m/>
    <m/>
    <m/>
    <m/>
    <m/>
    <m/>
    <m/>
    <m/>
    <m/>
    <m/>
    <m/>
    <m/>
    <m/>
    <m/>
    <m/>
    <m/>
    <m/>
    <m/>
    <m/>
    <m/>
    <m/>
    <m/>
    <m/>
    <m/>
    <m/>
    <m/>
    <m/>
    <n v="97.74015"/>
    <n v="0.85117100000000001"/>
  </r>
  <r>
    <x v="21"/>
    <m/>
    <x v="7"/>
    <s v="2008"/>
    <s v="MASTRIC"/>
    <s v=""/>
    <s v="2008 old"/>
    <s v="1bis"/>
    <s v="previous"/>
    <s v=""/>
    <x v="1"/>
    <n v="59719000"/>
    <n v="23875000"/>
    <n v="0.33660400000000001"/>
    <n v="0.533779"/>
    <m/>
    <m/>
    <n v="4.3012395000000003"/>
    <n v="2.0439911999999998"/>
    <n v="2.1043337000000002"/>
    <n v="5.6197001000000002"/>
    <n v="9.6704773999999993"/>
    <n v="18239.805359400001"/>
    <n v="15388.769859100001"/>
    <n v="7312.8943091000001"/>
    <n v="9238.1849170000005"/>
    <n v="11015.5034782"/>
    <n v="13082.894130999999"/>
    <n v="15388.769859100001"/>
    <n v="17659.2905761"/>
    <n v="20475.506465300001"/>
    <n v="24413.507708699999"/>
    <n v="31454.509932000001"/>
    <n v="364213.84700329998"/>
    <m/>
    <n v="4888.3068434999996"/>
    <x v="733"/>
    <x v="733"/>
    <n v="12009.7232922"/>
    <n v="14267.8430052"/>
    <n v="16555.520227500001"/>
    <n v="19057.9074177"/>
    <n v="22364.519361800001"/>
    <n v="27421.876558700002"/>
    <n v="47272.2609266"/>
    <n v="18239.805359400001"/>
    <n v="1688.9449333"/>
    <n v="3334.3353527999998"/>
    <n v="4041.7629762000001"/>
    <n v="5057.3615969000002"/>
    <n v="6502.7148533"/>
    <n v="6640.7613969000004"/>
    <n v="7988.6076224999997"/>
    <n v="8369.5245427000009"/>
    <n v="8811.7042824"/>
    <n v="10946.5663565"/>
    <n v="6338.7481015000003"/>
    <n v="478.317251"/>
    <n v="984.50541090000002"/>
    <n v="1408.6802448000001"/>
    <n v="1540.1630863"/>
    <n v="2337.300538"/>
    <n v="3611.2982403000001"/>
    <n v="4524.6771287000001"/>
    <n v="5462.8617248999999"/>
    <n v="5617.1308736999999"/>
    <n v="7726.0972395999997"/>
    <n v="3369.537464"/>
    <n v="139.6363441"/>
    <n v="401.53772679999997"/>
    <n v="887.11358010000004"/>
    <n v="937.64279610000006"/>
    <n v="1273.3210021"/>
    <n v="1993.2004294000001"/>
    <n v="2384.6686530000002"/>
    <n v="3977.0774557999998"/>
    <n v="4533.4952315"/>
    <n v="4402.20399"/>
    <n v="2093.1473609"/>
    <n v="83.847526500000001"/>
    <n v="151.1452477"/>
    <n v="164.60375199999999"/>
    <n v="227.50287180000001"/>
    <n v="438.83793859999997"/>
    <n v="524.48626560000002"/>
    <n v="559.09637650000002"/>
    <n v="947.17359910000005"/>
    <n v="1638.8352175"/>
    <n v="5792.8021290999995"/>
    <n v="1053.3863326000001"/>
    <n v="307.07669700000002"/>
    <n v="625.87729760000002"/>
    <n v="851.99366899999995"/>
    <n v="1175.4829712000001"/>
    <n v="1389.9377389000001"/>
    <n v="2155.0012805000001"/>
    <n v="2678.6019458000001"/>
    <n v="3503.3248061999998"/>
    <n v="9203.9035062000003"/>
    <n v="30573.676253900001"/>
    <n v="5249.3465575"/>
    <n v="2505.9035912999998"/>
    <n v="3743.1723818999999"/>
    <n v="4260.2453452"/>
    <n v="5285.0920687999997"/>
    <n v="5534.2369474999996"/>
    <n v="5906.8071651"/>
    <n v="6170.3372483000003"/>
    <n v="6995.7009089000003"/>
    <n v="7059.9013292"/>
    <n v="9693.0887607000004"/>
    <n v="5715.9677049000002"/>
    <n v="-315.4520996"/>
    <n v="-837.39916440000002"/>
    <n v="-1489.4835703000001"/>
    <n v="-2213.5221989000001"/>
    <n v="-3208.5059130999998"/>
    <n v="-4276.0344501999998"/>
    <n v="-5248.0815571000003"/>
    <n v="-6891.1437759"/>
    <n v="-9443.0937816999995"/>
    <n v="-21862.1739031"/>
    <n v="-5580.3313619999999"/>
    <n v="4888.2742435"/>
    <n v="8403.1742534000005"/>
    <n v="10124.916096999999"/>
    <n v="12009.7232922"/>
    <n v="14267.8430052"/>
    <n v="16555.520227500001"/>
    <n v="19057.9074177"/>
    <n v="22364.519361800001"/>
    <n v="27421.876558700002"/>
    <n v="47272.2609266"/>
    <n v="18239.805359400001"/>
    <n v="0.377"/>
    <n v="0.700349"/>
    <n v="0.92211600000000005"/>
    <n v="0.19900000000000001"/>
    <n v="0.28144799999999998"/>
    <n v="0.21043400000000001"/>
    <n v="0.33300000000000002"/>
    <n v="0.73788299999999996"/>
    <n v="0.95294800000000002"/>
    <n v="0.114"/>
    <n v="0.32246900000000001"/>
    <n v="0.22059999999999999"/>
    <n v="0.30599999999999999"/>
    <n v="0.77602199999999999"/>
    <n v="0.967503"/>
    <n v="8.2000000000000003E-2"/>
    <n v="0.36085899999999999"/>
    <n v="0.24338000000000001"/>
    <m/>
    <m/>
    <m/>
    <m/>
    <m/>
    <m/>
    <m/>
    <n v="1"/>
    <m/>
    <m/>
    <m/>
    <n v="0.114"/>
    <n v="0.33300000000000002"/>
    <n v="18239.805359400001"/>
    <m/>
    <m/>
    <m/>
    <m/>
    <m/>
    <m/>
    <m/>
    <m/>
    <m/>
    <m/>
    <m/>
    <m/>
    <m/>
    <m/>
    <m/>
    <m/>
    <m/>
    <m/>
    <m/>
    <m/>
    <m/>
    <m/>
    <m/>
    <m/>
    <m/>
    <m/>
    <m/>
    <m/>
    <m/>
    <m/>
    <m/>
    <m/>
    <m/>
    <m/>
    <m/>
    <m/>
    <m/>
    <m/>
    <m/>
    <m/>
    <n v="0.17469999999999999"/>
    <n v="7.9699999999999993E-2"/>
    <n v="0.21310000000000001"/>
    <n v="0.1598"/>
    <n v="0.18410000000000001"/>
    <n v="0.1085"/>
    <n v="0.08"/>
    <n v="15907.0050228"/>
    <n v="18264.705767200001"/>
    <n v="18226.5057552"/>
    <n v="19154.506048200001"/>
    <n v="21310.006728799999"/>
    <n v="17877.0056448"/>
    <n v="14943.4047185"/>
    <n v="0.153"/>
    <n v="0.13500000000000001"/>
    <n v="0.109"/>
    <n v="0.106"/>
    <n v="7.6999999999999999E-2"/>
    <n v="0.106"/>
    <n v="0.13600000000000001"/>
    <n v="0.22600000000000001"/>
    <n v="0.193"/>
    <n v="0.188"/>
    <n v="0.14699999999999999"/>
    <n v="0.34599999999999997"/>
    <n v="0.77700000000000002"/>
    <n v="0.83699999999999997"/>
    <n v="97.74015"/>
    <n v="0.85117100000000001"/>
  </r>
  <r>
    <x v="21"/>
    <m/>
    <x v="7"/>
    <s v="2008"/>
    <s v="MASTRIC"/>
    <s v=""/>
    <s v="2008 old"/>
    <s v="1bis"/>
    <s v="previous"/>
    <s v=""/>
    <x v="2"/>
    <n v="38027000"/>
    <n v="16423000"/>
    <n v="0.33422200000000002"/>
    <n v="0.46471000000000001"/>
    <m/>
    <m/>
    <n v="4.3968737000000004"/>
    <n v="1.9993155"/>
    <n v="2.1991895000000001"/>
    <n v="5.7421252000000003"/>
    <n v="10.113203199999999"/>
    <n v="19355.8784118"/>
    <n v="16743.235286800002"/>
    <n v="7613.3664040000003"/>
    <n v="9772.5030857000002"/>
    <n v="11830.0037354"/>
    <n v="14327.004523899999"/>
    <n v="16743.235286800002"/>
    <n v="19076.911023699999"/>
    <n v="21939.3169275"/>
    <n v="25887.846174300001"/>
    <n v="33475.010569999999"/>
    <n v="296892.59374610003"/>
    <m/>
    <n v="4876.8677398999998"/>
    <x v="734"/>
    <x v="734"/>
    <n v="13082.696931"/>
    <n v="15498.329993699999"/>
    <n v="17841.596533600001"/>
    <n v="20428.772850500001"/>
    <n v="23795.126113499999"/>
    <n v="29102.902189500001"/>
    <n v="49320.754573400001"/>
    <n v="19355.8784118"/>
    <n v="2116.3183681999999"/>
    <n v="4354.0765748000003"/>
    <n v="5338.6623857000004"/>
    <n v="7354.9060224000004"/>
    <n v="7980.3076197999999"/>
    <n v="8292.2675182999992"/>
    <n v="9171.1872958999993"/>
    <n v="9805.0014960000008"/>
    <n v="9211.6419086000005"/>
    <n v="12351.7410002"/>
    <n v="7599.2086995"/>
    <n v="661.73090890000003"/>
    <n v="1286.5154061999999"/>
    <n v="1679.1152302"/>
    <n v="2111.3677667000002"/>
    <n v="3181.8797046999998"/>
    <n v="4332.7500681000001"/>
    <n v="5402.2921058000002"/>
    <n v="6048.6396099000003"/>
    <n v="6196.1760565000004"/>
    <n v="8408.4945549999993"/>
    <n v="3932.0873415999999"/>
    <n v="201.0802635"/>
    <n v="747.0967359"/>
    <n v="1214.9202835999999"/>
    <n v="1515.7936786"/>
    <n v="2124.9237710000002"/>
    <n v="2707.4297548999998"/>
    <n v="3489.8637020000001"/>
    <n v="4963.3238671999998"/>
    <n v="5039.9220913999998"/>
    <n v="5091.0220074999997"/>
    <n v="2710.6891559000001"/>
    <n v="84.068026500000002"/>
    <n v="162.11755120000001"/>
    <n v="162.92275140000001"/>
    <n v="256.42148100000003"/>
    <n v="457.56094450000001"/>
    <n v="444.91774049999998"/>
    <n v="795.62265119999995"/>
    <n v="907.95758669999998"/>
    <n v="1897.4748990999999"/>
    <n v="5649.5666838999996"/>
    <n v="1082.7495418999999"/>
    <n v="349.46241029999999"/>
    <n v="774.34234449999997"/>
    <n v="1245.4565932999999"/>
    <n v="1529.0598828"/>
    <n v="1881.7672941999999"/>
    <n v="2310.6164296000002"/>
    <n v="3564.0689253999999"/>
    <n v="4441.2826023999996"/>
    <n v="10853.900827199999"/>
    <n v="33746.479155699999"/>
    <n v="6075.1415182999999"/>
    <n v="1875.5920922"/>
    <n v="2630.4680306"/>
    <n v="3074.0719706999998"/>
    <n v="3261.1711297000002"/>
    <n v="3838.5689121"/>
    <n v="4751.0717002000001"/>
    <n v="3985.1730582999999"/>
    <n v="5518.3240425000004"/>
    <n v="6189.5906543999999"/>
    <n v="7485.3052635000004"/>
    <n v="4262.2896457999996"/>
    <n v="-411.43552990000001"/>
    <n v="-1173.8830707"/>
    <n v="-1959.3572187"/>
    <n v="-2946.0229301999998"/>
    <n v="-3966.6782524999999"/>
    <n v="-4997.4565780000003"/>
    <n v="-5979.4348880999996"/>
    <n v="-7889.4031911000002"/>
    <n v="-10285.804247800001"/>
    <n v="-23411.854392500001"/>
    <n v="-6306.2925912999999"/>
    <n v="4876.8165399"/>
    <n v="8780.7335726000001"/>
    <n v="10755.7919962"/>
    <n v="13082.696931"/>
    <n v="15498.329993699999"/>
    <n v="17841.596533600001"/>
    <n v="20428.772850500001"/>
    <n v="23795.126113499999"/>
    <n v="29102.902189500001"/>
    <n v="49320.754573400001"/>
    <n v="19355.8784118"/>
    <m/>
    <m/>
    <m/>
    <m/>
    <m/>
    <m/>
    <n v="0.2240209"/>
    <m/>
    <m/>
    <n v="0.1022489"/>
    <m/>
    <m/>
    <m/>
    <m/>
    <m/>
    <m/>
    <m/>
    <m/>
    <m/>
    <m/>
    <m/>
    <m/>
    <m/>
    <m/>
    <n v="18481.805835800002"/>
    <m/>
    <n v="0.77869999999999995"/>
    <n v="0.112"/>
    <n v="0.21199999999999999"/>
    <m/>
    <m/>
    <m/>
    <n v="4.1200000000000001E-2"/>
    <n v="1.0800000000000001E-2"/>
    <n v="1.41E-2"/>
    <n v="2.2000000000000001E-3"/>
    <n v="0.15440000000000001"/>
    <n v="0.1125"/>
    <n v="4.9200000000000001E-2"/>
    <n v="0.22170000000000001"/>
    <n v="0.15939999999999999"/>
    <n v="1.2999999999999999E-2"/>
    <n v="20326.606418300002"/>
    <n v="11231.803546499999"/>
    <n v="12323.903891399999"/>
    <n v="3448.3010887999999"/>
    <n v="26560.108386600001"/>
    <n v="17541.705538900002"/>
    <n v="13413.8042355"/>
    <n v="20751.1065523"/>
    <n v="11666.403683799999"/>
    <n v="4054.5012802000001"/>
    <n v="4.8000000000000001E-2"/>
    <n v="0.30499999999999999"/>
    <n v="0.22800000000000001"/>
    <n v="0.876"/>
    <n v="6.0000000000000001E-3"/>
    <n v="0.114"/>
    <n v="0.21099999999999999"/>
    <n v="2.7E-2"/>
    <n v="0.22500000000000001"/>
    <n v="0.79300000000000004"/>
    <n v="3.6999999999999998E-2"/>
    <n v="0.96599999999999997"/>
    <n v="0.30399999999999999"/>
    <n v="0.97399999999999998"/>
    <n v="1.4E-2"/>
    <n v="0.193"/>
    <n v="0.95899999999999996"/>
    <n v="5.0999999999999997E-2"/>
    <n v="0.32500000000000001"/>
    <n v="0.95499999999999996"/>
    <m/>
    <m/>
    <m/>
    <m/>
    <m/>
    <m/>
    <m/>
    <m/>
    <m/>
    <m/>
    <m/>
    <m/>
    <m/>
    <m/>
    <m/>
    <m/>
    <m/>
    <m/>
    <m/>
    <m/>
    <m/>
    <m/>
    <m/>
    <m/>
    <m/>
    <m/>
    <m/>
    <m/>
    <n v="97.74015"/>
    <n v="0.85117100000000001"/>
  </r>
  <r>
    <x v="21"/>
    <m/>
    <x v="7"/>
    <s v="2009"/>
    <s v="EU SILC"/>
    <s v="2010"/>
    <s v="2009"/>
    <s v=""/>
    <s v="current"/>
    <s v=""/>
    <x v="0"/>
    <n v="11522473.069110001"/>
    <m/>
    <n v="0.29147020000000001"/>
    <n v="0.79665019999999998"/>
    <m/>
    <m/>
    <n v="3.5798404000000001"/>
    <n v="1.9505977000000001"/>
    <n v="1.8352531000000001"/>
    <n v="4.2921592000000004"/>
    <n v="6.3379900999999998"/>
    <n v="18515.335908900001"/>
    <n v="15774"/>
    <n v="8595"/>
    <n v="10581"/>
    <n v="12425.987465800001"/>
    <n v="14063.646771"/>
    <n v="15774"/>
    <n v="17880.5"/>
    <n v="20408.515918599998"/>
    <n v="24205.453059399999"/>
    <n v="30768.7278959"/>
    <n v="333541.34000000003"/>
    <m/>
    <n v="6918.1967758000001"/>
    <x v="735"/>
    <x v="735"/>
    <n v="13222.7322494"/>
    <n v="14891.8247343"/>
    <n v="16793.2558083"/>
    <n v="19057.282817300002"/>
    <n v="22109.138291899999"/>
    <n v="27125.282666200001"/>
    <n v="43847.462354900003"/>
    <n v="18515.335908900001"/>
    <n v="15.0714442"/>
    <n v="84.971277799999996"/>
    <n v="145.7340973"/>
    <n v="140.88912769999999"/>
    <n v="173.4390678"/>
    <n v="416.67873259999999"/>
    <n v="597.05770959999995"/>
    <n v="906.38583900000003"/>
    <n v="2371.8794481999998"/>
    <n v="2966.3859747000001"/>
    <n v="782.30735760000005"/>
    <n v="0.28964099999999998"/>
    <n v="19.047979600000001"/>
    <n v="84.925147999999993"/>
    <n v="58.724198600000001"/>
    <n v="129.40484409999999"/>
    <n v="150.5918216"/>
    <n v="310.44371219999999"/>
    <n v="543.88540250000005"/>
    <n v="898.28792329999999"/>
    <n v="1644.8326293"/>
    <n v="384.28374550000001"/>
    <n v="60.561745999999999"/>
    <n v="48.760713899999999"/>
    <n v="150.83159620000001"/>
    <n v="155.296933"/>
    <n v="356.96293070000002"/>
    <n v="932.51306260000001"/>
    <n v="1666.673755"/>
    <n v="2718.1197671"/>
    <n v="4436.3871976"/>
    <n v="5082.6270664000003"/>
    <n v="1561.5243217"/>
    <n v="208.01612650000001"/>
    <n v="311.07819819999997"/>
    <n v="538.71336380000002"/>
    <n v="539.33716260000006"/>
    <n v="639.87444649999998"/>
    <n v="982.56915300000003"/>
    <n v="1085.3272499"/>
    <n v="1332.1497254999999"/>
    <n v="2061.5093803"/>
    <n v="5038.6829070000003"/>
    <n v="1274.5511590000001"/>
    <n v="15.3773844"/>
    <n v="86.561617400000003"/>
    <n v="109.2310239"/>
    <n v="330.3788002"/>
    <n v="393.71461679999999"/>
    <n v="826.65919280000003"/>
    <n v="960.23728329999994"/>
    <n v="1592.3695190999999"/>
    <n v="3070.176676"/>
    <n v="14064.126227500001"/>
    <n v="2147.4594493"/>
    <n v="6954.2601259000003"/>
    <n v="9877.0721816999994"/>
    <n v="11784.0268533"/>
    <n v="13924.0815303"/>
    <n v="15455.241062700001"/>
    <n v="16649.290768999999"/>
    <n v="18309.9279126"/>
    <n v="20104.7393997"/>
    <n v="21561.5794422"/>
    <n v="32285.6606283"/>
    <n v="16694.097745899999"/>
    <n v="-335.37969220000002"/>
    <n v="-810.24780239999996"/>
    <n v="-1297.2184049"/>
    <n v="-1925.9755029999999"/>
    <n v="-2256.8122343999999"/>
    <n v="-3165.0469232999999"/>
    <n v="-3872.3848051"/>
    <n v="-5088.5113609999999"/>
    <n v="-7274.5374013000001"/>
    <n v="-17234.8530784"/>
    <n v="-4328.8878701000003"/>
    <n v="6918.1967758000001"/>
    <n v="9617.2441662000001"/>
    <n v="11516.243677500001"/>
    <n v="13222.7322494"/>
    <n v="14891.8247343"/>
    <n v="16793.2558083"/>
    <n v="19057.282817300002"/>
    <n v="22109.138291899999"/>
    <n v="27125.282666200001"/>
    <n v="43847.462354900003"/>
    <n v="18515.335908900001"/>
    <n v="0.79735420000000001"/>
    <n v="0.88236630000000005"/>
    <n v="0.96640409999999999"/>
    <n v="0.2001695"/>
    <n v="0.21945629999999999"/>
    <n v="0.18888440000000001"/>
    <n v="0.776285"/>
    <n v="0.88483800000000001"/>
    <n v="0.96138349999999995"/>
    <n v="0.1090462"/>
    <n v="0.19957730000000001"/>
    <n v="0.1196353"/>
    <n v="0.76460779999999995"/>
    <n v="0.88454759999999999"/>
    <n v="0.95894270000000004"/>
    <n v="5.7263300000000003E-2"/>
    <n v="0.23806730000000001"/>
    <n v="0.13805239999999999"/>
    <n v="0.19839119999999999"/>
    <n v="0.1150439"/>
    <n v="0.10600759999999999"/>
    <n v="0.88435600000000003"/>
    <n v="0.96105189999999996"/>
    <n v="0.77584149999999996"/>
    <m/>
    <m/>
    <m/>
    <m/>
    <m/>
    <m/>
    <m/>
    <m/>
    <m/>
    <m/>
    <m/>
    <m/>
    <m/>
    <m/>
    <m/>
    <m/>
    <m/>
    <m/>
    <m/>
    <m/>
    <m/>
    <m/>
    <m/>
    <m/>
    <m/>
    <m/>
    <m/>
    <m/>
    <m/>
    <m/>
    <m/>
    <m/>
    <m/>
    <m/>
    <m/>
    <m/>
    <m/>
    <m/>
    <m/>
    <m/>
    <m/>
    <m/>
    <m/>
    <m/>
    <m/>
    <m/>
    <m/>
    <m/>
    <m/>
    <m/>
    <m/>
    <m/>
    <m/>
    <m/>
    <m/>
    <m/>
    <m/>
    <m/>
    <m/>
    <m/>
    <m/>
    <m/>
    <m/>
    <m/>
    <m/>
    <m/>
    <m/>
    <m/>
    <m/>
    <m/>
    <m/>
    <m/>
    <m/>
    <m/>
    <m/>
    <m/>
    <n v="98.497410000000002"/>
    <n v="0.83924430000000005"/>
  </r>
  <r>
    <x v="21"/>
    <m/>
    <x v="7"/>
    <s v="2009"/>
    <s v="EU SILC"/>
    <s v="2010"/>
    <s v="2009"/>
    <s v=""/>
    <s v="current"/>
    <s v=""/>
    <x v="1"/>
    <n v="60191093.490019798"/>
    <n v="25175792.9880399"/>
    <n v="0.31461060000000002"/>
    <n v="0.4956045"/>
    <m/>
    <m/>
    <n v="4.1325487000000001"/>
    <n v="1.9283735"/>
    <n v="2.1430229999999999"/>
    <n v="5.2731766000000002"/>
    <n v="9.1614299999999993"/>
    <n v="20148.419272499999"/>
    <n v="17660.861601500001"/>
    <n v="8241.0977423999993"/>
    <n v="10858"/>
    <n v="13066.6262095"/>
    <n v="15302.0915346"/>
    <n v="17660.861601500001"/>
    <n v="20216.182874099999"/>
    <n v="23256"/>
    <n v="27372.810606499999"/>
    <n v="34056.737678999998"/>
    <n v="600166.5"/>
    <m/>
    <n v="5229.3160352000004"/>
    <x v="736"/>
    <x v="736"/>
    <n v="14190.624828599999"/>
    <n v="16470.485979900001"/>
    <n v="18925.691366499999"/>
    <n v="21700.622101299999"/>
    <n v="25140.4198641"/>
    <n v="30309.198722000001"/>
    <n v="47908.012671900004"/>
    <n v="20148.419272499999"/>
    <n v="1060.2576744999999"/>
    <n v="2366.4357908000002"/>
    <n v="3697.4751075999998"/>
    <n v="4715.1096724999998"/>
    <n v="5323.2906665999999"/>
    <n v="6670.5370702999999"/>
    <n v="7810.2445859999998"/>
    <n v="9506.7985114999992"/>
    <n v="10197.764445999999"/>
    <n v="13511.1154329"/>
    <n v="6486.7311718999999"/>
    <n v="664.52585620000002"/>
    <n v="1824.8523061999999"/>
    <n v="2439.0806226999998"/>
    <n v="2980.1021823000001"/>
    <n v="3762.5676036"/>
    <n v="4036.3850625"/>
    <n v="5519.5724913000004"/>
    <n v="5881.0519352000001"/>
    <n v="7878.1910758000004"/>
    <n v="9202.7952863999999"/>
    <n v="4419.5151667"/>
    <n v="214.53111720000001"/>
    <n v="399.93910010000002"/>
    <n v="556.45842100000004"/>
    <n v="621.81483309999999"/>
    <n v="1260.3908681"/>
    <n v="2089.4238906999999"/>
    <n v="2815.0370919000002"/>
    <n v="3688.8176192000001"/>
    <n v="4514.8900647"/>
    <n v="5413.0988422999999"/>
    <n v="2157.7178465000002"/>
    <n v="286.35769399999998"/>
    <n v="307.34124700000001"/>
    <n v="349.1483733"/>
    <n v="442.5520315"/>
    <n v="593.86561400000005"/>
    <n v="718.13609350000002"/>
    <n v="718.05935150000005"/>
    <n v="1004.3265897"/>
    <n v="1539.5454583000001"/>
    <n v="3116.0010077000002"/>
    <n v="907.69880479999995"/>
    <n v="1415.3680340000001"/>
    <n v="1981.7428695000001"/>
    <n v="2411.2717176000001"/>
    <n v="2547.9016179999999"/>
    <n v="2964.5344530000002"/>
    <n v="3497.9696069000001"/>
    <n v="4201.8936159000004"/>
    <n v="5666.2114585999998"/>
    <n v="7897.3567400000002"/>
    <n v="25067.453207300001"/>
    <n v="5766.7051250000004"/>
    <n v="2360.7399608999999"/>
    <n v="4332.3543590999998"/>
    <n v="4991.8293728999997"/>
    <n v="6176.1062174999997"/>
    <n v="6818.2141423000003"/>
    <n v="7065.8246287000002"/>
    <n v="7293.6362351999996"/>
    <n v="7747.4492958000001"/>
    <n v="9360.1794403999993"/>
    <n v="13365.70508"/>
    <n v="6951.9362529999999"/>
    <n v="-772.46430169999996"/>
    <n v="-1608.9471277"/>
    <n v="-2467.0259563"/>
    <n v="-3292.9617262000002"/>
    <n v="-4252.3773678999996"/>
    <n v="-5152.5849860999997"/>
    <n v="-6657.8212706000004"/>
    <n v="-8354.2355458000002"/>
    <n v="-11078.728503300001"/>
    <n v="-21768.156184700001"/>
    <n v="-6541.8850953000001"/>
    <n v="5229.3160352000004"/>
    <n v="9603.7185449999997"/>
    <n v="11978.2376589"/>
    <n v="14190.624828599999"/>
    <n v="16470.485979900001"/>
    <n v="18925.691366499999"/>
    <n v="21700.622101299999"/>
    <n v="25140.4198641"/>
    <n v="30309.198722000001"/>
    <n v="47908.012671900004"/>
    <n v="20148.419272499999"/>
    <n v="0.35068490000000002"/>
    <n v="0.69398289999999996"/>
    <n v="0.89189719999999995"/>
    <n v="0.1896765"/>
    <n v="0.31679649999999998"/>
    <n v="0.23887630000000001"/>
    <n v="0.30459429999999998"/>
    <n v="0.74494210000000005"/>
    <n v="0.925369"/>
    <n v="0.1205881"/>
    <n v="0.34360429999999997"/>
    <n v="0.2498667"/>
    <n v="0.2855434"/>
    <n v="0.76478369999999996"/>
    <n v="0.92651870000000003"/>
    <n v="8.7712399999999996E-2"/>
    <n v="0.38303700000000002"/>
    <n v="0.29029579999999999"/>
    <n v="0.34758139999999998"/>
    <n v="0.2545096"/>
    <n v="0.117299"/>
    <n v="0.74647030000000003"/>
    <n v="0.92587960000000002"/>
    <n v="0.30308410000000002"/>
    <m/>
    <n v="1"/>
    <m/>
    <m/>
    <m/>
    <n v="0.1205881"/>
    <n v="0.30459429999999998"/>
    <n v="20148.419272499999"/>
    <m/>
    <m/>
    <m/>
    <m/>
    <m/>
    <m/>
    <m/>
    <m/>
    <m/>
    <m/>
    <m/>
    <m/>
    <m/>
    <m/>
    <m/>
    <m/>
    <m/>
    <m/>
    <m/>
    <m/>
    <m/>
    <m/>
    <m/>
    <m/>
    <m/>
    <m/>
    <m/>
    <m/>
    <m/>
    <m/>
    <m/>
    <m/>
    <m/>
    <m/>
    <m/>
    <m/>
    <m/>
    <m/>
    <m/>
    <m/>
    <n v="0.1724292"/>
    <n v="8.1842399999999996E-2"/>
    <n v="0.2127165"/>
    <n v="0.1572664"/>
    <n v="0.1843139"/>
    <n v="0.1006064"/>
    <n v="9.0825100000000006E-2"/>
    <n v="17371.1677948"/>
    <n v="20287.213943300001"/>
    <n v="20190.1254792"/>
    <n v="20452.2698986"/>
    <n v="24073.7137649"/>
    <n v="19844.6592901"/>
    <n v="17042.8527999"/>
    <n v="0.1730034"/>
    <n v="0.13262589999999999"/>
    <n v="0.12506800000000001"/>
    <n v="0.1119636"/>
    <n v="8.0383599999999999E-2"/>
    <n v="9.8442500000000002E-2"/>
    <n v="0.1207918"/>
    <n v="0.1794916"/>
    <n v="0.17498030000000001"/>
    <n v="0.15349299999999999"/>
    <n v="0.1421828"/>
    <n v="0.3022417"/>
    <n v="0.72361319999999996"/>
    <n v="0.83462930000000002"/>
    <n v="98.497410000000002"/>
    <n v="0.83924430000000005"/>
  </r>
  <r>
    <x v="21"/>
    <m/>
    <x v="7"/>
    <s v="2009"/>
    <s v="EU SILC"/>
    <s v="2010"/>
    <s v="2009"/>
    <s v=""/>
    <s v="current"/>
    <s v=""/>
    <x v="2"/>
    <n v="38289918.514810003"/>
    <m/>
    <n v="0.31329069999999998"/>
    <n v="0.4260815"/>
    <m/>
    <m/>
    <n v="4.2132623000000002"/>
    <n v="1.8797708"/>
    <n v="2.2413702"/>
    <n v="5.3872824000000001"/>
    <n v="9.6639047999999992"/>
    <n v="21392.648200899999"/>
    <n v="19045.053329800001"/>
    <n v="8497.0583145000001"/>
    <n v="11500.8173623"/>
    <n v="14054.5"/>
    <n v="16561.147922200002"/>
    <n v="19045.053329800001"/>
    <n v="21787.4671084"/>
    <n v="24781.045574700001"/>
    <n v="29039.5638397"/>
    <n v="35800.335491899998"/>
    <n v="600166.5"/>
    <m/>
    <n v="5192.9044482999998"/>
    <x v="737"/>
    <x v="737"/>
    <n v="15306.034215899999"/>
    <n v="17808.2791583"/>
    <n v="20391.719768800001"/>
    <n v="23260.369503099999"/>
    <n v="26824.5261675"/>
    <n v="32078.082721399998"/>
    <n v="50183.734424200004"/>
    <n v="21392.648200899999"/>
    <n v="1345.2826984999999"/>
    <n v="3339.5968122999998"/>
    <n v="4944.3249322000001"/>
    <n v="6166.7779110000001"/>
    <n v="7452.5644616"/>
    <n v="8515.8483677999993"/>
    <n v="9706.0639391999994"/>
    <n v="10653.373495399999"/>
    <n v="11707.852792"/>
    <n v="15140.2772568"/>
    <n v="7898.3258692999998"/>
    <n v="752.29992530000004"/>
    <n v="2348.7829602000002"/>
    <n v="3147.768493"/>
    <n v="4062.362204"/>
    <n v="4327.7082016000004"/>
    <n v="5211.4107457999999"/>
    <n v="5902.5256245999999"/>
    <n v="6765.5958059000004"/>
    <n v="8792.1322314000008"/>
    <n v="9721.7772829999994"/>
    <n v="5103.9825100999997"/>
    <n v="305.47116169999998"/>
    <n v="677.83732459999999"/>
    <n v="901.72287749999998"/>
    <n v="1187.2376936999999"/>
    <n v="2125.2161732999998"/>
    <n v="2961.0327769999999"/>
    <n v="3799.7592758999999"/>
    <n v="4418.4618934"/>
    <n v="5217.9262550000003"/>
    <n v="6242.4195868999996"/>
    <n v="2784.0819863000002"/>
    <n v="253.78256970000001"/>
    <n v="294.01289320000001"/>
    <n v="321.84889329999999"/>
    <n v="436.44336579999998"/>
    <n v="535.89476330000002"/>
    <n v="620.10631890000002"/>
    <n v="801.16420700000003"/>
    <n v="883.77986099999998"/>
    <n v="1571.5960680999999"/>
    <n v="2751.2883554999999"/>
    <n v="847.15130209999995"/>
    <n v="1694.14157"/>
    <n v="2587.1397848000001"/>
    <n v="3152.9152994000001"/>
    <n v="3568.6549616000002"/>
    <n v="3537.3864712"/>
    <n v="4333.0122244000004"/>
    <n v="4907.0418049999998"/>
    <n v="6566.0503737999998"/>
    <n v="9141.4108245000007"/>
    <n v="28100.803854000002"/>
    <n v="6760.9145005"/>
    <n v="1756.9400238000001"/>
    <n v="2878.4676728999998"/>
    <n v="3403.8239153"/>
    <n v="4055.8393059999999"/>
    <n v="4906.3323160999998"/>
    <n v="4936.0427007999997"/>
    <n v="5782.3282194000003"/>
    <n v="6849.5184061999998"/>
    <n v="7949.8925941999996"/>
    <n v="11463.5906216"/>
    <n v="5399.0891352999997"/>
    <n v="-915.01350079999997"/>
    <n v="-2049.1103807999998"/>
    <n v="-3104.5897104000001"/>
    <n v="-4171.2812261999998"/>
    <n v="-5076.8232288999998"/>
    <n v="-6185.7333658999996"/>
    <n v="-7638.5135679000005"/>
    <n v="-9312.2536682999998"/>
    <n v="-12302.728043900001"/>
    <n v="-23236.422533600002"/>
    <n v="-7400.8971026999998"/>
    <n v="5192.9044482999998"/>
    <n v="10076.7270673"/>
    <n v="12767.814700200001"/>
    <n v="15306.034215899999"/>
    <n v="17808.2791583"/>
    <n v="20391.719768800001"/>
    <n v="23260.369503099999"/>
    <n v="26824.5261675"/>
    <n v="32078.082721399998"/>
    <n v="50183.734424200004"/>
    <n v="21392.648200899999"/>
    <n v="0.24307110000000001"/>
    <n v="0.58415340000000004"/>
    <n v="0.60534200000000005"/>
    <n v="0.16757030000000001"/>
    <n v="0.34145999999999999"/>
    <n v="0.26456269999999998"/>
    <n v="0.1965595"/>
    <n v="0.6447138"/>
    <n v="0.74102230000000002"/>
    <n v="0.1098539"/>
    <n v="0.37597809999999998"/>
    <n v="0.27976329999999999"/>
    <n v="0.1783604"/>
    <n v="0.6678674"/>
    <n v="0.80310000000000004"/>
    <n v="8.4824499999999997E-2"/>
    <n v="0.40529389999999998"/>
    <n v="0.3184748"/>
    <n v="0.38043529999999998"/>
    <n v="0.2846458"/>
    <n v="0.107054"/>
    <n v="0.64648910000000004"/>
    <n v="0.74728989999999995"/>
    <n v="0.19510050000000001"/>
    <n v="20497.0261384"/>
    <m/>
    <n v="0.78879929999999998"/>
    <n v="0.1247673"/>
    <n v="0.18623580000000001"/>
    <m/>
    <m/>
    <m/>
    <n v="5.3527699999999998E-2"/>
    <n v="1.34964E-2"/>
    <n v="2.0081600000000002E-2"/>
    <n v="4.6473E-3"/>
    <n v="0.18523200000000001"/>
    <n v="9.0001999999999999E-2"/>
    <n v="3.1991800000000001E-2"/>
    <n v="0.2434289"/>
    <n v="0.13796420000000001"/>
    <n v="8.4276000000000004E-3"/>
    <n v="21862.6842406"/>
    <n v="10300.565275299999"/>
    <n v="13293.0141769"/>
    <n v="4038.2263621000002"/>
    <n v="27927.672245000002"/>
    <n v="20233.508562999999"/>
    <n v="14325.206013200001"/>
    <n v="22208.0671716"/>
    <n v="12124.8208263"/>
    <n v="4951.7360471000002"/>
    <n v="0.1130419"/>
    <n v="0.49837900000000002"/>
    <n v="0.22909350000000001"/>
    <n v="0.85856189999999999"/>
    <n v="1.72847E-2"/>
    <n v="9.0820100000000001E-2"/>
    <n v="0.21684729999999999"/>
    <n v="5.14504E-2"/>
    <n v="0.28410920000000001"/>
    <n v="0.83229209999999998"/>
    <n v="0.12018470000000001"/>
    <n v="0.95873109999999995"/>
    <n v="0.23468739999999999"/>
    <n v="0.89434930000000001"/>
    <n v="3.5722900000000002E-2"/>
    <n v="0.2437618"/>
    <n v="0.97445269999999995"/>
    <n v="5.1470099999999998E-2"/>
    <n v="0.27629700000000001"/>
    <n v="0.9827226"/>
    <m/>
    <m/>
    <m/>
    <m/>
    <m/>
    <m/>
    <m/>
    <m/>
    <m/>
    <m/>
    <m/>
    <m/>
    <m/>
    <m/>
    <m/>
    <m/>
    <m/>
    <m/>
    <m/>
    <m/>
    <m/>
    <m/>
    <m/>
    <m/>
    <m/>
    <m/>
    <m/>
    <m/>
    <n v="98.497410000000002"/>
    <n v="0.83924430000000005"/>
  </r>
  <r>
    <x v="21"/>
    <n v="11"/>
    <x v="4"/>
    <s v="2010"/>
    <s v="EU SILC"/>
    <s v="2011"/>
    <s v="2010"/>
    <s v=""/>
    <s v="current"/>
    <s v=""/>
    <x v="0"/>
    <n v="11653474.5582809"/>
    <m/>
    <n v="0.29465989999999997"/>
    <n v="0.81810459999999996"/>
    <m/>
    <m/>
    <n v="3.5417727000000001"/>
    <n v="1.9264018000000001"/>
    <n v="1.8385431000000001"/>
    <n v="4.3448972000000001"/>
    <n v="6.4467429000000003"/>
    <n v="18695.363263300002"/>
    <n v="15888.6893733"/>
    <n v="8642"/>
    <n v="10620"/>
    <n v="12492.455503200001"/>
    <n v="14103"/>
    <n v="15888.6893733"/>
    <n v="17931.922010800001"/>
    <n v="20405.687491500001"/>
    <n v="24052.237162099998"/>
    <n v="30608"/>
    <n v="554517.79809399997"/>
    <m/>
    <n v="7010.0776982999996"/>
    <x v="738"/>
    <x v="738"/>
    <n v="13327.624395999999"/>
    <n v="14968.836922099999"/>
    <n v="16885.8881955"/>
    <n v="19098.247047100002"/>
    <n v="22111.943266499999"/>
    <n v="27088.971120400001"/>
    <n v="45192.1687982"/>
    <n v="18695.363263300002"/>
    <n v="39.666192899999999"/>
    <n v="78.855186099999997"/>
    <n v="75.523078499999997"/>
    <n v="206.51331690000001"/>
    <n v="378.84039080000002"/>
    <n v="367.22302960000002"/>
    <n v="644.16203629999995"/>
    <n v="1184.4205568"/>
    <n v="2067.7580208999998"/>
    <n v="2695.8591286000001"/>
    <n v="774.15077229999997"/>
    <n v="3.9369881000000002"/>
    <n v="73.997213599999995"/>
    <n v="47.928862000000002"/>
    <n v="140.0604562"/>
    <n v="124.0216059"/>
    <n v="315.55811290000003"/>
    <n v="486.28083320000002"/>
    <n v="324.6083534"/>
    <n v="961.77109029999997"/>
    <n v="1470.6808685000001"/>
    <n v="395.06837769999998"/>
    <n v="79.550028800000007"/>
    <n v="86.171181099999998"/>
    <n v="183.1873009"/>
    <n v="216.053518"/>
    <n v="290.45695210000002"/>
    <n v="930.71937130000003"/>
    <n v="1310.736664"/>
    <n v="2981.8913538000002"/>
    <n v="4160.9063544000001"/>
    <n v="3768.5613675"/>
    <n v="1401.2348322"/>
    <n v="79.7371816"/>
    <n v="273.37637690000003"/>
    <n v="388.4256876"/>
    <n v="557.52787809999995"/>
    <n v="568.455106"/>
    <n v="591.17798949999997"/>
    <n v="914.57873970000003"/>
    <n v="1707.0448008999999"/>
    <n v="2332.4825139999998"/>
    <n v="6357.6337268999996"/>
    <n v="1377.3660434999999"/>
    <n v="69.423784499999996"/>
    <n v="108.3615927"/>
    <n v="225.97379509999999"/>
    <n v="408.08512280000002"/>
    <n v="390.23697270000002"/>
    <n v="641.1444103"/>
    <n v="629.90681429999995"/>
    <n v="1261.2901360000001"/>
    <n v="3180.6727128000002"/>
    <n v="16731.813827499998"/>
    <n v="2365.0041910999998"/>
    <n v="7117.1805930999999"/>
    <n v="9824.0235183999994"/>
    <n v="12197.008294699999"/>
    <n v="13691.4019138"/>
    <n v="15548.602709500001"/>
    <n v="17093.131172400001"/>
    <n v="18939.595362399999"/>
    <n v="19913.6427386"/>
    <n v="21900.304413000002"/>
    <n v="32212.6421434"/>
    <n v="16846.1054382"/>
    <n v="-379.41707070000001"/>
    <n v="-818.99389280000003"/>
    <n v="-1502.6987568"/>
    <n v="-1892.0178097"/>
    <n v="-2331.7768148"/>
    <n v="-3053.0658904000002"/>
    <n v="-3827.0134028000002"/>
    <n v="-5260.9546731999999"/>
    <n v="-7514.9239850000004"/>
    <n v="-18045.022264200001"/>
    <n v="-4463.5663918"/>
    <n v="7010.0776982999996"/>
    <n v="9625.7911760000006"/>
    <n v="11615.348262"/>
    <n v="13327.624395999999"/>
    <n v="14968.836922099999"/>
    <n v="16885.8881955"/>
    <n v="19098.247047100002"/>
    <n v="22111.943266499999"/>
    <n v="27088.971120400001"/>
    <n v="45192.1687982"/>
    <n v="18695.363263300002"/>
    <n v="0.79394880000000001"/>
    <n v="0.89447509999999997"/>
    <n v="1"/>
    <n v="0.19986689999999999"/>
    <n v="0.21639220000000001"/>
    <n v="0.1859304"/>
    <n v="0.77351060000000005"/>
    <n v="0.89911739999999996"/>
    <n v="1"/>
    <n v="0.1099574"/>
    <n v="0.18958130000000001"/>
    <n v="0.12123440000000001"/>
    <n v="0.7617756"/>
    <n v="0.90245920000000002"/>
    <n v="1"/>
    <n v="6.3376799999999997E-2"/>
    <n v="0.21186630000000001"/>
    <n v="0.1346435"/>
    <n v="0.1882721"/>
    <n v="0.1224681"/>
    <n v="0.1130015"/>
    <n v="0.89916819999999997"/>
    <n v="1"/>
    <n v="0.77387870000000003"/>
    <m/>
    <m/>
    <m/>
    <m/>
    <m/>
    <m/>
    <m/>
    <m/>
    <m/>
    <m/>
    <m/>
    <m/>
    <m/>
    <m/>
    <m/>
    <m/>
    <m/>
    <m/>
    <m/>
    <m/>
    <m/>
    <m/>
    <m/>
    <m/>
    <m/>
    <m/>
    <m/>
    <m/>
    <m/>
    <m/>
    <m/>
    <m/>
    <m/>
    <m/>
    <m/>
    <m/>
    <m/>
    <m/>
    <m/>
    <m/>
    <m/>
    <m/>
    <m/>
    <m/>
    <m/>
    <m/>
    <m/>
    <m/>
    <m/>
    <m/>
    <m/>
    <m/>
    <m/>
    <m/>
    <m/>
    <m/>
    <m/>
    <m/>
    <m/>
    <m/>
    <m/>
    <m/>
    <m/>
    <m/>
    <m/>
    <m/>
    <m/>
    <m/>
    <m/>
    <m/>
    <m/>
    <m/>
    <m/>
    <m/>
    <m/>
    <m/>
    <n v="100"/>
    <n v="0.82193439999999995"/>
  </r>
  <r>
    <x v="21"/>
    <n v="11"/>
    <x v="4"/>
    <s v="2010"/>
    <s v="EU SILC"/>
    <s v="2011"/>
    <s v="2010"/>
    <s v=""/>
    <s v="current"/>
    <s v=""/>
    <x v="1"/>
    <n v="60683908.496376"/>
    <n v="25217461.988678001"/>
    <n v="0.32132309999999997"/>
    <n v="0.50699830000000001"/>
    <m/>
    <m/>
    <n v="4.2803592999999998"/>
    <n v="1.9058465"/>
    <n v="2.2459098000000002"/>
    <n v="5.6227605000000001"/>
    <n v="10.4707527"/>
    <n v="20032.331085400001"/>
    <n v="17693"/>
    <n v="7877.8766492000004"/>
    <n v="10607.515331099999"/>
    <n v="13042.090085600001"/>
    <n v="15346.461486800001"/>
    <n v="17693"/>
    <n v="20174.252506600002"/>
    <n v="22983.5"/>
    <n v="26961.613245500001"/>
    <n v="33720.142472"/>
    <n v="1260560.0196362"/>
    <m/>
    <n v="4631.9098049000004"/>
    <x v="739"/>
    <x v="739"/>
    <n v="14185.8826374"/>
    <n v="16515.1347833"/>
    <n v="18921.789832400002"/>
    <n v="21533.211860799998"/>
    <n v="24862.8835062"/>
    <n v="30003.777080200001"/>
    <n v="48499.582247899998"/>
    <n v="20032.331085400001"/>
    <n v="974.57330330000002"/>
    <n v="2686.5955987000002"/>
    <n v="4102.0348519999998"/>
    <n v="4782.2979598000002"/>
    <n v="6160.2683188000001"/>
    <n v="6830.1983751999996"/>
    <n v="8617.6781035000004"/>
    <n v="9430.0201467000006"/>
    <n v="11640.508078499999"/>
    <n v="13540.864898600001"/>
    <n v="6877.1339723000001"/>
    <n v="568.6608291"/>
    <n v="1505.2782334999999"/>
    <n v="1967.2236468000001"/>
    <n v="2215.4405886"/>
    <n v="3284.0674752999998"/>
    <n v="4368.2670083000003"/>
    <n v="5269.8882153000004"/>
    <n v="6186.3966080999999"/>
    <n v="8709.2785729000007"/>
    <n v="10008.018333100001"/>
    <n v="4408.7758525999998"/>
    <n v="271.92557260000001"/>
    <n v="345.79974540000001"/>
    <n v="526.16968150000002"/>
    <n v="764.7044803"/>
    <n v="1407.3152098"/>
    <n v="1833.3858714"/>
    <n v="2491.0260506"/>
    <n v="3457.8482614999998"/>
    <n v="3805.7344834999999"/>
    <n v="4412.1344473999998"/>
    <n v="1931.7743190000001"/>
    <n v="170.60228670000001"/>
    <n v="166.69606970000001"/>
    <n v="280.89004840000001"/>
    <n v="418.09311179999997"/>
    <n v="384.45377719999999"/>
    <n v="590.36266139999998"/>
    <n v="665.00733660000003"/>
    <n v="1007.8755556999999"/>
    <n v="1467.1786830999999"/>
    <n v="3926.5448197000001"/>
    <n v="907.87229500000001"/>
    <n v="1445.4296095"/>
    <n v="1916.2503056"/>
    <n v="1928.2701595999999"/>
    <n v="2798.2320359999999"/>
    <n v="2767.1899841999998"/>
    <n v="3192.2823641999998"/>
    <n v="4085.4780052000001"/>
    <n v="5334.7608185999998"/>
    <n v="7125.0353584000004"/>
    <n v="24683.5957724"/>
    <n v="5528.1522207999997"/>
    <n v="2033.3734299"/>
    <n v="4320.4209781999998"/>
    <n v="5421.8742346999998"/>
    <n v="6578.5867215999997"/>
    <n v="6762.8104228000002"/>
    <n v="7348.5158751999998"/>
    <n v="7014.6400546000004"/>
    <n v="7770.3868958000003"/>
    <n v="8783.5959344000003"/>
    <n v="14367.533643999999"/>
    <n v="7040.6204951999998"/>
    <n v="-832.65522620000002"/>
    <n v="-1611.2392978"/>
    <n v="-2403.2542091"/>
    <n v="-3371.4722606999999"/>
    <n v="-4250.9704046999996"/>
    <n v="-5241.2223233000004"/>
    <n v="-6610.505905"/>
    <n v="-8324.4047802999994"/>
    <n v="-11527.5540306"/>
    <n v="-22439.109667299999"/>
    <n v="-6661.9980695000004"/>
    <n v="4631.9098049000004"/>
    <n v="9329.8016332999996"/>
    <n v="11823.208413799999"/>
    <n v="14185.8826374"/>
    <n v="16515.1347833"/>
    <n v="18921.789832400002"/>
    <n v="21533.211860799998"/>
    <n v="24862.8835062"/>
    <n v="30003.777080200001"/>
    <n v="48499.582247899998"/>
    <n v="20032.331085400001"/>
    <n v="0.36606610000000001"/>
    <n v="0.7039628"/>
    <n v="0.89009530000000003"/>
    <n v="0.20058319999999999"/>
    <n v="0.34126960000000001"/>
    <n v="0.2570172"/>
    <n v="0.32124249999999999"/>
    <n v="0.74963740000000001"/>
    <n v="0.94852460000000005"/>
    <n v="0.12983829999999999"/>
    <n v="0.37927119999999998"/>
    <n v="0.29597059999999997"/>
    <n v="0.30306889999999997"/>
    <n v="0.76852690000000001"/>
    <n v="0.96108439999999995"/>
    <n v="0.10233399999999999"/>
    <n v="0.40831869999999998"/>
    <n v="0.32512560000000001"/>
    <n v="0.37682670000000001"/>
    <n v="0.29386800000000002"/>
    <n v="0.13170699999999999"/>
    <n v="0.74873319999999999"/>
    <n v="0.94803660000000001"/>
    <n v="0.32214130000000002"/>
    <m/>
    <n v="1"/>
    <m/>
    <m/>
    <m/>
    <n v="0.12983829999999999"/>
    <n v="0.32124249999999999"/>
    <n v="20032.331085400001"/>
    <m/>
    <m/>
    <m/>
    <m/>
    <m/>
    <m/>
    <m/>
    <m/>
    <m/>
    <m/>
    <m/>
    <m/>
    <m/>
    <m/>
    <m/>
    <m/>
    <m/>
    <m/>
    <m/>
    <m/>
    <m/>
    <m/>
    <m/>
    <m/>
    <m/>
    <m/>
    <m/>
    <m/>
    <m/>
    <m/>
    <m/>
    <m/>
    <m/>
    <m/>
    <m/>
    <m/>
    <m/>
    <m/>
    <m/>
    <m/>
    <n v="0.17526659999999999"/>
    <n v="8.0844799999999994E-2"/>
    <n v="0.2084869"/>
    <n v="0.15644949999999999"/>
    <n v="0.18691640000000001"/>
    <n v="0.1007736"/>
    <n v="9.1261999999999996E-2"/>
    <n v="17259.289366500001"/>
    <n v="20277.423266400001"/>
    <n v="19905.081466"/>
    <n v="20223.0988464"/>
    <n v="23882.3785866"/>
    <n v="19889.470443999999"/>
    <n v="17376.8024926"/>
    <n v="0.17775060000000001"/>
    <n v="0.1541669"/>
    <n v="0.13450100000000001"/>
    <n v="0.1204778"/>
    <n v="9.7448999999999994E-2"/>
    <n v="0.1047961"/>
    <n v="0.1156567"/>
    <n v="0.19509070000000001"/>
    <n v="0.20353689999999999"/>
    <n v="0.1716135"/>
    <n v="0.1597789"/>
    <n v="0.32782860000000003"/>
    <n v="0.73698140000000001"/>
    <n v="0.81384699999999999"/>
    <n v="100"/>
    <n v="0.82193439999999995"/>
  </r>
  <r>
    <x v="21"/>
    <n v="11"/>
    <x v="4"/>
    <s v="2010"/>
    <s v="EU SILC"/>
    <s v="2011"/>
    <s v="2010"/>
    <s v=""/>
    <s v="current"/>
    <s v=""/>
    <x v="2"/>
    <n v="38394568.937858596"/>
    <m/>
    <n v="0.32283790000000001"/>
    <n v="0.43935940000000001"/>
    <m/>
    <m/>
    <n v="4.522348"/>
    <n v="1.8798261999999999"/>
    <n v="2.4057265999999999"/>
    <n v="5.8717874999999999"/>
    <n v="11.4296471"/>
    <n v="21206.299672900001"/>
    <n v="18952.0177501"/>
    <n v="7877.8766492000004"/>
    <n v="11102.9906782"/>
    <n v="13910.204599500001"/>
    <n v="16508.5"/>
    <n v="18952.0177501"/>
    <n v="21554.5"/>
    <n v="24504.078395199998"/>
    <n v="28700.6592317"/>
    <n v="35626.5"/>
    <n v="1260560.0196362"/>
    <m/>
    <n v="4467.2543439999999"/>
    <x v="740"/>
    <x v="740"/>
    <n v="15235.1312192"/>
    <n v="17716.028445799999"/>
    <n v="20198.086099200002"/>
    <n v="22957.553929199999"/>
    <n v="26425.821071499999"/>
    <n v="31760.6406431"/>
    <n v="51059.140666300002"/>
    <n v="21206.299672900001"/>
    <n v="1043.4401281999999"/>
    <n v="3683.4026721"/>
    <n v="5229.9523326999997"/>
    <n v="7164.3793926999997"/>
    <n v="7563.7723009000001"/>
    <n v="8983.7432110999998"/>
    <n v="10281.114857799999"/>
    <n v="11056.4363631"/>
    <n v="13224.2212774"/>
    <n v="15194.931913"/>
    <n v="8344.1262403000001"/>
    <n v="599.63908330000004"/>
    <n v="1897.7595037000001"/>
    <n v="2601.1486988000001"/>
    <n v="3017.5448701"/>
    <n v="3887.6766496"/>
    <n v="5104.7952892000003"/>
    <n v="5911.0511792999996"/>
    <n v="7244.7136544000005"/>
    <n v="9904.7197008999992"/>
    <n v="11061.1734741"/>
    <n v="5124.2959930999996"/>
    <n v="335.73395620000002"/>
    <n v="575.17281390000005"/>
    <n v="931.10464460000003"/>
    <n v="1382.3946653"/>
    <n v="2171.4936023999999"/>
    <n v="2555.6720297000002"/>
    <n v="3567.0739956000002"/>
    <n v="3904.0276531999998"/>
    <n v="4629.9397939999999"/>
    <n v="4931.8757928000005"/>
    <n v="2498.8546897000001"/>
    <n v="184.4517974"/>
    <n v="154.45882"/>
    <n v="226.46747350000001"/>
    <n v="380.80046870000001"/>
    <n v="392.96829630000002"/>
    <n v="530.88412349999999"/>
    <n v="589.90795979999996"/>
    <n v="979.96652919999997"/>
    <n v="1246.2941307000001"/>
    <n v="3811.6862310000001"/>
    <n v="850.42609779999998"/>
    <n v="1548.1924091999999"/>
    <n v="2403.8959515000001"/>
    <n v="2788.9421693999998"/>
    <n v="3222.784212"/>
    <n v="3932.4149771000002"/>
    <n v="3931.0040786999998"/>
    <n v="4504.6871283999999"/>
    <n v="6173.6823260000001"/>
    <n v="8103.3713318999999"/>
    <n v="27168.279460000002"/>
    <n v="6381.8510858999998"/>
    <n v="1658.1194765"/>
    <n v="2918.2815964000001"/>
    <n v="3804.8507951000001"/>
    <n v="4222.0710449999997"/>
    <n v="4920.1567343999996"/>
    <n v="5227.6159160999996"/>
    <n v="5549.5667188999996"/>
    <n v="6497.1187265999997"/>
    <n v="7285.8306326000002"/>
    <n v="12758.7683017"/>
    <n v="5485.7783883000002"/>
    <n v="-902.32250680000004"/>
    <n v="-1995.5289687"/>
    <n v="-3039.8934423000001"/>
    <n v="-4154.8434347000002"/>
    <n v="-5152.4541149999995"/>
    <n v="-6135.6285490999999"/>
    <n v="-7445.8479104999997"/>
    <n v="-9430.1241809999992"/>
    <n v="-12633.7362245"/>
    <n v="-23867.5745064"/>
    <n v="-7479.0328221999998"/>
    <n v="4467.2543439999999"/>
    <n v="9637.4423889000009"/>
    <n v="12542.572671800001"/>
    <n v="15235.1312192"/>
    <n v="17716.028445799999"/>
    <n v="20198.086099200002"/>
    <n v="22957.553929199999"/>
    <n v="26425.821071499999"/>
    <n v="31760.6406431"/>
    <n v="51059.140666300002"/>
    <n v="21206.299672900001"/>
    <n v="0.26465250000000001"/>
    <n v="0.59842209999999996"/>
    <n v="0.62559140000000002"/>
    <n v="0.1826834"/>
    <n v="0.3696487"/>
    <n v="0.293879"/>
    <n v="0.21891650000000001"/>
    <n v="0.64903829999999996"/>
    <n v="0.72312339999999997"/>
    <n v="0.1226001"/>
    <n v="0.41338079999999999"/>
    <n v="0.342474"/>
    <n v="0.20031850000000001"/>
    <n v="0.67197370000000001"/>
    <n v="0.765899"/>
    <n v="0.1016678"/>
    <n v="0.43125950000000002"/>
    <n v="0.35029169999999998"/>
    <n v="0.4111416"/>
    <n v="0.34142869999999997"/>
    <n v="0.12410640000000001"/>
    <n v="0.64777050000000003"/>
    <n v="0.72053979999999995"/>
    <n v="0.2199094"/>
    <n v="20314.7804455"/>
    <m/>
    <n v="0.77784229999999999"/>
    <n v="0.13485459999999999"/>
    <n v="0.2054936"/>
    <m/>
    <m/>
    <m/>
    <n v="5.0221000000000002E-2"/>
    <n v="1.2309199999999999E-2"/>
    <n v="2.05877E-2"/>
    <n v="3.5408000000000002E-3"/>
    <n v="0.1788527"/>
    <n v="8.6271E-2"/>
    <n v="3.3108600000000002E-2"/>
    <n v="0.24859139999999999"/>
    <n v="0.1352324"/>
    <n v="9.1272000000000002E-3"/>
    <n v="21829.986864800001"/>
    <n v="10429.3726582"/>
    <n v="13324.854004700001"/>
    <n v="3139.1081214000001"/>
    <n v="27896.064627299998"/>
    <n v="20040.336364300001"/>
    <n v="14221.2558365"/>
    <n v="21592.4552396"/>
    <n v="12521.5741321"/>
    <n v="4546.1001470000001"/>
    <n v="0.12848560000000001"/>
    <n v="0.46755449999999998"/>
    <n v="0.25858750000000003"/>
    <n v="0.84481249999999997"/>
    <n v="2.9128000000000001E-2"/>
    <n v="0.11645800000000001"/>
    <n v="0.25473459999999998"/>
    <n v="5.6694700000000001E-2"/>
    <n v="0.29108699999999998"/>
    <n v="0.79146589999999994"/>
    <n v="0.13619220000000001"/>
    <n v="0.95568419999999998"/>
    <n v="0.26016729999999999"/>
    <n v="0.96301899999999996"/>
    <n v="4.3785699999999997E-2"/>
    <n v="0.28974549999999999"/>
    <n v="0.97818300000000002"/>
    <n v="6.4180100000000004E-2"/>
    <n v="0.31310080000000001"/>
    <n v="0.98188209999999998"/>
    <m/>
    <m/>
    <m/>
    <m/>
    <m/>
    <m/>
    <m/>
    <m/>
    <m/>
    <m/>
    <m/>
    <m/>
    <m/>
    <m/>
    <m/>
    <m/>
    <m/>
    <m/>
    <m/>
    <m/>
    <m/>
    <m/>
    <m/>
    <m/>
    <m/>
    <m/>
    <m/>
    <m/>
    <n v="100"/>
    <n v="0.82193439999999995"/>
  </r>
  <r>
    <x v="21"/>
    <n v="12"/>
    <x v="5"/>
    <s v="2011"/>
    <s v="EU SILC"/>
    <s v="2012"/>
    <s v="2011"/>
    <s v=""/>
    <s v="current"/>
    <s v=""/>
    <x v="0"/>
    <n v="11752307.4844"/>
    <m/>
    <n v="0.296072"/>
    <n v="0.8004154"/>
    <m/>
    <m/>
    <n v="3.6202052"/>
    <n v="1.9422709"/>
    <n v="1.8639033"/>
    <n v="4.3725057999999999"/>
    <n v="6.4874980000000004"/>
    <n v="19086.128966799999"/>
    <n v="16266.2843944"/>
    <n v="8727"/>
    <n v="10740.244899400001"/>
    <n v="12725.0936342"/>
    <n v="14465.2834227"/>
    <n v="16266.2843944"/>
    <n v="18311.237205599999"/>
    <n v="20750.048493900002"/>
    <n v="24429.421940200002"/>
    <n v="31593.5309834"/>
    <n v="817459.27967209998"/>
    <m/>
    <n v="7168.6837102"/>
    <x v="741"/>
    <x v="741"/>
    <n v="13621.0984933"/>
    <n v="15310.1806645"/>
    <n v="17253.0760195"/>
    <n v="19478.528731099999"/>
    <n v="22442.393297499999"/>
    <n v="27506.660073300001"/>
    <n v="46506.821302700002"/>
    <n v="19086.128966799999"/>
    <n v="38.761772700000002"/>
    <n v="69.632469400000005"/>
    <n v="124.6867797"/>
    <n v="105.4684637"/>
    <n v="312.09636160000002"/>
    <n v="506.3019051"/>
    <n v="569.06632460000003"/>
    <n v="1440.2224256"/>
    <n v="1619.3637663"/>
    <n v="2447.1026827000001"/>
    <n v="723.50131320000003"/>
    <n v="1.9989083999999999"/>
    <n v="6.6321143999999999"/>
    <n v="67.314864700000001"/>
    <n v="246.8772237"/>
    <n v="243.60489860000001"/>
    <n v="357.21457759999998"/>
    <n v="275.0677733"/>
    <n v="576.96638170000006"/>
    <n v="917.5276963"/>
    <n v="1566.1562974000001"/>
    <n v="426.13188500000001"/>
    <n v="22.058208"/>
    <n v="59.661164599999999"/>
    <n v="274.95470440000003"/>
    <n v="250.9851726"/>
    <n v="461.05544800000001"/>
    <n v="878.4275705"/>
    <n v="1766.2300505000001"/>
    <n v="2694.6766455000002"/>
    <n v="3875.4971875000001"/>
    <n v="4251.2436848999996"/>
    <n v="1453.8190761999999"/>
    <n v="169.95300520000001"/>
    <n v="167.37422359999999"/>
    <n v="362.64356120000002"/>
    <n v="680.95835439999996"/>
    <n v="731.23942420000003"/>
    <n v="1039.6118216"/>
    <n v="1123.6775852000001"/>
    <n v="1650.0151728000001"/>
    <n v="2844.6753493000001"/>
    <n v="8145.0082571000003"/>
    <n v="1692.8000559"/>
    <n v="92.212131200000002"/>
    <n v="123.374499"/>
    <n v="148.6265721"/>
    <n v="352.8311587"/>
    <n v="312.33655540000001"/>
    <n v="394.1580209"/>
    <n v="1002.4515232"/>
    <n v="1517.2191551999999"/>
    <n v="3315.0404969000001"/>
    <n v="15092.9408143"/>
    <n v="2237.7998441"/>
    <n v="7203.8507086999998"/>
    <n v="10143.2405592"/>
    <n v="12309.949621399999"/>
    <n v="13986.7664848"/>
    <n v="15733.3006668"/>
    <n v="17364.5969706"/>
    <n v="18750.4017657"/>
    <n v="20086.306097199998"/>
    <n v="22950.217170600001"/>
    <n v="33393.715074200001"/>
    <n v="17195.261141999999"/>
    <n v="-360.15102389999998"/>
    <n v="-811.58159680000006"/>
    <n v="-1524.1165556000001"/>
    <n v="-2002.7883646"/>
    <n v="-2483.4526900999999"/>
    <n v="-3287.2348470000002"/>
    <n v="-4008.3662912999998"/>
    <n v="-5523.0125805999996"/>
    <n v="-8015.6615935"/>
    <n v="-18389.345507999999"/>
    <n v="-4643.1843496000001"/>
    <n v="7168.6837102"/>
    <n v="9758.3334333000003"/>
    <n v="11764.0595478"/>
    <n v="13621.0984933"/>
    <n v="15310.1806645"/>
    <n v="17253.0760195"/>
    <n v="19478.528731099999"/>
    <n v="22442.393297499999"/>
    <n v="27506.660073300001"/>
    <n v="46506.821302700002"/>
    <n v="19086.128966799999"/>
    <n v="0.78830679999999997"/>
    <n v="0.88532540000000004"/>
    <n v="0.99573869999999998"/>
    <n v="0.1930142"/>
    <n v="0.21058679999999999"/>
    <n v="0.18522920000000001"/>
    <n v="0.76754990000000001"/>
    <n v="0.88845160000000001"/>
    <n v="0.9967241"/>
    <n v="0.1057126"/>
    <n v="0.1800725"/>
    <n v="0.1175947"/>
    <m/>
    <m/>
    <m/>
    <m/>
    <m/>
    <m/>
    <n v="0.18415819999999999"/>
    <n v="0.1264517"/>
    <n v="0.1193306"/>
    <n v="0.88829899999999995"/>
    <n v="0.99659500000000001"/>
    <n v="0.77076060000000002"/>
    <m/>
    <m/>
    <m/>
    <m/>
    <m/>
    <m/>
    <m/>
    <m/>
    <m/>
    <m/>
    <m/>
    <m/>
    <m/>
    <m/>
    <m/>
    <m/>
    <m/>
    <m/>
    <m/>
    <m/>
    <m/>
    <m/>
    <m/>
    <m/>
    <m/>
    <m/>
    <m/>
    <m/>
    <m/>
    <m/>
    <m/>
    <m/>
    <m/>
    <m/>
    <m/>
    <m/>
    <m/>
    <m/>
    <m/>
    <m/>
    <m/>
    <m/>
    <m/>
    <m/>
    <m/>
    <m/>
    <m/>
    <m/>
    <m/>
    <m/>
    <m/>
    <m/>
    <m/>
    <m/>
    <m/>
    <m/>
    <m/>
    <m/>
    <m/>
    <m/>
    <m/>
    <m/>
    <m/>
    <m/>
    <m/>
    <m/>
    <m/>
    <m/>
    <m/>
    <m/>
    <m/>
    <m/>
    <m/>
    <m/>
    <m/>
    <m/>
    <n v="102.78060000000001"/>
    <n v="0.82539450000000003"/>
  </r>
  <r>
    <x v="21"/>
    <n v="12"/>
    <x v="5"/>
    <s v="2011"/>
    <s v="EU SILC"/>
    <s v="2012"/>
    <s v="2011"/>
    <s v=""/>
    <s v="current"/>
    <s v=""/>
    <x v="1"/>
    <n v="60797108.774140202"/>
    <n v="25429516.943909802"/>
    <n v="0.3214053"/>
    <n v="0.50185239999999998"/>
    <m/>
    <m/>
    <n v="4.2201459999999997"/>
    <n v="1.9227721"/>
    <n v="2.1948238"/>
    <n v="5.5562306000000001"/>
    <n v="10.172610600000001"/>
    <n v="20195.7210424"/>
    <n v="17700"/>
    <n v="8064.4285600000003"/>
    <n v="10621.512902300001"/>
    <n v="13072.9901706"/>
    <n v="15464.4253045"/>
    <n v="17700"/>
    <n v="20244.5"/>
    <n v="23070.339406499999"/>
    <n v="27063.0978364"/>
    <n v="34033.066317899997"/>
    <n v="1136505.3446457"/>
    <m/>
    <n v="4849.4663887999995"/>
    <x v="742"/>
    <x v="742"/>
    <n v="14283.889229300001"/>
    <n v="16612.438944199999"/>
    <n v="18983.643215200002"/>
    <n v="21614.800477000001"/>
    <n v="24921.725685699999"/>
    <n v="30060.0939268"/>
    <n v="49331.732991999997"/>
    <n v="20195.7210424"/>
    <n v="1078.0803464999999"/>
    <n v="2665.0906387999999"/>
    <n v="4058.7449428999998"/>
    <n v="4473.0347773000003"/>
    <n v="6081.7413004999999"/>
    <n v="7170.5683827000003"/>
    <n v="8178.5512001999996"/>
    <n v="9465.0605875000001"/>
    <n v="10974.2728656"/>
    <n v="13961.0416384"/>
    <n v="6810.9527134999998"/>
    <n v="612.26977609999994"/>
    <n v="1732.5655300000001"/>
    <n v="2045.2908508"/>
    <n v="2856.1615473000002"/>
    <n v="3905.9828809000001"/>
    <n v="4117.2292612000001"/>
    <n v="5418.9269099000003"/>
    <n v="6842.5950431000001"/>
    <n v="8395.4167921000007"/>
    <n v="10714.2171213"/>
    <n v="4664.3360289000002"/>
    <n v="194.71347470000001"/>
    <n v="350.41103079999999"/>
    <n v="555.03926520000005"/>
    <n v="677.47874320000005"/>
    <n v="1473.9901517999999"/>
    <n v="1751.8601593000001"/>
    <n v="2565.6818128999998"/>
    <n v="3246.9685739000001"/>
    <n v="3931.2726561999998"/>
    <n v="4691.9942312000003"/>
    <n v="1944.0520489"/>
    <n v="143.3001854"/>
    <n v="232.21906419999999"/>
    <n v="245.26762590000001"/>
    <n v="512.47888720000003"/>
    <n v="494.27864549999998"/>
    <n v="716.89470349999999"/>
    <n v="913.08811370000001"/>
    <n v="1118.9847795999999"/>
    <n v="1891.5211577"/>
    <n v="4907.1606855999999"/>
    <n v="1117.5986284999999"/>
    <n v="1597.1802542"/>
    <n v="1864.2272997"/>
    <n v="2332.9804088999999"/>
    <n v="2578.0607881999999"/>
    <n v="2512.7079146999999"/>
    <n v="3261.8208355000002"/>
    <n v="4036.9249438000002"/>
    <n v="5050.4749924999996"/>
    <n v="7036.1725851000001"/>
    <n v="22920.758167299999"/>
    <n v="5319.4349332000002"/>
    <n v="2103.0592025999999"/>
    <n v="4206.8471683999996"/>
    <n v="5092.8684148000002"/>
    <n v="6522.1257724999996"/>
    <n v="6542.2289489000004"/>
    <n v="7170.9784632000001"/>
    <n v="7174.9702644999998"/>
    <n v="7646.2834573"/>
    <n v="9218.8801662999995"/>
    <n v="14611.611310599999"/>
    <n v="7029.2981084000003"/>
    <n v="-879.13685080000005"/>
    <n v="-1612.0346035"/>
    <n v="-2480.2338301999998"/>
    <n v="-3335.4512863999998"/>
    <n v="-4398.4908982999996"/>
    <n v="-5205.7085901999999"/>
    <n v="-6673.3427680000004"/>
    <n v="-8448.6417481999997"/>
    <n v="-11387.4422961"/>
    <n v="-22475.050162399999"/>
    <n v="-6689.951419"/>
    <n v="4849.4663887999995"/>
    <n v="9439.3261282999993"/>
    <n v="11849.9576784"/>
    <n v="14283.889229300001"/>
    <n v="16612.438944199999"/>
    <n v="18983.643215200002"/>
    <n v="21614.800477000001"/>
    <n v="24921.725685699999"/>
    <n v="30060.0939268"/>
    <n v="49331.732991999997"/>
    <n v="20195.7210424"/>
    <n v="0.35821799999999998"/>
    <n v="0.69780039999999999"/>
    <n v="0.86816629999999995"/>
    <n v="0.19998389999999999"/>
    <n v="0.32713019999999998"/>
    <n v="0.24063760000000001"/>
    <n v="0.3159536"/>
    <n v="0.73682159999999997"/>
    <n v="0.93528180000000005"/>
    <n v="0.12601390000000001"/>
    <n v="0.36750290000000002"/>
    <n v="0.28531069999999997"/>
    <m/>
    <m/>
    <m/>
    <m/>
    <m/>
    <m/>
    <n v="0.35715259999999999"/>
    <n v="0.2749511"/>
    <n v="0.13716300000000001"/>
    <n v="0.73119559999999995"/>
    <n v="0.92942429999999998"/>
    <n v="0.32209019999999999"/>
    <m/>
    <n v="1"/>
    <m/>
    <m/>
    <m/>
    <n v="0.12601390000000001"/>
    <n v="0.3159536"/>
    <n v="20195.7210424"/>
    <m/>
    <m/>
    <m/>
    <m/>
    <m/>
    <m/>
    <m/>
    <m/>
    <m/>
    <m/>
    <m/>
    <m/>
    <m/>
    <m/>
    <m/>
    <m/>
    <m/>
    <m/>
    <m/>
    <m/>
    <m/>
    <m/>
    <m/>
    <m/>
    <m/>
    <m/>
    <m/>
    <m/>
    <m/>
    <m/>
    <m/>
    <m/>
    <m/>
    <m/>
    <m/>
    <m/>
    <m/>
    <m/>
    <m/>
    <m/>
    <n v="0.17323549999999999"/>
    <n v="8.09642E-2"/>
    <n v="0.20330880000000001"/>
    <n v="0.15976789999999999"/>
    <n v="0.1894199"/>
    <n v="0.1003217"/>
    <n v="9.2981999999999995E-2"/>
    <n v="17111.532021800002"/>
    <n v="20815.346041500001"/>
    <n v="20016.9124166"/>
    <n v="20144.154589000002"/>
    <n v="24119.300510900001"/>
    <n v="20271.852663599999"/>
    <n v="17806.807712099999"/>
    <n v="0.1732958"/>
    <n v="0.1316155"/>
    <n v="0.13582669999999999"/>
    <n v="0.1235875"/>
    <n v="9.2609200000000003E-2"/>
    <n v="0.1052549"/>
    <n v="0.1062066"/>
    <n v="0.1891391"/>
    <n v="0.18761269999999999"/>
    <n v="0.17390720000000001"/>
    <n v="0.15631220000000001"/>
    <n v="0.31304700000000002"/>
    <n v="0.72700770000000003"/>
    <n v="0.81129229999999997"/>
    <n v="102.78060000000001"/>
    <n v="0.82539450000000003"/>
  </r>
  <r>
    <x v="21"/>
    <n v="12"/>
    <x v="5"/>
    <s v="2011"/>
    <s v="EU SILC"/>
    <s v="2012"/>
    <s v="2011"/>
    <s v=""/>
    <s v="current"/>
    <s v=""/>
    <x v="2"/>
    <n v="38512581.631329603"/>
    <m/>
    <n v="0.32372410000000001"/>
    <n v="0.43569999999999998"/>
    <m/>
    <m/>
    <n v="4.4396440999999998"/>
    <n v="1.8890282"/>
    <n v="2.3502265000000002"/>
    <n v="5.8325655000000003"/>
    <n v="11.156567000000001"/>
    <n v="21377.766533900001"/>
    <n v="19064.5"/>
    <n v="8111.7712820999996"/>
    <n v="11072.9183823"/>
    <n v="13987"/>
    <n v="16614.9860467"/>
    <n v="19064.5"/>
    <n v="21651"/>
    <n v="24563.367202699999"/>
    <n v="28615.2113918"/>
    <n v="36013.377741199998"/>
    <n v="1136505.3446457"/>
    <m/>
    <n v="4662.6126198000002"/>
    <x v="743"/>
    <x v="743"/>
    <n v="15318.8038803"/>
    <n v="17779.176308900001"/>
    <n v="20341.2753892"/>
    <n v="23038.349448000001"/>
    <n v="26494.042250999999"/>
    <n v="31829.485597499999"/>
    <n v="52018.750264399998"/>
    <n v="21377.766533900001"/>
    <n v="1222.8901765999999"/>
    <n v="3622.7652775000001"/>
    <n v="4997.0199339000001"/>
    <n v="6871.7842807999996"/>
    <n v="7638.3020396000002"/>
    <n v="9057.0214581"/>
    <n v="9669.1489541999999"/>
    <n v="11188.344506699999"/>
    <n v="12694.637471599999"/>
    <n v="16342.321967600001"/>
    <n v="8331.4696937999997"/>
    <n v="617.03553009999996"/>
    <n v="2144.8468432"/>
    <n v="2723.9407833"/>
    <n v="3710.9943366000002"/>
    <n v="4319.7245419000001"/>
    <n v="5441.2397336000004"/>
    <n v="6160.4754575999996"/>
    <n v="7885.9045175000001"/>
    <n v="9302.7706925000002"/>
    <n v="11761.099285"/>
    <n v="5407.6258988999998"/>
    <n v="269.28726230000001"/>
    <n v="518.85471240000004"/>
    <n v="987.37950920000003"/>
    <n v="1231.8583672"/>
    <n v="2188.1261156"/>
    <n v="2593.4143468000002"/>
    <n v="3452.9753633999999"/>
    <n v="3713.3261352"/>
    <n v="4705.0627238999996"/>
    <n v="5387.2131421000004"/>
    <n v="2505.1107007999999"/>
    <n v="119.6725252"/>
    <n v="255.323949"/>
    <n v="308.17266990000002"/>
    <n v="379.35510529999999"/>
    <n v="536.2661895"/>
    <n v="613.83065599999998"/>
    <n v="858.95437260000006"/>
    <n v="1169.819669"/>
    <n v="1767.6529782"/>
    <n v="4492.4318614000003"/>
    <n v="1050.5537925000001"/>
    <n v="1710.0015782"/>
    <n v="2440.1141249000002"/>
    <n v="3056.5396817999999"/>
    <n v="3164.2861194000002"/>
    <n v="3387.5820708000001"/>
    <n v="4029.6784716000002"/>
    <n v="4822.9116302000002"/>
    <n v="5697.2823331999998"/>
    <n v="8576.4821635000008"/>
    <n v="25276.217203299999"/>
    <n v="6218.3132750000004"/>
    <n v="1697.6408526"/>
    <n v="2732.5959658000002"/>
    <n v="3472.6257556"/>
    <n v="4178.6809844999998"/>
    <n v="4761.8963278000001"/>
    <n v="4863.8502165"/>
    <n v="5666.0772218000002"/>
    <n v="6283.7350801000002"/>
    <n v="7349.1438529999996"/>
    <n v="12685.343127100001"/>
    <n v="5370.0945697999996"/>
    <n v="-973.91530520000003"/>
    <n v="-2001.2380307000001"/>
    <n v="-3002.2584627000001"/>
    <n v="-4218.1553135000004"/>
    <n v="-5052.7209763999999"/>
    <n v="-6257.7594933999999"/>
    <n v="-7592.1935518999999"/>
    <n v="-9444.3699907999999"/>
    <n v="-12566.2642851"/>
    <n v="-23925.876322100001"/>
    <n v="-7505.4013967999999"/>
    <n v="4662.6126198000002"/>
    <n v="9713.2628421000009"/>
    <n v="12543.419871"/>
    <n v="15318.8038803"/>
    <n v="17779.176308900001"/>
    <n v="20341.2753892"/>
    <n v="23038.349448000001"/>
    <n v="26494.042250999999"/>
    <n v="31829.485597499999"/>
    <n v="52018.750264399998"/>
    <n v="21377.766533900001"/>
    <n v="0.25540819999999997"/>
    <n v="0.59254030000000002"/>
    <n v="0.60542450000000003"/>
    <n v="0.1830936"/>
    <n v="0.35451709999999997"/>
    <n v="0.2749529"/>
    <n v="0.2128273"/>
    <n v="0.63452759999999997"/>
    <n v="0.68836160000000002"/>
    <n v="0.1192785"/>
    <n v="0.40286870000000002"/>
    <n v="0.3220538"/>
    <m/>
    <m/>
    <m/>
    <m/>
    <m/>
    <m/>
    <n v="0.39065090000000002"/>
    <n v="0.31709579999999998"/>
    <n v="0.12911790000000001"/>
    <n v="0.62739920000000005"/>
    <n v="0.66924349999999999"/>
    <n v="0.21930169999999999"/>
    <n v="20393.598001800001"/>
    <m/>
    <n v="0.78409180000000001"/>
    <n v="0.13330410000000001"/>
    <n v="0.2013876"/>
    <m/>
    <m/>
    <m/>
    <n v="5.55386E-2"/>
    <n v="1.37693E-2"/>
    <n v="1.9812300000000001E-2"/>
    <n v="3.7069999999999998E-3"/>
    <n v="0.18427579999999999"/>
    <n v="8.6807599999999999E-2"/>
    <n v="3.3244200000000002E-2"/>
    <n v="0.24713099999999999"/>
    <n v="0.13406190000000001"/>
    <n v="5.7441999999999997E-3"/>
    <n v="21464.828518599999"/>
    <n v="10760.5473542"/>
    <n v="13359.0972222"/>
    <n v="4729.7817655999997"/>
    <n v="28210.660030800002"/>
    <n v="19947.2072501"/>
    <n v="14214.1777198"/>
    <n v="21525.213865000002"/>
    <n v="12048.622356100001"/>
    <n v="5309.0185559000001"/>
    <n v="0.1306503"/>
    <n v="0.4835084"/>
    <n v="0.28180529999999998"/>
    <n v="0.86838590000000004"/>
    <n v="2.9196199999999999E-2"/>
    <n v="0.13216890000000001"/>
    <n v="0.27796769999999998"/>
    <n v="5.3364399999999999E-2"/>
    <n v="0.28591879999999997"/>
    <n v="0.7300643"/>
    <n v="0.12430040000000001"/>
    <n v="0.94255460000000002"/>
    <n v="0.27031909999999998"/>
    <n v="0.89642730000000004"/>
    <n v="5.26014E-2"/>
    <n v="0.30734050000000002"/>
    <n v="0.94539720000000005"/>
    <n v="6.3668000000000002E-2"/>
    <n v="0.299898"/>
    <n v="0.97577599999999998"/>
    <m/>
    <m/>
    <m/>
    <m/>
    <m/>
    <m/>
    <m/>
    <m/>
    <m/>
    <m/>
    <m/>
    <m/>
    <m/>
    <m/>
    <m/>
    <m/>
    <m/>
    <m/>
    <m/>
    <m/>
    <m/>
    <m/>
    <m/>
    <m/>
    <m/>
    <m/>
    <m/>
    <m/>
    <n v="102.78060000000001"/>
    <n v="0.82539450000000003"/>
  </r>
  <r>
    <x v="22"/>
    <n v="2"/>
    <x v="6"/>
    <s v="1985"/>
    <s v="CSLCPHW"/>
    <s v=""/>
    <s v="1985"/>
    <s v="1"/>
    <s v="previous"/>
    <s v=""/>
    <x v="0"/>
    <m/>
    <m/>
    <n v="0.3404914"/>
    <n v="0.47339049999999999"/>
    <m/>
    <m/>
    <n v="6.2185345999999999"/>
    <n v="2.0221585000000002"/>
    <n v="3.0751963999999998"/>
    <n v="6.9068626999999996"/>
    <n v="11.9239905"/>
    <n v="2116693.3270259998"/>
    <n v="1902022.6066169001"/>
    <n v="618504.4315677"/>
    <n v="961919.67070819996"/>
    <n v="1266362.2881384999"/>
    <n v="1592125.8054865999"/>
    <n v="1902022.6066169001"/>
    <n v="2229372.7955867001"/>
    <n v="2585283.0737488"/>
    <n v="3044922.0091851"/>
    <n v="3846191.1781874001"/>
    <m/>
    <m/>
    <n v="417492.97048259998"/>
    <x v="744"/>
    <x v="744"/>
    <n v="1428996.1293717001"/>
    <n v="1750297.1327835"/>
    <n v="2064656.4478500001"/>
    <n v="2400832.4977161"/>
    <n v="2806425.4310352998"/>
    <n v="3405393.9682598002"/>
    <n v="4978182.2133558998"/>
    <n v="2116693.3270259998"/>
    <n v="23899.171903300001"/>
    <n v="90502.290244599993"/>
    <n v="181053.09712950001"/>
    <n v="325600.77660779998"/>
    <n v="577513.44273819996"/>
    <n v="724089.62933190004"/>
    <n v="925541.85899840004"/>
    <n v="1108047.9107486"/>
    <n v="1363183.7331321"/>
    <n v="2259216.7016421999"/>
    <n v="757896.97562090005"/>
    <n v="6889.0344438000002"/>
    <n v="25915.915602900001"/>
    <n v="50230.860341599997"/>
    <n v="82291.400275299995"/>
    <n v="115036.75199439999"/>
    <n v="155147.52930600001"/>
    <n v="195642.2769845"/>
    <n v="272976.9466348"/>
    <n v="347489.2644324"/>
    <n v="648628.66455979994"/>
    <n v="190032.88048729999"/>
    <n v="15487.685814"/>
    <n v="49936.189162100003"/>
    <n v="119145.1120443"/>
    <n v="284480.05336800002"/>
    <n v="411432.72604119999"/>
    <n v="611661.75006999995"/>
    <n v="717081.33101840003"/>
    <n v="886454.49574399996"/>
    <n v="1154028.4992587001"/>
    <n v="1150579.5537775001"/>
    <n v="540054.49391009996"/>
    <n v="39881.660861700002"/>
    <n v="57267.990243100001"/>
    <n v="55430.575411999998"/>
    <n v="61287.530524200003"/>
    <n v="62827.219546300003"/>
    <n v="61801.300449499999"/>
    <n v="68907.708986500002"/>
    <n v="106028.1143743"/>
    <n v="124886.8846473"/>
    <n v="412230.40339180001"/>
    <n v="105057.8530595"/>
    <n v="88165.397509000002"/>
    <n v="193191.1027437"/>
    <n v="215921.95407909999"/>
    <n v="272371.5810142"/>
    <n v="297359.99869660003"/>
    <n v="330482.58564349997"/>
    <n v="293820.68794999999"/>
    <n v="344598.18587579997"/>
    <n v="361689.75214950001"/>
    <n v="767684.54651859996"/>
    <n v="316538.58630909998"/>
    <n v="316224.77254600002"/>
    <n v="495290.76408639998"/>
    <n v="633696.29468499997"/>
    <n v="629314.18457499996"/>
    <n v="542743.92980239994"/>
    <n v="504778.96747849998"/>
    <n v="583836.96758739999"/>
    <n v="570743.00234160002"/>
    <n v="653315.74612140004"/>
    <n v="777166.56062320003"/>
    <n v="570719.46182249999"/>
    <n v="-73053.796729399997"/>
    <n v="-115761.5462621"/>
    <n v="-137886.54947639999"/>
    <n v="-226337.5906501"/>
    <n v="-256621.0499328"/>
    <n v="-323324.71532319998"/>
    <n v="-384015.28108719998"/>
    <n v="-482390.70582869998"/>
    <n v="-599187.406587"/>
    <n v="-1037329.6669056"/>
    <n v="-363604.59389800002"/>
    <n v="417493.92634840001"/>
    <n v="796342.70582060004"/>
    <n v="1117591.3442150999"/>
    <n v="1429007.9357143999"/>
    <n v="1750293.0188863"/>
    <n v="2064637.0469563"/>
    <n v="2400815.5504378998"/>
    <n v="2806457.9498904999"/>
    <n v="3405406.4731544"/>
    <n v="4978176.7636075001"/>
    <n v="2116693.3270259998"/>
    <m/>
    <m/>
    <m/>
    <m/>
    <m/>
    <m/>
    <m/>
    <m/>
    <m/>
    <m/>
    <m/>
    <m/>
    <m/>
    <m/>
    <m/>
    <m/>
    <m/>
    <m/>
    <m/>
    <m/>
    <m/>
    <m/>
    <m/>
    <m/>
    <m/>
    <m/>
    <m/>
    <m/>
    <m/>
    <m/>
    <m/>
    <m/>
    <m/>
    <m/>
    <m/>
    <m/>
    <m/>
    <m/>
    <m/>
    <m/>
    <m/>
    <m/>
    <m/>
    <m/>
    <m/>
    <m/>
    <m/>
    <m/>
    <m/>
    <m/>
    <m/>
    <m/>
    <m/>
    <m/>
    <m/>
    <m/>
    <m/>
    <m/>
    <m/>
    <m/>
    <m/>
    <m/>
    <m/>
    <m/>
    <m/>
    <m/>
    <m/>
    <m/>
    <m/>
    <m/>
    <m/>
    <m/>
    <m/>
    <m/>
    <m/>
    <m/>
    <m/>
    <m/>
    <m/>
    <m/>
    <m/>
    <m/>
    <m/>
    <m/>
    <m/>
    <m/>
    <m/>
    <m/>
    <m/>
    <m/>
    <m/>
    <m/>
    <m/>
    <m/>
    <m/>
    <m/>
    <m/>
    <m/>
    <m/>
    <m/>
    <n v="88.424999999999997"/>
    <n v="237.9439007"/>
  </r>
  <r>
    <x v="22"/>
    <n v="2"/>
    <x v="6"/>
    <s v="1985"/>
    <s v="CSLCPHW"/>
    <s v=""/>
    <s v="1985"/>
    <s v="1"/>
    <s v="previous"/>
    <s v=""/>
    <x v="1"/>
    <n v="121049000"/>
    <n v="35203000"/>
    <n v="0.27762930000000002"/>
    <n v="0.3166196"/>
    <m/>
    <m/>
    <n v="3.9163787999999999"/>
    <n v="1.8004951"/>
    <n v="2.1751676"/>
    <n v="4.4886974999999998"/>
    <n v="7.1979321000000001"/>
    <n v="2304974.7233556001"/>
    <n v="2122966.6299506999"/>
    <n v="976001.38135160005"/>
    <n v="1342621.6929607"/>
    <n v="1628916.7537167999"/>
    <n v="1878520.0332191"/>
    <n v="2122966.6299506999"/>
    <n v="2385759.1173091"/>
    <n v="2696647.5882028998"/>
    <n v="3126635.5977071002"/>
    <n v="3822391.1038605999"/>
    <m/>
    <m/>
    <n v="671360.42996850004"/>
    <x v="745"/>
    <x v="745"/>
    <n v="1756247.1513652001"/>
    <n v="2001189.5829785001"/>
    <n v="2252082.0331736002"/>
    <n v="2535699.5855679"/>
    <n v="2901625.7283425"/>
    <n v="3438119.0704591"/>
    <n v="4832406.7581041995"/>
    <n v="2304974.7233556001"/>
    <n v="247048.41409179999"/>
    <n v="634011.64001189999"/>
    <n v="996952.04477100004"/>
    <n v="1269197.6808739"/>
    <n v="1488659.4971773999"/>
    <n v="1632835.2537813"/>
    <n v="1793455.1521167001"/>
    <n v="2002676.0839654999"/>
    <n v="2314338.9522966002"/>
    <n v="3038066.9446198"/>
    <n v="1541679.7286688001"/>
    <n v="52108.341697000003"/>
    <n v="90064.613060599993"/>
    <n v="120114.7059532"/>
    <n v="138304.56088539999"/>
    <n v="163061.17546200001"/>
    <n v="216473.61556450001"/>
    <n v="257384.00995830001"/>
    <n v="353577.04522189999"/>
    <n v="475154.5246909"/>
    <n v="752323.37216599996"/>
    <n v="261854.60021430001"/>
    <n v="59190.836741500003"/>
    <n v="144688.5986347"/>
    <n v="222692.023033"/>
    <n v="253457.05924"/>
    <n v="317306.95373240003"/>
    <n v="399931.83042190003"/>
    <n v="505652.22086330003"/>
    <n v="587296.51037120004"/>
    <n v="752091.32863779995"/>
    <n v="1002983.8676096"/>
    <n v="424522.79486979998"/>
    <n v="46020.986511299998"/>
    <n v="42700.749543400001"/>
    <n v="30020.496411"/>
    <n v="28643.3374941"/>
    <n v="27642.2916338"/>
    <n v="34289.057774699999"/>
    <n v="34413.300597599999"/>
    <n v="58489.223770199998"/>
    <n v="83695.139293200002"/>
    <n v="255126.45349839999"/>
    <n v="64103.694829100001"/>
    <n v="250527.67699460001"/>
    <n v="283901.70304430003"/>
    <n v="241194.25312400001"/>
    <n v="231481.83506509999"/>
    <n v="211667.71785680001"/>
    <n v="191205.33604679999"/>
    <n v="225241.96866690001"/>
    <n v="255345.49312229999"/>
    <n v="279324.38856420002"/>
    <n v="602828.38129239995"/>
    <n v="277260.60101089999"/>
    <n v="188199.65846989999"/>
    <n v="188106.48515019999"/>
    <n v="145249.596254"/>
    <n v="142370.7866051"/>
    <n v="140924.80386849999"/>
    <n v="172084.14731309999"/>
    <n v="182441.1251109"/>
    <n v="205067.87194449999"/>
    <n v="227113.31146590001"/>
    <n v="271802.71344730002"/>
    <n v="186328.131979"/>
    <n v="-171741.64297029999"/>
    <n v="-212319.9586669"/>
    <n v="-265725.26767550001"/>
    <n v="-307201.56481960003"/>
    <n v="-348098.81893960002"/>
    <n v="-394748.99576000002"/>
    <n v="-462884.16142800002"/>
    <n v="-560815.49115929997"/>
    <n v="-693584.19337520003"/>
    <n v="-1090741.8875835999"/>
    <n v="-450776.31049579999"/>
    <n v="671354.27153589996"/>
    <n v="1171153.8307781001"/>
    <n v="1490497.8518709"/>
    <n v="1756253.6953439999"/>
    <n v="2001163.6207913"/>
    <n v="2252070.2451423998"/>
    <n v="2535703.6158856"/>
    <n v="2901636.7372363"/>
    <n v="3438133.4515733998"/>
    <n v="4832389.8450499997"/>
    <n v="2304974.7233556001"/>
    <m/>
    <m/>
    <m/>
    <n v="0.17854300000000001"/>
    <m/>
    <m/>
    <n v="0.1253321"/>
    <m/>
    <m/>
    <n v="0.1193283"/>
    <m/>
    <m/>
    <m/>
    <m/>
    <m/>
    <m/>
    <m/>
    <m/>
    <m/>
    <m/>
    <m/>
    <m/>
    <m/>
    <m/>
    <m/>
    <n v="1"/>
    <m/>
    <m/>
    <m/>
    <n v="0.1193283"/>
    <n v="0.1253321"/>
    <n v="2304951.8254677998"/>
    <m/>
    <m/>
    <m/>
    <m/>
    <m/>
    <m/>
    <m/>
    <m/>
    <m/>
    <m/>
    <m/>
    <m/>
    <m/>
    <m/>
    <m/>
    <m/>
    <m/>
    <m/>
    <m/>
    <m/>
    <m/>
    <m/>
    <m/>
    <m/>
    <m/>
    <m/>
    <m/>
    <m/>
    <m/>
    <m/>
    <m/>
    <m/>
    <m/>
    <m/>
    <m/>
    <m/>
    <m/>
    <m/>
    <m/>
    <m/>
    <n v="0.26556570000000002"/>
    <n v="9.2840099999999995E-2"/>
    <n v="0.22597329999999999"/>
    <n v="0.143236"/>
    <n v="0.16771249999999999"/>
    <n v="6.3036499999999995E-2"/>
    <n v="4.1635900000000003E-2"/>
    <n v="2130304.926554"/>
    <n v="2480003.9115241999"/>
    <n v="2222604.5528986002"/>
    <n v="2484186.4117307998"/>
    <n v="2559970.6469053002"/>
    <n v="2107014.4672937999"/>
    <n v="2131333.6583536002"/>
    <n v="0.1077876"/>
    <n v="0.1043284"/>
    <n v="9.3200199999999997E-2"/>
    <n v="9.4993099999999997E-2"/>
    <n v="0.1329832"/>
    <n v="0.228162"/>
    <n v="0.23213300000000001"/>
    <n v="8.25404E-2"/>
    <n v="8.7249999999999994E-2"/>
    <n v="7.5685600000000006E-2"/>
    <n v="7.7797500000000006E-2"/>
    <n v="0.1784684"/>
    <n v="0.37792249999999999"/>
    <n v="0.3197063"/>
    <n v="88.424999999999997"/>
    <n v="237.9439007"/>
  </r>
  <r>
    <x v="22"/>
    <n v="2"/>
    <x v="6"/>
    <s v="1985"/>
    <s v="CSLCPHW"/>
    <s v=""/>
    <s v="1985"/>
    <s v="1"/>
    <s v="previous"/>
    <s v=""/>
    <x v="2"/>
    <m/>
    <m/>
    <n v="0.27624070000000001"/>
    <n v="0.3092336"/>
    <m/>
    <m/>
    <n v="3.8784651999999999"/>
    <n v="1.8119202000000001"/>
    <n v="2.1405276"/>
    <n v="4.4184865000000002"/>
    <n v="6.9492455"/>
    <n v="2409890.4093368999"/>
    <n v="2212911.0775107001"/>
    <n v="1033815.7285704"/>
    <n v="1403609.3834231"/>
    <n v="1694565.2920682"/>
    <n v="1954680.2710649001"/>
    <n v="2212911.0775107001"/>
    <n v="2494247.7894488"/>
    <n v="2835183.8541802"/>
    <n v="3281435.2478077002"/>
    <n v="4009618.3552314001"/>
    <m/>
    <m/>
    <n v="722927.25767660001"/>
    <x v="746"/>
    <x v="746"/>
    <n v="1828639.0441091999"/>
    <n v="2085481.5128859"/>
    <n v="2351249.0095352"/>
    <n v="2655691.6269656001"/>
    <n v="3045417.8440669002"/>
    <n v="3603727.9209830998"/>
    <n v="5023799.0224823002"/>
    <n v="2409890.4093368999"/>
    <n v="290338.23294469999"/>
    <n v="695393.00761490001"/>
    <n v="1055936.2009033"/>
    <n v="1298297.9643226"/>
    <n v="1502231.4303581"/>
    <n v="1681446.9565093"/>
    <n v="1879769.6792347"/>
    <n v="2086939.1272980999"/>
    <n v="2506073.7732764999"/>
    <n v="3255060.1135894"/>
    <n v="1625032.6912583001"/>
    <n v="64458.094686800003"/>
    <n v="97879.942496899996"/>
    <n v="132810.12858819999"/>
    <n v="153304.91401959999"/>
    <n v="179642.97088810001"/>
    <n v="241904.20895959999"/>
    <n v="276025.61443830002"/>
    <n v="388309.31181510002"/>
    <n v="484951.32994000003"/>
    <n v="796495.11838849995"/>
    <n v="281559.3989039"/>
    <n v="80296.210468599995"/>
    <n v="186984.82044449999"/>
    <n v="251449.48565799999"/>
    <n v="301347.0854259"/>
    <n v="385943.54664299998"/>
    <n v="458164.78391539998"/>
    <n v="554558.30558060005"/>
    <n v="674013.60623839998"/>
    <n v="808267.35312480002"/>
    <n v="1050900.7359255"/>
    <n v="475159.14828030003"/>
    <n v="54518.560047699997"/>
    <n v="48316.863157899999"/>
    <n v="32714.167352600001"/>
    <n v="29885.4934636"/>
    <n v="33570.217611200002"/>
    <n v="33776.448678499997"/>
    <n v="40661.2388221"/>
    <n v="52885.937652000001"/>
    <n v="86142.431352"/>
    <n v="257486.50776479999"/>
    <n v="66992.308696099994"/>
    <n v="279023.23940949998"/>
    <n v="284024.03033719998"/>
    <n v="245963.30607280001"/>
    <n v="243743.0941469"/>
    <n v="213858.0090503"/>
    <n v="204394.62008580001"/>
    <n v="238566.29626530001"/>
    <n v="253058.09317129999"/>
    <n v="274862.51465580001"/>
    <n v="608552.72275910003"/>
    <n v="284589.90689759998"/>
    <n v="145098.3431804"/>
    <n v="150979.50225290001"/>
    <n v="119036.0695171"/>
    <n v="131378.14168560001"/>
    <n v="141446.63767200001"/>
    <n v="164105.8138302"/>
    <n v="170601.34345680001"/>
    <n v="182542.2967751"/>
    <n v="193198.73417400001"/>
    <n v="219610.74597379999"/>
    <n v="161790.09009330001"/>
    <n v="-190815.79179660001"/>
    <n v="-233915.47681349999"/>
    <n v="-283936.2786206"/>
    <n v="-329319.2352767"/>
    <n v="-371235.04038999998"/>
    <n v="-432543.1860934"/>
    <n v="-504485.70921890001"/>
    <n v="-592334.82050350006"/>
    <n v="-749747.51999049995"/>
    <n v="-1164324.4295657"/>
    <n v="-485234.36193150003"/>
    <n v="722916.88894109998"/>
    <n v="1229662.6894908999"/>
    <n v="1553973.0794714999"/>
    <n v="1828637.4577875"/>
    <n v="2085457.7718324999"/>
    <n v="2351249.6458852999"/>
    <n v="2655696.7685789"/>
    <n v="3045413.5524464999"/>
    <n v="3603748.6165327001"/>
    <n v="5023781.5148353996"/>
    <n v="2409890.4093368999"/>
    <m/>
    <m/>
    <m/>
    <m/>
    <m/>
    <m/>
    <n v="0.105243"/>
    <m/>
    <m/>
    <n v="0.1058432"/>
    <m/>
    <m/>
    <m/>
    <m/>
    <m/>
    <m/>
    <m/>
    <m/>
    <m/>
    <m/>
    <m/>
    <m/>
    <m/>
    <m/>
    <n v="2320868.6413210002"/>
    <m/>
    <n v="0.86929429999999996"/>
    <n v="0.1055184"/>
    <n v="9.2548900000000003E-2"/>
    <m/>
    <m/>
    <m/>
    <n v="1.8252399999999998E-2"/>
    <n v="7.1177999999999996E-3"/>
    <n v="7.1662000000000002E-3"/>
    <n v="1.9097999999999999E-3"/>
    <n v="0.17808650000000001"/>
    <n v="6.7906099999999997E-2"/>
    <n v="9.4512999999999993E-3"/>
    <n v="0.31453550000000002"/>
    <n v="0.26259290000000002"/>
    <n v="2.2758000000000001E-3"/>
    <n v="2165572.2468539001"/>
    <n v="1186553.4883874999"/>
    <n v="1356415.7663117"/>
    <n v="1143127.4013534"/>
    <n v="2839825.5824536998"/>
    <n v="2556141.8900526999"/>
    <n v="1736524.2804268999"/>
    <n v="2279949.6808285001"/>
    <n v="2064866.5056161"/>
    <n v="1130521.0950241999"/>
    <n v="0.21078640000000001"/>
    <n v="0.52096609999999999"/>
    <n v="0.4973051"/>
    <n v="0.68583939999999999"/>
    <n v="8.0005400000000004E-2"/>
    <n v="0.10824010000000001"/>
    <n v="0.28521350000000001"/>
    <n v="0.1009507"/>
    <n v="8.4098999999999993E-2"/>
    <n v="0.51294249999999997"/>
    <n v="0.2014407"/>
    <n v="0.604881"/>
    <n v="0.48354510000000001"/>
    <n v="0.73696189999999995"/>
    <n v="6.91943E-2"/>
    <n v="0.14540549999999999"/>
    <n v="0.64302839999999994"/>
    <n v="7.4525400000000006E-2"/>
    <n v="5.5915199999999998E-2"/>
    <n v="0.52712680000000001"/>
    <m/>
    <m/>
    <m/>
    <m/>
    <m/>
    <m/>
    <m/>
    <m/>
    <m/>
    <m/>
    <m/>
    <m/>
    <m/>
    <m/>
    <m/>
    <m/>
    <m/>
    <m/>
    <m/>
    <m/>
    <m/>
    <m/>
    <m/>
    <m/>
    <m/>
    <m/>
    <m/>
    <m/>
    <n v="88.424999999999997"/>
    <n v="237.9439007"/>
  </r>
  <r>
    <x v="22"/>
    <n v="2"/>
    <x v="6"/>
    <s v="1985"/>
    <s v="Spliced"/>
    <s v=""/>
    <s v="1985 fixed"/>
    <s v="2"/>
    <s v="current"/>
    <s v=""/>
    <x v="0"/>
    <m/>
    <m/>
    <n v="0.3687434"/>
    <n v="0.49797229999999998"/>
    <m/>
    <m/>
    <n v="6.4155711999999996"/>
    <n v="2.095647"/>
    <n v="3.0613796999999998"/>
    <n v="7.7323658000000002"/>
    <n v="14.142922799999999"/>
    <n v="2250201.9718153998"/>
    <n v="1924161.4607589999"/>
    <n v="630193.73478119995"/>
    <n v="975509.05564619997"/>
    <n v="1285536.4820399999"/>
    <n v="1612727.2562923001"/>
    <n v="1929262.2955692001"/>
    <n v="2271996.2768140002"/>
    <n v="2634936.9188309"/>
    <n v="3126021.1888917"/>
    <n v="4043052.7718910002"/>
    <m/>
    <m/>
    <n v="424508.12989450002"/>
    <x v="747"/>
    <x v="747"/>
    <n v="1449110.6020875"/>
    <n v="1776211.3078093999"/>
    <n v="2101925.1745814001"/>
    <n v="2450941.1076234998"/>
    <n v="2876311.3576755002"/>
    <n v="3534772.4610374998"/>
    <n v="6003785.6990481"/>
    <n v="2250201.9718153998"/>
    <n v="25689.033585000001"/>
    <n v="95438.383334500002"/>
    <n v="179385.60851640001"/>
    <n v="323441.67368429998"/>
    <n v="594191.69818199996"/>
    <n v="755721.3412118"/>
    <n v="940076.29928000004"/>
    <n v="1183573.6348351"/>
    <n v="1379037.7784905999"/>
    <n v="2653116.8092645998"/>
    <n v="810684.70586520003"/>
    <n v="6699.0259992000001"/>
    <n v="25921.348765899998"/>
    <n v="50063.189666099999"/>
    <n v="94052.130535000004"/>
    <n v="109944.08469800001"/>
    <n v="164122.3441974"/>
    <n v="202018.5895155"/>
    <n v="287439.49422729999"/>
    <n v="374893.10408070002"/>
    <n v="728309.36809320003"/>
    <n v="203776.14281990001"/>
    <n v="16750.241205800001"/>
    <n v="50455.283111800003"/>
    <n v="120591.23566599999"/>
    <n v="300946.5290937"/>
    <n v="433407.29585340002"/>
    <n v="618848.4893897"/>
    <n v="751379.76495620003"/>
    <n v="904950.31805730006"/>
    <n v="1231271.7487131001"/>
    <n v="1197190.5302869999"/>
    <n v="558714.43697399995"/>
    <n v="39086.529351500001"/>
    <n v="58481.498089100001"/>
    <n v="54892.259186000003"/>
    <n v="59525.071754800003"/>
    <n v="61785.787447399998"/>
    <n v="67032.487985700005"/>
    <n v="68167.846466999996"/>
    <n v="106760.3808772"/>
    <n v="140077.4678982"/>
    <n v="696880.31524599995"/>
    <n v="133994.22075129999"/>
    <n v="89556.812104500001"/>
    <n v="194096.5713753"/>
    <n v="254776.36921179999"/>
    <n v="264084.50648009998"/>
    <n v="291845.94516190002"/>
    <n v="334901.70966479997"/>
    <n v="307610.64772439998"/>
    <n v="330748.11063810001"/>
    <n v="393001.44869420002"/>
    <n v="1570467.6926585"/>
    <n v="412414.0196462"/>
    <n v="319637.10503149999"/>
    <n v="501167.29685370001"/>
    <n v="638337.18627259997"/>
    <n v="634962.50062980002"/>
    <n v="542612.36798670003"/>
    <n v="492980.6948161"/>
    <n v="576061.4207889"/>
    <n v="553803.04932200001"/>
    <n v="654711.48534599994"/>
    <n v="759638.6519385"/>
    <n v="564686.26180880005"/>
    <n v="-72909.645455699996"/>
    <n v="-116447.529931"/>
    <n v="-163998.5824664"/>
    <n v="-227889.837562"/>
    <n v="-257580.04632590001"/>
    <n v="-331701.64377969998"/>
    <n v="-394390.76209909999"/>
    <n v="-490930.301638"/>
    <n v="-638207.59220189997"/>
    <n v="-1601824.2409435001"/>
    <n v="-434067.81605000002"/>
    <n v="424509.1018218"/>
    <n v="809112.85159940005"/>
    <n v="1134047.2660525001"/>
    <n v="1449122.5746156999"/>
    <n v="1776207.1330035001"/>
    <n v="2101905.4234858002"/>
    <n v="2450923.8066329001"/>
    <n v="2876344.6863189"/>
    <n v="3534785.4410208999"/>
    <n v="6003779.1265442995"/>
    <n v="2250201.9718153998"/>
    <m/>
    <m/>
    <m/>
    <m/>
    <m/>
    <m/>
    <m/>
    <m/>
    <m/>
    <m/>
    <m/>
    <m/>
    <m/>
    <m/>
    <m/>
    <m/>
    <m/>
    <m/>
    <m/>
    <m/>
    <m/>
    <m/>
    <m/>
    <m/>
    <m/>
    <m/>
    <m/>
    <m/>
    <m/>
    <m/>
    <m/>
    <m/>
    <m/>
    <m/>
    <m/>
    <m/>
    <m/>
    <m/>
    <m/>
    <m/>
    <m/>
    <m/>
    <m/>
    <m/>
    <m/>
    <m/>
    <m/>
    <m/>
    <m/>
    <m/>
    <m/>
    <m/>
    <m/>
    <m/>
    <m/>
    <m/>
    <m/>
    <m/>
    <m/>
    <m/>
    <m/>
    <m/>
    <m/>
    <m/>
    <m/>
    <m/>
    <m/>
    <m/>
    <m/>
    <m/>
    <m/>
    <m/>
    <m/>
    <m/>
    <m/>
    <m/>
    <m/>
    <m/>
    <m/>
    <m/>
    <m/>
    <m/>
    <m/>
    <m/>
    <m/>
    <m/>
    <m/>
    <m/>
    <m/>
    <m/>
    <m/>
    <m/>
    <m/>
    <m/>
    <m/>
    <m/>
    <m/>
    <m/>
    <m/>
    <m/>
    <n v="88.424999999999997"/>
    <n v="237.9439007"/>
  </r>
  <r>
    <x v="22"/>
    <n v="2"/>
    <x v="6"/>
    <s v="1985"/>
    <s v="Spliced"/>
    <s v=""/>
    <s v="1985 fixed"/>
    <s v="2"/>
    <s v="current"/>
    <s v=""/>
    <x v="1"/>
    <m/>
    <m/>
    <n v="0.30449569999999998"/>
    <n v="0.34539639999999999"/>
    <m/>
    <m/>
    <n v="4.0417487000000003"/>
    <n v="1.8497307999999999"/>
    <n v="2.185047"/>
    <n v="5.0338038000000003"/>
    <n v="8.5816873000000005"/>
    <n v="2437725.5855577998"/>
    <n v="2149062.3467358998"/>
    <n v="988325.61010599998"/>
    <n v="1362430.234008"/>
    <n v="1652073.2339701001"/>
    <n v="1909667.8062674999"/>
    <n v="2159537.9005724001"/>
    <n v="2430191.6888494999"/>
    <n v="2755713.8067191001"/>
    <n v="3215096.4294888"/>
    <n v="3994563.7852075002"/>
    <m/>
    <m/>
    <n v="682242.90301330003"/>
    <x v="748"/>
    <x v="748"/>
    <n v="1782712.7203136999"/>
    <n v="2032735.4115277"/>
    <n v="2291841.1583912"/>
    <n v="2588551.7889116998"/>
    <n v="2974307.5643607001"/>
    <n v="3561896.2439957"/>
    <n v="5854795.2299541999"/>
    <n v="2437725.5855577998"/>
    <n v="261863.16489839999"/>
    <n v="642874.04401740001"/>
    <n v="1017250.7662209"/>
    <n v="1297758.5404827001"/>
    <n v="1502145.7962299001"/>
    <n v="1654352.7665349999"/>
    <n v="1824633.5728203999"/>
    <n v="2042362.0965696999"/>
    <n v="2397316.8421999998"/>
    <n v="3309292.6900348002"/>
    <n v="1590717.3926246001"/>
    <n v="52428.047660900003"/>
    <n v="90719.263986299993"/>
    <n v="122989.34443919999"/>
    <n v="138308.56536070001"/>
    <n v="172531.53314360001"/>
    <n v="221721.85409589999"/>
    <n v="276233.99322639999"/>
    <n v="363432.77923550003"/>
    <n v="494600.34571229998"/>
    <n v="852941.21515910001"/>
    <n v="278357.70770039997"/>
    <n v="59847.7488429"/>
    <n v="150898.2295442"/>
    <n v="227653.2512042"/>
    <n v="254152.03878599999"/>
    <n v="326585.9642701"/>
    <n v="422744.98335759999"/>
    <n v="504480.21504139999"/>
    <n v="632400.66450730001"/>
    <n v="792683.21569580003"/>
    <n v="1033937.9941549"/>
    <n v="438814.45730050001"/>
    <n v="45502.191265499998"/>
    <n v="42435.091056099998"/>
    <n v="30481.219074799999"/>
    <n v="28470.4469345"/>
    <n v="29228.025377099999"/>
    <n v="33998.666445299998"/>
    <n v="38919.650986499997"/>
    <n v="60799.636569399998"/>
    <n v="88153.322501100003"/>
    <n v="518394.8853882"/>
    <n v="87439.512252899993"/>
    <n v="249743.1745614"/>
    <n v="292861.41471919999"/>
    <n v="237718.59199409999"/>
    <n v="235083.18042749999"/>
    <n v="215983.9039258"/>
    <n v="190985.62484780001"/>
    <n v="236244.86944849999"/>
    <n v="261024.9194099"/>
    <n v="290501.60083710001"/>
    <n v="1434963.2077804001"/>
    <n v="368660.41734540003"/>
    <n v="190371.59977199999"/>
    <n v="185987.25414529999"/>
    <n v="143847.83244160001"/>
    <n v="142864.26872250001"/>
    <n v="140906.9343278"/>
    <n v="173154.07015770001"/>
    <n v="189098.1753725"/>
    <n v="201793.7175802"/>
    <n v="222559.12554129999"/>
    <n v="272434.36720620003"/>
    <n v="186200.91080469999"/>
    <n v="-177519.28224599999"/>
    <n v="-217335.47776509999"/>
    <n v="-267310.11831300001"/>
    <n v="-313917.67780770001"/>
    <n v="-354673.11718960002"/>
    <n v="-405128.8031897"/>
    <n v="-481054.57366140001"/>
    <n v="-587494.96485949995"/>
    <n v="-723903.30963699997"/>
    <n v="-1567189.6211051"/>
    <n v="-512464.81247070001"/>
    <n v="682236.64475500002"/>
    <n v="1188439.8197035"/>
    <n v="1512630.8870618001"/>
    <n v="1782719.3629063"/>
    <n v="2032709.0400846"/>
    <n v="2291829.1622496"/>
    <n v="2588555.9032343002"/>
    <n v="2974318.8490125998"/>
    <n v="3561911.1428505001"/>
    <n v="5854774.7386183999"/>
    <n v="2437725.5855577998"/>
    <m/>
    <m/>
    <m/>
    <n v="0.17959439999999999"/>
    <m/>
    <m/>
    <n v="0.12467010000000001"/>
    <m/>
    <m/>
    <n v="0.1200007"/>
    <m/>
    <m/>
    <m/>
    <m/>
    <m/>
    <m/>
    <m/>
    <m/>
    <m/>
    <m/>
    <m/>
    <m/>
    <m/>
    <m/>
    <m/>
    <n v="1"/>
    <m/>
    <m/>
    <m/>
    <n v="0.1199979"/>
    <n v="0.12466389999999999"/>
    <n v="2437380.3323532999"/>
    <m/>
    <m/>
    <m/>
    <m/>
    <m/>
    <m/>
    <m/>
    <m/>
    <m/>
    <m/>
    <m/>
    <m/>
    <m/>
    <m/>
    <m/>
    <m/>
    <m/>
    <m/>
    <m/>
    <m/>
    <m/>
    <m/>
    <m/>
    <m/>
    <m/>
    <m/>
    <m/>
    <m/>
    <m/>
    <m/>
    <m/>
    <m/>
    <m/>
    <m/>
    <m/>
    <m/>
    <m/>
    <m/>
    <m/>
    <m/>
    <n v="0.26474150000000002"/>
    <n v="9.3061500000000005E-2"/>
    <n v="0.22535549999999999"/>
    <n v="0.14318900000000001"/>
    <n v="0.16865559999999999"/>
    <n v="6.3071000000000002E-2"/>
    <n v="4.1531199999999997E-2"/>
    <n v="2228843.2962414999"/>
    <n v="2630049.57773"/>
    <n v="2337335.3766962001"/>
    <n v="2598216.916739"/>
    <n v="2752519.7185384999"/>
    <n v="2254939.5681385002"/>
    <n v="2238835.9280051002"/>
    <n v="0.1090536"/>
    <n v="0.1048824"/>
    <n v="9.4346600000000003E-2"/>
    <n v="9.5212699999999997E-2"/>
    <n v="0.13289339999999999"/>
    <n v="0.2281456"/>
    <n v="0.23407790000000001"/>
    <n v="8.3346000000000003E-2"/>
    <n v="8.7423600000000004E-2"/>
    <n v="7.6192700000000002E-2"/>
    <n v="7.7809699999999996E-2"/>
    <n v="0.1759124"/>
    <n v="0.37301909999999999"/>
    <n v="0.31673560000000001"/>
    <n v="88.424999999999997"/>
    <n v="237.9439007"/>
  </r>
  <r>
    <x v="22"/>
    <n v="2"/>
    <x v="6"/>
    <s v="1985"/>
    <s v="Spliced"/>
    <s v=""/>
    <s v="1985 fixed"/>
    <s v="2"/>
    <s v="current"/>
    <s v=""/>
    <x v="2"/>
    <m/>
    <m/>
    <n v="0.30410399999999999"/>
    <n v="0.34118929999999997"/>
    <m/>
    <m/>
    <n v="3.9961269000000001"/>
    <n v="1.8619665999999999"/>
    <n v="2.1461861"/>
    <n v="4.9833873000000004"/>
    <n v="8.3634594"/>
    <n v="2552657.0292075998"/>
    <n v="2243082.4154947"/>
    <n v="1050246.2740680999"/>
    <n v="1426476.0575343"/>
    <n v="1721219.7011499"/>
    <n v="1985791.9957433001"/>
    <n v="2254023.9385672999"/>
    <n v="2545062.3107909998"/>
    <n v="2903392.8836833001"/>
    <n v="3385446.8345269999"/>
    <n v="4196917.3518078001"/>
    <m/>
    <m/>
    <n v="733601.18856519996"/>
    <x v="749"/>
    <x v="749"/>
    <n v="1857372.5346659999"/>
    <n v="2121191.2514636"/>
    <n v="2395557.1930550002"/>
    <n v="2713748.3303437"/>
    <n v="3126132.8713965998"/>
    <n v="3737062.9988362999"/>
    <n v="6135443.7592793005"/>
    <n v="2552657.0292075998"/>
    <n v="295298.01593509997"/>
    <n v="707896.50630999997"/>
    <n v="1092621.0666098001"/>
    <n v="1305538.6331733"/>
    <n v="1539891.1543433999"/>
    <n v="1705980.7528802999"/>
    <n v="1905661.9881561999"/>
    <n v="2150184.2367607998"/>
    <n v="2585867.1630322002"/>
    <n v="3503080.1550809001"/>
    <n v="1675766.8894861999"/>
    <n v="66668.766923000003"/>
    <n v="101570.5281659"/>
    <n v="131129.19943479999"/>
    <n v="160272.29672390001"/>
    <n v="178950.37236780001"/>
    <n v="252697.8189246"/>
    <n v="296119.74012660002"/>
    <n v="395330.43324069999"/>
    <n v="527374.6706061"/>
    <n v="896891.67920909997"/>
    <n v="300598.63610040001"/>
    <n v="83120.271219600007"/>
    <n v="190495.81786430001"/>
    <n v="254531.83407539999"/>
    <n v="312486.22467700002"/>
    <n v="397632.18016739999"/>
    <n v="469384.86002149998"/>
    <n v="582909.62001429999"/>
    <n v="705843.99731779995"/>
    <n v="836526.51720580005"/>
    <n v="1079122.0041228"/>
    <n v="489551.76807019999"/>
    <n v="54973.473209700001"/>
    <n v="47544.408535499999"/>
    <n v="31090.445712000001"/>
    <n v="29994.974251"/>
    <n v="35270.752679199999"/>
    <n v="37420.7218785"/>
    <n v="42509.148852500002"/>
    <n v="55108.657628100002"/>
    <n v="100030.36039289999"/>
    <n v="551667.62799019995"/>
    <n v="93701.885632799997"/>
    <n v="278508.14970750001"/>
    <n v="286531.46906269999"/>
    <n v="237390.35921600001"/>
    <n v="250942.21605059999"/>
    <n v="213926.22377919999"/>
    <n v="210102.57128080001"/>
    <n v="230048.53158069999"/>
    <n v="261214.30815910001"/>
    <n v="291725.58165359998"/>
    <n v="1533541.4066756"/>
    <n v="380721.25268999999"/>
    <n v="146116.6645096"/>
    <n v="150566.84232170001"/>
    <n v="119876.455181"/>
    <n v="131212.47717649999"/>
    <n v="137073.0109808"/>
    <n v="171108.85759249999"/>
    <n v="171417.71437559999"/>
    <n v="182018.18259079999"/>
    <n v="189021.31307549999"/>
    <n v="222134.52525119999"/>
    <n v="161903.8253656"/>
    <n v="-191094.674768"/>
    <n v="-237131.0994147"/>
    <n v="-289401.78703180002"/>
    <n v="-333075.89863399998"/>
    <n v="-381576.59042600001"/>
    <n v="-451137.74118120002"/>
    <n v="-514913.15874679998"/>
    <n v="-623571.34966519999"/>
    <n v="-793461.14586120006"/>
    <n v="-1651015.0207144001"/>
    <n v="-549587.2281377"/>
    <n v="733590.66673659999"/>
    <n v="1247474.4728454"/>
    <n v="1577237.5731973001"/>
    <n v="1857370.9234183"/>
    <n v="2121167.1038917"/>
    <n v="2395557.8413968999"/>
    <n v="2713753.584359"/>
    <n v="3126128.4660320999"/>
    <n v="3737084.4601048999"/>
    <n v="6135422.3776153997"/>
    <n v="2552657.0292075998"/>
    <m/>
    <m/>
    <m/>
    <m/>
    <m/>
    <m/>
    <n v="0.10490289999999999"/>
    <m/>
    <m/>
    <n v="0.10641399999999999"/>
    <m/>
    <m/>
    <m/>
    <m/>
    <m/>
    <m/>
    <m/>
    <m/>
    <m/>
    <m/>
    <m/>
    <m/>
    <m/>
    <m/>
    <n v="2441594.436427"/>
    <m/>
    <n v="0.86816700000000002"/>
    <n v="0.1064076"/>
    <n v="9.2761899999999994E-2"/>
    <m/>
    <m/>
    <m/>
    <n v="1.80027E-2"/>
    <n v="7.0127000000000002E-3"/>
    <n v="7.0527999999999997E-3"/>
    <n v="1.8795999999999999E-3"/>
    <n v="0.1796663"/>
    <n v="6.7733799999999997E-2"/>
    <n v="9.3658999999999999E-3"/>
    <n v="0.3148145"/>
    <n v="0.2599012"/>
    <n v="2.2885000000000002E-3"/>
    <n v="2199414.2857277999"/>
    <n v="1211663.6610882999"/>
    <n v="1357614.0134550999"/>
    <n v="1144137.2312131999"/>
    <n v="3051128.1338618002"/>
    <n v="2684993.4437527"/>
    <n v="1795133.7038398001"/>
    <n v="2395235.7946146"/>
    <n v="2112975.8158459999"/>
    <n v="1240866.1359109001"/>
    <n v="0.214588"/>
    <n v="0.53652010000000006"/>
    <n v="0.5039922"/>
    <n v="0.6972313"/>
    <n v="7.9895599999999997E-2"/>
    <n v="0.1086733"/>
    <n v="0.2869159"/>
    <n v="0.1017064"/>
    <n v="8.6049600000000004E-2"/>
    <n v="0.50201370000000001"/>
    <n v="0.2069849"/>
    <n v="0.61924599999999996"/>
    <n v="0.48354510000000001"/>
    <n v="0.73696189999999995"/>
    <n v="6.7999199999999996E-2"/>
    <n v="0.1455004"/>
    <n v="0.64021490000000003"/>
    <n v="7.5683399999999998E-2"/>
    <n v="5.6442600000000002E-2"/>
    <n v="0.54426699999999995"/>
    <m/>
    <m/>
    <m/>
    <m/>
    <m/>
    <m/>
    <m/>
    <m/>
    <m/>
    <m/>
    <m/>
    <m/>
    <m/>
    <m/>
    <m/>
    <m/>
    <m/>
    <m/>
    <m/>
    <m/>
    <m/>
    <m/>
    <m/>
    <m/>
    <m/>
    <m/>
    <m/>
    <m/>
    <n v="88.424999999999997"/>
    <n v="237.9439007"/>
  </r>
  <r>
    <x v="22"/>
    <n v="4"/>
    <x v="8"/>
    <s v="1995"/>
    <s v="CSLCPHW"/>
    <s v=""/>
    <s v="1995 old"/>
    <s v="1"/>
    <s v="previous"/>
    <s v=""/>
    <x v="0"/>
    <m/>
    <m/>
    <n v="0.34056360000000002"/>
    <n v="0.57526820000000001"/>
    <m/>
    <m/>
    <n v="5.8666783999999996"/>
    <n v="2.0933820999999999"/>
    <n v="2.8024881000000001"/>
    <n v="6.7356800999999997"/>
    <n v="12.166743800000001"/>
    <n v="2761566.1874040999"/>
    <n v="2406096.0716249999"/>
    <n v="856287.13137239998"/>
    <n v="1313054.8853784001"/>
    <n v="1684267.2501375"/>
    <n v="2043619.0849587"/>
    <n v="2399734.5216029999"/>
    <n v="2817963.105062"/>
    <n v="3338612.0380207002"/>
    <n v="3971764.2925807"/>
    <n v="5023561.2373141004"/>
    <m/>
    <m/>
    <n v="538773.27007299999"/>
    <x v="750"/>
    <x v="750"/>
    <n v="1872045.8457279"/>
    <n v="2223487.0916908998"/>
    <n v="2599421.7017947999"/>
    <n v="3069051.2236497002"/>
    <n v="3647576.3582265"/>
    <n v="4432413.1193570998"/>
    <n v="6555116.3346173"/>
    <n v="2761566.1874040999"/>
    <n v="25002.701267799999"/>
    <n v="102736.1156857"/>
    <n v="186955.6128985"/>
    <n v="261984.21963589999"/>
    <n v="383412.13598810002"/>
    <n v="610218.08582959999"/>
    <n v="884831.61483109999"/>
    <n v="1101849.2999527999"/>
    <n v="1560217.3368844001"/>
    <n v="2593099.0768344002"/>
    <n v="774852.30801569996"/>
    <n v="8970.0240243000007"/>
    <n v="16739.554187199999"/>
    <n v="33586.271198199996"/>
    <n v="50230.966133200003"/>
    <n v="76810.708859299993"/>
    <n v="109206.3489181"/>
    <n v="169375.5361888"/>
    <n v="263750.74193050002"/>
    <n v="355491.24346010003"/>
    <n v="750918.38015580003"/>
    <n v="184543.5568247"/>
    <n v="11901.714342699999"/>
    <n v="53197.895400699999"/>
    <n v="92569.119233599995"/>
    <n v="148483.54771499999"/>
    <n v="272378.63257670001"/>
    <n v="487205.23194039997"/>
    <n v="724522.15580219997"/>
    <n v="950124.74952700001"/>
    <n v="1396751.1889581999"/>
    <n v="1679064.5685608999"/>
    <n v="584358.41097049997"/>
    <n v="34156.722186899999"/>
    <n v="77884.051189299993"/>
    <n v="75789.618004899996"/>
    <n v="87629.200509400005"/>
    <n v="103035.1383782"/>
    <n v="118284.8692911"/>
    <n v="192583.48733529999"/>
    <n v="203107.72483600001"/>
    <n v="273760.24241800001"/>
    <n v="725532.00134069996"/>
    <n v="190076.97238230001"/>
    <n v="61009.157861799998"/>
    <n v="131368.23811589999"/>
    <n v="188181.06045399999"/>
    <n v="216729.44398509999"/>
    <n v="236481.61047429999"/>
    <n v="281161.66063280002"/>
    <n v="326671.97713870002"/>
    <n v="368186.8315643"/>
    <n v="429559.33379030001"/>
    <n v="858615.18037970003"/>
    <n v="310879.19959879998"/>
    <n v="468823.30610729998"/>
    <n v="815345.353489"/>
    <n v="1064434.9220718001"/>
    <n v="1284111.4992267"/>
    <n v="1376374.8364903"/>
    <n v="1293281.5359393"/>
    <n v="1179232.1280636999"/>
    <n v="1262774.6044067999"/>
    <n v="1142678.4011840001"/>
    <n v="1218511.6222786999"/>
    <n v="1111536.2860401999"/>
    <n v="-71090.355717800005"/>
    <n v="-104801.7028884"/>
    <n v="-144319.685314"/>
    <n v="-177123.03147749999"/>
    <n v="-225005.97107599999"/>
    <n v="-299936.03075650003"/>
    <n v="-408165.67571009998"/>
    <n v="-502217.59399089997"/>
    <n v="-726044.62733799999"/>
    <n v="-1270624.4949328001"/>
    <n v="-394680.54642809997"/>
    <n v="538773.27007299999"/>
    <n v="1092469.5051795"/>
    <n v="1497196.9185470999"/>
    <n v="1872045.8457279"/>
    <n v="2223487.0916908998"/>
    <n v="2599421.7017947999"/>
    <n v="3069051.2236497002"/>
    <n v="3647576.3582265"/>
    <n v="4432413.1193570998"/>
    <n v="6555116.3346173"/>
    <n v="2761566.1874040999"/>
    <m/>
    <m/>
    <m/>
    <m/>
    <m/>
    <m/>
    <m/>
    <m/>
    <m/>
    <m/>
    <m/>
    <m/>
    <m/>
    <m/>
    <m/>
    <m/>
    <m/>
    <m/>
    <m/>
    <m/>
    <m/>
    <m/>
    <m/>
    <m/>
    <m/>
    <m/>
    <m/>
    <m/>
    <m/>
    <m/>
    <m/>
    <m/>
    <m/>
    <m/>
    <m/>
    <m/>
    <m/>
    <m/>
    <m/>
    <m/>
    <m/>
    <m/>
    <m/>
    <m/>
    <m/>
    <m/>
    <m/>
    <m/>
    <m/>
    <m/>
    <m/>
    <m/>
    <m/>
    <m/>
    <m/>
    <m/>
    <m/>
    <m/>
    <m/>
    <m/>
    <m/>
    <m/>
    <m/>
    <m/>
    <m/>
    <m/>
    <m/>
    <m/>
    <m/>
    <m/>
    <m/>
    <m/>
    <m/>
    <m/>
    <m/>
    <m/>
    <m/>
    <m/>
    <m/>
    <m/>
    <m/>
    <m/>
    <m/>
    <m/>
    <m/>
    <m/>
    <m/>
    <m/>
    <m/>
    <m/>
    <m/>
    <m/>
    <m/>
    <m/>
    <m/>
    <m/>
    <m/>
    <m/>
    <m/>
    <m/>
    <n v="101.1083"/>
    <n v="197.52438599999999"/>
  </r>
  <r>
    <x v="22"/>
    <n v="4"/>
    <x v="8"/>
    <s v="1995"/>
    <s v="CSLCPHW"/>
    <s v=""/>
    <s v="1995 old"/>
    <s v="1"/>
    <s v="previous"/>
    <s v=""/>
    <x v="1"/>
    <n v="125570000"/>
    <n v="41403000"/>
    <n v="0.2949117"/>
    <n v="0.36932769999999998"/>
    <m/>
    <m/>
    <n v="4.4085972"/>
    <n v="1.8837585999999999"/>
    <n v="2.3403195999999999"/>
    <n v="5.0730690999999997"/>
    <n v="8.5421150000000008"/>
    <n v="3128386.9345502001"/>
    <n v="2857292.5801336998"/>
    <n v="1214976.0905863999"/>
    <n v="1716378.9088597"/>
    <n v="2122318.2702362998"/>
    <n v="2484602.2435944998"/>
    <n v="2843432.3361240998"/>
    <n v="3246608.2684203"/>
    <n v="3733999.8302946999"/>
    <n v="4356449.2402716"/>
    <n v="5356340.1856095996"/>
    <m/>
    <m/>
    <n v="777218.32265720004"/>
    <x v="751"/>
    <x v="751"/>
    <n v="2304721.5555793"/>
    <n v="2662765.2717014002"/>
    <n v="3042020.1828967002"/>
    <n v="3481183.8982302998"/>
    <n v="4026988.0010040998"/>
    <n v="4802995.4304844998"/>
    <n v="6639088.2870362001"/>
    <n v="3128386.9345502001"/>
    <n v="240034.07637659999"/>
    <n v="761402.26619849994"/>
    <n v="1162952.7711656"/>
    <n v="1555205.3293578001"/>
    <n v="1876806.0785862999"/>
    <n v="2111268.0171286999"/>
    <n v="2356621.6893358999"/>
    <n v="2630255.5080770999"/>
    <n v="3097800.4303787001"/>
    <n v="4236131.3229098003"/>
    <n v="2012468.6569441"/>
    <n v="41201.936365200003"/>
    <n v="92028.761576899997"/>
    <n v="119012.7278886"/>
    <n v="146006.24654640001"/>
    <n v="184877.14853119999"/>
    <n v="246824.01312240001"/>
    <n v="334621.10020059999"/>
    <n v="487411.76552279998"/>
    <n v="630483.8149001"/>
    <n v="1074204.8918683999"/>
    <n v="338226.78656530002"/>
    <n v="37168.044448300003"/>
    <n v="123270.47242190001"/>
    <n v="180822.23730390001"/>
    <n v="287180.48555639997"/>
    <n v="377759.49882809998"/>
    <n v="509883.49145149998"/>
    <n v="664925.27656819997"/>
    <n v="791153.01705559995"/>
    <n v="1113793.6791838999"/>
    <n v="1359354.1106749999"/>
    <n v="548105.81233780005"/>
    <n v="79719.658025900004"/>
    <n v="70520.865829200004"/>
    <n v="62682.092691899998"/>
    <n v="65473.139817199997"/>
    <n v="60360.800498099998"/>
    <n v="81328.302948900004"/>
    <n v="80992.997542900004"/>
    <n v="132609.2254842"/>
    <n v="170383.0163748"/>
    <n v="399184.29935029999"/>
    <n v="121058.5167567"/>
    <n v="187851.54830220001"/>
    <n v="252121.4104357"/>
    <n v="244645.78319099999"/>
    <n v="216039.2674938"/>
    <n v="238866.3573799"/>
    <n v="261024.16099969999"/>
    <n v="264940.18343179999"/>
    <n v="315326.54899679997"/>
    <n v="378122.29511250003"/>
    <n v="692114.96294819994"/>
    <n v="306158.86857809999"/>
    <n v="309944.3581445"/>
    <n v="401812.19533469999"/>
    <n v="434326.40471929999"/>
    <n v="388114.20438030001"/>
    <n v="341390.57128959999"/>
    <n v="338318.85144669999"/>
    <n v="379821.80089140002"/>
    <n v="409651.48300840001"/>
    <n v="374964.20369320002"/>
    <n v="388680.07294769998"/>
    <n v="376748.8423973"/>
    <n v="-118701.2990055"/>
    <n v="-222918.39282129999"/>
    <n v="-277902.35564540001"/>
    <n v="-353297.11757270002"/>
    <n v="-417295.18341190001"/>
    <n v="-506626.6542011"/>
    <n v="-600739.14974040003"/>
    <n v="-739419.54714090005"/>
    <n v="-962552.0091585"/>
    <n v="-1510581.3736632001"/>
    <n v="-574380.54902919999"/>
    <n v="777218.32265720004"/>
    <n v="1478237.5789755001"/>
    <n v="1926539.6613149"/>
    <n v="2304721.5555793"/>
    <n v="2662765.2717014002"/>
    <n v="3042020.1828967002"/>
    <n v="3481183.8982302998"/>
    <n v="4026988.0010040998"/>
    <n v="4802995.4304844998"/>
    <n v="6639088.2870362001"/>
    <n v="3128386.9345502001"/>
    <n v="0.23276469999999999"/>
    <n v="0.57436860000000001"/>
    <m/>
    <n v="0.19708290000000001"/>
    <n v="0.34341820000000001"/>
    <m/>
    <n v="0.19126650000000001"/>
    <n v="0.61761390000000005"/>
    <m/>
    <n v="0.1367102"/>
    <n v="0.35041689999999998"/>
    <m/>
    <m/>
    <m/>
    <m/>
    <m/>
    <m/>
    <m/>
    <m/>
    <m/>
    <m/>
    <m/>
    <m/>
    <m/>
    <m/>
    <n v="1"/>
    <m/>
    <m/>
    <m/>
    <n v="0.1367102"/>
    <n v="0.19126650000000001"/>
    <n v="3128386.9345677998"/>
    <m/>
    <m/>
    <m/>
    <m/>
    <m/>
    <m/>
    <m/>
    <m/>
    <m/>
    <m/>
    <m/>
    <m/>
    <m/>
    <m/>
    <m/>
    <m/>
    <m/>
    <m/>
    <m/>
    <m/>
    <m/>
    <m/>
    <m/>
    <m/>
    <m/>
    <m/>
    <m/>
    <m/>
    <m/>
    <m/>
    <m/>
    <m/>
    <m/>
    <m/>
    <m/>
    <m/>
    <m/>
    <m/>
    <m/>
    <m/>
    <n v="0.20884079999999999"/>
    <n v="0.1023039"/>
    <n v="0.18501680000000001"/>
    <n v="0.15589120000000001"/>
    <n v="0.18754799999999999"/>
    <n v="0.101203"/>
    <n v="5.9196400000000003E-2"/>
    <n v="2838435.1651802999"/>
    <n v="3297361.5573545001"/>
    <n v="3067782.7312039998"/>
    <n v="3389948.5874015"/>
    <n v="3515180.7987417998"/>
    <n v="2789946.0536099002"/>
    <n v="2713047.5436114999"/>
    <n v="0.1199075"/>
    <n v="0.1411646"/>
    <n v="0.1043123"/>
    <n v="0.1021928"/>
    <n v="0.13438030000000001"/>
    <n v="0.21139659999999999"/>
    <n v="0.2601464"/>
    <n v="0.112288"/>
    <n v="0.12941549999999999"/>
    <n v="0.108151"/>
    <n v="0.10484739999999999"/>
    <n v="0.20806050000000001"/>
    <n v="0.50834460000000004"/>
    <n v="0.46885749999999998"/>
    <n v="101.1083"/>
    <n v="197.52438599999999"/>
  </r>
  <r>
    <x v="22"/>
    <n v="4"/>
    <x v="8"/>
    <s v="1995"/>
    <s v="CSLCPHW"/>
    <s v=""/>
    <s v="1995 old"/>
    <s v="1"/>
    <s v="previous"/>
    <s v=""/>
    <x v="2"/>
    <m/>
    <m/>
    <n v="0.28961809999999999"/>
    <n v="0.33834700000000001"/>
    <m/>
    <m/>
    <n v="4.3210689000000002"/>
    <n v="1.8497490999999999"/>
    <n v="2.3360297999999999"/>
    <n v="4.9155739000000001"/>
    <n v="8.1117174999999992"/>
    <n v="3317669.0254385001"/>
    <n v="3055273.6019841"/>
    <n v="1301542.7724615999"/>
    <n v="1837476.1963068999"/>
    <n v="2260315.8983438001"/>
    <n v="2647395.2885524998"/>
    <n v="3040442.6385514"/>
    <n v="3469287.1647592001"/>
    <n v="3975193.6011607"/>
    <n v="4618210.1894653002"/>
    <n v="5624055.9866589997"/>
    <m/>
    <m/>
    <n v="849702.14052210003"/>
    <x v="752"/>
    <x v="752"/>
    <n v="2460819.219515"/>
    <n v="2841459.5090382001"/>
    <n v="3250673.6249671001"/>
    <n v="3718603.7298587998"/>
    <n v="4280840.9977644002"/>
    <n v="5080231.7810377004"/>
    <n v="6892543.7375082001"/>
    <n v="3317669.0254385001"/>
    <n v="350088.33768589998"/>
    <n v="926510.44082689995"/>
    <n v="1381300.9841725"/>
    <n v="1816735.0777304999"/>
    <n v="2040693.9097130999"/>
    <n v="2325949.9214856001"/>
    <n v="2585194.2198947002"/>
    <n v="2950161.2344944999"/>
    <n v="3472360.7719438998"/>
    <n v="4707329.5624992996"/>
    <n v="2266673.4007881"/>
    <n v="58266.9748005"/>
    <n v="108384.7684864"/>
    <n v="155580.81955720001"/>
    <n v="171053.1122032"/>
    <n v="226931.73892430001"/>
    <n v="318370.70238999999"/>
    <n v="411424.38159100001"/>
    <n v="544621.41437070002"/>
    <n v="668399.6875461"/>
    <n v="1160301.1239789"/>
    <n v="385324.61849620001"/>
    <n v="52204.678457399998"/>
    <n v="157363.11566149999"/>
    <n v="239137.02537009999"/>
    <n v="350966.22283139999"/>
    <n v="469807.58847100002"/>
    <n v="608054.6275384"/>
    <n v="721585.47145129996"/>
    <n v="891139.83546209999"/>
    <n v="1183434.0488684999"/>
    <n v="1352311.3821115999"/>
    <n v="606458.67474050005"/>
    <n v="103127.7230692"/>
    <n v="83501.756253700005"/>
    <n v="61644.725503000001"/>
    <n v="62994.3712017"/>
    <n v="58558.415892800003"/>
    <n v="73641.689712299994"/>
    <n v="80753.361260799997"/>
    <n v="122017.4767252"/>
    <n v="162344.94026040001"/>
    <n v="368843.24473590002"/>
    <n v="118465.6912018"/>
    <n v="218337.54431279999"/>
    <n v="291100.4526438"/>
    <n v="263075.61073010002"/>
    <n v="230992.80012199999"/>
    <n v="270714.56214599998"/>
    <n v="245219.577529"/>
    <n v="294559.45063089998"/>
    <n v="306350.75056930003"/>
    <n v="376151.5223364"/>
    <n v="673478.78005259996"/>
    <n v="318007.8278959"/>
    <n v="219677.15036279999"/>
    <n v="273241.477671"/>
    <n v="279203.32518500002"/>
    <n v="235272.69924710001"/>
    <n v="249361.1463659"/>
    <n v="256802.33888620001"/>
    <n v="304349.89262350003"/>
    <n v="284354.33312550001"/>
    <n v="272984.7443963"/>
    <n v="258163.28183759999"/>
    <n v="263383.71380299999"/>
    <n v="-152000.2681665"/>
    <n v="-254122.0092422"/>
    <n v="-321487.28235410003"/>
    <n v="-407195.06382099999"/>
    <n v="-474607.85247500002"/>
    <n v="-577365.23257440003"/>
    <n v="-679263.0475935"/>
    <n v="-817804.04698300001"/>
    <n v="-1055443.934314"/>
    <n v="-1627883.6377077999"/>
    <n v="-640644.90148690005"/>
    <n v="849702.14052210003"/>
    <n v="1585980.0023010001"/>
    <n v="2058455.2081638"/>
    <n v="2460819.219515"/>
    <n v="2841459.5090381"/>
    <n v="3250673.6249671001"/>
    <n v="3718603.7298587998"/>
    <n v="4280840.9977644002"/>
    <n v="5080231.7810377004"/>
    <n v="6892543.7375082001"/>
    <n v="3317669.0254385001"/>
    <m/>
    <m/>
    <m/>
    <m/>
    <m/>
    <m/>
    <n v="0.14049020000000001"/>
    <m/>
    <m/>
    <n v="0.1187059"/>
    <m/>
    <m/>
    <m/>
    <m/>
    <m/>
    <m/>
    <m/>
    <m/>
    <m/>
    <m/>
    <m/>
    <m/>
    <m/>
    <m/>
    <n v="3202573.6327869999"/>
    <m/>
    <n v="0.79572319999999996"/>
    <n v="0.11603289999999999"/>
    <n v="0.1194138"/>
    <m/>
    <m/>
    <m/>
    <n v="2.9315799999999999E-2"/>
    <n v="1.0579E-2"/>
    <n v="8.8824999999999998E-3"/>
    <n v="1.9522999999999999E-3"/>
    <n v="0.2097695"/>
    <n v="8.0116900000000005E-2"/>
    <n v="1.4012999999999999E-2"/>
    <n v="0.2337292"/>
    <n v="0.20205590000000001"/>
    <n v="5.3090999999999998E-3"/>
    <n v="3194830.4495382998"/>
    <n v="1492148.2356420001"/>
    <n v="1691617.7915628001"/>
    <n v="1509162.4638342999"/>
    <n v="3925864.4540418"/>
    <n v="3372276.1198976999"/>
    <n v="2358765.5326016"/>
    <n v="3151584.9338345001"/>
    <n v="2694946.6684343"/>
    <n v="2456529.8441106998"/>
    <n v="0.1763731"/>
    <n v="0.59235559999999998"/>
    <n v="0.50222540000000004"/>
    <n v="0.62753190000000003"/>
    <n v="7.7520400000000003E-2"/>
    <n v="0.13179579999999999"/>
    <n v="0.27663870000000002"/>
    <n v="9.9262199999999995E-2"/>
    <n v="9.94144E-2"/>
    <n v="0.23018479999999999"/>
    <n v="0.16226760000000001"/>
    <n v="0.68039289999999997"/>
    <n v="0.5587318"/>
    <n v="0.71882749999999995"/>
    <n v="7.8421299999999999E-2"/>
    <n v="0.17369989999999999"/>
    <n v="0.63866429999999996"/>
    <n v="8.50249E-2"/>
    <n v="8.0891699999999997E-2"/>
    <n v="0.21951950000000001"/>
    <m/>
    <m/>
    <m/>
    <m/>
    <m/>
    <m/>
    <m/>
    <m/>
    <m/>
    <m/>
    <m/>
    <m/>
    <m/>
    <m/>
    <m/>
    <m/>
    <m/>
    <m/>
    <m/>
    <m/>
    <m/>
    <m/>
    <m/>
    <m/>
    <m/>
    <m/>
    <m/>
    <m/>
    <n v="101.1083"/>
    <n v="197.52438599999999"/>
  </r>
  <r>
    <x v="22"/>
    <n v="5"/>
    <x v="0"/>
    <s v="1995"/>
    <s v="CSLCPHW"/>
    <s v=""/>
    <s v="1995"/>
    <s v="2"/>
    <s v="current"/>
    <s v=""/>
    <x v="0"/>
    <m/>
    <m/>
    <n v="0.36882169999999997"/>
    <n v="0.60514029999999996"/>
    <m/>
    <m/>
    <n v="6.0525663999999999"/>
    <n v="2.1694589999999998"/>
    <n v="2.7898966999999999"/>
    <n v="7.5439131000000001"/>
    <n v="14.43085"/>
    <n v="2935749.6434905999"/>
    <n v="2434102.1583015001"/>
    <n v="872470.36209079996"/>
    <n v="1331604.8837051"/>
    <n v="1709769.0098933999"/>
    <n v="2070062.6724560999"/>
    <n v="2434102.1583015001"/>
    <n v="2871839.8715434"/>
    <n v="3402734.5809672"/>
    <n v="4077549.2109281998"/>
    <n v="5280684.7721124003"/>
    <m/>
    <m/>
    <n v="547826.30962970003"/>
    <x v="753"/>
    <x v="753"/>
    <n v="1898396.6624395"/>
    <n v="2256407.1214291002"/>
    <n v="2646343.3759380998"/>
    <n v="3133106.4589475002"/>
    <n v="3738408.7213337999"/>
    <n v="4600810.3544776002"/>
    <n v="7905599.2767372001"/>
    <n v="2935749.6434905999"/>
    <n v="26923.203545"/>
    <n v="108343.36197909999"/>
    <n v="186357.88771099999"/>
    <n v="261780.1045016"/>
    <n v="397651.32089199999"/>
    <n v="644781.7555647"/>
    <n v="905505.3950734"/>
    <n v="1190227.9132989999"/>
    <n v="1579420.7361924001"/>
    <n v="3067787.0584872002"/>
    <n v="836916.85784259997"/>
    <n v="8738.1964167999995"/>
    <n v="16743.6673768"/>
    <n v="33677.304298299998"/>
    <n v="57747.964035800003"/>
    <n v="73999.557391099996"/>
    <n v="116957.759749"/>
    <n v="176214.92166729999"/>
    <n v="280857.06060640002"/>
    <n v="383783.1783119"/>
    <n v="849415.36533970002"/>
    <n v="199822.80539230001"/>
    <n v="12894.9287554"/>
    <n v="53752.833702800002"/>
    <n v="94261.268073700005"/>
    <n v="158003.53883780001"/>
    <n v="289229.45015749999"/>
    <n v="499049.0824822"/>
    <n v="764902.57355780003"/>
    <n v="980889.5530671"/>
    <n v="1491239.4969126999"/>
    <n v="1760036.3497663999"/>
    <n v="610454.34288180002"/>
    <n v="33535.5126648"/>
    <n v="79537.281338200002"/>
    <n v="75509.060651299995"/>
    <n v="85610.614590600002"/>
    <n v="102140.5510731"/>
    <n v="129889.85303100001"/>
    <n v="191952.6809724"/>
    <n v="206817.22466460001"/>
    <n v="307264.78871709999"/>
    <n v="1235612.718502"/>
    <n v="244798.43148669999"/>
    <n v="62082.668418000001"/>
    <n v="131988.7085563"/>
    <n v="223391.1094432"/>
    <n v="211373.2416595"/>
    <n v="233959.4458089"/>
    <n v="288458.40007919999"/>
    <n v="344583.31619520002"/>
    <n v="357374.71730660001"/>
    <n v="467059.35464249999"/>
    <n v="1769507.4282632"/>
    <n v="408996.89037179999"/>
    <n v="474728.58413229999"/>
    <n v="825049.02743739996"/>
    <n v="1078737.3670009"/>
    <n v="1303269.5620275"/>
    <n v="1387086.4518979001"/>
    <n v="1278733.5054790999"/>
    <n v="1172302.9993709"/>
    <n v="1239115.4568505001"/>
    <n v="1145887.072528"/>
    <n v="1199859.0837433999"/>
    <n v="1110528.6401753"/>
    <n v="-71076.784302700005"/>
    <n v="-105426.5422538"/>
    <n v="-172691.6721468"/>
    <n v="-179388.36321320001"/>
    <n v="-227659.6557914"/>
    <n v="-311526.98044710001"/>
    <n v="-422355.42788949999"/>
    <n v="-516873.20446039998"/>
    <n v="-773844.27282710001"/>
    <n v="-1976618.7273645999"/>
    <n v="-475768.32465999998"/>
    <n v="547826.30962970003"/>
    <n v="1109988.3381368001"/>
    <n v="1519242.3250316"/>
    <n v="1898396.6624395"/>
    <n v="2256407.1214291002"/>
    <n v="2646343.3759380998"/>
    <n v="3133106.4589475002"/>
    <n v="3738408.7213337999"/>
    <n v="4600810.3544776002"/>
    <n v="7905599.2767372001"/>
    <n v="2935749.6434905999"/>
    <m/>
    <m/>
    <m/>
    <m/>
    <m/>
    <m/>
    <m/>
    <m/>
    <m/>
    <m/>
    <m/>
    <m/>
    <m/>
    <m/>
    <m/>
    <m/>
    <m/>
    <m/>
    <m/>
    <m/>
    <m/>
    <m/>
    <m/>
    <m/>
    <m/>
    <m/>
    <m/>
    <m/>
    <m/>
    <m/>
    <m/>
    <m/>
    <m/>
    <m/>
    <m/>
    <m/>
    <m/>
    <m/>
    <m/>
    <m/>
    <m/>
    <m/>
    <m/>
    <m/>
    <m/>
    <m/>
    <m/>
    <m/>
    <m/>
    <m/>
    <m/>
    <m/>
    <m/>
    <m/>
    <m/>
    <m/>
    <m/>
    <m/>
    <m/>
    <m/>
    <m/>
    <m/>
    <m/>
    <m/>
    <m/>
    <m/>
    <m/>
    <m/>
    <m/>
    <m/>
    <m/>
    <m/>
    <m/>
    <m/>
    <m/>
    <m/>
    <m/>
    <m/>
    <m/>
    <m/>
    <m/>
    <m/>
    <m/>
    <m/>
    <m/>
    <m/>
    <m/>
    <m/>
    <m/>
    <m/>
    <m/>
    <m/>
    <m/>
    <m/>
    <m/>
    <m/>
    <m/>
    <m/>
    <m/>
    <m/>
    <n v="101.1083"/>
    <n v="197.52438599999999"/>
  </r>
  <r>
    <x v="22"/>
    <n v="5"/>
    <x v="0"/>
    <s v="1995"/>
    <s v="CSLCPHW"/>
    <s v=""/>
    <s v="1995"/>
    <s v="2"/>
    <s v="current"/>
    <s v=""/>
    <x v="1"/>
    <m/>
    <m/>
    <n v="0.32345049999999997"/>
    <n v="0.4028949"/>
    <m/>
    <m/>
    <n v="4.5497239"/>
    <n v="1.9352712000000001"/>
    <n v="2.350949"/>
    <n v="5.6857417000000003"/>
    <n v="10.184280599999999"/>
    <n v="3308560.7380439001"/>
    <n v="2892414.7044723001"/>
    <n v="1230317.9164871001"/>
    <n v="1741701.7248452001"/>
    <n v="2152488.8857718999"/>
    <n v="2525799.4762193002"/>
    <n v="2892414.7044723001"/>
    <n v="3307073.3644578001"/>
    <n v="3815787.7698387001"/>
    <n v="4479704.7688953001"/>
    <n v="5597606.8239267999"/>
    <m/>
    <m/>
    <n v="789816.70806780003"/>
    <x v="754"/>
    <x v="754"/>
    <n v="2339452.2978834002"/>
    <n v="2704739.8739291001"/>
    <n v="3095725.1810205998"/>
    <n v="3553743.0611192002"/>
    <n v="4127858.6538514001"/>
    <n v="4975910.0930401003"/>
    <n v="8043714.9395580003"/>
    <n v="3308560.7380439001"/>
    <n v="254248.6466299"/>
    <n v="775920.04755340004"/>
    <n v="1190568.2821773"/>
    <n v="1591804.5216391999"/>
    <n v="1895756.3305629001"/>
    <n v="2141179.3824177999"/>
    <n v="2394087.0955297002"/>
    <n v="2684892.8970446"/>
    <n v="3209719.5691120001"/>
    <n v="4691567.6534107998"/>
    <n v="2082939.36632"/>
    <n v="41425.472178600001"/>
    <n v="93162.912247400003"/>
    <n v="122265.2913865"/>
    <n v="146157.5933714"/>
    <n v="195815.71656490001"/>
    <n v="253054.969579"/>
    <n v="358602.91576499998"/>
    <n v="501467.78448169999"/>
    <n v="656460.60917720001"/>
    <n v="1238261.5852308001"/>
    <n v="360661.41153129999"/>
    <n v="37554.022204699999"/>
    <n v="129206.1071967"/>
    <n v="185463.95128109999"/>
    <n v="288258.0896913"/>
    <n v="389206.17244950001"/>
    <n v="539494.93695959996"/>
    <n v="662414.75392050005"/>
    <n v="852712.01544750005"/>
    <n v="1174218.7549308001"/>
    <n v="1424767.1046672999"/>
    <n v="568320.02047790005"/>
    <n v="78765.352640199999"/>
    <n v="70433.849232599998"/>
    <n v="63855.222653600002"/>
    <n v="65143.517556600003"/>
    <n v="63889.107472099997"/>
    <n v="80718.293553900003"/>
    <n v="91465.016339499998"/>
    <n v="137976.7340384"/>
    <n v="179506.3987782"/>
    <n v="824687.46810479998"/>
    <n v="165641.30667009999"/>
    <n v="187131.1568539"/>
    <n v="261383.41868979999"/>
    <n v="241920.34951930001"/>
    <n v="219621.4272636"/>
    <n v="243987.8193116"/>
    <n v="260978.84860980001"/>
    <n v="277476.26411809999"/>
    <n v="322642.30227400002"/>
    <n v="393357.23381090001"/>
    <n v="1675081.8822218999"/>
    <n v="408351.19371379999"/>
    <n v="313300.05488810001"/>
    <n v="399279.18980250001"/>
    <n v="431561.89805219998"/>
    <n v="389851.89352300001"/>
    <n v="341698.32406860002"/>
    <n v="340754.78933459998"/>
    <n v="393105.77129900001"/>
    <n v="403488.85637719999"/>
    <n v="367542.70624289999"/>
    <n v="396105.71419109998"/>
    <n v="377662.560015"/>
    <n v="-122607.99732759999"/>
    <n v="-229329.46405139999"/>
    <n v="-280487.32867329998"/>
    <n v="-361384.74516180001"/>
    <n v="-425613.59650049999"/>
    <n v="-520456.03943419998"/>
    <n v="-623408.75585259998"/>
    <n v="-775321.93581199995"/>
    <n v="-1004895.179012"/>
    <n v="-2206756.4682686999"/>
    <n v="-655015.12068409997"/>
    <n v="789816.70806780003"/>
    <n v="1500056.0606708"/>
    <n v="1955147.6663966"/>
    <n v="2339452.2978834002"/>
    <n v="2704739.8739291001"/>
    <n v="3095725.1810205998"/>
    <n v="3553743.0611192002"/>
    <n v="4127858.6538513"/>
    <n v="4975910.0930401003"/>
    <n v="8043714.9395578997"/>
    <n v="3308560.7380439001"/>
    <n v="0.23132620000000001"/>
    <n v="0.57347649999999994"/>
    <n v="0.56737499999999996"/>
    <n v="0.19824349999999999"/>
    <n v="0.34330300000000002"/>
    <n v="0.29316720000000002"/>
    <n v="0.19025629999999999"/>
    <n v="0.61524610000000002"/>
    <n v="0.6536845"/>
    <n v="0.13748050000000001"/>
    <n v="0.35013270000000002"/>
    <n v="0.3073689"/>
    <n v="0.19025629999999999"/>
    <n v="0.61512080000000002"/>
    <n v="0.65357169999999998"/>
    <n v="0.13748050000000001"/>
    <n v="0.34992109999999998"/>
    <n v="0.30714340000000001"/>
    <m/>
    <m/>
    <m/>
    <m/>
    <m/>
    <m/>
    <m/>
    <n v="1"/>
    <m/>
    <m/>
    <m/>
    <n v="0.1374773"/>
    <n v="0.19024679999999999"/>
    <n v="3308125.0124432999"/>
    <m/>
    <m/>
    <m/>
    <m/>
    <m/>
    <m/>
    <m/>
    <m/>
    <m/>
    <m/>
    <m/>
    <m/>
    <m/>
    <m/>
    <m/>
    <m/>
    <m/>
    <m/>
    <m/>
    <m/>
    <m/>
    <m/>
    <m/>
    <m/>
    <m/>
    <m/>
    <m/>
    <m/>
    <m/>
    <m/>
    <m/>
    <m/>
    <m/>
    <m/>
    <m/>
    <m/>
    <m/>
    <m/>
    <m/>
    <m/>
    <n v="0.20819260000000001"/>
    <n v="0.10254779999999999"/>
    <n v="0.18451100000000001"/>
    <n v="0.15584000000000001"/>
    <n v="0.18860260000000001"/>
    <n v="0.1012584"/>
    <n v="5.9047500000000003E-2"/>
    <n v="2969728.4697933001"/>
    <n v="3496859.1506023998"/>
    <n v="3226141.6437348002"/>
    <n v="3545555.8910837001"/>
    <n v="3779576.3300886001"/>
    <n v="2985817.0633907001"/>
    <n v="2849890.8611594001"/>
    <n v="0.1213158"/>
    <n v="0.14191429999999999"/>
    <n v="0.10559549999999999"/>
    <n v="0.10242900000000001"/>
    <n v="0.13428950000000001"/>
    <n v="0.2113814"/>
    <n v="0.262326"/>
    <n v="0.113384"/>
    <n v="0.12967300000000001"/>
    <n v="0.1088756"/>
    <n v="0.1048637"/>
    <n v="0.2050807"/>
    <n v="0.501749"/>
    <n v="0.464501"/>
    <n v="101.1083"/>
    <n v="197.52438599999999"/>
  </r>
  <r>
    <x v="22"/>
    <n v="5"/>
    <x v="0"/>
    <s v="1995"/>
    <s v="CSLCPHW"/>
    <s v=""/>
    <s v="1995"/>
    <s v="2"/>
    <s v="current"/>
    <s v=""/>
    <x v="2"/>
    <m/>
    <m/>
    <n v="0.31883070000000002"/>
    <n v="0.37331120000000001"/>
    <m/>
    <m/>
    <n v="4.4521578999999996"/>
    <n v="1.9008403"/>
    <n v="2.3422051000000002"/>
    <n v="5.5381545000000001"/>
    <n v="9.7625015000000008"/>
    <n v="3514214.2254927"/>
    <n v="3096929.9041356002"/>
    <n v="1322228.3329045"/>
    <n v="1867411.1410745"/>
    <n v="2295869.1962251002"/>
    <n v="2689532.6317035002"/>
    <n v="3096929.9041356002"/>
    <n v="3539965.8549126"/>
    <n v="4070829.0560617"/>
    <n v="4764593.504489"/>
    <n v="5886769.2799618999"/>
    <m/>
    <m/>
    <n v="862247.88676080003"/>
    <x v="755"/>
    <x v="755"/>
    <n v="2499486.186642"/>
    <n v="2890113.8728479999"/>
    <n v="3311931.0430262"/>
    <n v="3799897.0063570999"/>
    <n v="4394299.3853553999"/>
    <n v="5268196.3318832004"/>
    <n v="8417696.3032568004"/>
    <n v="3514214.2254927"/>
    <n v="356463.1424592"/>
    <n v="944506.67708329996"/>
    <n v="1428136.0022138001"/>
    <n v="1831025.1494116001"/>
    <n v="2093316.3823483"/>
    <n v="2357959.2474150001"/>
    <n v="2619613.0096598002"/>
    <n v="3040301.5176745001"/>
    <n v="3580030.1641585999"/>
    <n v="5199625.4454837004"/>
    <n v="2345100.9350140998"/>
    <n v="60332.0548136"/>
    <n v="112630.89228689999"/>
    <n v="153487.7158489"/>
    <n v="179234.13361640001"/>
    <n v="226215.02273520001"/>
    <n v="332304.4396098"/>
    <n v="441174.83354169998"/>
    <n v="554602.94195679994"/>
    <n v="726284.59998019994"/>
    <n v="1341016.0756689"/>
    <n v="412728.84496870002"/>
    <n v="54100.591746799997"/>
    <n v="160545.1923617"/>
    <n v="241873.07929920001"/>
    <n v="364767.85511499998"/>
    <n v="484374.85753560002"/>
    <n v="622436.35360639996"/>
    <n v="758131.46257690003"/>
    <n v="933449.72479869996"/>
    <n v="1223821.8985852001"/>
    <n v="1425252.9549143999"/>
    <n v="626876.26882180001"/>
    <n v="104103.4007938"/>
    <n v="82283.279552199994"/>
    <n v="58537.794510300002"/>
    <n v="63369.045195899998"/>
    <n v="61567.8112826"/>
    <n v="81520.512304000003"/>
    <n v="84384.978243899997"/>
    <n v="127176.44344069999"/>
    <n v="188366.1887148"/>
    <n v="811094.11743420002"/>
    <n v="166240.5883303"/>
    <n v="218175.83210989999"/>
    <n v="294086.7016577"/>
    <n v="253701.30351120001"/>
    <n v="238356.6146042"/>
    <n v="270990.425804"/>
    <n v="251861.63954999999"/>
    <n v="283913.51703549997"/>
    <n v="316301.09223539999"/>
    <n v="398906.678831"/>
    <n v="1741917.6032103"/>
    <n v="426821.73441610002"/>
    <n v="221463.8628186"/>
    <n v="272880.96594650001"/>
    <n v="280947.55415809999"/>
    <n v="235510.84529190001"/>
    <n v="241819.8425723"/>
    <n v="267542.31380449998"/>
    <n v="305667.41015020001"/>
    <n v="283606.46452089999"/>
    <n v="266866.6853448"/>
    <n v="268017.61902049999"/>
    <n v="264432.72409720003"/>
    <n v="-152390.99798119999"/>
    <n v="-257980.6323883"/>
    <n v="-327411.15779490001"/>
    <n v="-412777.45659299998"/>
    <n v="-488170.4694301"/>
    <n v="-601693.46326360002"/>
    <n v="-692988.20485089999"/>
    <n v="-861138.79927159997"/>
    <n v="-1116079.8837313999"/>
    <n v="-2369227.5124750999"/>
    <n v="-727986.87015570002"/>
    <n v="862247.88676080003"/>
    <n v="1608953.0765001001"/>
    <n v="2089272.2917464999"/>
    <n v="2499486.186642"/>
    <n v="2890113.8728479999"/>
    <n v="3311931.0430262"/>
    <n v="3799897.0063570999"/>
    <n v="4394299.3853553999"/>
    <n v="5268196.3318832004"/>
    <n v="8417696.3032568991"/>
    <n v="3514214.2254927"/>
    <m/>
    <m/>
    <m/>
    <m/>
    <m/>
    <m/>
    <n v="0.13999519999999999"/>
    <m/>
    <m/>
    <n v="0.1192815"/>
    <m/>
    <m/>
    <m/>
    <m/>
    <m/>
    <m/>
    <m/>
    <m/>
    <m/>
    <m/>
    <m/>
    <m/>
    <m/>
    <m/>
    <n v="3369163.5212969002"/>
    <m/>
    <n v="0.79469129999999999"/>
    <n v="0.1170107"/>
    <n v="0.11968860000000001"/>
    <m/>
    <m/>
    <m/>
    <n v="2.8914700000000002E-2"/>
    <n v="1.04227E-2"/>
    <n v="8.7419000000000004E-3"/>
    <n v="1.9214E-3"/>
    <n v="0.21163029999999999"/>
    <n v="7.9913700000000004E-2"/>
    <n v="1.3886300000000001E-2"/>
    <n v="0.23393659999999999"/>
    <n v="0.19998469999999999"/>
    <n v="5.3388999999999997E-3"/>
    <n v="3244757.0111783999"/>
    <n v="1523725.4888034"/>
    <n v="1693112.1535695"/>
    <n v="1510495.6462228"/>
    <n v="4217975.7656474002"/>
    <n v="3542267.8638010998"/>
    <n v="2438376.2178020002"/>
    <n v="3310945.4593512998"/>
    <n v="2757736.2119578999"/>
    <n v="2696300.5899029002"/>
    <n v="0.17955399999999999"/>
    <n v="0.61004100000000006"/>
    <n v="0.50897870000000001"/>
    <n v="0.63795519999999994"/>
    <n v="7.7413999999999997E-2"/>
    <n v="0.1323233"/>
    <n v="0.27828999999999998"/>
    <n v="0.10000530000000001"/>
    <n v="0.10172009999999999"/>
    <n v="0.22528039999999999"/>
    <n v="0.16673370000000001"/>
    <n v="0.69655109999999998"/>
    <n v="0.5587318"/>
    <n v="0.71882749999999995"/>
    <n v="7.7066800000000005E-2"/>
    <n v="0.1738133"/>
    <n v="0.63586989999999999"/>
    <n v="8.6346099999999995E-2"/>
    <n v="8.1654699999999997E-2"/>
    <n v="0.22665750000000001"/>
    <m/>
    <m/>
    <m/>
    <m/>
    <m/>
    <m/>
    <m/>
    <m/>
    <m/>
    <m/>
    <m/>
    <m/>
    <m/>
    <m/>
    <m/>
    <m/>
    <m/>
    <m/>
    <m/>
    <m/>
    <m/>
    <m/>
    <m/>
    <m/>
    <m/>
    <m/>
    <m/>
    <m/>
    <n v="101.1083"/>
    <n v="197.52438599999999"/>
  </r>
  <r>
    <x v="22"/>
    <n v="7"/>
    <x v="1"/>
    <s v="2000"/>
    <s v="CSLCPHW"/>
    <s v=""/>
    <s v="2000"/>
    <s v=""/>
    <s v="current"/>
    <s v=""/>
    <x v="0"/>
    <m/>
    <m/>
    <n v="0.35922460000000001"/>
    <n v="0.64769370000000004"/>
    <m/>
    <m/>
    <n v="5.7180578999999998"/>
    <n v="2.1548878"/>
    <n v="2.6535291999999999"/>
    <n v="7.2327249"/>
    <n v="13.747928999999999"/>
    <n v="2885382.3322278"/>
    <n v="2396700.3267112002"/>
    <n v="902853.09019340004"/>
    <n v="1332341.3060681999"/>
    <n v="1721487.4731592999"/>
    <n v="2066138.3738799"/>
    <n v="2395747.0574576999"/>
    <n v="2783499.6456555999"/>
    <n v="3302433.9966406999"/>
    <n v="4001731.8254688"/>
    <n v="5162566.2213233998"/>
    <m/>
    <m/>
    <n v="563762.01163840003"/>
    <x v="756"/>
    <x v="756"/>
    <n v="1902570.7630936999"/>
    <n v="2233253.7565394002"/>
    <n v="2584304.5552745"/>
    <n v="3029940.1435818998"/>
    <n v="3621089.7563701998"/>
    <n v="4498752.013851"/>
    <n v="7750560.1133254003"/>
    <n v="2885382.3322278"/>
    <n v="34514.552759799997"/>
    <n v="79254.1883868"/>
    <n v="174541.23442210001"/>
    <n v="200295.7461704"/>
    <n v="273274.1303969"/>
    <n v="379669.04337069998"/>
    <n v="599651.54326169996"/>
    <n v="930061.66310420004"/>
    <n v="1387289.0638492"/>
    <n v="2702342.3394395998"/>
    <n v="676075.85201679997"/>
    <n v="9899.5719733000005"/>
    <n v="24901.862627800001"/>
    <n v="39529.770029200001"/>
    <n v="47564.825065099998"/>
    <n v="69461.250129499997"/>
    <n v="75866.1076244"/>
    <n v="160520.12820149999"/>
    <n v="192804.38775550001"/>
    <n v="348170.02496030001"/>
    <n v="890278.86743430002"/>
    <n v="185895.9679897"/>
    <n v="19373.987578600001"/>
    <n v="46954.173378699998"/>
    <n v="114960.1338806"/>
    <n v="157483.69512630001"/>
    <n v="254339.16791729999"/>
    <n v="305988.05844450003"/>
    <n v="547297.81669969996"/>
    <n v="890981.18339090003"/>
    <n v="1232920.611698"/>
    <n v="1597223.2767373"/>
    <n v="516741.89324030001"/>
    <n v="46362.778392699998"/>
    <n v="70690.729099400007"/>
    <n v="88998.552119500004"/>
    <n v="107135.6186022"/>
    <n v="97215.407487999997"/>
    <n v="123760.4055528"/>
    <n v="229465.01833950001"/>
    <n v="251812.81877519999"/>
    <n v="308203.69507650001"/>
    <n v="1383743.8742480001"/>
    <n v="270733.48431710002"/>
    <n v="53138.584840700001"/>
    <n v="86976.054988499993"/>
    <n v="127506.103722"/>
    <n v="124648.73045440001"/>
    <n v="168545.1461439"/>
    <n v="169773.98010429999"/>
    <n v="246843.10037150001"/>
    <n v="315226.88779329997"/>
    <n v="395692.84134049999"/>
    <n v="1268955.1185993999"/>
    <n v="295724.75040909997"/>
    <n v="515419.0236292"/>
    <n v="931727.46621690004"/>
    <n v="1168713.1787962001"/>
    <n v="1455633.2210335999"/>
    <n v="1614106.2229134999"/>
    <n v="1799853.3908645001"/>
    <n v="1627653.7602482"/>
    <n v="1519210.1835618999"/>
    <n v="1466758.3301200001"/>
    <n v="1434365.7414309001"/>
    <n v="1353317.0316159001"/>
    <n v="-114946.4875359"/>
    <n v="-110670.73761310001"/>
    <n v="-173916.40734120001"/>
    <n v="-190191.0733582"/>
    <n v="-243687.56844969999"/>
    <n v="-270606.43068659998"/>
    <n v="-381491.22354029998"/>
    <n v="-479007.36801069998"/>
    <n v="-640282.55319350003"/>
    <n v="-1526349.1045639999"/>
    <n v="-413106.64736100001"/>
    <n v="563762.01163840003"/>
    <n v="1129833.7370849999"/>
    <n v="1540332.5656285"/>
    <n v="1902570.7630936999"/>
    <n v="2233253.7565394002"/>
    <n v="2584304.5552745"/>
    <n v="3029940.1435818998"/>
    <n v="3621089.7563701998"/>
    <n v="4498752.013851"/>
    <n v="7750560.1133254003"/>
    <n v="2885382.3322278"/>
    <m/>
    <m/>
    <m/>
    <m/>
    <m/>
    <m/>
    <m/>
    <m/>
    <m/>
    <m/>
    <m/>
    <m/>
    <m/>
    <m/>
    <m/>
    <m/>
    <m/>
    <m/>
    <m/>
    <m/>
    <m/>
    <m/>
    <m/>
    <m/>
    <m/>
    <m/>
    <m/>
    <m/>
    <m/>
    <m/>
    <m/>
    <m/>
    <m/>
    <m/>
    <m/>
    <m/>
    <m/>
    <m/>
    <m/>
    <m/>
    <m/>
    <m/>
    <m/>
    <m/>
    <m/>
    <m/>
    <m/>
    <m/>
    <m/>
    <m/>
    <m/>
    <m/>
    <m/>
    <m/>
    <m/>
    <m/>
    <m/>
    <m/>
    <m/>
    <m/>
    <m/>
    <m/>
    <m/>
    <m/>
    <m/>
    <m/>
    <m/>
    <m/>
    <m/>
    <m/>
    <m/>
    <m/>
    <m/>
    <m/>
    <m/>
    <m/>
    <m/>
    <m/>
    <m/>
    <m/>
    <m/>
    <m/>
    <m/>
    <m/>
    <m/>
    <m/>
    <m/>
    <m/>
    <m/>
    <m/>
    <m/>
    <m/>
    <m/>
    <m/>
    <m/>
    <m/>
    <m/>
    <m/>
    <m/>
    <m/>
    <n v="102.6917"/>
    <n v="176.7427295"/>
  </r>
  <r>
    <x v="22"/>
    <n v="7"/>
    <x v="1"/>
    <s v="2000"/>
    <s v="CSLCPHW"/>
    <s v=""/>
    <s v="2000"/>
    <s v=""/>
    <s v="current"/>
    <s v=""/>
    <x v="1"/>
    <n v="126926000"/>
    <n v="44235000"/>
    <n v="0.33668870000000001"/>
    <n v="0.43213639999999998"/>
    <m/>
    <m/>
    <n v="5.0641559000000003"/>
    <n v="2.0138639999999999"/>
    <n v="2.5146465"/>
    <n v="6.3415299999999997"/>
    <n v="11.741280700000001"/>
    <n v="3214918.3131531999"/>
    <n v="2767501.5648746998"/>
    <n v="1100552.9368207001"/>
    <n v="1601392.0280162999"/>
    <n v="2006984.7687365999"/>
    <n v="2379036.7109110998"/>
    <n v="2767501.5648746998"/>
    <n v="3219581.2568083"/>
    <n v="3717652.2105923002"/>
    <n v="4407207.7722880002"/>
    <n v="5573371.6883881995"/>
    <m/>
    <m/>
    <n v="689239.06881119998"/>
    <x v="757"/>
    <x v="757"/>
    <n v="2191378.9688534001"/>
    <n v="2570561.7213611002"/>
    <n v="2988331.2645196002"/>
    <n v="3466140.5712669999"/>
    <n v="4047410.4118418"/>
    <n v="4930927.4236722998"/>
    <n v="8092549.3715068996"/>
    <n v="3214918.3131531999"/>
    <n v="267652.33719659998"/>
    <n v="633887.03355419997"/>
    <n v="1000253.5736605"/>
    <n v="1272076.6546608999"/>
    <n v="1613504.6705765999"/>
    <n v="1910595.3240252"/>
    <n v="2176289.8322069002"/>
    <n v="2563370.4554627999"/>
    <n v="3125175.2111245999"/>
    <n v="4646012.2216116004"/>
    <n v="1920884.4435411"/>
    <n v="52729.742781300003"/>
    <n v="87791.922785400006"/>
    <n v="130727.6514937"/>
    <n v="160457.6241023"/>
    <n v="189586.2476946"/>
    <n v="274762.6147871"/>
    <n v="348208.14241450001"/>
    <n v="434293.17743079999"/>
    <n v="660193.69968109997"/>
    <n v="1260140.5400727999"/>
    <n v="359889.64445939998"/>
    <n v="44067.564722800002"/>
    <n v="111863.12235799999"/>
    <n v="193297.07358170001"/>
    <n v="273981.95113930001"/>
    <n v="335412.29322990001"/>
    <n v="451628.0976557"/>
    <n v="643844.00534849998"/>
    <n v="840189.38500490005"/>
    <n v="988152.80638109997"/>
    <n v="1381064.1925431001"/>
    <n v="526350.79236109997"/>
    <n v="57796.202164499999"/>
    <n v="81999.7967412"/>
    <n v="78449.276405600001"/>
    <n v="83237.296689199997"/>
    <n v="75591.930689100001"/>
    <n v="112228.235482"/>
    <n v="113535.113755"/>
    <n v="143057.46491839999"/>
    <n v="216002.1011614"/>
    <n v="841729.88441950001"/>
    <n v="180362.98490050001"/>
    <n v="125079.45105069999"/>
    <n v="184133.64381010001"/>
    <n v="197455.63571279999"/>
    <n v="178828.67343369999"/>
    <n v="184966.11502210001"/>
    <n v="199365.858894"/>
    <n v="244098.374629"/>
    <n v="269298.0728578"/>
    <n v="323550.09084379999"/>
    <n v="1126656.3150929001"/>
    <n v="303343.65143129998"/>
    <n v="320471.201635"/>
    <n v="498887.6229126"/>
    <n v="546892.5840411"/>
    <n v="600153.47224769997"/>
    <n v="585961.64236159995"/>
    <n v="543328.85458329995"/>
    <n v="528456.59104159998"/>
    <n v="510403.26866659999"/>
    <n v="519317.03880749998"/>
    <n v="534386.49222110002"/>
    <n v="518826.60939290002"/>
    <n v="-178557.43073970001"/>
    <n v="-234121.66583879999"/>
    <n v="-338918.3335605"/>
    <n v="-377356.70341959997"/>
    <n v="-414461.1782128"/>
    <n v="-503577.72090770002"/>
    <n v="-588291.48812839994"/>
    <n v="-713201.41249939997"/>
    <n v="-901463.52432720002"/>
    <n v="-1697440.2744539001"/>
    <n v="-594739.81293320004"/>
    <n v="689239.06881119998"/>
    <n v="1364441.4763227"/>
    <n v="1808157.4613349"/>
    <n v="2191378.9688534001"/>
    <n v="2570561.7213611999"/>
    <n v="2988331.2645196002"/>
    <n v="3466140.5712669999"/>
    <n v="4047410.4118418"/>
    <n v="4930927.4236722998"/>
    <n v="8092549.3715068996"/>
    <n v="3214918.3131531999"/>
    <n v="0.2826284"/>
    <n v="0.63505319999999998"/>
    <n v="0.69912540000000001"/>
    <n v="0.21401609999999999"/>
    <n v="0.35775659999999998"/>
    <n v="0.3093359"/>
    <n v="0.2394085"/>
    <n v="0.68262619999999996"/>
    <n v="0.82630979999999998"/>
    <n v="0.15338959999999999"/>
    <n v="0.36094199999999999"/>
    <n v="0.31354720000000003"/>
    <n v="0.25135940000000001"/>
    <n v="0.66890989999999995"/>
    <n v="0.78127340000000001"/>
    <n v="0.16974069999999999"/>
    <n v="0.36226960000000002"/>
    <n v="0.31810759999999999"/>
    <m/>
    <m/>
    <m/>
    <m/>
    <m/>
    <m/>
    <m/>
    <n v="1"/>
    <m/>
    <m/>
    <m/>
    <n v="0.15332129999999999"/>
    <n v="0.23935229999999999"/>
    <n v="3215206.6762263998"/>
    <m/>
    <m/>
    <m/>
    <m/>
    <m/>
    <m/>
    <m/>
    <m/>
    <m/>
    <m/>
    <m/>
    <m/>
    <m/>
    <m/>
    <m/>
    <m/>
    <m/>
    <m/>
    <m/>
    <m/>
    <m/>
    <m/>
    <m/>
    <m/>
    <m/>
    <m/>
    <m/>
    <m/>
    <m/>
    <m/>
    <m/>
    <m/>
    <m/>
    <m/>
    <m/>
    <m/>
    <m/>
    <m/>
    <m/>
    <m/>
    <n v="0.18487039999999999"/>
    <n v="8.1459400000000001E-2"/>
    <n v="0.18272060000000001"/>
    <n v="0.1338608"/>
    <n v="0.20668980000000001"/>
    <n v="0.12836110000000001"/>
    <n v="8.2038100000000003E-2"/>
    <n v="2874275.8850042"/>
    <n v="3358227.5846175998"/>
    <n v="3122072.7952851998"/>
    <n v="3471862.6323111998"/>
    <n v="3715636.3389260001"/>
    <n v="2892332.3538186001"/>
    <n v="2874507.9644657001"/>
    <n v="0.14471609999999999"/>
    <n v="0.1664118"/>
    <n v="0.12649299999999999"/>
    <n v="0.11683010000000001"/>
    <n v="0.1438131"/>
    <n v="0.19590859999999999"/>
    <n v="0.23633219999999999"/>
    <n v="0.1294102"/>
    <n v="0.1561864"/>
    <n v="0.13008810000000001"/>
    <n v="0.12980530000000001"/>
    <n v="0.21773609999999999"/>
    <n v="0.57300050000000002"/>
    <n v="0.52420730000000004"/>
    <n v="102.6917"/>
    <n v="176.7427295"/>
  </r>
  <r>
    <x v="22"/>
    <n v="7"/>
    <x v="1"/>
    <s v="2000"/>
    <s v="CSLCPHW"/>
    <s v=""/>
    <s v="2000"/>
    <s v=""/>
    <s v="current"/>
    <s v=""/>
    <x v="2"/>
    <m/>
    <m/>
    <n v="0.33393909999999999"/>
    <n v="0.38530189999999997"/>
    <m/>
    <m/>
    <n v="4.9889128999999999"/>
    <n v="1.9782938999999999"/>
    <n v="2.5218259999999999"/>
    <n v="6.2703712999999999"/>
    <n v="11.4546075"/>
    <n v="3040893.1819934999"/>
    <n v="2647212.5672932002"/>
    <n v="1049720.5459904"/>
    <n v="1509107.3280869999"/>
    <n v="1890741.2215386999"/>
    <n v="2261228.2441623001"/>
    <n v="2647212.5672932002"/>
    <n v="3081539.6642077998"/>
    <n v="3557149.6391983"/>
    <n v="4178310.1917718998"/>
    <n v="5236964.3997192001"/>
    <m/>
    <m/>
    <n v="660143.73140110006"/>
    <x v="758"/>
    <x v="758"/>
    <n v="2076347.9600859999"/>
    <n v="2452890.1567507"/>
    <n v="2860232.4766992"/>
    <n v="3296333.3115253001"/>
    <n v="3850126.225106"/>
    <n v="4656563.4408473996"/>
    <n v="7561687.3661708003"/>
    <n v="3040893.1819934999"/>
    <n v="310986.01344760001"/>
    <n v="712908.76587580005"/>
    <n v="1070832.6831000999"/>
    <n v="1442483.8566856999"/>
    <n v="1739932.7397646999"/>
    <n v="1982477.1946354001"/>
    <n v="2275804.2152574002"/>
    <n v="2601536.2195715001"/>
    <n v="3227582.2143275999"/>
    <n v="4662359.2937853998"/>
    <n v="2002735.4436152"/>
    <n v="66249.890236599997"/>
    <n v="113108.2402995"/>
    <n v="146822.2849074"/>
    <n v="179260.83180360001"/>
    <n v="223218.92267100001"/>
    <n v="303151.1026788"/>
    <n v="369914.28885419999"/>
    <n v="466768.73215950001"/>
    <n v="657817.16467730002"/>
    <n v="1262250.2668951"/>
    <n v="378864.70878290001"/>
    <n v="55371.223074299996"/>
    <n v="131064.1338084"/>
    <n v="242093.61221709999"/>
    <n v="311104.4488895"/>
    <n v="370109.63794480002"/>
    <n v="504180.40905100002"/>
    <n v="640879.32717399998"/>
    <n v="793308.80014519999"/>
    <n v="898706.16058220004"/>
    <n v="1241414.4303043"/>
    <n v="518834.9082759"/>
    <n v="64400.3882763"/>
    <n v="85943.062658499999"/>
    <n v="75808.985194499997"/>
    <n v="70032.015857000006"/>
    <n v="77915.503706400006"/>
    <n v="82643.8242188"/>
    <n v="84987.561543000003"/>
    <n v="117676.3041258"/>
    <n v="204457.4133479"/>
    <n v="702601.72449749999"/>
    <n v="156650.20785480001"/>
    <n v="142687.06340039999"/>
    <n v="199157.346017"/>
    <n v="201485.86462579999"/>
    <n v="164329.5096046"/>
    <n v="194011.0656383"/>
    <n v="212368.44215469999"/>
    <n v="206531.15056800001"/>
    <n v="268150.49245369999"/>
    <n v="277922.65055870003"/>
    <n v="1005214.7836118001"/>
    <n v="287192.30764160003"/>
    <n v="202873.22978659999"/>
    <n v="306435.55667929997"/>
    <n v="303722.19681930001"/>
    <n v="304641.5217258"/>
    <n v="281574.77392539999"/>
    <n v="294817.75148739998"/>
    <n v="317636.66112349997"/>
    <n v="307431.42149689997"/>
    <n v="305450.2801185"/>
    <n v="310811.00952249998"/>
    <n v="293546.05420419999"/>
    <n v="-182424.07682059999"/>
    <n v="-260191.8802099"/>
    <n v="-335268.84941580001"/>
    <n v="-395504.22448019998"/>
    <n v="-433872.48689990002"/>
    <n v="-519406.24752690003"/>
    <n v="-599419.8929947"/>
    <n v="-704745.74484669999"/>
    <n v="-915372.44276480004"/>
    <n v="-1622964.1424457"/>
    <n v="-596930.44838109997"/>
    <n v="660143.73140110006"/>
    <n v="1288425.2251285999"/>
    <n v="1705496.7774483"/>
    <n v="2076347.9600859999"/>
    <n v="2452890.1567507"/>
    <n v="2860232.4766992"/>
    <n v="3296333.3115253001"/>
    <n v="3850126.225106"/>
    <n v="4656563.4408473996"/>
    <n v="7561687.3661708003"/>
    <n v="3040893.1819934999"/>
    <m/>
    <m/>
    <m/>
    <m/>
    <m/>
    <m/>
    <n v="0.16349810000000001"/>
    <m/>
    <m/>
    <n v="0.1356511"/>
    <m/>
    <m/>
    <m/>
    <m/>
    <m/>
    <m/>
    <m/>
    <m/>
    <m/>
    <m/>
    <m/>
    <m/>
    <m/>
    <m/>
    <n v="3322848.9440957"/>
    <m/>
    <n v="0.73215269999999999"/>
    <n v="0.1328841"/>
    <n v="0.13413739999999999"/>
    <m/>
    <m/>
    <m/>
    <n v="3.1455700000000003E-2"/>
    <n v="7.2838E-3"/>
    <n v="1.13747E-2"/>
    <n v="1.3096E-3"/>
    <n v="0.22735330000000001"/>
    <n v="6.6913799999999996E-2"/>
    <n v="1.07235E-2"/>
    <n v="0.23247519999999999"/>
    <n v="0.14212900000000001"/>
    <n v="1.1341000000000001E-3"/>
    <n v="3123538.8251952999"/>
    <n v="1528812.2968484"/>
    <n v="1509126.5478534"/>
    <n v="1378290.6679674"/>
    <n v="4100556.8350022002"/>
    <n v="3353261.8799029002"/>
    <n v="2267533.6417581001"/>
    <n v="3183746.4996936"/>
    <n v="2682633.5294122002"/>
    <n v="1834604.0516128"/>
    <n v="0.21827489999999999"/>
    <n v="0.60725899999999999"/>
    <n v="0.58870880000000003"/>
    <n v="0.52091980000000004"/>
    <n v="9.1961200000000007E-2"/>
    <n v="0.16588810000000001"/>
    <n v="0.30607869999999998"/>
    <n v="0.10686470000000001"/>
    <n v="0.12642410000000001"/>
    <n v="0.46002080000000001"/>
    <n v="0.20502699999999999"/>
    <n v="0.78161510000000001"/>
    <n v="0.56459740000000003"/>
    <n v="0.75288339999999998"/>
    <n v="8.87318E-2"/>
    <n v="0.2408874"/>
    <n v="0.72865800000000003"/>
    <n v="8.6203699999999994E-2"/>
    <n v="9.9045900000000006E-2"/>
    <n v="0.38365179999999999"/>
    <m/>
    <m/>
    <m/>
    <m/>
    <m/>
    <m/>
    <m/>
    <m/>
    <m/>
    <m/>
    <m/>
    <m/>
    <m/>
    <m/>
    <m/>
    <m/>
    <m/>
    <m/>
    <m/>
    <m/>
    <m/>
    <m/>
    <m/>
    <m/>
    <m/>
    <m/>
    <m/>
    <m/>
    <n v="102.6917"/>
    <n v="176.7427295"/>
  </r>
  <r>
    <x v="22"/>
    <n v="9"/>
    <x v="2"/>
    <s v="2003"/>
    <s v="CSLCPHW"/>
    <s v=""/>
    <s v="2003"/>
    <s v=""/>
    <s v="current"/>
    <s v=""/>
    <x v="0"/>
    <m/>
    <m/>
    <n v="0.34276020000000001"/>
    <n v="0.68294589999999999"/>
    <m/>
    <m/>
    <n v="5.2813682999999996"/>
    <n v="2.0432557999999998"/>
    <n v="2.5847807999999999"/>
    <n v="6.5137904999999998"/>
    <n v="11.7898871"/>
    <n v="2573556.4731251001"/>
    <n v="2240120.1197906001"/>
    <n v="866657.67194459995"/>
    <n v="1244431.5289461"/>
    <n v="1600700.2327976001"/>
    <n v="1915392.3072257999"/>
    <n v="2240120.1197906001"/>
    <n v="2554277.7678498002"/>
    <n v="2938868.6107581998"/>
    <n v="3553368.1388166999"/>
    <n v="4577138.3264667997"/>
    <m/>
    <m/>
    <n v="550583.79792509996"/>
    <x v="759"/>
    <x v="759"/>
    <n v="1764520.7849395"/>
    <n v="2077920.3791274"/>
    <n v="2396491.0464309002"/>
    <n v="2735995.8419745001"/>
    <n v="3219532.8224567999"/>
    <n v="4016674.2388733001"/>
    <n v="6491320.8141232999"/>
    <n v="2573556.4731251001"/>
    <n v="24224.822401400001"/>
    <n v="52907.441460599999"/>
    <n v="100442.4757805"/>
    <n v="139510.43848059999"/>
    <n v="170256.61780060001"/>
    <n v="281385.81232620002"/>
    <n v="434695.97980209999"/>
    <n v="585821.99676160002"/>
    <n v="998286.81461360003"/>
    <n v="2119987.5584884998"/>
    <n v="490753.36027459998"/>
    <n v="8443.3365981999996"/>
    <n v="21263.9238769"/>
    <n v="30949.877335699999"/>
    <n v="45455.7504414"/>
    <n v="54687.580130100003"/>
    <n v="70594.364783700003"/>
    <n v="90198.439842599997"/>
    <n v="170418.62747899999"/>
    <n v="258834.8568561"/>
    <n v="678675.92046699999"/>
    <n v="142952.66524450001"/>
    <n v="14739.9154523"/>
    <n v="45235.8562714"/>
    <n v="57632.937081800002"/>
    <n v="126265.00972479999"/>
    <n v="188026.27720489999"/>
    <n v="254753.6392832"/>
    <n v="422244.05031359999"/>
    <n v="654056.00610909995"/>
    <n v="1131625.3186871"/>
    <n v="1528967.6412273999"/>
    <n v="442355.89505499997"/>
    <n v="24544.262355899999"/>
    <n v="45719.710182100003"/>
    <n v="58750.333685700003"/>
    <n v="83704.291743099995"/>
    <n v="66931.201308500007"/>
    <n v="83369.059040199994"/>
    <n v="142674.57073949999"/>
    <n v="244865.6416498"/>
    <n v="313125.1893493"/>
    <n v="1124256.5728710999"/>
    <n v="218794.69162590001"/>
    <n v="48030.413860300003"/>
    <n v="75617.593297900006"/>
    <n v="127560.0635815"/>
    <n v="147771.4497658"/>
    <n v="174878.0564577"/>
    <n v="138672.40454620001"/>
    <n v="157238.69078149999"/>
    <n v="212919.0853789"/>
    <n v="397094.08156740002"/>
    <n v="911665.03343229997"/>
    <n v="239145.35218300001"/>
    <n v="537408.38124679995"/>
    <n v="953034.81350980001"/>
    <n v="1200936.2067990999"/>
    <n v="1439913.9857602001"/>
    <n v="1660559.8324208001"/>
    <n v="1852070.5491273"/>
    <n v="1834511.2919252999"/>
    <n v="1790326.7178706999"/>
    <n v="1589746.627139"/>
    <n v="1494782.5941297"/>
    <n v="1435333.0907707999"/>
    <n v="-106807.3339899"/>
    <n v="-131171.08331409999"/>
    <n v="-156426.69891499999"/>
    <n v="-218100.1409764"/>
    <n v="-237419.18619519999"/>
    <n v="-284354.78267599997"/>
    <n v="-345567.18143"/>
    <n v="-438875.25279230002"/>
    <n v="-672038.6493391"/>
    <n v="-1367014.5064927"/>
    <n v="-395778.58202869998"/>
    <n v="550583.79792509996"/>
    <n v="1062608.2552845001"/>
    <n v="1419845.1953493"/>
    <n v="1764520.7849395"/>
    <n v="2077920.3791273001"/>
    <n v="2396491.0464309002"/>
    <n v="2735995.8419745001"/>
    <n v="3219532.8224567999"/>
    <n v="4016674.2388733001"/>
    <n v="6491320.8141232999"/>
    <n v="2573556.4731251001"/>
    <m/>
    <m/>
    <m/>
    <m/>
    <m/>
    <m/>
    <m/>
    <m/>
    <m/>
    <m/>
    <m/>
    <m/>
    <m/>
    <m/>
    <m/>
    <m/>
    <m/>
    <m/>
    <m/>
    <m/>
    <m/>
    <m/>
    <m/>
    <m/>
    <m/>
    <m/>
    <m/>
    <m/>
    <m/>
    <m/>
    <m/>
    <m/>
    <m/>
    <m/>
    <m/>
    <m/>
    <m/>
    <m/>
    <m/>
    <m/>
    <m/>
    <m/>
    <m/>
    <m/>
    <m/>
    <m/>
    <m/>
    <m/>
    <m/>
    <m/>
    <m/>
    <m/>
    <m/>
    <m/>
    <m/>
    <m/>
    <m/>
    <m/>
    <m/>
    <m/>
    <m/>
    <m/>
    <m/>
    <m/>
    <m/>
    <m/>
    <m/>
    <m/>
    <m/>
    <m/>
    <m/>
    <m/>
    <m/>
    <m/>
    <m/>
    <m/>
    <m/>
    <m/>
    <m/>
    <m/>
    <m/>
    <m/>
    <m/>
    <m/>
    <m/>
    <m/>
    <m/>
    <m/>
    <m/>
    <m/>
    <m/>
    <m/>
    <m/>
    <m/>
    <m/>
    <m/>
    <m/>
    <m/>
    <m/>
    <m/>
    <n v="100.7"/>
    <n v="155.48013940000001"/>
  </r>
  <r>
    <x v="22"/>
    <n v="9"/>
    <x v="2"/>
    <s v="2003"/>
    <s v="CSLCPHW"/>
    <s v=""/>
    <s v="2003"/>
    <s v=""/>
    <s v="current"/>
    <s v=""/>
    <x v="1"/>
    <n v="127619000"/>
    <n v="47062000"/>
    <n v="0.32051839999999998"/>
    <n v="0.44312000000000001"/>
    <m/>
    <m/>
    <n v="4.7706534999999999"/>
    <n v="1.9635450000000001"/>
    <n v="2.4296125000000002"/>
    <n v="5.7508796000000002"/>
    <n v="10.0681241"/>
    <n v="2970766.1247327002"/>
    <n v="2630714.0547467"/>
    <n v="1082698.5011443"/>
    <n v="1543960.5030363"/>
    <n v="1921843.8531708"/>
    <n v="2271842.0796483001"/>
    <n v="2630537.7960822"/>
    <n v="3011888.8079585"/>
    <n v="3491380.8759832"/>
    <n v="4139214.2594816"/>
    <n v="5165179.3674084004"/>
    <m/>
    <m/>
    <n v="690905.29269839998"/>
    <x v="760"/>
    <x v="760"/>
    <n v="2097319.5241641998"/>
    <n v="2452670.4802126"/>
    <n v="2816781.1466278001"/>
    <n v="3244837.2448942"/>
    <n v="3796000.5517918998"/>
    <n v="4595825.3294591997"/>
    <n v="6956120.2143160999"/>
    <n v="2970766.1247327002"/>
    <n v="197673.85880079999"/>
    <n v="503148.3044042"/>
    <n v="841745.73119660001"/>
    <n v="1130907.6594684001"/>
    <n v="1345472.7508536"/>
    <n v="1714756.8075474999"/>
    <n v="2060944.0515451001"/>
    <n v="2515453.1436792999"/>
    <n v="2988972.6200617999"/>
    <n v="4156751.9959355998"/>
    <n v="1745580.8288302999"/>
    <n v="47183.8951992"/>
    <n v="90688.186019899993"/>
    <n v="105610.3530516"/>
    <n v="153909.62990520001"/>
    <n v="186471.15883510001"/>
    <n v="220810.8740289"/>
    <n v="299867.46563789999"/>
    <n v="364804.94693039998"/>
    <n v="559224.85174459999"/>
    <n v="1200111.0667385999"/>
    <n v="322867.89812700002"/>
    <n v="42472.352642500002"/>
    <n v="98071.620363499998"/>
    <n v="171529.54330610001"/>
    <n v="249578.24511250001"/>
    <n v="317788.22762080003"/>
    <n v="447236.04815649998"/>
    <n v="534792.45358500001"/>
    <n v="671709.80722199997"/>
    <n v="983055.92964999995"/>
    <n v="1203256.6625268001"/>
    <n v="471948.58518330002"/>
    <n v="40663.470103599997"/>
    <n v="75546.013476099994"/>
    <n v="72692.0933983"/>
    <n v="54214.289412400001"/>
    <n v="78146.185151700003"/>
    <n v="95948.074697699994"/>
    <n v="119561.9059303"/>
    <n v="137191.13926140001"/>
    <n v="168422.04024040001"/>
    <n v="700466.16299460002"/>
    <n v="154284.97275759999"/>
    <n v="143781.83343530001"/>
    <n v="187822.63757650001"/>
    <n v="207388.61409250001"/>
    <n v="186021.11736850001"/>
    <n v="193758.97641460001"/>
    <n v="173508.40889560001"/>
    <n v="235287.7033159"/>
    <n v="302460.69367369998"/>
    <n v="301472.72140079999"/>
    <n v="842062.16093629994"/>
    <n v="277356.19061549997"/>
    <n v="363176.43171630002"/>
    <n v="568660.2011371"/>
    <n v="628644.11709099996"/>
    <n v="667959.77563629998"/>
    <n v="742516.28536189999"/>
    <n v="654020.11789919995"/>
    <n v="594177.11771789996"/>
    <n v="540604.89867589995"/>
    <n v="550578.90327819996"/>
    <n v="527689.1554395"/>
    <n v="583802.07714930002"/>
    <n v="-144046.5491992"/>
    <n v="-206115.51817"/>
    <n v="-288198.71895539999"/>
    <n v="-345271.19273910002"/>
    <n v="-411483.10402520001"/>
    <n v="-489499.18459770002"/>
    <n v="-599793.45283780003"/>
    <n v="-736224.0776508"/>
    <n v="-955901.73691650003"/>
    <n v="-1674216.9902553"/>
    <n v="-585074.42793040001"/>
    <n v="690905.29269839998"/>
    <n v="1317821.4448073001"/>
    <n v="1739411.7331808"/>
    <n v="2097319.5241641998"/>
    <n v="2452670.4802126"/>
    <n v="2816781.1466278001"/>
    <n v="3244837.2448942"/>
    <n v="3796000.5517918998"/>
    <n v="4595825.3294591997"/>
    <n v="6956120.2143160999"/>
    <n v="2970766.1247327002"/>
    <n v="0.30915510000000002"/>
    <n v="0.66071639999999998"/>
    <n v="0.76450439999999997"/>
    <n v="0.208148"/>
    <n v="0.34986620000000002"/>
    <n v="0.30375999999999997"/>
    <n v="0.26868540000000002"/>
    <n v="0.69745310000000005"/>
    <n v="0.88010520000000003"/>
    <n v="0.14932409999999999"/>
    <n v="0.34706330000000002"/>
    <n v="0.29698049999999998"/>
    <n v="0.28704249999999998"/>
    <n v="0.67997320000000006"/>
    <n v="0.82077770000000005"/>
    <n v="0.17521529999999999"/>
    <n v="0.35026289999999999"/>
    <n v="0.301952"/>
    <m/>
    <m/>
    <m/>
    <m/>
    <m/>
    <m/>
    <m/>
    <n v="1"/>
    <m/>
    <m/>
    <m/>
    <n v="0.14920130000000001"/>
    <n v="0.268675"/>
    <n v="2971144.3981095999"/>
    <m/>
    <m/>
    <m/>
    <m/>
    <m/>
    <m/>
    <m/>
    <m/>
    <m/>
    <m/>
    <m/>
    <m/>
    <m/>
    <m/>
    <m/>
    <m/>
    <m/>
    <m/>
    <m/>
    <m/>
    <m/>
    <m/>
    <m/>
    <m/>
    <m/>
    <m/>
    <m/>
    <m/>
    <m/>
    <m/>
    <m/>
    <m/>
    <m/>
    <m/>
    <m/>
    <m/>
    <m/>
    <m/>
    <m/>
    <m/>
    <n v="0.18193219999999999"/>
    <n v="6.9010000000000002E-2"/>
    <n v="0.1726567"/>
    <n v="0.124445"/>
    <n v="0.20773050000000001"/>
    <n v="0.1381539"/>
    <n v="0.1060716"/>
    <n v="2742032.3566355002"/>
    <n v="3132257.8785204999"/>
    <n v="3000565.8114751"/>
    <n v="3308845.8054491999"/>
    <n v="3358956.9294586"/>
    <n v="2628156.3517816002"/>
    <n v="2502442.3723690999"/>
    <n v="0.13688030000000001"/>
    <n v="0.1611957"/>
    <n v="0.10717160000000001"/>
    <n v="0.108832"/>
    <n v="0.1322961"/>
    <n v="0.19365569999999999"/>
    <n v="0.25351309999999999"/>
    <n v="0.12778590000000001"/>
    <n v="0.15186240000000001"/>
    <n v="0.1129619"/>
    <n v="0.12446500000000001"/>
    <n v="0.23524349999999999"/>
    <n v="0.61456549999999999"/>
    <n v="0.62393719999999997"/>
    <n v="100.7"/>
    <n v="155.48013940000001"/>
  </r>
  <r>
    <x v="22"/>
    <n v="9"/>
    <x v="2"/>
    <s v="2003"/>
    <s v="CSLCPHW"/>
    <s v=""/>
    <s v="2003"/>
    <s v=""/>
    <s v="current"/>
    <s v=""/>
    <x v="2"/>
    <m/>
    <m/>
    <n v="0.31411529999999999"/>
    <n v="0.37524970000000002"/>
    <m/>
    <m/>
    <n v="4.5998910999999998"/>
    <n v="1.9191229000000001"/>
    <n v="2.3968715"/>
    <n v="5.5299088999999997"/>
    <n v="9.5784797000000008"/>
    <n v="2845034.4259648998"/>
    <n v="2538144.8208339"/>
    <n v="1058753.4370625999"/>
    <n v="1503709.1681063001"/>
    <n v="1857266.7141662999"/>
    <n v="2199551.5794513999"/>
    <n v="2537695.9888585"/>
    <n v="2927730.9754729001"/>
    <n v="3382846.5985190002"/>
    <n v="3962073.7135160998"/>
    <n v="4870150.5225074999"/>
    <m/>
    <m/>
    <n v="680122.16934030002"/>
    <x v="761"/>
    <x v="761"/>
    <n v="2025765.9057390001"/>
    <n v="2368286.7708736998"/>
    <n v="2726846.7670665998"/>
    <n v="3143603.2407928999"/>
    <n v="3649225.0345660001"/>
    <n v="4371259.9624623004"/>
    <n v="6514536.3965483001"/>
    <n v="2845034.4259648998"/>
    <n v="276506.4969877"/>
    <n v="662218.220998"/>
    <n v="1006153.0358319"/>
    <n v="1284363.7003043999"/>
    <n v="1609407.3282639"/>
    <n v="1928442.0870890999"/>
    <n v="2191274.8142908001"/>
    <n v="2682206.8702560998"/>
    <n v="3091940.7930459999"/>
    <n v="4270103.2853918001"/>
    <n v="1900310.3892144"/>
    <n v="72337.066923399994"/>
    <n v="102280.4734357"/>
    <n v="136959.76107479999"/>
    <n v="188221.16091499999"/>
    <n v="233503.82161489999"/>
    <n v="259766.1792399"/>
    <n v="342697.4354893"/>
    <n v="406227.44972939999"/>
    <n v="565690.07744280004"/>
    <n v="1201804.2484476001"/>
    <n v="350957.76635960001"/>
    <n v="67053.724226499995"/>
    <n v="128414.8584009"/>
    <n v="233236.79884110001"/>
    <n v="315119.03713980003"/>
    <n v="399353.1856579"/>
    <n v="466904.28252519999"/>
    <n v="544011.61966029997"/>
    <n v="669489.34834170004"/>
    <n v="927125.51508859999"/>
    <n v="1026923.6277954"/>
    <n v="477775.45043570001"/>
    <n v="51290.3647805"/>
    <n v="88440.041877800002"/>
    <n v="60423.085652299997"/>
    <n v="63352.967404399998"/>
    <n v="85238.703815200002"/>
    <n v="82681.441116600006"/>
    <n v="96656.595293399994"/>
    <n v="95277.021294799997"/>
    <n v="141793.48412499999"/>
    <n v="556976.42630349996"/>
    <n v="132216.40333480001"/>
    <n v="163850.49068700001"/>
    <n v="209807.7889245"/>
    <n v="195672.11240479999"/>
    <n v="203989.15423109999"/>
    <n v="178720.65512899999"/>
    <n v="201295.13641969999"/>
    <n v="247468.21701779999"/>
    <n v="259336.6804399"/>
    <n v="255492.5411149"/>
    <n v="781138.95913029998"/>
    <n v="269684.08853519999"/>
    <n v="203464.3740945"/>
    <n v="331786.28124749998"/>
    <n v="352160.17748130002"/>
    <n v="346739.97170549998"/>
    <n v="301011.12791009998"/>
    <n v="317001.51645649999"/>
    <n v="345226.44534199999"/>
    <n v="289531.4777165"/>
    <n v="340512.78542510001"/>
    <n v="299096.5640216"/>
    <n v="312661.08910109999"/>
    <n v="-154380.3483593"/>
    <n v="-234538.96225390001"/>
    <n v="-303045.15857620002"/>
    <n v="-376020.08596130001"/>
    <n v="-438948.05151740002"/>
    <n v="-529243.87578050001"/>
    <n v="-623731.88630070002"/>
    <n v="-752843.81321239995"/>
    <n v="-951295.23378000001"/>
    <n v="-1621506.7145419"/>
    <n v="-598570.76101579994"/>
    <n v="680122.16934030002"/>
    <n v="1288408.7026305001"/>
    <n v="1681559.81271"/>
    <n v="2025765.9057390001"/>
    <n v="2368286.7708736998"/>
    <n v="2726846.7670665998"/>
    <n v="3143603.2407928999"/>
    <n v="3649225.0345660001"/>
    <n v="4371259.9624623004"/>
    <n v="6514536.3965483001"/>
    <n v="2845034.4259648998"/>
    <m/>
    <m/>
    <m/>
    <m/>
    <m/>
    <m/>
    <n v="0.1644005"/>
    <m/>
    <m/>
    <n v="0.1231236"/>
    <m/>
    <m/>
    <m/>
    <m/>
    <m/>
    <m/>
    <m/>
    <m/>
    <m/>
    <m/>
    <m/>
    <m/>
    <m/>
    <m/>
    <n v="3102537.7798588001"/>
    <m/>
    <n v="0.69783919999999999"/>
    <n v="0.124658"/>
    <n v="0.13579640000000001"/>
    <m/>
    <m/>
    <m/>
    <n v="2.7321000000000002E-2"/>
    <n v="1.2245499999999999E-2"/>
    <n v="1.2740599999999999E-2"/>
    <n v="2.9461999999999999E-3"/>
    <n v="0.18052280000000001"/>
    <n v="7.8950099999999995E-2"/>
    <n v="1.7581099999999999E-2"/>
    <n v="0.21071989999999999"/>
    <n v="0.15208260000000001"/>
    <n v="2.7293999999999999E-3"/>
    <n v="3165404.7950749001"/>
    <n v="1468696.9550165001"/>
    <n v="1515443.1302338"/>
    <n v="1429944.4800429"/>
    <n v="3873631.4700123002"/>
    <n v="3281939.7867235998"/>
    <n v="2209974.3065507999"/>
    <n v="3035798.5347485999"/>
    <n v="2600599.6208922998"/>
    <n v="1697725.8279436999"/>
    <n v="0.17815539999999999"/>
    <n v="0.56338449999999995"/>
    <n v="0.58421420000000002"/>
    <n v="0.60092690000000004"/>
    <n v="7.33795E-2"/>
    <n v="0.1189663"/>
    <n v="0.28298119999999999"/>
    <n v="9.8054699999999995E-2"/>
    <n v="0.1076525"/>
    <n v="0.49934289999999998"/>
    <n v="0.17538000000000001"/>
    <n v="0.72721170000000002"/>
    <n v="0.61548210000000003"/>
    <n v="0.75930810000000004"/>
    <n v="7.5241699999999995E-2"/>
    <n v="0.17975360000000001"/>
    <n v="0.68924609999999997"/>
    <n v="7.8891500000000003E-2"/>
    <n v="8.8169800000000007E-2"/>
    <n v="0.38963979999999998"/>
    <m/>
    <m/>
    <m/>
    <m/>
    <m/>
    <m/>
    <m/>
    <m/>
    <m/>
    <m/>
    <m/>
    <m/>
    <m/>
    <m/>
    <m/>
    <m/>
    <m/>
    <m/>
    <m/>
    <m/>
    <m/>
    <m/>
    <m/>
    <m/>
    <m/>
    <m/>
    <m/>
    <m/>
    <n v="100.7"/>
    <n v="155.48013940000001"/>
  </r>
  <r>
    <x v="22"/>
    <n v="10"/>
    <x v="3"/>
    <s v="2006"/>
    <s v="CSLCPHW"/>
    <s v=""/>
    <s v="2006"/>
    <s v=""/>
    <s v="current"/>
    <s v=""/>
    <x v="0"/>
    <m/>
    <m/>
    <n v="0.3475046"/>
    <n v="0.68406080000000002"/>
    <m/>
    <m/>
    <n v="5.2915156999999997"/>
    <n v="2.0996095000000001"/>
    <n v="2.5202380999999998"/>
    <n v="6.5030885999999999"/>
    <n v="11.6559884"/>
    <n v="2564963.5155492001"/>
    <n v="2165978.8567431001"/>
    <n v="859115.72855300002"/>
    <n v="1242649.5359428001"/>
    <n v="1583691.2973134001"/>
    <n v="1887793.0937774"/>
    <n v="2165176.1873176"/>
    <n v="2502989.2564901002"/>
    <n v="2923038.9907197002"/>
    <n v="3509275.6823018002"/>
    <n v="4546024.4051708998"/>
    <n v="34498724.964294396"/>
    <m/>
    <n v="571763.26693699998"/>
    <x v="762"/>
    <x v="762"/>
    <n v="1736353.6685417001"/>
    <n v="2024434.6735026001"/>
    <n v="2324588.5299422001"/>
    <n v="2706589.0931516001"/>
    <n v="3200768.5518"/>
    <n v="3948369.2387441001"/>
    <n v="6664466.0141903004"/>
    <n v="2564963.5155492001"/>
    <n v="20948.148496500002"/>
    <n v="53929.090928099999"/>
    <n v="94123.422706900004"/>
    <n v="109196.0346608"/>
    <n v="166407.446872"/>
    <n v="245417.0612928"/>
    <n v="417390.73353189998"/>
    <n v="617569.64195980004"/>
    <n v="982866.51159350004"/>
    <n v="2231927.7724175998"/>
    <n v="493985.36021989997"/>
    <n v="10595.2903458"/>
    <n v="21507.8547072"/>
    <n v="25155.590385200001"/>
    <n v="54105.620347800002"/>
    <n v="51673.666462900001"/>
    <n v="78207.510888599994"/>
    <n v="112297.50924280001"/>
    <n v="162695.0304776"/>
    <n v="249403.72416780001"/>
    <n v="689470.34289700002"/>
    <n v="145512.7007022"/>
    <n v="11546.862322200001"/>
    <n v="41663.615201799999"/>
    <n v="73931.061426700006"/>
    <n v="119709.11893130001"/>
    <n v="133046.09032270001"/>
    <n v="247008.57669290001"/>
    <n v="373669.65398210002"/>
    <n v="651343.98167520005"/>
    <n v="971478.31611899997"/>
    <n v="1504807.3636149999"/>
    <n v="412818.2312939"/>
    <n v="30777.680477099999"/>
    <n v="45604.882783000001"/>
    <n v="75463.666738600004"/>
    <n v="86067.806897699993"/>
    <n v="78321.236479400002"/>
    <n v="132409.31284669999"/>
    <n v="170863.10962949999"/>
    <n v="295550.102686"/>
    <n v="451612.3669732"/>
    <n v="1137301.4861488999"/>
    <n v="250400.90513249999"/>
    <n v="46571.922435400003"/>
    <n v="106722.9967429"/>
    <n v="108062.17016569999"/>
    <n v="118980.82848"/>
    <n v="123288.4196615"/>
    <n v="130347.68547710001"/>
    <n v="238135.5744827"/>
    <n v="309075.81472550001"/>
    <n v="429953.27771629998"/>
    <n v="1235141.7196990999"/>
    <n v="284628.65864550002"/>
    <n v="569293.10935499996"/>
    <n v="943676.81450570002"/>
    <n v="1233950.3117811"/>
    <n v="1506323.0763154"/>
    <n v="1774897.9024431"/>
    <n v="1856712.3074360001"/>
    <n v="1835095.3596772"/>
    <n v="1747079.6868000999"/>
    <n v="1642845.3724803"/>
    <n v="1461477.8293275"/>
    <n v="1457154.7142004999"/>
    <n v="-117969.7464949"/>
    <n v="-152900.0916515"/>
    <n v="-198830.5319382"/>
    <n v="-258028.81709140001"/>
    <n v="-303200.08873919997"/>
    <n v="-365513.92469199997"/>
    <n v="-440862.84739459999"/>
    <n v="-582545.70652430004"/>
    <n v="-779790.33030599996"/>
    <n v="-1595660.4999148"/>
    <n v="-479537.05464530003"/>
    <n v="571763.26693699998"/>
    <n v="1060205.1632172"/>
    <n v="1411855.6912660999"/>
    <n v="1736353.6685417001"/>
    <n v="2024434.6735026001"/>
    <n v="2324588.5299422001"/>
    <n v="2706589.0931516001"/>
    <n v="3200768.5518"/>
    <n v="3948369.2387441001"/>
    <n v="6664466.0141903004"/>
    <n v="2564963.5155492001"/>
    <n v="0.6521574"/>
    <n v="0.80781800000000004"/>
    <n v="1"/>
    <n v="0.2910683"/>
    <n v="0.35981750000000001"/>
    <n v="0.32659690000000002"/>
    <n v="0.61468940000000005"/>
    <n v="0.82205249999999996"/>
    <n v="1"/>
    <n v="0.21654699999999999"/>
    <n v="0.34503820000000002"/>
    <n v="0.30882769999999998"/>
    <n v="0.63803860000000001"/>
    <n v="0.81194219999999995"/>
    <n v="1"/>
    <n v="0.26179550000000001"/>
    <n v="0.35100730000000002"/>
    <n v="0.32015110000000002"/>
    <m/>
    <m/>
    <m/>
    <m/>
    <m/>
    <m/>
    <m/>
    <m/>
    <m/>
    <m/>
    <m/>
    <m/>
    <m/>
    <m/>
    <m/>
    <m/>
    <m/>
    <m/>
    <m/>
    <m/>
    <m/>
    <m/>
    <m/>
    <m/>
    <m/>
    <m/>
    <m/>
    <m/>
    <m/>
    <m/>
    <m/>
    <m/>
    <m/>
    <m/>
    <m/>
    <m/>
    <m/>
    <m/>
    <m/>
    <m/>
    <m/>
    <m/>
    <m/>
    <m/>
    <m/>
    <m/>
    <m/>
    <m/>
    <m/>
    <m/>
    <m/>
    <m/>
    <m/>
    <m/>
    <m/>
    <m/>
    <m/>
    <m/>
    <m/>
    <m/>
    <m/>
    <m/>
    <m/>
    <m/>
    <m/>
    <m/>
    <m/>
    <m/>
    <m/>
    <m/>
    <m/>
    <m/>
    <m/>
    <m/>
    <m/>
    <m/>
    <m/>
    <m/>
    <m/>
    <m/>
    <m/>
    <m/>
    <n v="100.6583"/>
    <n v="137.8657115"/>
  </r>
  <r>
    <x v="22"/>
    <n v="10"/>
    <x v="3"/>
    <s v="2006"/>
    <s v="CSLCPHW"/>
    <s v=""/>
    <s v="2006"/>
    <s v=""/>
    <s v="current"/>
    <s v=""/>
    <x v="1"/>
    <n v="127770000"/>
    <n v="48057000"/>
    <n v="0.329258"/>
    <n v="0.46224929999999997"/>
    <m/>
    <m/>
    <n v="5.0242912999999998"/>
    <n v="1.9974721"/>
    <n v="2.5153249"/>
    <n v="5.9807201000000001"/>
    <n v="10.256499099999999"/>
    <n v="2963008.584909"/>
    <n v="2597005.0332435002"/>
    <n v="1032473.0094932"/>
    <n v="1475326.7124258999"/>
    <n v="1874748.8671915"/>
    <n v="2220238.3586495998"/>
    <n v="2597005.0332435002"/>
    <n v="3001279.8874272001"/>
    <n v="3487600.7551974002"/>
    <n v="4100945.5853249002"/>
    <n v="5187445.2076428002"/>
    <n v="36860667.160613596"/>
    <m/>
    <n v="695432.92808860005"/>
    <x v="763"/>
    <x v="763"/>
    <n v="2052121.7098699"/>
    <n v="2407664.7253866"/>
    <n v="2791178.8628560998"/>
    <n v="3233652.4101454001"/>
    <n v="3770763.9664743999"/>
    <n v="4598311.8860408003"/>
    <n v="7132707.1810895996"/>
    <n v="2963008.584909"/>
    <n v="198529.04351640001"/>
    <n v="434934.18765739998"/>
    <n v="739658.61344069999"/>
    <n v="978661.35155100003"/>
    <n v="1403295.873712"/>
    <n v="1651557.7680915999"/>
    <n v="2025598.3437681"/>
    <n v="2523179.6161877001"/>
    <n v="3061522.9943797998"/>
    <n v="4129401.9373432999"/>
    <n v="1714546.3569046"/>
    <n v="42591.526685299999"/>
    <n v="79847.890202099996"/>
    <n v="106129.5088384"/>
    <n v="155461.89774409999"/>
    <n v="190988.04135350001"/>
    <n v="255710.13441979999"/>
    <n v="306694.28645760001"/>
    <n v="396307.26089510001"/>
    <n v="629219.22071040003"/>
    <n v="1199694.0809599999"/>
    <n v="336245.13489280001"/>
    <n v="31157.5107661"/>
    <n v="90114.411331099996"/>
    <n v="140510.6969901"/>
    <n v="218447.0861788"/>
    <n v="272305.21416939999"/>
    <n v="412540.72108310001"/>
    <n v="544721.16278619994"/>
    <n v="656515.23699110001"/>
    <n v="914614.37595410005"/>
    <n v="1242263.3744166"/>
    <n v="452293.36031610001"/>
    <n v="48391.135974700002"/>
    <n v="70286.144750499996"/>
    <n v="75228.355368499993"/>
    <n v="67483.299459100002"/>
    <n v="82213.188268800004"/>
    <n v="112866.36747339999"/>
    <n v="123379.5624831"/>
    <n v="162009.09404980001"/>
    <n v="205657.21877040001"/>
    <n v="753269.48175649997"/>
    <n v="170067.62297510001"/>
    <n v="140172.3036322"/>
    <n v="196677.071692"/>
    <n v="181209.11986480001"/>
    <n v="196721.6464609"/>
    <n v="184048.3462534"/>
    <n v="246904.90808009999"/>
    <n v="271490.67785480001"/>
    <n v="316926.3163063"/>
    <n v="348924.10869080003"/>
    <n v="1155399.2473164001"/>
    <n v="323833.13357240002"/>
    <n v="386031.43402390002"/>
    <n v="625316.09693380003"/>
    <n v="738804.05337119999"/>
    <n v="819234.20405479998"/>
    <n v="746703.82163380005"/>
    <n v="669453.38484780001"/>
    <n v="640021.3843563"/>
    <n v="562143.8596199"/>
    <n v="534703.88113849994"/>
    <n v="558612.55762059998"/>
    <n v="628105.45093109994"/>
    <n v="-151440.02651"/>
    <n v="-231136.04854250001"/>
    <n v="-298107.14971780003"/>
    <n v="-383887.77557880001"/>
    <n v="-471889.76000429998"/>
    <n v="-557854.42113969999"/>
    <n v="-678253.00756079995"/>
    <n v="-846317.41757539997"/>
    <n v="-1096329.9136033"/>
    <n v="-1905933.4983238999"/>
    <n v="-662082.47468300001"/>
    <n v="695432.92808860005"/>
    <n v="1266039.7540245"/>
    <n v="1683433.1981558001"/>
    <n v="2052121.7098699"/>
    <n v="2407664.7253866"/>
    <n v="2791178.8628560998"/>
    <n v="3233652.4101454001"/>
    <n v="3770763.9664743999"/>
    <n v="4598311.8860408003"/>
    <n v="7132707.1810895996"/>
    <n v="2963008.584909"/>
    <n v="0.32629750000000002"/>
    <n v="0.66839879999999996"/>
    <n v="0.76793840000000002"/>
    <n v="0.21698419999999999"/>
    <n v="0.34361199999999997"/>
    <n v="0.3073188"/>
    <n v="0.28657630000000001"/>
    <n v="0.69939689999999999"/>
    <n v="0.88861060000000003"/>
    <n v="0.1570098"/>
    <n v="0.33110519999999999"/>
    <n v="0.29332429999999998"/>
    <n v="0.30973010000000001"/>
    <n v="0.68048549999999997"/>
    <n v="0.80973490000000004"/>
    <n v="0.1931206"/>
    <n v="0.33615060000000002"/>
    <n v="0.29990670000000003"/>
    <m/>
    <m/>
    <m/>
    <m/>
    <m/>
    <m/>
    <m/>
    <n v="1"/>
    <m/>
    <m/>
    <m/>
    <n v="0.1570098"/>
    <n v="0.28657630000000001"/>
    <n v="2963456.7299076999"/>
    <m/>
    <m/>
    <m/>
    <m/>
    <m/>
    <m/>
    <m/>
    <m/>
    <m/>
    <m/>
    <m/>
    <m/>
    <m/>
    <m/>
    <m/>
    <m/>
    <m/>
    <m/>
    <m/>
    <m/>
    <m/>
    <m/>
    <m/>
    <m/>
    <m/>
    <m/>
    <m/>
    <m/>
    <m/>
    <m/>
    <m/>
    <m/>
    <m/>
    <m/>
    <m/>
    <m/>
    <m/>
    <m/>
    <m/>
    <m/>
    <n v="0.16418859999999999"/>
    <n v="6.4988099999999993E-2"/>
    <n v="0.17900720000000001"/>
    <n v="0.1189235"/>
    <n v="0.2087822"/>
    <n v="0.14773459999999999"/>
    <n v="0.1163759"/>
    <n v="2740444.2021404998"/>
    <n v="3115948.6277152998"/>
    <n v="3007709.9904363998"/>
    <n v="3325001.5996268"/>
    <n v="3351531.9273387999"/>
    <n v="2578323.0225187"/>
    <n v="2548102.1720838002"/>
    <n v="0.142178"/>
    <n v="0.173511"/>
    <n v="0.11970889999999999"/>
    <n v="0.1111516"/>
    <n v="0.1460593"/>
    <n v="0.19428529999999999"/>
    <n v="0.24480730000000001"/>
    <n v="0.13339380000000001"/>
    <n v="0.17295260000000001"/>
    <n v="0.1427079"/>
    <n v="0.13503960000000001"/>
    <n v="0.23672799999999999"/>
    <n v="0.615255"/>
    <n v="0.61397139999999994"/>
    <n v="100.6583"/>
    <n v="137.8657115"/>
  </r>
  <r>
    <x v="22"/>
    <n v="10"/>
    <x v="3"/>
    <s v="2006"/>
    <s v="CSLCPHW"/>
    <s v=""/>
    <s v="2006"/>
    <s v=""/>
    <s v="current"/>
    <s v=""/>
    <x v="2"/>
    <m/>
    <m/>
    <n v="0.32348939999999998"/>
    <n v="0.3916365"/>
    <m/>
    <m/>
    <n v="4.9265827"/>
    <n v="1.9483760000000001"/>
    <n v="2.5285584999999999"/>
    <n v="5.8653018000000001"/>
    <n v="10.029475700000001"/>
    <n v="3211523.4830598002"/>
    <n v="2853017.2253259998"/>
    <n v="1128100.7721357001"/>
    <n v="1624303.3429866"/>
    <n v="2053883.1229216999"/>
    <n v="2453593.6104747001"/>
    <n v="2852468.7701599998"/>
    <n v="3291975.7578381998"/>
    <n v="3793300.8553098999"/>
    <n v="4490668.2759389998"/>
    <n v="5557681.7637262"/>
    <n v="36860667.160613596"/>
    <m/>
    <n v="752042.17545780004"/>
    <x v="764"/>
    <x v="764"/>
    <n v="2251582.5527686002"/>
    <n v="2651365.5376835"/>
    <n v="3066845.9998548999"/>
    <n v="3538872.8398606"/>
    <n v="4112638.9537471002"/>
    <n v="4973726.2765640998"/>
    <n v="7542588.7336657997"/>
    <n v="3211523.4830598002"/>
    <n v="290925.38506910001"/>
    <n v="635904.72422189999"/>
    <n v="1085594.3099573001"/>
    <n v="1478226.3376335001"/>
    <n v="1840202.8892701"/>
    <n v="2103730.9381748"/>
    <n v="2703545.4140273998"/>
    <n v="2969698.2839241"/>
    <n v="3621251.8934153002"/>
    <n v="4712164.2623822"/>
    <n v="2144093.5391281"/>
    <n v="65696.107079699999"/>
    <n v="116778.1348307"/>
    <n v="161712.51631760001"/>
    <n v="215794.06798580001"/>
    <n v="277606.52425219998"/>
    <n v="330355.58918220003"/>
    <n v="372222.91256020003"/>
    <n v="554022.49369779998"/>
    <n v="720621.07542340003"/>
    <n v="1364663.7482934999"/>
    <n v="417934.48732930003"/>
    <n v="48666.784308299997"/>
    <n v="136712.61201790001"/>
    <n v="189977.10914310001"/>
    <n v="328109.75677069998"/>
    <n v="393312.09477570001"/>
    <n v="531754.62810590002"/>
    <n v="572333.98737800005"/>
    <n v="736549.39651200001"/>
    <n v="1048978.7580917"/>
    <n v="1211738.0943634999"/>
    <n v="519810.4929826"/>
    <n v="64093.465528699999"/>
    <n v="86966.500266200004"/>
    <n v="76414.361525999993"/>
    <n v="62726.120176700002"/>
    <n v="96029.607541699996"/>
    <n v="91068.6201401"/>
    <n v="91641.125021700005"/>
    <n v="149986.3371068"/>
    <n v="162962.78867179999"/>
    <n v="700427.57955340005"/>
    <n v="158222.2441255"/>
    <n v="197625.2783835"/>
    <n v="239837.59137919999"/>
    <n v="224947.79521839999"/>
    <n v="230877.39551929999"/>
    <n v="229699.23884599999"/>
    <n v="285542.06912439998"/>
    <n v="257474.6251179"/>
    <n v="321238.69631590002"/>
    <n v="317186.60456329997"/>
    <n v="1262267.1688995"/>
    <n v="356659.01837529999"/>
    <n v="266744.31776369998"/>
    <n v="444326.41779679997"/>
    <n v="465002.97251619998"/>
    <n v="408556.00000290002"/>
    <n v="375635.20488009998"/>
    <n v="382224.27466569998"/>
    <n v="347180.2982283"/>
    <n v="362887.48418009997"/>
    <n v="328629.10828789999"/>
    <n v="373457.54688799998"/>
    <n v="375472.47942510003"/>
    <n v="-181709.1626753"/>
    <n v="-278608.91903809999"/>
    <n v="-359559.03041110002"/>
    <n v="-472707.12532009999"/>
    <n v="-561120.02188220003"/>
    <n v="-657830.11953819997"/>
    <n v="-805525.52247289999"/>
    <n v="-981743.73798970005"/>
    <n v="-1225903.9518893999"/>
    <n v="-2082129.6667142999"/>
    <n v="-760668.77830610005"/>
    <n v="752042.17545780004"/>
    <n v="1381917.0614745"/>
    <n v="1844090.0342675"/>
    <n v="2251582.5527686002"/>
    <n v="2651365.5376835"/>
    <n v="3066845.9998548999"/>
    <n v="3538872.8398606"/>
    <n v="4112638.9537471002"/>
    <n v="4973726.2765640998"/>
    <n v="7542588.7336657997"/>
    <n v="3211523.4830598002"/>
    <n v="0.21788550000000001"/>
    <n v="0.53626850000000004"/>
    <n v="0.49874679999999999"/>
    <n v="0.18524930000000001"/>
    <n v="0.34188390000000002"/>
    <n v="0.30227929999999997"/>
    <n v="0.1788865"/>
    <n v="0.56240670000000004"/>
    <n v="0.52741400000000005"/>
    <n v="0.1336678"/>
    <n v="0.33017030000000003"/>
    <n v="0.28639510000000001"/>
    <n v="0.20133619999999999"/>
    <n v="0.5461703"/>
    <n v="0.50633379999999995"/>
    <n v="0.16456750000000001"/>
    <n v="0.33430609999999999"/>
    <n v="0.29476249999999998"/>
    <m/>
    <m/>
    <m/>
    <m/>
    <m/>
    <m/>
    <n v="3137232.1750339"/>
    <m/>
    <n v="0.66944610000000004"/>
    <n v="0.1297537"/>
    <n v="0.1358742"/>
    <m/>
    <m/>
    <m/>
    <n v="3.1751399999999999E-2"/>
    <n v="1.03923E-2"/>
    <n v="1.36618E-2"/>
    <n v="2.2279000000000001E-3"/>
    <n v="0.19614519999999999"/>
    <n v="6.8527099999999994E-2"/>
    <n v="1.4152700000000001E-2"/>
    <n v="0.20798359999999999"/>
    <n v="0.1232568"/>
    <n v="1.3472E-3"/>
    <n v="3166238.5452369"/>
    <n v="1377273.0257170999"/>
    <n v="1367032.451266"/>
    <n v="1234754.1906953999"/>
    <n v="3827663.9985516001"/>
    <n v="3079503.2929467"/>
    <n v="2231529.9985365001"/>
    <n v="3070472.7819327"/>
    <n v="2666598.4590248"/>
    <n v="2420627.7381177"/>
    <n v="0.18703719999999999"/>
    <n v="0.60961120000000002"/>
    <n v="0.54568740000000004"/>
    <n v="0.52456190000000003"/>
    <n v="8.6726700000000004E-2"/>
    <n v="0.15734580000000001"/>
    <n v="0.29794749999999998"/>
    <n v="9.5379500000000006E-2"/>
    <n v="0.1104111"/>
    <n v="0.3776929"/>
    <n v="0.174011"/>
    <n v="0.77356550000000002"/>
    <n v="0.58576050000000002"/>
    <n v="0.79174"/>
    <n v="8.1488199999999997E-2"/>
    <n v="0.22887560000000001"/>
    <n v="0.70646089999999995"/>
    <n v="7.2656299999999993E-2"/>
    <n v="8.3679299999999998E-2"/>
    <n v="0.39960089999999998"/>
    <m/>
    <m/>
    <m/>
    <m/>
    <m/>
    <m/>
    <m/>
    <m/>
    <m/>
    <m/>
    <m/>
    <m/>
    <m/>
    <m/>
    <m/>
    <m/>
    <m/>
    <m/>
    <m/>
    <m/>
    <m/>
    <m/>
    <m/>
    <m/>
    <m/>
    <m/>
    <m/>
    <m/>
    <n v="100.6583"/>
    <n v="137.8657115"/>
  </r>
  <r>
    <x v="22"/>
    <n v="12"/>
    <x v="5"/>
    <s v="2009"/>
    <s v="CSLCPHW"/>
    <s v="2010"/>
    <s v="2009"/>
    <s v=""/>
    <s v="current"/>
    <s v=""/>
    <x v="0"/>
    <m/>
    <m/>
    <n v="0.34121780000000002"/>
    <n v="0.69411120000000004"/>
    <n v="3.8733000000000001E-3"/>
    <m/>
    <m/>
    <m/>
    <m/>
    <m/>
    <m/>
    <n v="2526958.1690000002"/>
    <n v="2122813.202"/>
    <m/>
    <m/>
    <m/>
    <m/>
    <m/>
    <m/>
    <m/>
    <m/>
    <m/>
    <m/>
    <m/>
    <m/>
    <x v="12"/>
    <x v="12"/>
    <m/>
    <m/>
    <m/>
    <m/>
    <m/>
    <m/>
    <m/>
    <m/>
    <m/>
    <m/>
    <m/>
    <m/>
    <m/>
    <m/>
    <m/>
    <m/>
    <m/>
    <m/>
    <m/>
    <m/>
    <m/>
    <m/>
    <m/>
    <m/>
    <m/>
    <m/>
    <m/>
    <m/>
    <m/>
    <m/>
    <m/>
    <m/>
    <m/>
    <m/>
    <m/>
    <m/>
    <m/>
    <m/>
    <m/>
    <m/>
    <m/>
    <m/>
    <m/>
    <m/>
    <m/>
    <m/>
    <m/>
    <m/>
    <m/>
    <m/>
    <m/>
    <m/>
    <m/>
    <m/>
    <m/>
    <m/>
    <m/>
    <m/>
    <m/>
    <m/>
    <m/>
    <m/>
    <m/>
    <m/>
    <m/>
    <m/>
    <m/>
    <m/>
    <m/>
    <m/>
    <m/>
    <m/>
    <m/>
    <m/>
    <m/>
    <m/>
    <m/>
    <m/>
    <m/>
    <m/>
    <m/>
    <m/>
    <m/>
    <m/>
    <m/>
    <m/>
    <m/>
    <m/>
    <m/>
    <m/>
    <m/>
    <m/>
    <m/>
    <m/>
    <m/>
    <m/>
    <n v="0.68208519999999995"/>
    <n v="0.78465739999999995"/>
    <n v="0.98110359999999996"/>
    <n v="0.27135569999999998"/>
    <n v="0.3386305"/>
    <n v="0.31253520000000001"/>
    <n v="0.64154489999999997"/>
    <n v="0.7947265"/>
    <n v="0.97732430000000003"/>
    <n v="0.19434170000000001"/>
    <n v="0.3283432"/>
    <n v="0.29931980000000002"/>
    <n v="0.66906969999999999"/>
    <n v="0.78862600000000005"/>
    <n v="0.98008870000000003"/>
    <n v="0.2466817"/>
    <n v="0.33613340000000003"/>
    <n v="0.31010690000000002"/>
    <n v="0.33582319999999999"/>
    <n v="0.31090780000000001"/>
    <n v="0.2389945"/>
    <n v="0.78963050000000001"/>
    <n v="0.97975749999999995"/>
    <n v="0.6652825"/>
    <m/>
    <m/>
    <m/>
    <m/>
    <m/>
    <m/>
    <m/>
    <m/>
    <m/>
    <m/>
    <m/>
    <m/>
    <m/>
    <m/>
    <m/>
    <m/>
    <m/>
    <m/>
    <m/>
    <m/>
    <m/>
    <m/>
    <m/>
    <m/>
    <m/>
    <m/>
    <m/>
    <m/>
    <m/>
    <m/>
    <m/>
    <m/>
    <m/>
    <m/>
    <m/>
    <m/>
    <m/>
    <m/>
    <m/>
    <m/>
    <m/>
    <m/>
    <m/>
    <m/>
    <m/>
    <m/>
    <m/>
    <m/>
    <m/>
    <m/>
    <m/>
    <m/>
    <m/>
    <m/>
    <m/>
    <m/>
    <m/>
    <m/>
    <m/>
    <m/>
    <m/>
    <m/>
    <m/>
    <m/>
    <m/>
    <m/>
    <m/>
    <m/>
    <m/>
    <m/>
    <m/>
    <m/>
    <m/>
    <m/>
    <m/>
    <m/>
    <n v="100.72499999999999"/>
    <n v="124.94683620000001"/>
  </r>
  <r>
    <x v="22"/>
    <n v="12"/>
    <x v="5"/>
    <s v="2009"/>
    <s v="CSLCPHW"/>
    <s v="2010"/>
    <s v="2009"/>
    <s v=""/>
    <s v="current"/>
    <s v=""/>
    <x v="1"/>
    <n v="127510000"/>
    <n v="50772000"/>
    <n v="0.3357502"/>
    <n v="0.48828759999999999"/>
    <n v="1.6994E-3"/>
    <m/>
    <n v="5.2205056000000001"/>
    <n v="2.0340666999999999"/>
    <n v="2.5665361"/>
    <n v="6.1877928000000004"/>
    <n v="10.6513083"/>
    <n v="2882433.696"/>
    <n v="2495629.162"/>
    <n v="972372.52439999999"/>
    <n v="1414048.385"/>
    <n v="1798688.99"/>
    <n v="2133317.1809999999"/>
    <n v="2495629.162"/>
    <n v="2910614.9670000002"/>
    <n v="3384802.0750000002"/>
    <n v="4035492.17"/>
    <n v="5076276.193"/>
    <m/>
    <m/>
    <n v="661433.33239999996"/>
    <x v="765"/>
    <x v="765"/>
    <n v="1965134.1680000001"/>
    <n v="2314191.5260000001"/>
    <n v="2702650.2390000001"/>
    <n v="3139613.307"/>
    <n v="3698262.8020000001"/>
    <n v="4488763.9009999996"/>
    <n v="7045130.3109999998"/>
    <n v="2882433.696"/>
    <n v="166031.4656"/>
    <n v="394594.45500000002"/>
    <n v="657913.71310000005"/>
    <n v="806694.87239999999"/>
    <n v="1158043.3189999999"/>
    <n v="1525165.0220000001"/>
    <n v="1932413.108"/>
    <n v="2305722.0869999998"/>
    <n v="2957555.4939999999"/>
    <n v="4528284.6059999997"/>
    <n v="1643076.8419999999"/>
    <n v="67450.56942"/>
    <n v="96187.423420000006"/>
    <n v="116981.4423"/>
    <n v="153093.06659999999"/>
    <n v="214967.04610000001"/>
    <n v="274335.8873"/>
    <n v="320835.93229999999"/>
    <n v="421985.78019999998"/>
    <n v="606213.54610000004"/>
    <n v="1300891.632"/>
    <n v="357247.7181"/>
    <n v="42504.305489999999"/>
    <n v="100192.9786"/>
    <n v="157517.63209999999"/>
    <n v="222977.59880000001"/>
    <n v="268792.32520000002"/>
    <n v="350933.9534"/>
    <n v="521539.22859999997"/>
    <n v="800515.96279999998"/>
    <n v="948625.18870000006"/>
    <n v="1102897.3729999999"/>
    <n v="451615.87959999999"/>
    <n v="76139.815040000001"/>
    <n v="94124.295620000004"/>
    <n v="83914.677970000004"/>
    <n v="99456.83008"/>
    <n v="117016.5782"/>
    <n v="150838.1188"/>
    <n v="161311.86960000001"/>
    <n v="186022.9345"/>
    <n v="265878.49449999997"/>
    <n v="1016896.367"/>
    <n v="225121.89619999999"/>
    <n v="89857.518479999999"/>
    <n v="121156.26360000001"/>
    <n v="98531.003110000005"/>
    <n v="105135.35890000001"/>
    <n v="110808.6007"/>
    <n v="113315.92509999999"/>
    <n v="126709.4184"/>
    <n v="123548.6321"/>
    <n v="165266.6171"/>
    <n v="658486.93119999999"/>
    <n v="171256.57329999999"/>
    <n v="348355.64319999999"/>
    <n v="593772.96230000001"/>
    <n v="777646.69149999996"/>
    <n v="896029.22199999995"/>
    <n v="856820.39069999999"/>
    <n v="805761.14820000005"/>
    <n v="709302.67590000003"/>
    <n v="650460.20479999995"/>
    <n v="583410.19640000002"/>
    <n v="577375.51170000003"/>
    <n v="679874.69200000004"/>
    <n v="-128906.141"/>
    <n v="-197486.62710000001"/>
    <n v="-283365.15980000002"/>
    <n v="-318252.37959999999"/>
    <n v="-412256.4656"/>
    <n v="-517699.4817"/>
    <n v="-632499.14820000005"/>
    <n v="-789993.02159999998"/>
    <n v="-1038185.635"/>
    <n v="-2139701.8870000001"/>
    <n v="-645759.34790000005"/>
    <n v="661433.17619999999"/>
    <n v="1202541.7509999999"/>
    <n v="1609140"/>
    <n v="1965134.5689999999"/>
    <n v="2314191.7940000002"/>
    <n v="2702650.5729999999"/>
    <n v="3139613.0839999998"/>
    <n v="3698262.5789999999"/>
    <n v="4488763.9009999996"/>
    <n v="7045130.534"/>
    <n v="2882434.2540000002"/>
    <n v="0.36107699999999998"/>
    <n v="0.65474140000000003"/>
    <n v="0.73276390000000002"/>
    <n v="0.2205985"/>
    <n v="0.34511700000000001"/>
    <n v="0.3153434"/>
    <n v="0.31983450000000002"/>
    <n v="0.67383210000000004"/>
    <n v="0.81818959999999996"/>
    <n v="0.16030169999999999"/>
    <n v="0.33219720000000003"/>
    <n v="0.30215439999999999"/>
    <n v="0.34825600000000001"/>
    <n v="0.66051729999999997"/>
    <n v="0.74656990000000001"/>
    <n v="0.20165430000000001"/>
    <n v="0.34150219999999998"/>
    <n v="0.3129228"/>
    <n v="0.34082580000000001"/>
    <n v="0.3122624"/>
    <n v="0.19570879999999999"/>
    <n v="0.66244179999999997"/>
    <n v="0.75355269999999996"/>
    <n v="0.34432629999999997"/>
    <m/>
    <n v="1"/>
    <m/>
    <m/>
    <m/>
    <n v="0.16011040000000001"/>
    <n v="0.31964769999999998"/>
    <n v="2882882.0980000002"/>
    <m/>
    <m/>
    <m/>
    <m/>
    <m/>
    <m/>
    <m/>
    <m/>
    <m/>
    <m/>
    <m/>
    <m/>
    <m/>
    <m/>
    <m/>
    <m/>
    <m/>
    <m/>
    <m/>
    <m/>
    <m/>
    <m/>
    <m/>
    <m/>
    <m/>
    <m/>
    <m/>
    <m/>
    <m/>
    <m/>
    <m/>
    <m/>
    <m/>
    <m/>
    <m/>
    <m/>
    <m/>
    <m/>
    <m/>
    <m/>
    <n v="0.14717849999999999"/>
    <n v="6.0534200000000003E-2"/>
    <n v="0.1610414"/>
    <n v="0.1230677"/>
    <n v="0.2213659"/>
    <n v="0.15489240000000001"/>
    <n v="0.13151289999999999"/>
    <n v="2717034.7889999999"/>
    <n v="3017991.5759999999"/>
    <n v="2888827.3250000002"/>
    <n v="3172674.5729999999"/>
    <n v="3251262.003"/>
    <n v="2564472.2200000002"/>
    <n v="2482776.0929999999"/>
    <n v="0.15653790000000001"/>
    <n v="0.1870851"/>
    <n v="0.1268783"/>
    <n v="0.13196530000000001"/>
    <n v="0.15064350000000001"/>
    <n v="0.16610800000000001"/>
    <n v="0.22759460000000001"/>
    <n v="0.16564190000000001"/>
    <n v="0.19143289999999999"/>
    <n v="0.1555204"/>
    <n v="0.17468919999999999"/>
    <n v="0.24061869999999999"/>
    <n v="0.62341190000000002"/>
    <n v="0.66290150000000003"/>
    <n v="100.72499999999999"/>
    <n v="124.94683620000001"/>
  </r>
  <r>
    <x v="22"/>
    <n v="12"/>
    <x v="5"/>
    <s v="2009"/>
    <s v="CSLCPHW"/>
    <s v="2010"/>
    <s v="2009"/>
    <s v=""/>
    <s v="current"/>
    <s v=""/>
    <x v="2"/>
    <m/>
    <m/>
    <n v="0.33161210000000002"/>
    <n v="0.40875939999999999"/>
    <n v="2.0162000000000001E-3"/>
    <m/>
    <n v="5.2669172"/>
    <n v="1.9543013"/>
    <n v="2.6950384999999999"/>
    <n v="6.2213694999999998"/>
    <n v="10.779365500000001"/>
    <n v="3106106.9870000002"/>
    <n v="2771561.3369999998"/>
    <n v="1028393.968"/>
    <n v="1515580.155"/>
    <n v="1934044.9779999999"/>
    <n v="2348406.1430000002"/>
    <n v="2771561.3369999998"/>
    <n v="3201725.8769999999"/>
    <n v="3726427.3420000002"/>
    <n v="4375676.3039999995"/>
    <n v="5416465.9050000003"/>
    <m/>
    <m/>
    <n v="684317.88509999996"/>
    <x v="766"/>
    <x v="766"/>
    <n v="2137871.4709999999"/>
    <n v="2554094.284"/>
    <n v="2985943.1189999999"/>
    <n v="3456685.7880000002"/>
    <n v="4032143.6570000001"/>
    <n v="4831596.0599999996"/>
    <n v="7376512.608"/>
    <n v="3106106.9870000002"/>
    <n v="235812.70920000001"/>
    <n v="558420.94400000002"/>
    <n v="969543.57770000002"/>
    <n v="1317456.8419999999"/>
    <n v="1717135.638"/>
    <n v="2125457.88"/>
    <n v="2355663.1129999999"/>
    <n v="2879088.5290000001"/>
    <n v="3614465.2110000001"/>
    <n v="5250061.9979999997"/>
    <n v="2101887.7859999998"/>
    <n v="95256.588180000006"/>
    <n v="126185.94839999999"/>
    <n v="191776.86629999999"/>
    <n v="243283.06049999999"/>
    <n v="314327.19089999999"/>
    <n v="346281.7292"/>
    <n v="435787.40840000001"/>
    <n v="531140.38069999998"/>
    <n v="760528.11710000003"/>
    <n v="1486162.9909999999"/>
    <n v="452924.83350000001"/>
    <n v="57287.097000000002"/>
    <n v="156595.06219999999"/>
    <n v="239064.40289999999"/>
    <n v="321104.86180000001"/>
    <n v="376832.05599999998"/>
    <n v="493007.26750000002"/>
    <n v="737884.16200000001"/>
    <n v="874371.52769999998"/>
    <n v="918571.45010000002"/>
    <n v="1085560.733"/>
    <n v="525972.04830000002"/>
    <n v="89420.192899999995"/>
    <n v="104223.79829999999"/>
    <n v="102925.3517"/>
    <n v="100440.9604"/>
    <n v="115153.3685"/>
    <n v="128733.1382"/>
    <n v="130598.4673"/>
    <n v="168802.52160000001"/>
    <n v="203443.56659999999"/>
    <n v="874602.42119999998"/>
    <n v="201727.4817"/>
    <n v="116046.93730000001"/>
    <n v="146674.1171"/>
    <n v="127859.08930000001"/>
    <n v="132098.2708"/>
    <n v="129629.0494"/>
    <n v="122046.48609999999"/>
    <n v="146005.4184"/>
    <n v="117361.2453"/>
    <n v="155110.54"/>
    <n v="672618.05660000001"/>
    <n v="186465.31299999999"/>
    <n v="235474.6232"/>
    <n v="422912.58880000003"/>
    <n v="440547.38290000003"/>
    <n v="425359.27860000002"/>
    <n v="409867.66649999999"/>
    <n v="409587.02500000002"/>
    <n v="417271.64980000001"/>
    <n v="370409.53720000002"/>
    <n v="380929.9129"/>
    <n v="333252.86900000001"/>
    <n v="384561.29800000001"/>
    <n v="-144980.2292"/>
    <n v="-237043.47169999999"/>
    <n v="-341919.29300000001"/>
    <n v="-401871.16810000001"/>
    <n v="-508849.79300000001"/>
    <n v="-639169.40339999995"/>
    <n v="-766525.1004"/>
    <n v="-909030.19640000002"/>
    <n v="-1201453.5179999999"/>
    <n v="-2325746.2379999999"/>
    <n v="-747432.44279999996"/>
    <n v="684317.91859999998"/>
    <n v="1277968.987"/>
    <n v="1729797.378"/>
    <n v="2137872.1060000001"/>
    <n v="2554095.176"/>
    <n v="2985944.1230000001"/>
    <n v="3456685.1189999999"/>
    <n v="4032143.5460000001"/>
    <n v="4831595.2790000001"/>
    <n v="7376512.8310000002"/>
    <n v="3106106.3169999998"/>
    <n v="0.23772370000000001"/>
    <n v="0.51952379999999998"/>
    <n v="0.4899638"/>
    <n v="0.19610710000000001"/>
    <n v="0.35191620000000001"/>
    <n v="0.31988420000000001"/>
    <n v="0.19681100000000001"/>
    <n v="0.53192499999999998"/>
    <n v="0.50113390000000002"/>
    <n v="0.14371800000000001"/>
    <n v="0.33951229999999999"/>
    <n v="0.30892750000000002"/>
    <n v="0.22480939999999999"/>
    <n v="0.52347250000000001"/>
    <n v="0.48998170000000002"/>
    <n v="0.1798913"/>
    <n v="0.3480548"/>
    <n v="0.31654290000000002"/>
    <n v="0.34739399999999998"/>
    <n v="0.31437939999999998"/>
    <n v="0.17473079999999999"/>
    <n v="0.52545359999999997"/>
    <n v="0.48763509999999999"/>
    <n v="0.22063569999999999"/>
    <n v="3048706.9079999998"/>
    <m/>
    <n v="0.64462010000000003"/>
    <n v="0.14567559999999999"/>
    <n v="0.16257450000000001"/>
    <m/>
    <m/>
    <m/>
    <n v="3.5455899999999999E-2"/>
    <n v="1.2366200000000001E-2"/>
    <n v="1.2888E-2"/>
    <n v="2.4856000000000001E-3"/>
    <n v="0.19655149999999999"/>
    <n v="7.4097399999999994E-2"/>
    <n v="1.4555E-2"/>
    <n v="0.1795766"/>
    <n v="0.1138475"/>
    <n v="2.7964000000000001E-3"/>
    <n v="2936512.9580000001"/>
    <n v="1402866.226"/>
    <n v="1595797.2250000001"/>
    <n v="1478661.743"/>
    <n v="3718875.8990000002"/>
    <n v="2963199.5559999999"/>
    <n v="1997019.7720000001"/>
    <n v="2974641.6090000002"/>
    <n v="2647445.5109999999"/>
    <n v="1568851.848"/>
    <n v="0.19222900000000001"/>
    <n v="0.57736699999999996"/>
    <n v="0.50878639999999997"/>
    <n v="0.50405750000000005"/>
    <n v="8.5109400000000002E-2"/>
    <n v="0.16683819999999999"/>
    <n v="0.3748745"/>
    <n v="0.1177656"/>
    <n v="0.13561200000000001"/>
    <n v="0.3596819"/>
    <n v="0.20682149999999999"/>
    <n v="0.76585190000000003"/>
    <n v="0.58259910000000004"/>
    <n v="0.73927489999999996"/>
    <n v="8.3625000000000005E-2"/>
    <n v="0.23755699999999999"/>
    <n v="0.64457120000000001"/>
    <n v="0.10724210000000001"/>
    <n v="0.126219"/>
    <n v="0.57231069999999995"/>
    <m/>
    <m/>
    <m/>
    <m/>
    <m/>
    <m/>
    <m/>
    <m/>
    <m/>
    <m/>
    <m/>
    <m/>
    <m/>
    <m/>
    <m/>
    <m/>
    <m/>
    <m/>
    <m/>
    <m/>
    <m/>
    <m/>
    <m/>
    <m/>
    <m/>
    <m/>
    <m/>
    <m/>
    <n v="100.72499999999999"/>
    <n v="124.94683620000001"/>
  </r>
  <r>
    <x v="23"/>
    <m/>
    <x v="7"/>
    <s v="2006"/>
    <s v="HIES combined with FHES"/>
    <s v="2007"/>
    <s v="2006"/>
    <s v=""/>
    <s v="current"/>
    <s v=""/>
    <x v="0"/>
    <n v="4735000"/>
    <n v="2423000"/>
    <n v="0.39300000000000002"/>
    <n v="0.45800000000000002"/>
    <n v="6.0000000000000001E-3"/>
    <m/>
    <m/>
    <m/>
    <m/>
    <m/>
    <m/>
    <n v="11494005.5626236"/>
    <n v="8975004.3435311001"/>
    <m/>
    <m/>
    <m/>
    <m/>
    <m/>
    <m/>
    <m/>
    <m/>
    <m/>
    <m/>
    <m/>
    <m/>
    <x v="12"/>
    <x v="12"/>
    <m/>
    <m/>
    <m/>
    <m/>
    <m/>
    <m/>
    <m/>
    <m/>
    <m/>
    <m/>
    <m/>
    <m/>
    <m/>
    <m/>
    <m/>
    <m/>
    <m/>
    <m/>
    <m/>
    <m/>
    <m/>
    <m/>
    <m/>
    <m/>
    <m/>
    <m/>
    <m/>
    <m/>
    <m/>
    <m/>
    <m/>
    <m/>
    <m/>
    <m/>
    <m/>
    <m/>
    <m/>
    <m/>
    <m/>
    <m/>
    <m/>
    <m/>
    <m/>
    <m/>
    <m/>
    <m/>
    <m/>
    <m/>
    <m/>
    <m/>
    <m/>
    <m/>
    <m/>
    <m/>
    <m/>
    <m/>
    <m/>
    <m/>
    <m/>
    <m/>
    <m/>
    <m/>
    <m/>
    <m/>
    <m/>
    <m/>
    <m/>
    <m/>
    <m/>
    <m/>
    <m/>
    <m/>
    <m/>
    <m/>
    <m/>
    <m/>
    <m/>
    <m/>
    <m/>
    <m/>
    <m/>
    <m/>
    <m/>
    <m/>
    <m/>
    <m/>
    <m/>
    <m/>
    <m/>
    <m/>
    <m/>
    <m/>
    <m/>
    <m/>
    <m/>
    <m/>
    <n v="0.60139540000000002"/>
    <n v="0.51800000000000002"/>
    <n v="0.497"/>
    <n v="0.52949599999999997"/>
    <n v="0.432"/>
    <n v="0.43099999999999999"/>
    <n v="0.52900000000000003"/>
    <n v="0.49299999999999999"/>
    <n v="0.45900000000000002"/>
    <n v="0.439"/>
    <n v="0.40300000000000002"/>
    <n v="0.38300000000000001"/>
    <m/>
    <m/>
    <m/>
    <m/>
    <m/>
    <m/>
    <n v="0.38300000000000001"/>
    <n v="0.38800000000000001"/>
    <n v="0.439"/>
    <n v="0.49299999999999999"/>
    <n v="0.45900000000000002"/>
    <n v="0.52900000000000003"/>
    <m/>
    <m/>
    <m/>
    <m/>
    <m/>
    <m/>
    <m/>
    <m/>
    <m/>
    <m/>
    <m/>
    <m/>
    <m/>
    <m/>
    <m/>
    <m/>
    <m/>
    <m/>
    <m/>
    <m/>
    <m/>
    <m/>
    <m/>
    <m/>
    <m/>
    <m/>
    <m/>
    <m/>
    <m/>
    <m/>
    <m/>
    <m/>
    <m/>
    <m/>
    <m/>
    <m/>
    <m/>
    <m/>
    <m/>
    <m/>
    <m/>
    <m/>
    <m/>
    <m/>
    <m/>
    <m/>
    <m/>
    <m/>
    <m/>
    <m/>
    <m/>
    <m/>
    <m/>
    <m/>
    <m/>
    <m/>
    <m/>
    <m/>
    <m/>
    <m/>
    <m/>
    <m/>
    <m/>
    <m/>
    <m/>
    <m/>
    <m/>
    <m/>
    <m/>
    <m/>
    <m/>
    <m/>
    <m/>
    <m/>
    <m/>
    <m/>
    <n v="88.084429999999998"/>
    <n v="871.76697000000001"/>
  </r>
  <r>
    <x v="23"/>
    <m/>
    <x v="7"/>
    <s v="2006"/>
    <s v="HIES combined with FHES"/>
    <s v="2007"/>
    <s v="2006"/>
    <s v=""/>
    <s v="current"/>
    <s v=""/>
    <x v="1"/>
    <n v="46164000"/>
    <n v="15761000"/>
    <n v="0.30599999999999999"/>
    <n v="0.33"/>
    <n v="2E-3"/>
    <m/>
    <n v="4.5262533999999999"/>
    <n v="1.8656538"/>
    <n v="2.4260950000000001"/>
    <n v="5.3789790999999996"/>
    <n v="9.4953413999999992"/>
    <n v="17600008.5176767"/>
    <n v="15988007.737534899"/>
    <n v="6589338.1889672996"/>
    <n v="9491563.5935245007"/>
    <n v="11756922.6898646"/>
    <n v="13932138.7425793"/>
    <n v="15986360.736737801"/>
    <n v="18178196.797495902"/>
    <n v="20846914.089044701"/>
    <n v="24305381.762800101"/>
    <n v="29825014.434074201"/>
    <m/>
    <m/>
    <n v="4134486.0009202999"/>
    <x v="767"/>
    <x v="767"/>
    <n v="12868783.227959201"/>
    <n v="14937706.229232401"/>
    <n v="17074131.2631738"/>
    <n v="19501885.4381065"/>
    <n v="22526098.901700798"/>
    <n v="26843583.991185099"/>
    <n v="39258355.999421597"/>
    <n v="17599645.517501"/>
    <n v="1228274.5944341"/>
    <n v="3170452.534368"/>
    <n v="4695750.2725489996"/>
    <n v="6115910.9598481003"/>
    <n v="7429796.5957145002"/>
    <n v="7837901.7932205005"/>
    <n v="11148712.395516001"/>
    <n v="12420899.0112017"/>
    <n v="14766243.1462513"/>
    <n v="19966772.663092699"/>
    <n v="8880823.2979514003"/>
    <n v="104082.05037139999"/>
    <n v="428298.20727860002"/>
    <n v="682148.33013160003"/>
    <n v="1090572.527792"/>
    <n v="1234808.5975963001"/>
    <n v="1416487.6855215"/>
    <n v="1792930.8677044001"/>
    <n v="2159308.0450157998"/>
    <n v="2644953.2800480998"/>
    <n v="5420116.6231124001"/>
    <n v="1698025.8217743"/>
    <n v="213013.10308949999"/>
    <n v="439789.21283979999"/>
    <n v="663093.32090980001"/>
    <n v="997278.48264159996"/>
    <n v="1152079.5575589"/>
    <n v="1703728.8245343"/>
    <n v="1758652.8511153001"/>
    <n v="2379706.1516793999"/>
    <n v="2949902.4276307998"/>
    <n v="3324679.6090075001"/>
    <n v="1558711.7543521"/>
    <n v="1346275.6515418"/>
    <n v="1492677.7223942999"/>
    <n v="1323276.6404112"/>
    <n v="1060703.5133366999"/>
    <n v="1134654.5491259"/>
    <n v="1270275.6147608999"/>
    <n v="1084437.5248229001"/>
    <n v="1369243.6626573"/>
    <n v="1636056.7917839"/>
    <n v="3375645.6336730001"/>
    <n v="1509611.7305896999"/>
    <n v="692195.33499390003"/>
    <n v="2380885.1522499998"/>
    <n v="3311245.6025060001"/>
    <n v="3932557.9031954999"/>
    <n v="4445558.1514664004"/>
    <n v="5495885.6597814998"/>
    <n v="4691972.2707206002"/>
    <n v="5694119.7557186"/>
    <n v="6511566.1513288999"/>
    <n v="10029592.853908399"/>
    <n v="4719471.2840290004"/>
    <n v="776981.37602690002"/>
    <n v="670095.32429839997"/>
    <n v="610842.29562240001"/>
    <n v="463700.22441169998"/>
    <n v="509160.24641249998"/>
    <n v="497074.24056339997"/>
    <n v="539157.26092979999"/>
    <n v="411812.19930009998"/>
    <n v="642656.31101910002"/>
    <n v="927951.44909010001"/>
    <n v="605072.29283000005"/>
    <n v="-298781.14459769998"/>
    <n v="-427746.20701150002"/>
    <n v="-636888.30822759995"/>
    <n v="-791939.38326589996"/>
    <n v="-968351.46864209999"/>
    <n v="-1147222.5552083"/>
    <n v="-1513977.7327026001"/>
    <n v="-1908989.9238722001"/>
    <n v="-2307795.1168773999"/>
    <n v="-3786402.8324624998"/>
    <n v="-1379781.6677573"/>
    <n v="4134486.0009202999"/>
    <n v="8154451.9464176996"/>
    <n v="10649469.153902899"/>
    <n v="12868783.227959201"/>
    <n v="14937706.229232401"/>
    <n v="17074131.2631738"/>
    <n v="19501885.4381065"/>
    <n v="22526098.901700798"/>
    <n v="26843583.991185099"/>
    <n v="39258355.999421597"/>
    <n v="17599645.517501"/>
    <n v="0.21021590000000001"/>
    <n v="0.41899999999999998"/>
    <n v="0.376"/>
    <n v="0.20385159999999999"/>
    <n v="0.35299999999999998"/>
    <n v="0.30599999999999999"/>
    <n v="0.158"/>
    <n v="0.435"/>
    <n v="0.38"/>
    <n v="0.14299999999999999"/>
    <n v="0.36099999999999999"/>
    <n v="0.32300000000000001"/>
    <m/>
    <m/>
    <m/>
    <m/>
    <m/>
    <m/>
    <n v="0.36099999999999999"/>
    <n v="0.32300000000000001"/>
    <n v="0.14299999999999999"/>
    <n v="0.435"/>
    <n v="0.38"/>
    <n v="0.158"/>
    <m/>
    <n v="1"/>
    <m/>
    <m/>
    <m/>
    <n v="0.14299999999999999"/>
    <n v="0.158"/>
    <n v="17599645.517501"/>
    <m/>
    <m/>
    <m/>
    <m/>
    <m/>
    <m/>
    <m/>
    <m/>
    <m/>
    <m/>
    <m/>
    <m/>
    <m/>
    <m/>
    <m/>
    <m/>
    <m/>
    <m/>
    <m/>
    <m/>
    <m/>
    <m/>
    <m/>
    <m/>
    <m/>
    <m/>
    <m/>
    <m/>
    <m/>
    <m/>
    <m/>
    <m/>
    <m/>
    <m/>
    <m/>
    <m/>
    <m/>
    <m/>
    <m/>
    <m/>
    <n v="0.254"/>
    <n v="8.1000000000000003E-2"/>
    <n v="0.23"/>
    <n v="0.17799999999999999"/>
    <n v="0.155"/>
    <n v="7.2999999999999995E-2"/>
    <n v="2.9000000000000001E-2"/>
    <n v="17395153.418535199"/>
    <n v="19039465.2143142"/>
    <n v="18522906.964321401"/>
    <n v="19461496.418559901"/>
    <n v="17717041.574315801"/>
    <n v="11481799.556716399"/>
    <m/>
    <n v="0.106"/>
    <n v="8.8999999999999996E-2"/>
    <n v="8.6999999999999994E-2"/>
    <n v="9.2999999999999999E-2"/>
    <n v="0.17899999999999999"/>
    <n v="0.42299999999999999"/>
    <m/>
    <n v="0.109"/>
    <n v="9.0999999999999998E-2"/>
    <n v="8.5000000000000006E-2"/>
    <n v="9.8000000000000004E-2"/>
    <n v="0.20899999999999999"/>
    <n v="0.51500000000000001"/>
    <m/>
    <n v="88.084429999999998"/>
    <n v="871.76697000000001"/>
  </r>
  <r>
    <x v="23"/>
    <m/>
    <x v="7"/>
    <s v="2006"/>
    <s v="HIES combined with FHES"/>
    <s v="2007"/>
    <s v="2006"/>
    <s v=""/>
    <s v="current"/>
    <s v=""/>
    <x v="2"/>
    <n v="29718000"/>
    <n v="13332000"/>
    <n v="0.29499999999999998"/>
    <n v="0.314"/>
    <n v="3.0000000000000001E-3"/>
    <m/>
    <n v="4.0511755999999997"/>
    <n v="1.8343261"/>
    <n v="2.2085362000000002"/>
    <n v="4.9223410999999997"/>
    <n v="8.4349924999999999"/>
    <n v="18653009.027285401"/>
    <n v="16934008.195360001"/>
    <n v="7667584.7107940996"/>
    <n v="10489977.0767153"/>
    <n v="12731148.1613495"/>
    <n v="14761903.144151"/>
    <n v="16934138.195422899"/>
    <n v="19237581.310194202"/>
    <n v="21988721.6416324"/>
    <n v="25560882.370410498"/>
    <n v="31062732.033078399"/>
    <m/>
    <m/>
    <n v="4867339.3555910997"/>
    <x v="768"/>
    <x v="768"/>
    <n v="13779082.668506499"/>
    <n v="15829613.660878699"/>
    <n v="18031155.726334099"/>
    <n v="20542942.941935301"/>
    <n v="23624094.433085199"/>
    <n v="28006388.5539345"/>
    <n v="41055970.869392902"/>
    <n v="18653072.0273159"/>
    <n v="1882082.9108503"/>
    <n v="3947309.9103347999"/>
    <n v="5124297.4799482003"/>
    <n v="6590822.1896855002"/>
    <n v="7586480.6715430999"/>
    <n v="9046283.3780272007"/>
    <n v="10694835.1758582"/>
    <n v="12465451.032763099"/>
    <n v="14992301.2556541"/>
    <n v="21069897.196959399"/>
    <n v="9340948.5206330009"/>
    <n v="182231.0881923"/>
    <n v="526594.25484990003"/>
    <n v="915577.44310160005"/>
    <n v="1181696.5718922999"/>
    <n v="1212298.5867023999"/>
    <n v="1664700.8056464"/>
    <n v="1903922.92142"/>
    <n v="2150296.0406543999"/>
    <n v="2582971.2500513"/>
    <n v="5429953.6278731003"/>
    <n v="1775315.8591795"/>
    <n v="366857.17754369997"/>
    <n v="601932.2913103"/>
    <n v="1118514.5413148"/>
    <n v="1382679.6691598"/>
    <n v="2009916.9727167001"/>
    <n v="1866298.9032115"/>
    <n v="2775677.3433130998"/>
    <n v="3210483.5537413"/>
    <n v="3941031.9072965002"/>
    <n v="3994971.9334013001"/>
    <n v="2127011.0293854"/>
    <n v="1031622.4992626"/>
    <n v="1154980.5589629"/>
    <n v="990407.47931630001"/>
    <n v="846027.40944229998"/>
    <n v="1035077.5009347"/>
    <n v="1021354.4942934"/>
    <n v="1217474.5892074001"/>
    <n v="1364444.6603347999"/>
    <n v="1642003.7946619999"/>
    <n v="3239070.5675762999"/>
    <n v="1354398.6554729999"/>
    <n v="1040217.5034223"/>
    <n v="2921675.4139701002"/>
    <n v="3754414.8169816001"/>
    <n v="4218491.0415752996"/>
    <n v="4595044.2238114998"/>
    <n v="5359745.5938953003"/>
    <n v="5000319.4199478999"/>
    <n v="5912644.8614756996"/>
    <n v="6571727.1804443002"/>
    <n v="10420968.0433178"/>
    <n v="4979950.4100901997"/>
    <n v="681220.32968249999"/>
    <n v="557693.26990049996"/>
    <n v="443279.21452879999"/>
    <n v="437364.21166620002"/>
    <n v="414938.20081289997"/>
    <n v="363898.17611170001"/>
    <n v="507142.2454359"/>
    <n v="469228.22708709998"/>
    <n v="660327.31957109994"/>
    <n v="948965.45926010003"/>
    <n v="548431.26541810005"/>
    <n v="-397555.1924003"/>
    <n v="-547137.26479179994"/>
    <n v="-733705.35508310003"/>
    <n v="-877998.42491489998"/>
    <n v="-1024142.4956426"/>
    <n v="-1291126.6248518999"/>
    <n v="-1556429.7532476999"/>
    <n v="-1948453.9429712"/>
    <n v="-2383975.1537453998"/>
    <n v="-4047855.958995"/>
    <n v="-1481391.7169323999"/>
    <n v="4867339.3555910997"/>
    <n v="9163049.4345372003"/>
    <n v="11612785.6201082"/>
    <n v="13779082.668506499"/>
    <n v="15829613.660878699"/>
    <n v="18031155.726334099"/>
    <n v="20542942.941935301"/>
    <n v="23624094.433085199"/>
    <n v="28006388.5539345"/>
    <n v="41055970.869392902"/>
    <n v="18653072.0273159"/>
    <n v="0.1656319"/>
    <n v="0.39200000000000002"/>
    <n v="0.33200000000000002"/>
    <n v="0.16421659999999999"/>
    <n v="0.33700000000000002"/>
    <n v="0.26900000000000002"/>
    <n v="0.11899999999999999"/>
    <n v="0.41799999999999998"/>
    <n v="0.35"/>
    <n v="0.111"/>
    <n v="0.35499999999999998"/>
    <n v="0.3"/>
    <m/>
    <m/>
    <m/>
    <m/>
    <m/>
    <m/>
    <n v="0.3"/>
    <n v="0.27700000000000002"/>
    <n v="0.111"/>
    <n v="0.41799999999999998"/>
    <n v="0.35"/>
    <n v="0.11899999999999999"/>
    <n v="18384972.897567"/>
    <m/>
    <n v="0.85899999999999999"/>
    <n v="0.1"/>
    <n v="0.10299999999999999"/>
    <m/>
    <m/>
    <m/>
    <n v="2.5000000000000001E-2"/>
    <n v="8.9999999999999993E-3"/>
    <n v="2.3E-2"/>
    <n v="0.01"/>
    <n v="0.16800000000000001"/>
    <n v="8.8999999999999996E-2"/>
    <n v="1.7000000000000001E-2"/>
    <n v="0.255"/>
    <n v="0.249"/>
    <n v="1.2999999999999999E-2"/>
    <m/>
    <m/>
    <m/>
    <m/>
    <n v="22196071.741981301"/>
    <n v="17504827.471613001"/>
    <m/>
    <n v="19994028.676283501"/>
    <n v="16562032.0153389"/>
    <m/>
    <m/>
    <m/>
    <m/>
    <m/>
    <n v="3.3000000000000002E-2"/>
    <n v="0.13400000000000001"/>
    <m/>
    <n v="0.04"/>
    <n v="0.09"/>
    <m/>
    <m/>
    <m/>
    <m/>
    <m/>
    <n v="3.1E-2"/>
    <n v="0.14499999999999999"/>
    <m/>
    <n v="3.6999999999999998E-2"/>
    <n v="8.7999999999999995E-2"/>
    <m/>
    <m/>
    <m/>
    <m/>
    <m/>
    <m/>
    <m/>
    <m/>
    <m/>
    <m/>
    <m/>
    <m/>
    <m/>
    <m/>
    <m/>
    <m/>
    <m/>
    <m/>
    <m/>
    <m/>
    <m/>
    <m/>
    <m/>
    <m/>
    <m/>
    <m/>
    <m/>
    <m/>
    <m/>
    <n v="88.084429999999998"/>
    <n v="871.76697000000001"/>
  </r>
  <r>
    <x v="23"/>
    <m/>
    <x v="7"/>
    <s v="2007"/>
    <s v="HIES combined with FHES"/>
    <s v="2008"/>
    <s v="2007"/>
    <s v=""/>
    <s v="current"/>
    <s v=""/>
    <x v="0"/>
    <n v="5101000"/>
    <n v="2713000"/>
    <n v="0.39400000000000002"/>
    <n v="0.46"/>
    <n v="5.0000000000000001E-3"/>
    <m/>
    <m/>
    <m/>
    <m/>
    <m/>
    <m/>
    <n v="11536998.9402571"/>
    <n v="9303999.1453715991"/>
    <m/>
    <m/>
    <m/>
    <m/>
    <m/>
    <m/>
    <m/>
    <m/>
    <m/>
    <m/>
    <m/>
    <m/>
    <x v="12"/>
    <x v="12"/>
    <m/>
    <m/>
    <m/>
    <m/>
    <m/>
    <m/>
    <m/>
    <m/>
    <m/>
    <m/>
    <m/>
    <m/>
    <m/>
    <m/>
    <m/>
    <m/>
    <m/>
    <m/>
    <m/>
    <m/>
    <m/>
    <m/>
    <m/>
    <m/>
    <m/>
    <m/>
    <m/>
    <m/>
    <m/>
    <m/>
    <m/>
    <m/>
    <m/>
    <m/>
    <m/>
    <m/>
    <m/>
    <m/>
    <m/>
    <m/>
    <m/>
    <m/>
    <m/>
    <m/>
    <m/>
    <m/>
    <m/>
    <m/>
    <m/>
    <m/>
    <m/>
    <m/>
    <m/>
    <m/>
    <m/>
    <m/>
    <m/>
    <m/>
    <m/>
    <m/>
    <m/>
    <m/>
    <m/>
    <m/>
    <m/>
    <m/>
    <m/>
    <m/>
    <m/>
    <m/>
    <m/>
    <m/>
    <m/>
    <m/>
    <m/>
    <m/>
    <m/>
    <m/>
    <m/>
    <m/>
    <m/>
    <m/>
    <m/>
    <m/>
    <m/>
    <m/>
    <m/>
    <m/>
    <m/>
    <m/>
    <m/>
    <m/>
    <m/>
    <m/>
    <m/>
    <m/>
    <n v="0.62552010000000002"/>
    <n v="0.52200000000000002"/>
    <n v="0.52300000000000002"/>
    <n v="0.5410142"/>
    <n v="0.44400000000000001"/>
    <n v="0.443"/>
    <n v="0.53100000000000003"/>
    <n v="0.51900000000000002"/>
    <n v="0.51800000000000002"/>
    <n v="0.44600000000000001"/>
    <n v="0.42399999999999999"/>
    <n v="0.42"/>
    <m/>
    <m/>
    <m/>
    <m/>
    <m/>
    <m/>
    <n v="0.42299999999999999"/>
    <n v="0.42199999999999999"/>
    <n v="0.439"/>
    <n v="0.51900000000000002"/>
    <n v="0.51700000000000002"/>
    <n v="0.52400000000000002"/>
    <m/>
    <m/>
    <m/>
    <m/>
    <m/>
    <m/>
    <m/>
    <m/>
    <m/>
    <m/>
    <m/>
    <m/>
    <m/>
    <m/>
    <m/>
    <m/>
    <m/>
    <m/>
    <m/>
    <m/>
    <m/>
    <m/>
    <m/>
    <m/>
    <m/>
    <m/>
    <m/>
    <m/>
    <m/>
    <m/>
    <m/>
    <m/>
    <m/>
    <m/>
    <m/>
    <m/>
    <m/>
    <m/>
    <m/>
    <m/>
    <m/>
    <m/>
    <m/>
    <m/>
    <m/>
    <m/>
    <m/>
    <m/>
    <m/>
    <m/>
    <m/>
    <m/>
    <m/>
    <m/>
    <m/>
    <m/>
    <m/>
    <m/>
    <m/>
    <m/>
    <m/>
    <m/>
    <m/>
    <m/>
    <m/>
    <m/>
    <m/>
    <m/>
    <m/>
    <m/>
    <m/>
    <m/>
    <m/>
    <m/>
    <m/>
    <m/>
    <n v="90.31738"/>
    <n v="867.34896739999999"/>
  </r>
  <r>
    <x v="23"/>
    <m/>
    <x v="7"/>
    <s v="2007"/>
    <s v="HIES combined with FHES"/>
    <s v="2008"/>
    <s v="2007"/>
    <s v=""/>
    <s v="current"/>
    <s v=""/>
    <x v="1"/>
    <n v="45816000"/>
    <n v="15979000"/>
    <n v="0.312"/>
    <n v="0.34"/>
    <n v="3.0000000000000001E-3"/>
    <m/>
    <n v="4.6850905999999997"/>
    <n v="1.9098879"/>
    <n v="2.453071"/>
    <n v="5.5983422000000003"/>
    <n v="10.0315502"/>
    <n v="18503998.300296199"/>
    <n v="16702998.465728899"/>
    <n v="6808631.3745862003"/>
    <n v="9804401.0994067006"/>
    <n v="12306015.8696183"/>
    <n v="14409760.6763766"/>
    <n v="16702056.465815499"/>
    <n v="19132654.242550399"/>
    <n v="21880257.9901664"/>
    <n v="25685863.640598599"/>
    <n v="31899055.069879599"/>
    <m/>
    <m/>
    <n v="4178706.6161606"/>
    <x v="769"/>
    <x v="769"/>
    <n v="13367246.7721378"/>
    <n v="15546039.572002601"/>
    <n v="17887110.356961101"/>
    <n v="20471392.1195793"/>
    <n v="23672915.8255"/>
    <n v="28449545.386737801"/>
    <n v="41918905.1494959"/>
    <n v="18503634.3003297"/>
    <n v="1178398.891757"/>
    <n v="3310175.6959404"/>
    <n v="4745645.5640839003"/>
    <n v="6154717.4346521003"/>
    <n v="7752063.2879263004"/>
    <n v="9206807.1542993002"/>
    <n v="11253584.966290399"/>
    <n v="13039374.8022548"/>
    <n v="16078506.5230923"/>
    <n v="22167740.9637594"/>
    <n v="9491683.1281317007"/>
    <n v="83756.992306400003"/>
    <n v="411343.96221560001"/>
    <n v="766788.9295658"/>
    <n v="1029345.9054483999"/>
    <n v="1334108.8774540999"/>
    <n v="1748907.8393522999"/>
    <n v="1649643.8484703"/>
    <n v="2193026.7985573001"/>
    <n v="3109972.7143303002"/>
    <n v="5882574.4596501002"/>
    <n v="1822030.8326355"/>
    <n v="150022.98621949999"/>
    <n v="434604.96007889998"/>
    <n v="740851.93194829999"/>
    <n v="989165.9091392"/>
    <n v="1333687.8774927"/>
    <n v="1634270.8498823999"/>
    <n v="2189399.7988904002"/>
    <n v="2228453.7953030998"/>
    <n v="3043421.7204434001"/>
    <n v="4270021.6077728001"/>
    <n v="1701994.8436614999"/>
    <n v="1428247.8688068001"/>
    <n v="1566576.8561005001"/>
    <n v="1493674.862797"/>
    <n v="1071091.9016138001"/>
    <n v="1316109.8791074001"/>
    <n v="1157756.8936530999"/>
    <n v="1438433.8678712"/>
    <n v="1421630.8694146001"/>
    <n v="1691724.8446049001"/>
    <n v="3255722.7009422001"/>
    <n v="1584597.8544451001"/>
    <n v="693420.93630509998"/>
    <n v="2398005.7797286999"/>
    <n v="3244085.7020112001"/>
    <n v="4340826.6012688996"/>
    <n v="4177681.6162548"/>
    <n v="4803556.5587644"/>
    <n v="4918523.5482040001"/>
    <n v="5992699.4495344004"/>
    <n v="6362947.4155249"/>
    <n v="9709776.1080986001"/>
    <n v="4665496.5714459997"/>
    <n v="880341.91913529998"/>
    <n v="740476.93198270001"/>
    <n v="733975.93257990002"/>
    <n v="656606.9396867"/>
    <n v="635389.94163559994"/>
    <n v="673268.93815619999"/>
    <n v="555572.94896730001"/>
    <n v="745143.93155400001"/>
    <n v="755469.93060550001"/>
    <n v="1036171.9048213999"/>
    <n v="741333.931904"/>
    <n v="-334889.96923829999"/>
    <n v="-470375.95679309999"/>
    <n v="-629902.94213960005"/>
    <n v="-874506.91967129998"/>
    <n v="-1003002.9078681"/>
    <n v="-1337456.8771464999"/>
    <n v="-1533767.8591142001"/>
    <n v="-1947413.8211183001"/>
    <n v="-2592499.7618633001"/>
    <n v="-4403101.5955486"/>
    <n v="-1513889.8609400999"/>
    <n v="4178706.6161606"/>
    <n v="8390809.2292535994"/>
    <n v="11095119.980846399"/>
    <n v="13367246.7721378"/>
    <n v="15546039.572002601"/>
    <n v="17887110.356961101"/>
    <n v="20471392.1195793"/>
    <n v="23672915.8255"/>
    <n v="28449545.386737801"/>
    <n v="41918905.1494959"/>
    <n v="18503634.3003297"/>
    <n v="0.2212267"/>
    <n v="0.42099999999999999"/>
    <n v="0.373"/>
    <n v="0.2080584"/>
    <n v="0.35899999999999999"/>
    <n v="0.31"/>
    <n v="0.16400000000000001"/>
    <n v="0.44600000000000001"/>
    <n v="0.39300000000000002"/>
    <n v="0.14799999999999999"/>
    <n v="0.36699999999999999"/>
    <n v="0.32200000000000001"/>
    <m/>
    <m/>
    <m/>
    <m/>
    <m/>
    <m/>
    <n v="0.36799999999999999"/>
    <n v="0.32600000000000001"/>
    <n v="0.14399999999999999"/>
    <n v="0.44700000000000001"/>
    <n v="0.39"/>
    <n v="0.161"/>
    <m/>
    <n v="1"/>
    <m/>
    <m/>
    <m/>
    <n v="0.14799999999999999"/>
    <n v="0.16400000000000001"/>
    <n v="18503634.3003297"/>
    <m/>
    <m/>
    <m/>
    <m/>
    <m/>
    <m/>
    <m/>
    <m/>
    <m/>
    <m/>
    <m/>
    <m/>
    <m/>
    <m/>
    <m/>
    <m/>
    <m/>
    <m/>
    <m/>
    <m/>
    <m/>
    <m/>
    <m/>
    <m/>
    <m/>
    <m/>
    <m/>
    <m/>
    <m/>
    <m/>
    <m/>
    <m/>
    <m/>
    <m/>
    <m/>
    <m/>
    <m/>
    <m/>
    <m/>
    <m/>
    <n v="0.248"/>
    <n v="7.4999999999999997E-2"/>
    <n v="0.22800000000000001"/>
    <n v="0.17699999999999999"/>
    <n v="0.16"/>
    <n v="7.9000000000000001E-2"/>
    <n v="3.2000000000000001E-2"/>
    <n v="18284058.3204991"/>
    <n v="20036101.1595634"/>
    <n v="19923684.169889499"/>
    <n v="20361279.129693799"/>
    <n v="18895447.264339302"/>
    <n v="11746730.920992"/>
    <m/>
    <n v="0.109"/>
    <n v="9.1999999999999998E-2"/>
    <n v="8.1000000000000003E-2"/>
    <n v="0.10199999999999999"/>
    <n v="0.17199999999999999"/>
    <n v="0.432"/>
    <m/>
    <n v="0.112"/>
    <n v="9.0999999999999998E-2"/>
    <n v="8.5000000000000006E-2"/>
    <n v="9.6000000000000002E-2"/>
    <n v="0.21"/>
    <n v="0.51900000000000002"/>
    <m/>
    <n v="90.31738"/>
    <n v="867.34896739999999"/>
  </r>
  <r>
    <x v="23"/>
    <m/>
    <x v="7"/>
    <s v="2007"/>
    <s v="HIES combined with FHES"/>
    <s v="2008"/>
    <s v="2007"/>
    <s v=""/>
    <s v="current"/>
    <s v=""/>
    <x v="2"/>
    <n v="29334000"/>
    <n v="13258000"/>
    <n v="0.29899999999999999"/>
    <n v="0.32100000000000001"/>
    <n v="3.0000000000000001E-3"/>
    <m/>
    <n v="4.1787337000000004"/>
    <n v="1.8627572999999999"/>
    <n v="2.2433055"/>
    <n v="5.0412207999999996"/>
    <n v="8.6621377000000006"/>
    <n v="19799998.181250799"/>
    <n v="17849998.3603701"/>
    <n v="7956119.2691825004"/>
    <n v="11108402.979626199"/>
    <n v="13374839.7714404"/>
    <n v="15591808.5677984"/>
    <n v="17848006.360553101"/>
    <n v="20365313.1293233"/>
    <n v="23276440.861918598"/>
    <n v="27111435.5096513"/>
    <n v="33246503.9461083"/>
    <m/>
    <m/>
    <n v="5089869.5324648004"/>
    <x v="770"/>
    <x v="770"/>
    <n v="14432192.674316101"/>
    <n v="16685528.467333701"/>
    <n v="19084104.24701"/>
    <n v="21748968.0022262"/>
    <n v="25073949.696806598"/>
    <n v="29906899.2528711"/>
    <n v="44089150.950145803"/>
    <n v="19800334.181219999"/>
    <n v="1948267.8210399"/>
    <n v="4312751.6038477998"/>
    <n v="5636715.4822337003"/>
    <n v="6532565.3999445001"/>
    <n v="8136008.2526586"/>
    <n v="9403687.1362146996"/>
    <n v="11553957.938699299"/>
    <n v="13237617.784045"/>
    <n v="16411027.492548199"/>
    <n v="23484317.8428239"/>
    <n v="10066260.0753533"/>
    <n v="204018.9812596"/>
    <n v="620874.94296889997"/>
    <n v="915534.91590260004"/>
    <n v="1272601.8831038"/>
    <n v="1417318.8698107"/>
    <n v="1656929.8478010001"/>
    <n v="1884320.8269138001"/>
    <n v="2338069.7852341998"/>
    <n v="3369188.6905196998"/>
    <n v="5485575.4961168002"/>
    <n v="1916592.8239494001"/>
    <n v="320124.97059460002"/>
    <n v="790018.92743200005"/>
    <n v="1066543.9020314999"/>
    <n v="1384424.8728322"/>
    <n v="2138229.8035907"/>
    <n v="2590012.7620917"/>
    <n v="2813234.7415874"/>
    <n v="3318535.6951724999"/>
    <n v="3725501.6577901999"/>
    <n v="5065472.5347058"/>
    <n v="2321298.7867747"/>
    <n v="1067094.9019809"/>
    <n v="1133211.8959077001"/>
    <n v="1074572.901294"/>
    <n v="1155286.8938799"/>
    <n v="1034942.9049343"/>
    <n v="1088392.9000246001"/>
    <n v="1320076.8787430001"/>
    <n v="1352388.8757749"/>
    <n v="1610207.8520927001"/>
    <n v="3653606.6643941998"/>
    <n v="1449028.866898"/>
    <n v="1180885.8915285"/>
    <n v="2672953.7544731"/>
    <n v="3822867.6488466002"/>
    <n v="4395245.5962701999"/>
    <n v="4525920.5842669001"/>
    <n v="5218727.5206284001"/>
    <n v="5239219.5187461004"/>
    <n v="6206790.4298689002"/>
    <n v="6731048.3817125997"/>
    <n v="9973257.0838961992"/>
    <n v="4996834.5410105996"/>
    <n v="716965.93414240004"/>
    <n v="655546.93978410005"/>
    <n v="559313.94862359995"/>
    <n v="582138.94652700005"/>
    <n v="593696.9454654"/>
    <n v="530120.9513052"/>
    <n v="575673.94712090003"/>
    <n v="756970.9304677"/>
    <n v="756188.93053949997"/>
    <n v="1066231.9020602"/>
    <n v="679287.93760329997"/>
    <n v="-458068.95792359998"/>
    <n v="-597026.9451595"/>
    <n v="-780247.92832950002"/>
    <n v="-890069.91824170004"/>
    <n v="-1160587.8933929999"/>
    <n v="-1403765.8710556"/>
    <n v="-1637515.8495843001"/>
    <n v="-2136423.8037565998"/>
    <n v="-2696263.7523318999"/>
    <n v="-4639309.5738514997"/>
    <n v="-1640398.8493194999"/>
    <n v="5089869.5324648004"/>
    <n v="9588331.1192540005"/>
    <n v="12295301.870602399"/>
    <n v="14432192.674316101"/>
    <n v="16685528.467333701"/>
    <n v="19084104.24701"/>
    <n v="21748968.0022262"/>
    <n v="25073949.696806598"/>
    <n v="29906899.2528711"/>
    <n v="44089150.950145803"/>
    <n v="19800334.181219999"/>
    <n v="0.17102419999999999"/>
    <n v="0.38800000000000001"/>
    <n v="0.32"/>
    <n v="0.16486780000000001"/>
    <n v="0.33600000000000002"/>
    <n v="0.27500000000000002"/>
    <n v="0.12"/>
    <n v="0.41899999999999998"/>
    <n v="0.34"/>
    <n v="0.111"/>
    <n v="0.35399999999999998"/>
    <n v="0.29099999999999998"/>
    <m/>
    <m/>
    <m/>
    <m/>
    <m/>
    <m/>
    <n v="0.35599999999999998"/>
    <n v="0.29399999999999998"/>
    <n v="0.108"/>
    <n v="0.42099999999999999"/>
    <n v="0.34399999999999997"/>
    <n v="0.11700000000000001"/>
    <n v="19520173.206954502"/>
    <m/>
    <n v="0.84599999999999997"/>
    <n v="0.1"/>
    <n v="0.104"/>
    <m/>
    <m/>
    <m/>
    <n v="2.8000000000000001E-2"/>
    <n v="8.9999999999999993E-3"/>
    <n v="2.5000000000000001E-2"/>
    <n v="8.0000000000000002E-3"/>
    <n v="0.16200000000000001"/>
    <n v="9.1999999999999998E-2"/>
    <n v="1.9E-2"/>
    <n v="0.245"/>
    <n v="0.246"/>
    <n v="1.0999999999999999E-2"/>
    <m/>
    <m/>
    <m/>
    <m/>
    <n v="23523929.839185301"/>
    <n v="18780309.274915401"/>
    <m/>
    <n v="21323004.041353598"/>
    <n v="17393099.402339"/>
    <m/>
    <m/>
    <m/>
    <m/>
    <m/>
    <n v="2.1999999999999999E-2"/>
    <n v="0.13100000000000001"/>
    <m/>
    <n v="4.5999999999999999E-2"/>
    <n v="0.10199999999999999"/>
    <m/>
    <m/>
    <m/>
    <m/>
    <m/>
    <n v="0.02"/>
    <n v="0.14299999999999999"/>
    <m/>
    <n v="3.5000000000000003E-2"/>
    <n v="0.10199999999999999"/>
    <m/>
    <m/>
    <m/>
    <m/>
    <m/>
    <m/>
    <m/>
    <m/>
    <m/>
    <m/>
    <m/>
    <m/>
    <m/>
    <m/>
    <m/>
    <m/>
    <m/>
    <m/>
    <m/>
    <m/>
    <m/>
    <m/>
    <m/>
    <m/>
    <m/>
    <m/>
    <m/>
    <m/>
    <m/>
    <n v="90.31738"/>
    <n v="867.34896739999999"/>
  </r>
  <r>
    <x v="23"/>
    <n v="10"/>
    <x v="3"/>
    <s v="2008"/>
    <s v="HIES combined with FHES"/>
    <s v="2009"/>
    <s v="2008"/>
    <s v=""/>
    <s v="current"/>
    <s v=""/>
    <x v="0"/>
    <n v="5363000"/>
    <n v="4090000"/>
    <n v="0.40699999999999997"/>
    <n v="0.47599999999999998"/>
    <n v="7.0000000000000001E-3"/>
    <m/>
    <m/>
    <m/>
    <m/>
    <m/>
    <m/>
    <n v="12328003.539067401"/>
    <n v="9723002.7912355997"/>
    <m/>
    <m/>
    <m/>
    <m/>
    <m/>
    <m/>
    <m/>
    <m/>
    <m/>
    <m/>
    <m/>
    <m/>
    <x v="12"/>
    <x v="12"/>
    <m/>
    <m/>
    <m/>
    <m/>
    <m/>
    <m/>
    <m/>
    <m/>
    <m/>
    <m/>
    <m/>
    <m/>
    <m/>
    <m/>
    <m/>
    <m/>
    <m/>
    <m/>
    <m/>
    <m/>
    <m/>
    <m/>
    <m/>
    <m/>
    <m/>
    <m/>
    <m/>
    <m/>
    <m/>
    <m/>
    <m/>
    <m/>
    <m/>
    <m/>
    <m/>
    <m/>
    <m/>
    <m/>
    <m/>
    <m/>
    <m/>
    <m/>
    <m/>
    <m/>
    <m/>
    <m/>
    <m/>
    <m/>
    <m/>
    <m/>
    <m/>
    <m/>
    <m/>
    <m/>
    <m/>
    <m/>
    <m/>
    <m/>
    <m/>
    <m/>
    <m/>
    <m/>
    <m/>
    <m/>
    <m/>
    <m/>
    <m/>
    <m/>
    <m/>
    <m/>
    <m/>
    <m/>
    <m/>
    <m/>
    <m/>
    <m/>
    <m/>
    <m/>
    <m/>
    <m/>
    <m/>
    <m/>
    <m/>
    <m/>
    <m/>
    <m/>
    <m/>
    <m/>
    <m/>
    <m/>
    <m/>
    <m/>
    <m/>
    <m/>
    <m/>
    <m/>
    <n v="0.62055009999999999"/>
    <n v="0.53800000000000003"/>
    <n v="0.54700000000000004"/>
    <n v="0.53525049999999996"/>
    <n v="0.45500000000000002"/>
    <n v="0.46400000000000002"/>
    <n v="0.53500000000000003"/>
    <n v="0.53300000000000003"/>
    <n v="0.53"/>
    <n v="0.45500000000000002"/>
    <n v="0.42499999999999999"/>
    <n v="0.41399999999999998"/>
    <m/>
    <m/>
    <m/>
    <m/>
    <m/>
    <m/>
    <n v="0.42599999999999999"/>
    <n v="0.40899999999999997"/>
    <n v="0.442"/>
    <n v="0.53300000000000003"/>
    <n v="0.52700000000000002"/>
    <n v="0.52600000000000002"/>
    <m/>
    <m/>
    <m/>
    <m/>
    <m/>
    <m/>
    <m/>
    <m/>
    <m/>
    <m/>
    <m/>
    <m/>
    <m/>
    <m/>
    <m/>
    <m/>
    <m/>
    <m/>
    <m/>
    <m/>
    <m/>
    <m/>
    <m/>
    <m/>
    <m/>
    <m/>
    <m/>
    <m/>
    <m/>
    <m/>
    <m/>
    <m/>
    <m/>
    <m/>
    <m/>
    <m/>
    <m/>
    <m/>
    <m/>
    <m/>
    <m/>
    <m/>
    <m/>
    <m/>
    <m/>
    <m/>
    <m/>
    <m/>
    <m/>
    <m/>
    <m/>
    <m/>
    <m/>
    <m/>
    <m/>
    <m/>
    <m/>
    <m/>
    <m/>
    <m/>
    <m/>
    <m/>
    <m/>
    <m/>
    <m/>
    <m/>
    <m/>
    <m/>
    <m/>
    <m/>
    <m/>
    <m/>
    <m/>
    <m/>
    <m/>
    <m/>
    <n v="94.538669999999996"/>
    <n v="882.09051450000004"/>
  </r>
  <r>
    <x v="23"/>
    <n v="10"/>
    <x v="3"/>
    <s v="2008"/>
    <s v="HIES combined with FHES"/>
    <s v="2009"/>
    <s v="2008"/>
    <s v=""/>
    <s v="current"/>
    <s v=""/>
    <x v="1"/>
    <n v="46135000"/>
    <n v="16215000"/>
    <n v="0.314"/>
    <n v="0.34399999999999997"/>
    <n v="3.0000000000000001E-3"/>
    <m/>
    <n v="4.8128266000000002"/>
    <n v="1.9351893"/>
    <n v="2.4870055"/>
    <n v="5.7123404000000004"/>
    <n v="10.308356399999999"/>
    <n v="19365005.559218101"/>
    <n v="17410004.9979854"/>
    <n v="6999323.0093339998"/>
    <n v="10228238.936276499"/>
    <n v="12847323.688151499"/>
    <n v="15100708.335043"/>
    <n v="17407354.9972247"/>
    <n v="19885163.708542801"/>
    <n v="22763844.534941401"/>
    <n v="26930439.731068701"/>
    <n v="33686527.670575798"/>
    <m/>
    <m/>
    <n v="4285710.2303223005"/>
    <x v="771"/>
    <x v="771"/>
    <n v="13996973.018187599"/>
    <n v="16225224.657864001"/>
    <n v="18563769.329202801"/>
    <n v="21327694.122657899"/>
    <n v="24739596.102131199"/>
    <n v="29949337.597720198"/>
    <n v="44178628.682600699"/>
    <n v="19364684.559126001"/>
    <n v="1114425.3199242"/>
    <n v="3316230.9520085999"/>
    <n v="5249181.5069113001"/>
    <n v="6605821.8963694004"/>
    <n v="7710650.2135386001"/>
    <n v="9850520.8278429005"/>
    <n v="11677488.3523205"/>
    <n v="14337244.1158711"/>
    <n v="17442037.007181"/>
    <n v="23747436.817306601"/>
    <n v="10106290.901268199"/>
    <n v="86352.024789500007"/>
    <n v="421327.12095269997"/>
    <n v="648367.18613030005"/>
    <n v="952485.27343519998"/>
    <n v="1338568.3842702"/>
    <n v="1950763.5600163999"/>
    <n v="1950474.5599334"/>
    <n v="2269541.6515297"/>
    <n v="3745239.0751662999"/>
    <n v="7069555.0294957999"/>
    <n v="2043599.5866673"/>
    <n v="190145.05458600001"/>
    <n v="507342.14564549999"/>
    <n v="709278.20361640002"/>
    <n v="995740.28585260001"/>
    <n v="1370663.3934838001"/>
    <n v="1465921.4208301001"/>
    <n v="2285103.6559971999"/>
    <n v="2407507.6911364002"/>
    <n v="3168538.9096098002"/>
    <n v="4188932.2025397001"/>
    <n v="1729143.4963946999"/>
    <n v="1406734.4038388999"/>
    <n v="1613906.463313"/>
    <n v="1412762.4055693999"/>
    <n v="1472367.4226806001"/>
    <n v="1296796.3722784"/>
    <n v="1221154.3505635001"/>
    <n v="1173977.3370201001"/>
    <n v="1679642.4821842001"/>
    <n v="1867783.5361947999"/>
    <n v="3169905.9100021999"/>
    <n v="1631495.4683623"/>
    <n v="673339.19329920004"/>
    <n v="2459946.7061903998"/>
    <n v="3573457.0258519002"/>
    <n v="4134304.1868572999"/>
    <n v="4803125.3788595004"/>
    <n v="4784285.3734510001"/>
    <n v="5151098.4787539998"/>
    <n v="5474291.5715348003"/>
    <n v="5745211.6493092999"/>
    <n v="9527521.7351178005"/>
    <n v="4633222.3300844999"/>
    <n v="1117150.3207065"/>
    <n v="851254.2443742"/>
    <n v="789546.22665940004"/>
    <n v="692701.19885749999"/>
    <n v="761824.21870099998"/>
    <n v="634325.18209919997"/>
    <n v="754243.21652470005"/>
    <n v="707725.2031705"/>
    <n v="784399.22518179996"/>
    <n v="1279829.3674075999"/>
    <n v="837314.24037240003"/>
    <n v="-350358.10057920002"/>
    <n v="-478907.13748249999"/>
    <n v="-714765.20519160002"/>
    <n v="-856446.24586469994"/>
    <n v="-1056404.3032678"/>
    <n v="-1343202.3856005"/>
    <n v="-1664691.4778921001"/>
    <n v="-2136355.6132952999"/>
    <n v="-2803871.8049228"/>
    <n v="-4804552.3792690998"/>
    <n v="-1622339.4657339"/>
    <n v="4285710.2303223005"/>
    <n v="8691101.4950021002"/>
    <n v="11667826.349546799"/>
    <n v="13996973.018187599"/>
    <n v="16225224.657864001"/>
    <n v="18563769.329202801"/>
    <n v="21327694.122657899"/>
    <n v="24739596.102131199"/>
    <n v="29949337.597720198"/>
    <n v="44178628.682600699"/>
    <n v="19364684.559126001"/>
    <n v="0.22214059999999999"/>
    <n v="0.433"/>
    <n v="0.38900000000000001"/>
    <n v="0.20578199999999999"/>
    <n v="0.36799999999999999"/>
    <n v="0.317"/>
    <n v="0.16800000000000001"/>
    <n v="0.45600000000000002"/>
    <n v="0.41199999999999998"/>
    <n v="0.152"/>
    <n v="0.36399999999999999"/>
    <n v="0.32600000000000001"/>
    <m/>
    <m/>
    <m/>
    <m/>
    <m/>
    <m/>
    <n v="0.36799999999999999"/>
    <n v="0.33400000000000002"/>
    <n v="0.14599999999999999"/>
    <n v="0.45600000000000002"/>
    <n v="0.41199999999999998"/>
    <n v="0.16400000000000001"/>
    <m/>
    <n v="1"/>
    <m/>
    <m/>
    <m/>
    <n v="0.152"/>
    <n v="0.16800000000000001"/>
    <n v="19364684.559126001"/>
    <m/>
    <m/>
    <m/>
    <m/>
    <m/>
    <m/>
    <m/>
    <m/>
    <m/>
    <m/>
    <m/>
    <m/>
    <m/>
    <m/>
    <m/>
    <m/>
    <m/>
    <m/>
    <m/>
    <m/>
    <m/>
    <m/>
    <m/>
    <m/>
    <m/>
    <m/>
    <m/>
    <m/>
    <m/>
    <m/>
    <m/>
    <m/>
    <m/>
    <m/>
    <m/>
    <m/>
    <m/>
    <m/>
    <m/>
    <m/>
    <n v="0.252"/>
    <n v="7.4999999999999997E-2"/>
    <n v="0.22600000000000001"/>
    <n v="0.17199999999999999"/>
    <n v="0.158"/>
    <n v="8.2000000000000003E-2"/>
    <n v="3.4000000000000002E-2"/>
    <n v="19508604.600441899"/>
    <n v="20180316.793274"/>
    <n v="21203795.087089501"/>
    <n v="21231161.094945598"/>
    <n v="19259380.528895799"/>
    <n v="12642993.6294934"/>
    <m/>
    <n v="0.104"/>
    <n v="0.11799999999999999"/>
    <n v="7.5999999999999998E-2"/>
    <n v="0.105"/>
    <n v="0.18099999999999999"/>
    <n v="0.438"/>
    <m/>
    <n v="0.108"/>
    <n v="0.11700000000000001"/>
    <n v="0.08"/>
    <n v="0.1"/>
    <n v="0.218"/>
    <n v="0.52400000000000002"/>
    <m/>
    <n v="94.538669999999996"/>
    <n v="882.09051450000004"/>
  </r>
  <r>
    <x v="23"/>
    <n v="10"/>
    <x v="3"/>
    <s v="2008"/>
    <s v="HIES combined with FHES"/>
    <s v="2009"/>
    <s v="2008"/>
    <s v=""/>
    <s v="current"/>
    <s v=""/>
    <x v="2"/>
    <n v="29126000"/>
    <n v="12116000"/>
    <n v="0.3"/>
    <n v="0.32400000000000001"/>
    <n v="3.0000000000000001E-3"/>
    <m/>
    <n v="4.2469533999999998"/>
    <n v="1.8965977000000001"/>
    <n v="2.2392485"/>
    <n v="5.0754852000000001"/>
    <n v="8.7222030000000004"/>
    <n v="20603005.914617699"/>
    <n v="18480005.305156201"/>
    <n v="8252210.3690072"/>
    <n v="11611395.333346801"/>
    <n v="13986107.0150683"/>
    <n v="16208195.652975401"/>
    <n v="18478749.304795701"/>
    <n v="21087637.0537434"/>
    <n v="24145212.931498401"/>
    <n v="28383720.148269899"/>
    <n v="35046753.0610632"/>
    <m/>
    <m/>
    <n v="5259949.5100025004"/>
    <x v="772"/>
    <x v="772"/>
    <n v="15054707.3218372"/>
    <n v="17350345.980858799"/>
    <n v="19725485.662703101"/>
    <n v="22501128.459522098"/>
    <n v="26149961.507012598"/>
    <n v="31326829.993164498"/>
    <n v="45878347.170548201"/>
    <n v="20602918.914592698"/>
    <n v="1855781.5327494"/>
    <n v="4627548.3284556"/>
    <n v="5623040.6142370002"/>
    <n v="7370013.1157499999"/>
    <n v="8582073.4637027998"/>
    <n v="9987563.8671845999"/>
    <n v="12029284.453312499"/>
    <n v="14613478.1951712"/>
    <n v="17583890.0479035"/>
    <n v="25100594.205764901"/>
    <n v="10738354.0827181"/>
    <n v="182681.05244319999"/>
    <n v="495529.14225430001"/>
    <n v="771863.22158300004"/>
    <n v="1011578.2903993001"/>
    <n v="1773669.509177"/>
    <n v="1826950.5244727"/>
    <n v="2171629.6234216001"/>
    <n v="2405624.6905958001"/>
    <n v="3741219.0740121999"/>
    <n v="6747279.9369786"/>
    <n v="2113153.6066346001"/>
    <n v="417316.11980119999"/>
    <n v="732923.21040430001"/>
    <n v="1098614.3153852001"/>
    <n v="1483230.4257991"/>
    <n v="1785829.5126679"/>
    <n v="2529210.7260743999"/>
    <n v="2825475.8111247998"/>
    <n v="3391773.9736950998"/>
    <n v="4143711.1895578001"/>
    <n v="5110723.4671633998"/>
    <n v="2352041.6752134999"/>
    <n v="1052802.3022336999"/>
    <n v="1342817.3854898999"/>
    <n v="1185151.3402279001"/>
    <n v="1230683.3532990001"/>
    <n v="1126536.3234009"/>
    <n v="932153.26759830001"/>
    <n v="1087439.3121772001"/>
    <n v="1479029.4245931001"/>
    <n v="1840598.5283907"/>
    <n v="3379427.9701509001"/>
    <n v="1465810.4207981999"/>
    <n v="1308928.3757612"/>
    <n v="2684780.7707346999"/>
    <n v="4302939.2352683004"/>
    <n v="4231377.2147246003"/>
    <n v="4576130.3136948003"/>
    <n v="5356785.5378016997"/>
    <n v="5361865.5392600996"/>
    <n v="5867032.6842812002"/>
    <n v="5954269.7093248004"/>
    <n v="9476471.7204625998"/>
    <n v="4912399.4102293998"/>
    <n v="859631.24677900004"/>
    <n v="672152.1929584"/>
    <n v="671910.19288890006"/>
    <n v="675449.19390489999"/>
    <n v="664103.19064769999"/>
    <n v="566039.16249599995"/>
    <n v="707487.20310219994"/>
    <n v="647264.18581369997"/>
    <n v="967013.27760579996"/>
    <n v="1092257.3135603"/>
    <n v="752355.2159827"/>
    <n v="-491814.14118779998"/>
    <n v="-604312.17348320002"/>
    <n v="-840734.24135420006"/>
    <n v="-947624.27203969995"/>
    <n v="-1157995.3324321001"/>
    <n v="-1473217.4229246001"/>
    <n v="-1682053.4828763001"/>
    <n v="-2254240.6471372"/>
    <n v="-2903872.8336307001"/>
    <n v="-5028407.4435323998"/>
    <n v="-1739399.4993389"/>
    <n v="5259949.5100025004"/>
    <n v="9951438.8568140008"/>
    <n v="12812784.6782362"/>
    <n v="15054707.3218372"/>
    <n v="17350345.980858799"/>
    <n v="19725485.662703101"/>
    <n v="22501128.459522098"/>
    <n v="26149961.507012598"/>
    <n v="31326829.993164498"/>
    <n v="45878347.170548201"/>
    <n v="20602918.914592698"/>
    <n v="0.1746635"/>
    <n v="0.39200000000000002"/>
    <n v="0.32"/>
    <n v="0.1647072"/>
    <n v="0.34300000000000003"/>
    <n v="0.27"/>
    <n v="0.124"/>
    <n v="0.42099999999999999"/>
    <n v="0.34300000000000003"/>
    <n v="0.115"/>
    <n v="0.34699999999999998"/>
    <n v="0.27"/>
    <m/>
    <m/>
    <m/>
    <m/>
    <m/>
    <m/>
    <n v="0.35299999999999998"/>
    <n v="0.28699999999999998"/>
    <n v="0.11"/>
    <n v="0.42199999999999999"/>
    <n v="0.34100000000000003"/>
    <n v="0.121"/>
    <n v="20453367.871660199"/>
    <m/>
    <n v="0.84399999999999997"/>
    <n v="0.10199999999999999"/>
    <n v="0.106"/>
    <m/>
    <m/>
    <m/>
    <n v="3.1E-2"/>
    <n v="1.2999999999999999E-2"/>
    <n v="0.02"/>
    <n v="8.0000000000000002E-3"/>
    <n v="0.15"/>
    <n v="8.3000000000000004E-2"/>
    <n v="1.7000000000000001E-2"/>
    <n v="0.26400000000000001"/>
    <n v="0.249"/>
    <n v="8.0000000000000002E-3"/>
    <m/>
    <m/>
    <m/>
    <m/>
    <n v="24377296.998124"/>
    <n v="19050219.468850698"/>
    <m/>
    <n v="22269644.393068701"/>
    <n v="18570670.331184"/>
    <m/>
    <m/>
    <m/>
    <m/>
    <m/>
    <n v="2.4E-2"/>
    <n v="0.16300000000000001"/>
    <m/>
    <n v="0.05"/>
    <n v="9.0999999999999998E-2"/>
    <m/>
    <m/>
    <m/>
    <m/>
    <m/>
    <n v="2.1000000000000001E-2"/>
    <n v="0.17299999999999999"/>
    <m/>
    <n v="4.7E-2"/>
    <n v="9.4E-2"/>
    <m/>
    <m/>
    <m/>
    <m/>
    <m/>
    <m/>
    <m/>
    <m/>
    <m/>
    <m/>
    <m/>
    <m/>
    <m/>
    <m/>
    <m/>
    <m/>
    <m/>
    <m/>
    <m/>
    <m/>
    <m/>
    <m/>
    <m/>
    <m/>
    <m/>
    <m/>
    <m/>
    <m/>
    <m/>
    <n v="94.538669999999996"/>
    <n v="882.09051450000004"/>
  </r>
  <r>
    <x v="23"/>
    <m/>
    <x v="7"/>
    <s v="2009"/>
    <s v="HIES combined with FHES"/>
    <s v="2010"/>
    <s v="2009"/>
    <s v=""/>
    <s v="current"/>
    <s v=""/>
    <x v="0"/>
    <n v="5385000"/>
    <n v="2906000"/>
    <n v="0.40699999999999997"/>
    <n v="0.499"/>
    <n v="7.0000000000000001E-3"/>
    <m/>
    <m/>
    <m/>
    <m/>
    <m/>
    <m/>
    <n v="11974999.0094295"/>
    <n v="9607999.2052273992"/>
    <m/>
    <m/>
    <m/>
    <m/>
    <m/>
    <m/>
    <m/>
    <m/>
    <m/>
    <m/>
    <m/>
    <m/>
    <x v="12"/>
    <x v="12"/>
    <m/>
    <m/>
    <m/>
    <m/>
    <m/>
    <m/>
    <m/>
    <m/>
    <m/>
    <m/>
    <m/>
    <m/>
    <m/>
    <m/>
    <m/>
    <m/>
    <m/>
    <m/>
    <m/>
    <m/>
    <m/>
    <m/>
    <m/>
    <m/>
    <m/>
    <m/>
    <m/>
    <m/>
    <m/>
    <m/>
    <m/>
    <m/>
    <m/>
    <m/>
    <m/>
    <m/>
    <m/>
    <m/>
    <m/>
    <m/>
    <m/>
    <m/>
    <m/>
    <m/>
    <m/>
    <m/>
    <m/>
    <m/>
    <m/>
    <m/>
    <m/>
    <m/>
    <m/>
    <m/>
    <m/>
    <m/>
    <m/>
    <m/>
    <m/>
    <m/>
    <m/>
    <m/>
    <m/>
    <m/>
    <m/>
    <m/>
    <m/>
    <m/>
    <m/>
    <m/>
    <m/>
    <m/>
    <m/>
    <m/>
    <m/>
    <m/>
    <m/>
    <m/>
    <m/>
    <m/>
    <m/>
    <m/>
    <m/>
    <m/>
    <m/>
    <m/>
    <m/>
    <m/>
    <m/>
    <m/>
    <m/>
    <m/>
    <m/>
    <m/>
    <m/>
    <m/>
    <n v="0.6411637"/>
    <n v="0.58499999999999996"/>
    <n v="0.60099999999999998"/>
    <n v="0.55392989999999998"/>
    <n v="0.46300000000000002"/>
    <n v="0.45900000000000002"/>
    <n v="0.56899999999999995"/>
    <n v="0.57899999999999996"/>
    <n v="0.58399999999999996"/>
    <n v="0.47"/>
    <n v="0.439"/>
    <n v="0.42399999999999999"/>
    <m/>
    <m/>
    <m/>
    <m/>
    <m/>
    <m/>
    <n v="0.439"/>
    <n v="0.42199999999999999"/>
    <n v="0.46600000000000003"/>
    <n v="0.57699999999999996"/>
    <n v="0.58099999999999996"/>
    <n v="0.56799999999999995"/>
    <m/>
    <m/>
    <m/>
    <m/>
    <m/>
    <m/>
    <m/>
    <m/>
    <m/>
    <m/>
    <m/>
    <m/>
    <m/>
    <m/>
    <m/>
    <m/>
    <m/>
    <m/>
    <m/>
    <m/>
    <m/>
    <m/>
    <m/>
    <m/>
    <m/>
    <m/>
    <m/>
    <m/>
    <m/>
    <m/>
    <m/>
    <m/>
    <m/>
    <m/>
    <m/>
    <m/>
    <m/>
    <m/>
    <m/>
    <m/>
    <m/>
    <m/>
    <m/>
    <m/>
    <m/>
    <m/>
    <m/>
    <m/>
    <m/>
    <m/>
    <m/>
    <m/>
    <m/>
    <m/>
    <m/>
    <m/>
    <m/>
    <m/>
    <m/>
    <m/>
    <m/>
    <m/>
    <m/>
    <m/>
    <m/>
    <m/>
    <m/>
    <m/>
    <m/>
    <m/>
    <m/>
    <m/>
    <m/>
    <m/>
    <m/>
    <m/>
    <n v="97.144779999999997"/>
    <n v="898.45120899999995"/>
  </r>
  <r>
    <x v="23"/>
    <m/>
    <x v="7"/>
    <s v="2009"/>
    <s v="HIES combined with FHES"/>
    <s v="2010"/>
    <s v="2009"/>
    <s v=""/>
    <s v="current"/>
    <s v=""/>
    <x v="1"/>
    <n v="46825000"/>
    <n v="16477000"/>
    <n v="0.314"/>
    <n v="0.34499999999999997"/>
    <n v="3.0000000000000001E-3"/>
    <m/>
    <n v="4.7930400000000004"/>
    <n v="1.9180153"/>
    <n v="2.4989582000000001"/>
    <n v="5.7501787999999996"/>
    <n v="10.532634699999999"/>
    <n v="19579998.380344901"/>
    <n v="17703998.5355273"/>
    <n v="7083599.4140454996"/>
    <n v="10299467.148029299"/>
    <n v="12981486.926172899"/>
    <n v="15406673.725561799"/>
    <n v="17701618.5357242"/>
    <n v="20240296.325725101"/>
    <n v="23221504.079119898"/>
    <n v="27214875.7487887"/>
    <n v="33951975.1914967"/>
    <m/>
    <m/>
    <n v="4209886.6517586997"/>
    <x v="773"/>
    <x v="773"/>
    <n v="14166026.8281879"/>
    <n v="16545109.631390501"/>
    <n v="18977024.430222798"/>
    <n v="21671904.207302701"/>
    <n v="25141248.920318902"/>
    <n v="30262868.4966591"/>
    <n v="44341198.3321013"/>
    <n v="19580276.380321901"/>
    <n v="1272395.8947476"/>
    <n v="3659619.6972766998"/>
    <n v="5513425.5439301003"/>
    <n v="6817213.4360809"/>
    <n v="9172863.2412218004"/>
    <n v="10357384.143238399"/>
    <n v="10935543.095413201"/>
    <n v="14405301.808395101"/>
    <n v="18202026.494330499"/>
    <n v="22208414.162922598"/>
    <n v="10256307.1515995"/>
    <n v="150783.98752719999"/>
    <n v="575570.95238879998"/>
    <n v="804799.93342699995"/>
    <n v="994691.91771920002"/>
    <n v="1466293.8787082999"/>
    <n v="1649133.8635837999"/>
    <n v="2054866.8300216999"/>
    <n v="2502725.7929747999"/>
    <n v="3445292.7150058001"/>
    <n v="7363735.3908727001"/>
    <n v="2101309.8261799002"/>
    <n v="180913.98503479999"/>
    <n v="555297.95406579995"/>
    <n v="746026.93828869995"/>
    <n v="1070310.9114639999"/>
    <n v="1333879.8896616001"/>
    <n v="1754364.8548791001"/>
    <n v="2412013.8004784998"/>
    <n v="2398609.8015872999"/>
    <n v="2672932.7788952999"/>
    <n v="4022969.6672204002"/>
    <n v="1714965.8581381999"/>
    <n v="1138902.9057901001"/>
    <n v="1310576.8915891999"/>
    <n v="1110315.9081548001"/>
    <n v="1236867.8976864"/>
    <n v="1082697.9104394"/>
    <n v="994913.9177008"/>
    <n v="1560748.8708949999"/>
    <n v="1152257.9046854"/>
    <n v="1532726.8732129999"/>
    <n v="3509131.709725"/>
    <n v="1463014.8789796"/>
    <n v="335379.97225739999"/>
    <n v="2216182.8166776001"/>
    <n v="3393747.7192696002"/>
    <n v="4261581.6474825004"/>
    <n v="3899005.6774746999"/>
    <n v="4987037.5874728002"/>
    <n v="5453892.5488547003"/>
    <n v="5859597.5152947996"/>
    <n v="6380039.4722439004"/>
    <n v="10402563.139501199"/>
    <n v="4719494.6096040001"/>
    <n v="1261378.8956589"/>
    <n v="972569.91954909998"/>
    <n v="886117.92670039996"/>
    <n v="747963.93812850001"/>
    <n v="805139.93339889997"/>
    <n v="693461.9426369"/>
    <n v="956369.92088919994"/>
    <n v="1007385.9166692001"/>
    <n v="849910.92969549994"/>
    <n v="1342983.8889085001"/>
    <n v="952335.92122290004"/>
    <n v="-374138.96905130002"/>
    <n v="-525486.95653179998"/>
    <n v="-761209.93703280005"/>
    <n v="-962603.92037349998"/>
    <n v="-1214771.8995141999"/>
    <n v="-1459271.8792892001"/>
    <n v="-1701530.8592496"/>
    <n v="-2184628.8192878002"/>
    <n v="-2820061.7667248002"/>
    <n v="-4508597.6270492999"/>
    <n v="-1652454.8633091"/>
    <n v="4209886.6517586997"/>
    <n v="8764330.2750156"/>
    <n v="11693225.032737801"/>
    <n v="14166026.8281879"/>
    <n v="16545109.631390501"/>
    <n v="18977024.430222798"/>
    <n v="21671904.207302701"/>
    <n v="25141248.920318902"/>
    <n v="30262868.4966591"/>
    <n v="44341198.3321013"/>
    <n v="19580276.380321901"/>
    <n v="0.2261917"/>
    <n v="0.45200000000000001"/>
    <n v="0.40200000000000002"/>
    <n v="0.21107290000000001"/>
    <n v="0.37"/>
    <n v="0.315"/>
    <n v="0.17199999999999999"/>
    <n v="0.48299999999999998"/>
    <n v="0.443"/>
    <n v="0.153"/>
    <n v="0.376"/>
    <n v="0.32500000000000001"/>
    <m/>
    <m/>
    <m/>
    <m/>
    <m/>
    <m/>
    <n v="0.377"/>
    <n v="0.32600000000000001"/>
    <n v="0.151"/>
    <n v="0.48299999999999998"/>
    <n v="0.441"/>
    <n v="0.17100000000000001"/>
    <m/>
    <n v="1"/>
    <m/>
    <m/>
    <m/>
    <n v="0.153"/>
    <n v="0.17199999999999999"/>
    <n v="19580276.380321901"/>
    <m/>
    <m/>
    <m/>
    <m/>
    <m/>
    <m/>
    <m/>
    <m/>
    <m/>
    <m/>
    <m/>
    <m/>
    <m/>
    <m/>
    <m/>
    <m/>
    <m/>
    <m/>
    <m/>
    <m/>
    <m/>
    <m/>
    <m/>
    <m/>
    <m/>
    <m/>
    <m/>
    <m/>
    <m/>
    <m/>
    <m/>
    <m/>
    <m/>
    <m/>
    <m/>
    <m/>
    <m/>
    <m/>
    <m/>
    <m/>
    <n v="0.254"/>
    <n v="7.0999999999999994E-2"/>
    <n v="0.22600000000000001"/>
    <n v="0.16900000000000001"/>
    <n v="0.16500000000000001"/>
    <n v="8.2000000000000003E-2"/>
    <n v="3.3000000000000002E-2"/>
    <n v="19695941.3707541"/>
    <n v="20732555.285005499"/>
    <n v="21123876.252635501"/>
    <n v="21908426.187737599"/>
    <n v="19708205.3697396"/>
    <n v="12236215.9878217"/>
    <m/>
    <n v="0.10199999999999999"/>
    <n v="0.127"/>
    <n v="8.3000000000000004E-2"/>
    <n v="9.6000000000000002E-2"/>
    <n v="0.17499999999999999"/>
    <n v="0.45500000000000002"/>
    <m/>
    <n v="0.106"/>
    <n v="0.128"/>
    <n v="8.3000000000000004E-2"/>
    <n v="9.5000000000000001E-2"/>
    <n v="0.219"/>
    <n v="0.55800000000000005"/>
    <m/>
    <n v="97.144779999999997"/>
    <n v="898.45120899999995"/>
  </r>
  <r>
    <x v="23"/>
    <m/>
    <x v="7"/>
    <s v="2009"/>
    <s v="HIES combined with FHES"/>
    <s v="2010"/>
    <s v="2009"/>
    <s v=""/>
    <s v="current"/>
    <s v=""/>
    <x v="2"/>
    <n v="29535000"/>
    <n v="13571000"/>
    <n v="0.3"/>
    <n v="0.32300000000000001"/>
    <n v="3.0000000000000001E-3"/>
    <m/>
    <n v="4.2645588999999999"/>
    <n v="1.8692096"/>
    <n v="2.2814770000000002"/>
    <n v="5.1377933000000002"/>
    <n v="8.9087326999999998"/>
    <n v="20919998.2695002"/>
    <n v="18955998.431962099"/>
    <n v="8307863.3127744999"/>
    <n v="11597711.0406387"/>
    <n v="14154861.8291115"/>
    <n v="16582452.628301499"/>
    <n v="18954199.432110898"/>
    <n v="21538876.218306702"/>
    <n v="24627303.962832302"/>
    <n v="28677032.627839301"/>
    <n v="35429372.069286503"/>
    <m/>
    <m/>
    <n v="5205475.5694036996"/>
    <x v="774"/>
    <x v="774"/>
    <n v="15406447.7255805"/>
    <n v="17776481.529531602"/>
    <n v="20203726.328750201"/>
    <n v="22988708.098376799"/>
    <n v="26548162.8039391"/>
    <n v="31789432.370381899"/>
    <n v="46374190.163932502"/>
    <n v="20920260.2694786"/>
    <n v="2166927.820752"/>
    <n v="4541109.6243599998"/>
    <n v="6582199.4555211999"/>
    <n v="7807311.3541801004"/>
    <n v="9147354.2433318999"/>
    <n v="10183916.1575877"/>
    <n v="11419666.0553666"/>
    <n v="15697158.7015329"/>
    <n v="17465864.555225801"/>
    <n v="23670597.041971002"/>
    <n v="10868887.100927001"/>
    <n v="253489.9790313"/>
    <n v="772635.93608759996"/>
    <n v="884862.92680420005"/>
    <n v="1233656.8979519999"/>
    <n v="1618120.8661491999"/>
    <n v="1804693.8507159001"/>
    <n v="2012390.8335353001"/>
    <n v="2609864.7841122998"/>
    <n v="3820549.6839645999"/>
    <n v="7223768.4024507003"/>
    <n v="2223583.8160653999"/>
    <n v="413826.9657683"/>
    <n v="860894.92878690001"/>
    <n v="939309.92230039998"/>
    <n v="1713687.8582438999"/>
    <n v="2083190.8276787"/>
    <n v="2437762.7983486"/>
    <n v="3173375.7374987002"/>
    <n v="3082761.7449943"/>
    <n v="3909638.6765951999"/>
    <n v="4794909.6033656001"/>
    <n v="2341041.8063492998"/>
    <n v="885898.92671849998"/>
    <n v="894942.92597039999"/>
    <n v="998048.9174415"/>
    <n v="961325.92047919997"/>
    <n v="874225.9276841"/>
    <n v="1116434.9076485999"/>
    <n v="1370181.8866587"/>
    <n v="1051891.9129876001"/>
    <n v="1663776.8623726"/>
    <n v="3298893.7271158998"/>
    <n v="1311586.8915057001"/>
    <n v="887903.9265527"/>
    <n v="2846213.7645614999"/>
    <n v="3749651.6898293002"/>
    <n v="4134203.6580192"/>
    <n v="4594878.6199121997"/>
    <n v="5390968.5540597001"/>
    <n v="5863132.5150023997"/>
    <n v="5576066.5387484003"/>
    <n v="6949234.4251602003"/>
    <n v="10801001.1065425"/>
    <n v="5079484.5798255997"/>
    <n v="918907.92398800002"/>
    <n v="746795.93822510005"/>
    <n v="632461.9476828"/>
    <n v="644035.94672540005"/>
    <n v="764606.93675180001"/>
    <n v="774370.93594410003"/>
    <n v="1005508.9168244"/>
    <n v="878541.92732709995"/>
    <n v="836022.93084429996"/>
    <n v="1378269.8859897"/>
    <n v="857951.9290303"/>
    <n v="-470917.96104570001"/>
    <n v="-654608.94585080002"/>
    <n v="-894843.92597860005"/>
    <n v="-1087773.9100194999"/>
    <n v="-1305895.8919764"/>
    <n v="-1504420.8755544999"/>
    <n v="-1855547.8465092999"/>
    <n v="-2348121.8057635999"/>
    <n v="-2855654.7637805999"/>
    <n v="-4793249.603503"/>
    <n v="-1777947.8529284"/>
    <n v="5205475.5694036996"/>
    <n v="10007986.1721406"/>
    <n v="12891690.933600901"/>
    <n v="15406447.7255805"/>
    <n v="17776481.529531602"/>
    <n v="20203726.328750201"/>
    <n v="22988708.098376799"/>
    <n v="26548162.8039391"/>
    <n v="31789432.370381899"/>
    <n v="46374190.163932502"/>
    <n v="20920260.2694786"/>
    <n v="0.17842440000000001"/>
    <n v="0.4"/>
    <n v="0.33"/>
    <n v="0.16847980000000001"/>
    <n v="0.34499999999999997"/>
    <n v="0.28000000000000003"/>
    <n v="0.127"/>
    <n v="0.439"/>
    <n v="0.372"/>
    <n v="0.115"/>
    <n v="0.36099999999999999"/>
    <n v="0.28499999999999998"/>
    <m/>
    <m/>
    <m/>
    <m/>
    <m/>
    <m/>
    <n v="0.36199999999999999"/>
    <n v="0.28699999999999998"/>
    <n v="0.114"/>
    <n v="0.439"/>
    <n v="0.372"/>
    <n v="0.126"/>
    <n v="20696045.288025599"/>
    <m/>
    <n v="0.85"/>
    <n v="0.10299999999999999"/>
    <n v="0.109"/>
    <m/>
    <m/>
    <m/>
    <n v="3.1E-2"/>
    <n v="1.4E-2"/>
    <n v="0.02"/>
    <n v="8.0000000000000002E-3"/>
    <n v="0.161"/>
    <n v="7.6999999999999999E-2"/>
    <n v="1.4999999999999999E-2"/>
    <n v="0.27300000000000002"/>
    <n v="0.24"/>
    <n v="1.0999999999999999E-2"/>
    <m/>
    <m/>
    <m/>
    <m/>
    <n v="24861480.943461198"/>
    <n v="19610279.377840001"/>
    <m/>
    <n v="22333737.152555902"/>
    <n v="18445657.474177402"/>
    <m/>
    <m/>
    <m/>
    <m/>
    <m/>
    <n v="3.3000000000000002E-2"/>
    <n v="0.151"/>
    <m/>
    <n v="4.7E-2"/>
    <n v="0.10199999999999999"/>
    <m/>
    <m/>
    <m/>
    <m/>
    <m/>
    <n v="0.03"/>
    <n v="0.17"/>
    <m/>
    <n v="4.5999999999999999E-2"/>
    <n v="9.9000000000000005E-2"/>
    <m/>
    <m/>
    <m/>
    <m/>
    <m/>
    <m/>
    <m/>
    <m/>
    <m/>
    <m/>
    <m/>
    <m/>
    <m/>
    <m/>
    <m/>
    <m/>
    <m/>
    <m/>
    <m/>
    <m/>
    <m/>
    <m/>
    <m/>
    <m/>
    <m/>
    <m/>
    <m/>
    <m/>
    <m/>
    <n v="97.144779999999997"/>
    <n v="898.45120899999995"/>
  </r>
  <r>
    <x v="23"/>
    <n v="11"/>
    <x v="4"/>
    <s v="2010"/>
    <s v="HIES combined with FHES"/>
    <s v="2011"/>
    <s v="2010"/>
    <s v=""/>
    <s v="current"/>
    <s v=""/>
    <x v="0"/>
    <n v="5373000"/>
    <n v="2874000"/>
    <n v="0.41099999999999998"/>
    <n v="0.50900000000000001"/>
    <n v="7.0000000000000001E-3"/>
    <m/>
    <m/>
    <m/>
    <m/>
    <m/>
    <m/>
    <n v="12901001.619028499"/>
    <n v="10040001.2599834"/>
    <m/>
    <m/>
    <m/>
    <m/>
    <m/>
    <m/>
    <m/>
    <m/>
    <m/>
    <m/>
    <m/>
    <m/>
    <x v="12"/>
    <x v="12"/>
    <m/>
    <m/>
    <m/>
    <m/>
    <m/>
    <m/>
    <m/>
    <m/>
    <m/>
    <m/>
    <m/>
    <m/>
    <m/>
    <m/>
    <m/>
    <m/>
    <m/>
    <m/>
    <m/>
    <m/>
    <m/>
    <m/>
    <m/>
    <m/>
    <m/>
    <m/>
    <m/>
    <m/>
    <m/>
    <m/>
    <m/>
    <m/>
    <m/>
    <m/>
    <m/>
    <m/>
    <m/>
    <m/>
    <m/>
    <m/>
    <m/>
    <m/>
    <m/>
    <m/>
    <m/>
    <m/>
    <m/>
    <m/>
    <m/>
    <m/>
    <m/>
    <m/>
    <m/>
    <m/>
    <m/>
    <m/>
    <m/>
    <m/>
    <m/>
    <m/>
    <m/>
    <m/>
    <m/>
    <m/>
    <m/>
    <m/>
    <m/>
    <m/>
    <m/>
    <m/>
    <m/>
    <m/>
    <m/>
    <m/>
    <m/>
    <m/>
    <m/>
    <m/>
    <m/>
    <m/>
    <m/>
    <m/>
    <m/>
    <m/>
    <m/>
    <m/>
    <m/>
    <m/>
    <m/>
    <m/>
    <m/>
    <m/>
    <m/>
    <m/>
    <m/>
    <m/>
    <n v="0.65700000000000003"/>
    <n v="0.58399999999999996"/>
    <n v="0.59899999999999998"/>
    <n v="0.55400000000000005"/>
    <n v="0.46500000000000002"/>
    <n v="0.46200000000000002"/>
    <n v="0.58399999999999996"/>
    <n v="0.57499999999999996"/>
    <n v="0.57199999999999995"/>
    <n v="0.47199999999999998"/>
    <n v="0.437"/>
    <n v="0.41199999999999998"/>
    <m/>
    <m/>
    <m/>
    <m/>
    <m/>
    <m/>
    <n v="0.437"/>
    <n v="0.40600000000000003"/>
    <n v="0.45300000000000001"/>
    <n v="0.56899999999999995"/>
    <n v="0.56399999999999995"/>
    <n v="0.57699999999999996"/>
    <m/>
    <m/>
    <m/>
    <m/>
    <m/>
    <m/>
    <m/>
    <m/>
    <m/>
    <m/>
    <m/>
    <m/>
    <m/>
    <m/>
    <m/>
    <m/>
    <m/>
    <m/>
    <m/>
    <m/>
    <m/>
    <m/>
    <m/>
    <m/>
    <m/>
    <m/>
    <m/>
    <m/>
    <m/>
    <m/>
    <m/>
    <m/>
    <m/>
    <m/>
    <m/>
    <m/>
    <m/>
    <m/>
    <m/>
    <m/>
    <m/>
    <m/>
    <m/>
    <m/>
    <m/>
    <m/>
    <m/>
    <m/>
    <m/>
    <m/>
    <m/>
    <m/>
    <m/>
    <m/>
    <m/>
    <m/>
    <m/>
    <m/>
    <m/>
    <m/>
    <m/>
    <m/>
    <m/>
    <m/>
    <m/>
    <m/>
    <m/>
    <m/>
    <m/>
    <m/>
    <m/>
    <m/>
    <m/>
    <m/>
    <m/>
    <m/>
    <n v="100"/>
    <n v="906.97259280000003"/>
  </r>
  <r>
    <x v="23"/>
    <n v="11"/>
    <x v="4"/>
    <s v="2010"/>
    <s v="HIES combined with FHES"/>
    <s v="2011"/>
    <s v="2010"/>
    <s v=""/>
    <s v="current"/>
    <s v=""/>
    <x v="1"/>
    <n v="47863000"/>
    <n v="16939000"/>
    <n v="0.31"/>
    <n v="0.34100000000000003"/>
    <n v="3.0000000000000001E-3"/>
    <m/>
    <n v="4.8011628999999996"/>
    <n v="1.8985738999999999"/>
    <n v="2.528826"/>
    <n v="5.6591876000000001"/>
    <n v="10.4877235"/>
    <n v="20745002.6034219"/>
    <n v="18829002.3629709"/>
    <n v="7445495.9343825001"/>
    <n v="11156636.400117001"/>
    <n v="13952179.7509475"/>
    <n v="16522444.073506201"/>
    <n v="18828363.362890702"/>
    <n v="21460166.693172298"/>
    <n v="24551331.0811022"/>
    <n v="28664925.597343199"/>
    <n v="35747038.486122496"/>
    <m/>
    <m/>
    <n v="4449419.5583859002"/>
    <x v="775"/>
    <x v="775"/>
    <n v="15304274.9206305"/>
    <n v="17632335.212793499"/>
    <n v="20120366.525032301"/>
    <n v="22952860.8805"/>
    <n v="26418074.315371599"/>
    <n v="31831494.994736101"/>
    <n v="46664281.8561965"/>
    <n v="20744938.603413802"/>
    <n v="1265630.1588320001"/>
    <n v="4207613.5280400999"/>
    <n v="6159679.7730173003"/>
    <n v="7788009.9773666998"/>
    <n v="10027625.2584303"/>
    <n v="10533166.321873801"/>
    <n v="12601792.581478801"/>
    <n v="14486983.818063401"/>
    <n v="17953607.253111999"/>
    <n v="23426870.939986501"/>
    <n v="10847283.361294299"/>
    <n v="177087.02222380001"/>
    <n v="455069.05710949999"/>
    <n v="929657.11666860001"/>
    <n v="1302303.1634343001"/>
    <n v="1597042.2004229"/>
    <n v="2024832.2541090001"/>
    <n v="2156446.2706260998"/>
    <n v="2658390.3336183"/>
    <n v="4085084.5126630999"/>
    <n v="6737061.8454766003"/>
    <n v="2212862.2777061001"/>
    <n v="141979.01781779999"/>
    <n v="610294.07658969995"/>
    <n v="887145.11133350001"/>
    <n v="1206536.1514159001"/>
    <n v="1161406.1457521999"/>
    <n v="1893667.2376482999"/>
    <n v="2008095.2520085999"/>
    <n v="2785398.3495573001"/>
    <n v="3255672.4085749998"/>
    <n v="4516754.5668361997"/>
    <n v="1847299.2318293001"/>
    <n v="1201066.1507294001"/>
    <n v="1417336.1778704999"/>
    <n v="1186615.1489158999"/>
    <n v="1070446.1343371"/>
    <n v="940316.11800619995"/>
    <n v="1338214.1679410001"/>
    <n v="1319441.1655850001"/>
    <n v="1377408.1728596999"/>
    <n v="1216560.1526738"/>
    <n v="3838009.4816561001"/>
    <n v="1490785.1870881"/>
    <n v="726735.09120260004"/>
    <n v="2150313.2698563999"/>
    <n v="3303750.4146086001"/>
    <n v="4374166.5489419"/>
    <n v="4491932.5637210999"/>
    <n v="5006321.6282749996"/>
    <n v="5921835.7431686996"/>
    <n v="6452931.8098192997"/>
    <n v="7340028.9211467998"/>
    <n v="11779486.478282399"/>
    <n v="5155799.6470339997"/>
    <n v="1308509.1642131"/>
    <n v="1188948.1492085999"/>
    <n v="998885.12535640004"/>
    <n v="698655.08767869999"/>
    <n v="814411.10220560001"/>
    <n v="867663.10888850002"/>
    <n v="852295.1069599"/>
    <n v="987384.12391309999"/>
    <n v="1163124.1459677999"/>
    <n v="1396457.1752503"/>
    <n v="1027661.1289676999"/>
    <n v="-415831.05218529998"/>
    <n v="-608490.07636329997"/>
    <n v="-853019.1070508"/>
    <n v="-1135841.1425439001"/>
    <n v="-1400398.1757447999"/>
    <n v="-1543497.1937032"/>
    <n v="-1907046.2393273001"/>
    <n v="-2330421.2924592998"/>
    <n v="-3182582.3994024"/>
    <n v="-5030359.6312916996"/>
    <n v="-1841169.2310599999"/>
    <n v="4449419.5583859002"/>
    <n v="9421083.1823114008"/>
    <n v="12612713.5828494"/>
    <n v="15304274.9206305"/>
    <n v="17632335.212793499"/>
    <n v="20120366.525032301"/>
    <n v="22952860.8805"/>
    <n v="26418074.315371599"/>
    <n v="31831494.994736101"/>
    <n v="46664281.8561965"/>
    <n v="20744938.603413802"/>
    <n v="0.22"/>
    <n v="0.46800000000000003"/>
    <n v="0.43"/>
    <n v="0.20499999999999999"/>
    <n v="0.377"/>
    <n v="0.33400000000000002"/>
    <n v="0.17299999999999999"/>
    <n v="0.48899999999999999"/>
    <n v="0.46800000000000003"/>
    <n v="0.14899999999999999"/>
    <n v="0.38700000000000001"/>
    <n v="0.34300000000000003"/>
    <m/>
    <m/>
    <m/>
    <m/>
    <m/>
    <m/>
    <n v="0.39100000000000001"/>
    <n v="0.34300000000000003"/>
    <n v="0.14000000000000001"/>
    <n v="0.497"/>
    <n v="0.47099999999999997"/>
    <n v="0.16500000000000001"/>
    <m/>
    <n v="1"/>
    <m/>
    <m/>
    <m/>
    <n v="0.14899999999999999"/>
    <n v="0.17299999999999999"/>
    <n v="20744938.603413802"/>
    <m/>
    <m/>
    <m/>
    <m/>
    <m/>
    <m/>
    <m/>
    <m/>
    <m/>
    <m/>
    <m/>
    <m/>
    <m/>
    <m/>
    <m/>
    <m/>
    <m/>
    <m/>
    <m/>
    <m/>
    <m/>
    <m/>
    <m/>
    <m/>
    <m/>
    <m/>
    <m/>
    <m/>
    <m/>
    <m/>
    <m/>
    <m/>
    <m/>
    <m/>
    <m/>
    <m/>
    <m/>
    <m/>
    <m/>
    <m/>
    <n v="0.251"/>
    <n v="7.0999999999999994E-2"/>
    <n v="0.223"/>
    <n v="0.17100000000000001"/>
    <n v="0.17299999999999999"/>
    <n v="7.8E-2"/>
    <n v="3.5000000000000003E-2"/>
    <n v="20606099.585990101"/>
    <n v="22788539.859878302"/>
    <n v="22235463.7904693"/>
    <n v="23040327.891476799"/>
    <n v="21015937.637423199"/>
    <n v="13056310.6385192"/>
    <m/>
    <n v="9.4E-2"/>
    <n v="9.8000000000000004E-2"/>
    <n v="7.9000000000000001E-2"/>
    <n v="9.4E-2"/>
    <n v="0.183"/>
    <n v="0.44900000000000001"/>
    <m/>
    <n v="0.10199999999999999"/>
    <n v="0.10299999999999999"/>
    <n v="8.5999999999999993E-2"/>
    <n v="9.7000000000000003E-2"/>
    <n v="0.224"/>
    <n v="0.57399999999999995"/>
    <m/>
    <n v="100"/>
    <n v="906.97259280000003"/>
  </r>
  <r>
    <x v="23"/>
    <n v="11"/>
    <x v="4"/>
    <s v="2010"/>
    <s v="HIES combined with FHES"/>
    <s v="2011"/>
    <s v="2010"/>
    <s v=""/>
    <s v="current"/>
    <s v=""/>
    <x v="2"/>
    <n v="30494000"/>
    <n v="14065000"/>
    <n v="0.29699999999999999"/>
    <n v="0.32100000000000001"/>
    <n v="4.0000000000000001E-3"/>
    <m/>
    <n v="4.2021705000000003"/>
    <n v="1.8708408999999999"/>
    <n v="2.24614"/>
    <n v="5.0696535000000003"/>
    <n v="8.9335208000000002"/>
    <n v="22182002.783760101"/>
    <n v="20055002.516829401"/>
    <n v="8927578.1203783993"/>
    <n v="12554593.5755555"/>
    <n v="15336571.924683601"/>
    <n v="17626878.212108701"/>
    <n v="20052590.516526699"/>
    <n v="22776512.858369"/>
    <n v="25864557.245907199"/>
    <n v="30370357.8113687"/>
    <n v="37515205.708021"/>
    <m/>
    <m/>
    <n v="5485157.6883672001"/>
    <x v="776"/>
    <x v="776"/>
    <n v="16517774.072920199"/>
    <n v="18824624.362421401"/>
    <n v="21429210.689287499"/>
    <n v="24324728.052664299"/>
    <n v="28003110.5142878"/>
    <n v="33523657.2070962"/>
    <n v="49001770.149542801"/>
    <n v="22181653.783716299"/>
    <n v="2354871.2955276999"/>
    <n v="5298232.6649088003"/>
    <n v="7022439.8812905001"/>
    <n v="8639991.0842872001"/>
    <n v="9863885.2378815003"/>
    <n v="10860804.362991201"/>
    <n v="12841176.6115206"/>
    <n v="14773653.8540395"/>
    <n v="17897053.246014699"/>
    <n v="24921198.127519101"/>
    <n v="11448146.436700501"/>
    <n v="259633.03258299999"/>
    <n v="703752.08831829997"/>
    <n v="1123723.1410230999"/>
    <n v="1333358.1673316001"/>
    <n v="1974613.2478066999"/>
    <n v="2019845.2534832"/>
    <n v="2160395.2711216998"/>
    <n v="3018159.3787679998"/>
    <n v="4298324.5394240003"/>
    <n v="6701291.8409876004"/>
    <n v="2359552.2961152"/>
    <n v="303637.03810529999"/>
    <n v="794398.09969409998"/>
    <n v="1423202.1786066999"/>
    <n v="1645232.2064706001"/>
    <n v="1958000.2457218999"/>
    <n v="2689034.3374640001"/>
    <n v="2945124.3696023002"/>
    <n v="3755519.4713038998"/>
    <n v="4029817.5057273"/>
    <n v="5480178.6877424"/>
    <n v="2502605.3140678001"/>
    <n v="968433.12153480004"/>
    <n v="983618.1234405"/>
    <n v="888076.11145029997"/>
    <n v="855968.10742090002"/>
    <n v="811888.10188900004"/>
    <n v="1234464.1549207"/>
    <n v="1356629.170252"/>
    <n v="1138619.1428924999"/>
    <n v="1362398.1709759999"/>
    <n v="3862841.4847725001"/>
    <n v="1346366.168964"/>
    <n v="1046981.1313923"/>
    <n v="2889349.3626028001"/>
    <n v="3805072.4775227001"/>
    <n v="4700318.5898727998"/>
    <n v="4838723.6072420999"/>
    <n v="5492965.6893471004"/>
    <n v="6073705.7622277997"/>
    <n v="7062581.8863281999"/>
    <n v="7939253.9963472998"/>
    <n v="12062340.513779599"/>
    <n v="5591481.7017104998"/>
    <n v="1068979.1341530001"/>
    <n v="891456.11187450006"/>
    <n v="649321.08148739999"/>
    <n v="625722.07852580003"/>
    <n v="813736.10212089994"/>
    <n v="811689.10186399997"/>
    <n v="955791.11994829995"/>
    <n v="801727.10061379999"/>
    <n v="1268218.1591566999"/>
    <n v="1314766.1649982999"/>
    <n v="920163.11547710001"/>
    <n v="-566457.07108829997"/>
    <n v="-767649.09633720003"/>
    <n v="-1013922.1272435"/>
    <n v="-1282816.1609887001"/>
    <n v="-1436222.1802405999"/>
    <n v="-1679591.2107825"/>
    <n v="-2008093.2520083999"/>
    <n v="-2547150.319658"/>
    <n v="-3271407.4105496998"/>
    <n v="-5340846.6702567004"/>
    <n v="-1991567.2499344"/>
    <n v="5485157.6883672001"/>
    <n v="10793159.354502"/>
    <n v="13897911.744137"/>
    <n v="16517774.072920199"/>
    <n v="18824624.362421401"/>
    <n v="21429210.689287499"/>
    <n v="24324728.052664299"/>
    <n v="28003110.5142878"/>
    <n v="33523657.2070962"/>
    <n v="49001770.149542801"/>
    <n v="22181653.783716299"/>
    <n v="0.17299999999999999"/>
    <n v="0.42099999999999999"/>
    <n v="0.35599999999999998"/>
    <n v="0.16400000000000001"/>
    <n v="0.35299999999999998"/>
    <n v="0.28499999999999998"/>
    <n v="0.128"/>
    <n v="0.44800000000000001"/>
    <n v="0.38"/>
    <n v="0.113"/>
    <n v="0.372"/>
    <n v="0.307"/>
    <m/>
    <m/>
    <m/>
    <m/>
    <m/>
    <m/>
    <n v="0.378"/>
    <n v="0.309"/>
    <n v="0.105"/>
    <n v="0.46100000000000002"/>
    <n v="0.40400000000000003"/>
    <n v="0.12"/>
    <n v="21845264.741500702"/>
    <m/>
    <n v="0.85499999999999998"/>
    <n v="0.1"/>
    <n v="0.109"/>
    <m/>
    <m/>
    <m/>
    <n v="3.4000000000000002E-2"/>
    <n v="1.2999999999999999E-2"/>
    <n v="1.7000000000000001E-2"/>
    <n v="1.2E-2"/>
    <n v="0.17"/>
    <n v="7.6999999999999999E-2"/>
    <n v="1.4999999999999999E-2"/>
    <n v="0.27300000000000002"/>
    <n v="0.23499999999999999"/>
    <n v="1.0999999999999999E-2"/>
    <m/>
    <m/>
    <m/>
    <m/>
    <n v="26435028.317499299"/>
    <n v="20022935.512805101"/>
    <m/>
    <n v="23738359.979077298"/>
    <n v="19402619.434957702"/>
    <m/>
    <m/>
    <m/>
    <m/>
    <m/>
    <n v="2.9000000000000001E-2"/>
    <n v="0.17499999999999999"/>
    <m/>
    <n v="3.1E-2"/>
    <n v="9.1999999999999998E-2"/>
    <m/>
    <m/>
    <m/>
    <m/>
    <m/>
    <n v="2.8000000000000001E-2"/>
    <n v="0.19900000000000001"/>
    <m/>
    <n v="2.7E-2"/>
    <n v="0.10100000000000001"/>
    <m/>
    <m/>
    <m/>
    <m/>
    <m/>
    <m/>
    <m/>
    <m/>
    <m/>
    <m/>
    <m/>
    <m/>
    <m/>
    <m/>
    <m/>
    <m/>
    <m/>
    <m/>
    <m/>
    <m/>
    <m/>
    <m/>
    <m/>
    <m/>
    <m/>
    <m/>
    <m/>
    <m/>
    <m/>
    <n v="100"/>
    <n v="906.97259280000003"/>
  </r>
  <r>
    <x v="23"/>
    <m/>
    <x v="7"/>
    <s v="2011"/>
    <s v="HIES combined with FHES"/>
    <s v="2012"/>
    <s v="2011"/>
    <s v=""/>
    <s v="current"/>
    <s v=""/>
    <x v="0"/>
    <n v="6017000"/>
    <n v="3340000"/>
    <n v="0.42199999999999999"/>
    <n v="0.51900000000000002"/>
    <n v="6.0000000000000001E-3"/>
    <m/>
    <m/>
    <m/>
    <m/>
    <m/>
    <m/>
    <n v="13396000"/>
    <n v="10339000"/>
    <m/>
    <m/>
    <m/>
    <m/>
    <m/>
    <m/>
    <m/>
    <m/>
    <m/>
    <m/>
    <m/>
    <m/>
    <x v="12"/>
    <x v="12"/>
    <m/>
    <m/>
    <m/>
    <m/>
    <m/>
    <m/>
    <m/>
    <m/>
    <m/>
    <m/>
    <m/>
    <m/>
    <m/>
    <m/>
    <m/>
    <m/>
    <m/>
    <m/>
    <m/>
    <m/>
    <m/>
    <m/>
    <m/>
    <m/>
    <m/>
    <m/>
    <m/>
    <m/>
    <m/>
    <m/>
    <m/>
    <m/>
    <m/>
    <m/>
    <m/>
    <m/>
    <m/>
    <m/>
    <m/>
    <m/>
    <m/>
    <m/>
    <m/>
    <m/>
    <m/>
    <m/>
    <m/>
    <m/>
    <m/>
    <m/>
    <m/>
    <m/>
    <m/>
    <m/>
    <m/>
    <m/>
    <m/>
    <m/>
    <m/>
    <m/>
    <m/>
    <m/>
    <m/>
    <m/>
    <m/>
    <m/>
    <m/>
    <m/>
    <m/>
    <m/>
    <m/>
    <m/>
    <m/>
    <m/>
    <m/>
    <m/>
    <m/>
    <m/>
    <m/>
    <m/>
    <m/>
    <m/>
    <m/>
    <m/>
    <m/>
    <m/>
    <m/>
    <m/>
    <m/>
    <m/>
    <m/>
    <m/>
    <m/>
    <m/>
    <m/>
    <m/>
    <n v="0.66379659999999996"/>
    <n v="0.59899999999999998"/>
    <n v="0.64100000000000001"/>
    <n v="0.57249430000000001"/>
    <n v="0.47399999999999998"/>
    <n v="0.49199999999999999"/>
    <n v="0.59899999999999998"/>
    <n v="0.58599999999999997"/>
    <n v="0.61099999999999999"/>
    <n v="0.48599999999999999"/>
    <n v="0.45200000000000001"/>
    <n v="0.44400000000000001"/>
    <m/>
    <m/>
    <m/>
    <m/>
    <m/>
    <m/>
    <n v="0.44900000000000001"/>
    <n v="0.438"/>
    <n v="0.45600000000000002"/>
    <n v="0.58599999999999997"/>
    <n v="0.60499999999999998"/>
    <n v="0.57499999999999996"/>
    <m/>
    <m/>
    <m/>
    <m/>
    <m/>
    <m/>
    <m/>
    <m/>
    <m/>
    <m/>
    <m/>
    <m/>
    <m/>
    <m/>
    <m/>
    <m/>
    <m/>
    <m/>
    <m/>
    <m/>
    <m/>
    <m/>
    <m/>
    <m/>
    <m/>
    <m/>
    <m/>
    <m/>
    <m/>
    <m/>
    <m/>
    <m/>
    <m/>
    <m/>
    <m/>
    <m/>
    <m/>
    <m/>
    <m/>
    <m/>
    <m/>
    <m/>
    <m/>
    <m/>
    <m/>
    <m/>
    <m/>
    <m/>
    <m/>
    <m/>
    <m/>
    <m/>
    <m/>
    <m/>
    <m/>
    <m/>
    <m/>
    <m/>
    <m/>
    <m/>
    <m/>
    <m/>
    <m/>
    <m/>
    <m/>
    <m/>
    <m/>
    <m/>
    <m/>
    <m/>
    <m/>
    <m/>
    <m/>
    <m/>
    <m/>
    <m/>
    <n v="104.0257"/>
    <n v="912.0213933"/>
  </r>
  <r>
    <x v="23"/>
    <m/>
    <x v="7"/>
    <s v="2011"/>
    <s v="HIES combined with FHES"/>
    <s v="2012"/>
    <s v="2011"/>
    <s v=""/>
    <s v="current"/>
    <s v=""/>
    <x v="1"/>
    <n v="48742000"/>
    <n v="17374000"/>
    <n v="0.311"/>
    <n v="0.34200000000000003"/>
    <n v="3.0000000000000001E-3"/>
    <m/>
    <n v="4.8191011000000001"/>
    <n v="1.8618148000000001"/>
    <n v="2.5883891000000001"/>
    <n v="5.7271963000000001"/>
    <n v="10.7248356"/>
    <n v="21891000"/>
    <n v="19988000"/>
    <n v="7721261"/>
    <n v="11677134"/>
    <n v="14802828"/>
    <n v="17454811"/>
    <n v="19985628"/>
    <n v="22628808"/>
    <n v="25813682"/>
    <n v="30402675"/>
    <n v="37209537"/>
    <m/>
    <m/>
    <n v="4607366"/>
    <x v="777"/>
    <x v="777"/>
    <n v="16174271"/>
    <n v="18752525"/>
    <n v="21260020"/>
    <n v="24166134"/>
    <n v="27782649"/>
    <n v="33570996"/>
    <n v="49413243"/>
    <n v="21890584"/>
    <n v="1181083"/>
    <n v="4568397"/>
    <n v="7160310"/>
    <n v="8759818"/>
    <n v="9973192"/>
    <n v="11487729"/>
    <n v="13153304"/>
    <n v="15333778"/>
    <n v="18764985"/>
    <n v="24649245"/>
    <n v="11505899"/>
    <n v="158325"/>
    <n v="464495"/>
    <n v="1005357"/>
    <n v="1314141"/>
    <n v="1618648"/>
    <n v="2322964"/>
    <n v="2174177"/>
    <n v="2670791"/>
    <n v="3617848"/>
    <n v="7304650"/>
    <n v="2265530"/>
    <n v="113873"/>
    <n v="530968"/>
    <n v="664419"/>
    <n v="1108439"/>
    <n v="1444744"/>
    <n v="1757479"/>
    <n v="2319040"/>
    <n v="3206491"/>
    <n v="4449291"/>
    <n v="4483438"/>
    <n v="2008367"/>
    <n v="1278447"/>
    <n v="1448648"/>
    <n v="1144199"/>
    <n v="1173088"/>
    <n v="1085016"/>
    <n v="1190303"/>
    <n v="1322366"/>
    <n v="1700861"/>
    <n v="1726452"/>
    <n v="3407830"/>
    <n v="1547730"/>
    <n v="800239"/>
    <n v="2314744"/>
    <n v="3137215"/>
    <n v="4213932"/>
    <n v="5335581"/>
    <n v="5578160"/>
    <n v="6272151"/>
    <n v="6527626"/>
    <n v="6988187"/>
    <n v="13469916"/>
    <n v="5465000"/>
    <n v="1505689"/>
    <n v="1229270"/>
    <n v="1064040"/>
    <n v="852585"/>
    <n v="848048"/>
    <n v="740562"/>
    <n v="996761"/>
    <n v="956969"/>
    <n v="1366777"/>
    <n v="1456116"/>
    <n v="1101725"/>
    <n v="-445895"/>
    <n v="-674382"/>
    <n v="-924073"/>
    <n v="-1247732"/>
    <n v="-1552703"/>
    <n v="-1817178"/>
    <n v="-2071665"/>
    <n v="-2613868"/>
    <n v="-3342543"/>
    <n v="-5357951"/>
    <n v="-2005650"/>
    <n v="4607366"/>
    <n v="9882139"/>
    <n v="13251469"/>
    <n v="16174271"/>
    <n v="18752525"/>
    <n v="21260020"/>
    <n v="24166134"/>
    <n v="27782649"/>
    <n v="33570996"/>
    <n v="49413243"/>
    <n v="21890584"/>
    <n v="0.22053680000000001"/>
    <n v="0.47599999999999998"/>
    <n v="0.442"/>
    <n v="0.20909610000000001"/>
    <n v="0.379"/>
    <n v="0.33500000000000002"/>
    <n v="0.17299999999999999"/>
    <n v="0.502"/>
    <n v="0.48499999999999999"/>
    <n v="0.152"/>
    <n v="0.39"/>
    <n v="0.36"/>
    <m/>
    <m/>
    <m/>
    <m/>
    <m/>
    <m/>
    <n v="0.4"/>
    <n v="0.36899999999999999"/>
    <n v="0.13600000000000001"/>
    <n v="0.50900000000000001"/>
    <n v="0.49199999999999999"/>
    <n v="0.161"/>
    <m/>
    <n v="1"/>
    <m/>
    <m/>
    <m/>
    <n v="0.152"/>
    <n v="0.17299999999999999"/>
    <n v="21890584"/>
    <m/>
    <m/>
    <m/>
    <m/>
    <m/>
    <m/>
    <m/>
    <m/>
    <m/>
    <m/>
    <m/>
    <m/>
    <m/>
    <m/>
    <m/>
    <m/>
    <m/>
    <m/>
    <m/>
    <m/>
    <m/>
    <m/>
    <m/>
    <m/>
    <m/>
    <m/>
    <m/>
    <m/>
    <m/>
    <m/>
    <m/>
    <m/>
    <m/>
    <m/>
    <m/>
    <m/>
    <m/>
    <m/>
    <m/>
    <m/>
    <n v="0.248"/>
    <n v="6.6000000000000003E-2"/>
    <n v="0.219"/>
    <n v="0.16900000000000001"/>
    <n v="0.17499999999999999"/>
    <n v="8.4000000000000005E-2"/>
    <n v="3.9E-2"/>
    <n v="21781248"/>
    <n v="23826569"/>
    <n v="23562431"/>
    <n v="24587899"/>
    <n v="22614169"/>
    <n v="13653970"/>
    <m/>
    <n v="9.7000000000000003E-2"/>
    <n v="0.105"/>
    <n v="7.0999999999999994E-2"/>
    <n v="8.8999999999999996E-2"/>
    <n v="0.17299999999999999"/>
    <n v="0.45600000000000002"/>
    <m/>
    <n v="9.6000000000000002E-2"/>
    <n v="0.105"/>
    <n v="7.2999999999999995E-2"/>
    <n v="8.5000000000000006E-2"/>
    <n v="0.217"/>
    <n v="0.57899999999999996"/>
    <m/>
    <n v="104.0257"/>
    <n v="912.0213933"/>
  </r>
  <r>
    <x v="23"/>
    <m/>
    <x v="7"/>
    <s v="2011"/>
    <s v="HIES combined with FHES"/>
    <s v="2012"/>
    <s v="2011"/>
    <s v=""/>
    <s v="current"/>
    <s v=""/>
    <x v="2"/>
    <n v="30647000"/>
    <n v="14031000"/>
    <n v="0.29399999999999998"/>
    <n v="0.316"/>
    <n v="3.0000000000000001E-3"/>
    <m/>
    <n v="4.0655767000000003"/>
    <n v="1.8447989"/>
    <n v="2.2038047999999999"/>
    <n v="4.9314429999999998"/>
    <n v="8.5815585999999993"/>
    <n v="23602000"/>
    <n v="21420000"/>
    <n v="9719576"/>
    <n v="13352320"/>
    <n v="16438340"/>
    <n v="18954546"/>
    <n v="21420048"/>
    <n v="24204134"/>
    <n v="27211994"/>
    <n v="32213047"/>
    <n v="39515682"/>
    <m/>
    <m/>
    <n v="6073565"/>
    <x v="778"/>
    <x v="778"/>
    <n v="17686089"/>
    <n v="20138431"/>
    <n v="22723432"/>
    <n v="25690715"/>
    <n v="29600008"/>
    <n v="35365442"/>
    <n v="52120654"/>
    <n v="23601512"/>
    <n v="2672202"/>
    <n v="6220070"/>
    <n v="8671887"/>
    <n v="8981854"/>
    <n v="10187364"/>
    <n v="12364565"/>
    <n v="12826398"/>
    <n v="16410506"/>
    <n v="18356826"/>
    <n v="25696472"/>
    <n v="12239748"/>
    <n v="318615"/>
    <n v="740472"/>
    <n v="1195083"/>
    <n v="1644538"/>
    <n v="1858976"/>
    <n v="2403153"/>
    <n v="2238012"/>
    <n v="3014982"/>
    <n v="4433102"/>
    <n v="6695207"/>
    <n v="2454407"/>
    <n v="317336"/>
    <n v="830808"/>
    <n v="979946"/>
    <n v="1773784"/>
    <n v="2191272"/>
    <n v="2630726"/>
    <n v="3444692"/>
    <n v="4186543"/>
    <n v="5291846"/>
    <n v="5414398"/>
    <n v="2706411"/>
    <n v="900593"/>
    <n v="936403"/>
    <n v="1010784"/>
    <n v="963448"/>
    <n v="915750"/>
    <n v="1167967"/>
    <n v="1659382"/>
    <n v="1296234"/>
    <n v="1545061"/>
    <n v="3759400"/>
    <n v="1415620"/>
    <n v="1293734"/>
    <n v="2848452"/>
    <n v="3489371"/>
    <n v="4926650"/>
    <n v="6023805"/>
    <n v="5290244"/>
    <n v="6915730"/>
    <n v="6518045"/>
    <n v="7868593"/>
    <n v="14706979"/>
    <n v="5988546"/>
    <n v="1169610"/>
    <n v="937038"/>
    <n v="730684"/>
    <n v="874588"/>
    <n v="614905"/>
    <n v="815846"/>
    <n v="818308"/>
    <n v="1006383"/>
    <n v="1322356"/>
    <n v="1495106"/>
    <n v="978510"/>
    <n v="-633973"/>
    <n v="-846341"/>
    <n v="-1145309"/>
    <n v="-1478773"/>
    <n v="-1653640"/>
    <n v="-1949070"/>
    <n v="-2211808"/>
    <n v="-2832683"/>
    <n v="-3452343"/>
    <n v="-5646908"/>
    <n v="-2185361"/>
    <n v="6073565"/>
    <n v="11666901"/>
    <n v="14932447"/>
    <n v="17686089"/>
    <n v="20138431"/>
    <n v="22723432"/>
    <n v="25690715"/>
    <n v="29600008"/>
    <n v="35365442"/>
    <n v="52120654"/>
    <n v="23601512"/>
    <n v="0.16458210000000001"/>
    <n v="0.41699999999999998"/>
    <n v="0.33100000000000002"/>
    <n v="0.15752730000000001"/>
    <n v="0.34699999999999998"/>
    <n v="0.28299999999999997"/>
    <n v="0.11899999999999999"/>
    <n v="0.45300000000000001"/>
    <n v="0.39300000000000002"/>
    <n v="0.108"/>
    <n v="0.36499999999999999"/>
    <n v="0.30599999999999999"/>
    <m/>
    <m/>
    <m/>
    <m/>
    <m/>
    <m/>
    <n v="0.38200000000000001"/>
    <n v="0.33300000000000002"/>
    <n v="9.4E-2"/>
    <n v="0.46400000000000002"/>
    <n v="0.41299999999999998"/>
    <n v="0.109"/>
    <n v="23205990"/>
    <m/>
    <n v="0.83699999999999997"/>
    <n v="9.4E-2"/>
    <n v="9.8000000000000004E-2"/>
    <m/>
    <m/>
    <m/>
    <n v="3.3000000000000002E-2"/>
    <n v="0.01"/>
    <n v="1.9E-2"/>
    <n v="0.01"/>
    <n v="0.16300000000000001"/>
    <n v="7.8E-2"/>
    <n v="1.4E-2"/>
    <n v="0.26100000000000001"/>
    <n v="0.24"/>
    <n v="0.01"/>
    <m/>
    <m/>
    <m/>
    <m/>
    <n v="28390427"/>
    <n v="21792940"/>
    <m/>
    <n v="25116427"/>
    <n v="20452904"/>
    <m/>
    <m/>
    <m/>
    <m/>
    <m/>
    <n v="2.5000000000000001E-2"/>
    <n v="0.159"/>
    <m/>
    <n v="2.5000000000000001E-2"/>
    <n v="0.1"/>
    <m/>
    <m/>
    <m/>
    <m/>
    <m/>
    <n v="2.5999999999999999E-2"/>
    <n v="0.189"/>
    <m/>
    <n v="2.3E-2"/>
    <n v="0.09"/>
    <m/>
    <m/>
    <m/>
    <m/>
    <m/>
    <m/>
    <m/>
    <m/>
    <m/>
    <m/>
    <m/>
    <m/>
    <m/>
    <m/>
    <m/>
    <m/>
    <m/>
    <m/>
    <m/>
    <m/>
    <m/>
    <m/>
    <m/>
    <m/>
    <m/>
    <m/>
    <m/>
    <m/>
    <m/>
    <n v="104.0257"/>
    <n v="912.0213933"/>
  </r>
  <r>
    <x v="23"/>
    <n v="12"/>
    <x v="5"/>
    <s v="2012"/>
    <s v="HIES combined with FHES"/>
    <s v="2013"/>
    <s v="2012"/>
    <s v=""/>
    <s v="current"/>
    <s v=""/>
    <x v="0"/>
    <n v="6162000"/>
    <n v="3524000"/>
    <n v="0.43"/>
    <n v="0.53100000000000003"/>
    <n v="7.0000000000000001E-3"/>
    <m/>
    <m/>
    <m/>
    <m/>
    <m/>
    <m/>
    <n v="14331000"/>
    <n v="10882000"/>
    <m/>
    <m/>
    <m/>
    <m/>
    <m/>
    <m/>
    <m/>
    <m/>
    <m/>
    <m/>
    <m/>
    <m/>
    <x v="12"/>
    <x v="12"/>
    <m/>
    <m/>
    <m/>
    <m/>
    <m/>
    <m/>
    <m/>
    <m/>
    <m/>
    <m/>
    <m/>
    <m/>
    <m/>
    <m/>
    <m/>
    <m/>
    <m/>
    <m/>
    <m/>
    <m/>
    <m/>
    <m/>
    <m/>
    <m/>
    <m/>
    <m/>
    <m/>
    <m/>
    <m/>
    <m/>
    <m/>
    <m/>
    <m/>
    <m/>
    <m/>
    <m/>
    <m/>
    <m/>
    <m/>
    <m/>
    <m/>
    <m/>
    <m/>
    <m/>
    <m/>
    <m/>
    <m/>
    <m/>
    <m/>
    <m/>
    <m/>
    <m/>
    <m/>
    <m/>
    <m/>
    <m/>
    <m/>
    <m/>
    <m/>
    <m/>
    <m/>
    <m/>
    <m/>
    <m/>
    <m/>
    <m/>
    <m/>
    <m/>
    <m/>
    <m/>
    <m/>
    <m/>
    <m/>
    <m/>
    <m/>
    <m/>
    <m/>
    <m/>
    <m/>
    <m/>
    <m/>
    <m/>
    <m/>
    <m/>
    <m/>
    <m/>
    <m/>
    <m/>
    <m/>
    <m/>
    <m/>
    <m/>
    <m/>
    <m/>
    <m/>
    <m/>
    <n v="0.66273179999999998"/>
    <n v="0.60899999999999999"/>
    <n v="0.64600000000000002"/>
    <n v="0.57027930000000004"/>
    <n v="0.48499999999999999"/>
    <n v="0.5"/>
    <n v="0.5969662"/>
    <n v="0.6"/>
    <n v="0.623"/>
    <n v="0.48529109999999998"/>
    <n v="0.46600000000000003"/>
    <n v="0.45800000000000002"/>
    <m/>
    <m/>
    <m/>
    <m/>
    <m/>
    <m/>
    <m/>
    <m/>
    <m/>
    <m/>
    <m/>
    <m/>
    <m/>
    <m/>
    <m/>
    <m/>
    <m/>
    <m/>
    <m/>
    <m/>
    <m/>
    <m/>
    <m/>
    <m/>
    <m/>
    <m/>
    <m/>
    <m/>
    <m/>
    <m/>
    <m/>
    <m/>
    <m/>
    <m/>
    <m/>
    <m/>
    <m/>
    <m/>
    <m/>
    <m/>
    <m/>
    <m/>
    <m/>
    <m/>
    <m/>
    <m/>
    <m/>
    <m/>
    <m/>
    <m/>
    <m/>
    <m/>
    <m/>
    <m/>
    <m/>
    <m/>
    <m/>
    <m/>
    <m/>
    <m/>
    <m/>
    <m/>
    <m/>
    <m/>
    <m/>
    <m/>
    <m/>
    <m/>
    <m/>
    <m/>
    <m/>
    <m/>
    <m/>
    <m/>
    <m/>
    <m/>
    <m/>
    <m/>
    <m/>
    <m/>
    <m/>
    <m/>
    <m/>
    <m/>
    <m/>
    <m/>
    <m/>
    <m/>
    <n v="106.301"/>
    <n v="914.68290630000001"/>
  </r>
  <r>
    <x v="23"/>
    <n v="12"/>
    <x v="5"/>
    <s v="2012"/>
    <s v="HIES combined with FHES"/>
    <s v="2013"/>
    <s v="2012"/>
    <s v=""/>
    <s v="current"/>
    <s v=""/>
    <x v="1"/>
    <n v="48669000"/>
    <n v="17392000"/>
    <n v="0.307"/>
    <n v="0.33800000000000002"/>
    <n v="3.0000000000000001E-3"/>
    <m/>
    <n v="4.8051401"/>
    <n v="1.8871738"/>
    <n v="2.5462096999999999"/>
    <n v="5.5394537000000001"/>
    <n v="10.222390000000001"/>
    <n v="23232000"/>
    <n v="21254000"/>
    <n v="8345724"/>
    <n v="12688907"/>
    <n v="15685653"/>
    <n v="18543003"/>
    <n v="21249963"/>
    <n v="24191517"/>
    <n v="27757740"/>
    <n v="32069759"/>
    <n v="40102373"/>
    <m/>
    <m/>
    <n v="5058397"/>
    <x v="779"/>
    <x v="779"/>
    <n v="17118148"/>
    <n v="19865337"/>
    <n v="22676457"/>
    <n v="25874170"/>
    <n v="29799364"/>
    <n v="35359124"/>
    <n v="51708907"/>
    <n v="23232459"/>
    <n v="1315097"/>
    <n v="5192130"/>
    <n v="7960285"/>
    <n v="9306992"/>
    <n v="11121801"/>
    <n v="11826872"/>
    <n v="14508560"/>
    <n v="16433347"/>
    <n v="18952521"/>
    <n v="28489152"/>
    <n v="12511813"/>
    <n v="163658"/>
    <n v="518314"/>
    <n v="1104900"/>
    <n v="1376279"/>
    <n v="1741768"/>
    <n v="2295488"/>
    <n v="2929115"/>
    <n v="3066078"/>
    <n v="4295218"/>
    <n v="7237298"/>
    <n v="2473154"/>
    <n v="130572"/>
    <n v="401775"/>
    <n v="713350"/>
    <n v="1236124"/>
    <n v="1541880"/>
    <n v="2008402"/>
    <n v="2502133"/>
    <n v="3270572"/>
    <n v="4717450"/>
    <n v="4604901"/>
    <n v="2113037"/>
    <n v="1373246"/>
    <n v="1385819"/>
    <n v="1299136"/>
    <n v="1049879"/>
    <n v="1267842"/>
    <n v="1423438"/>
    <n v="1510054"/>
    <n v="1916257"/>
    <n v="2257081"/>
    <n v="3847615"/>
    <n v="1733159"/>
    <n v="860959"/>
    <n v="2719816"/>
    <n v="3143093"/>
    <n v="4572310"/>
    <n v="4887925"/>
    <n v="6012424"/>
    <n v="5924731"/>
    <n v="6623675"/>
    <n v="7524409"/>
    <n v="11961944"/>
    <n v="5423571"/>
    <n v="1628494"/>
    <n v="1186463"/>
    <n v="1014388"/>
    <n v="940018"/>
    <n v="903243"/>
    <n v="1016393"/>
    <n v="832554"/>
    <n v="1247664"/>
    <n v="1176305"/>
    <n v="1681997"/>
    <n v="1162754"/>
    <n v="-450899"/>
    <n v="-744914"/>
    <n v="-1050998"/>
    <n v="-1363455"/>
    <n v="-1599121"/>
    <n v="-1906560"/>
    <n v="-2332977"/>
    <n v="-2758228"/>
    <n v="-3563861"/>
    <n v="-6113999"/>
    <n v="-2188755"/>
    <n v="5058397"/>
    <n v="10659404"/>
    <n v="14184155"/>
    <n v="17118148"/>
    <n v="19865337"/>
    <n v="22676457"/>
    <n v="25874170"/>
    <n v="29799364"/>
    <n v="35359124"/>
    <n v="51708907"/>
    <n v="23232459"/>
    <n v="0.21365799999999999"/>
    <n v="0.47299999999999998"/>
    <n v="0.44500000000000001"/>
    <n v="0.20110339999999999"/>
    <n v="0.38200000000000001"/>
    <n v="0.34300000000000003"/>
    <n v="0.1653993"/>
    <n v="0.504"/>
    <n v="0.47599999999999998"/>
    <n v="0.1463962"/>
    <n v="0.39200000000000002"/>
    <n v="0.35199999999999998"/>
    <m/>
    <m/>
    <m/>
    <m/>
    <m/>
    <m/>
    <m/>
    <m/>
    <m/>
    <m/>
    <m/>
    <m/>
    <m/>
    <n v="1"/>
    <m/>
    <m/>
    <m/>
    <n v="0.14599999999999999"/>
    <n v="0.16500000000000001"/>
    <n v="23232459"/>
    <m/>
    <m/>
    <m/>
    <m/>
    <m/>
    <m/>
    <m/>
    <m/>
    <m/>
    <m/>
    <m/>
    <m/>
    <m/>
    <m/>
    <m/>
    <m/>
    <m/>
    <m/>
    <m/>
    <m/>
    <m/>
    <m/>
    <m/>
    <m/>
    <m/>
    <m/>
    <m/>
    <m/>
    <m/>
    <m/>
    <m/>
    <m/>
    <m/>
    <m/>
    <m/>
    <m/>
    <m/>
    <m/>
    <m/>
    <m/>
    <n v="0.246"/>
    <n v="6.7000000000000004E-2"/>
    <n v="0.20899999999999999"/>
    <n v="0.17399999999999999"/>
    <n v="0.17699999999999999"/>
    <n v="8.5000000000000006E-2"/>
    <n v="4.1000000000000002E-2"/>
    <n v="23133622"/>
    <n v="25774447"/>
    <n v="24507246"/>
    <n v="26266720"/>
    <n v="24283144"/>
    <n v="14580541"/>
    <m/>
    <n v="9.0999999999999998E-2"/>
    <n v="9.6000000000000002E-2"/>
    <n v="7.0000000000000007E-2"/>
    <n v="7.5999999999999998E-2"/>
    <n v="0.159"/>
    <n v="0.45700000000000002"/>
    <m/>
    <n v="8.7999999999999995E-2"/>
    <n v="9.2999999999999999E-2"/>
    <n v="6.6000000000000003E-2"/>
    <n v="7.5999999999999998E-2"/>
    <n v="0.19700000000000001"/>
    <n v="0.58099999999999996"/>
    <m/>
    <n v="106.301"/>
    <n v="914.68290630000001"/>
  </r>
  <r>
    <x v="23"/>
    <n v="12"/>
    <x v="5"/>
    <s v="2012"/>
    <s v="HIES combined with FHES"/>
    <s v="2013"/>
    <s v="2012"/>
    <s v=""/>
    <s v="current"/>
    <s v=""/>
    <x v="2"/>
    <n v="30521000"/>
    <n v="13868000"/>
    <n v="0.28699999999999998"/>
    <n v="0.309"/>
    <n v="3.0000000000000001E-3"/>
    <m/>
    <n v="3.9470021000000002"/>
    <n v="1.8430511000000001"/>
    <n v="2.1415587"/>
    <n v="4.6704540000000003"/>
    <n v="7.8396271000000004"/>
    <n v="25068000"/>
    <n v="22777000"/>
    <n v="10633950"/>
    <n v="14380140"/>
    <n v="17364510"/>
    <n v="20145947"/>
    <n v="22773228"/>
    <n v="25851650"/>
    <n v="29285201"/>
    <n v="33759568"/>
    <n v="41972223"/>
    <m/>
    <m/>
    <n v="6927380"/>
    <x v="780"/>
    <x v="780"/>
    <n v="18751813"/>
    <n v="21468572"/>
    <n v="24326438"/>
    <n v="27516766"/>
    <n v="31463716"/>
    <n v="37296452"/>
    <n v="54308076"/>
    <n v="25068299"/>
    <n v="3049852"/>
    <n v="7496704"/>
    <n v="9039210"/>
    <n v="9692241"/>
    <n v="11396022"/>
    <n v="12685054"/>
    <n v="14839369"/>
    <n v="16255694"/>
    <n v="18701153"/>
    <n v="30021746"/>
    <n v="13318647"/>
    <n v="324897"/>
    <n v="840598"/>
    <n v="1250655"/>
    <n v="1665155"/>
    <n v="2158356"/>
    <n v="2615772"/>
    <n v="3056250"/>
    <n v="3156045"/>
    <n v="4494183"/>
    <n v="7093693"/>
    <n v="2665779"/>
    <n v="336512"/>
    <n v="670831"/>
    <n v="1291211"/>
    <n v="1579967"/>
    <n v="2353328"/>
    <n v="2976398"/>
    <n v="3281953"/>
    <n v="4949680"/>
    <n v="6336453"/>
    <n v="4714102"/>
    <n v="2849446"/>
    <n v="949396"/>
    <n v="883070"/>
    <n v="998325"/>
    <n v="970063"/>
    <n v="1184614"/>
    <n v="1331019"/>
    <n v="1475439"/>
    <n v="1765359"/>
    <n v="2136566"/>
    <n v="4083115"/>
    <n v="1577794"/>
    <n v="1683882"/>
    <n v="2949447"/>
    <n v="3820022"/>
    <n v="5588841"/>
    <n v="5222931"/>
    <n v="6003767"/>
    <n v="6488455"/>
    <n v="7111796"/>
    <n v="8192429"/>
    <n v="13097301"/>
    <n v="6016349"/>
    <n v="1263663"/>
    <n v="823336"/>
    <n v="763661"/>
    <n v="773260"/>
    <n v="929367"/>
    <n v="750086"/>
    <n v="888786"/>
    <n v="1160591"/>
    <n v="1151909"/>
    <n v="1740147"/>
    <n v="1024501"/>
    <n v="-708236"/>
    <n v="-977742"/>
    <n v="-1244954"/>
    <n v="-1517713"/>
    <n v="-1776046"/>
    <n v="-2035657"/>
    <n v="-2513486"/>
    <n v="-2935448"/>
    <n v="-3716241"/>
    <n v="-6442028"/>
    <n v="-2386956"/>
    <n v="6927380"/>
    <n v="12686244"/>
    <n v="15918130"/>
    <n v="18751813"/>
    <n v="21468572"/>
    <n v="24326438"/>
    <n v="27516766"/>
    <n v="31463716"/>
    <n v="37296452"/>
    <n v="54308076"/>
    <n v="25068299"/>
    <n v="0.1540638"/>
    <n v="0.4"/>
    <n v="0.32600000000000001"/>
    <n v="0.1469857"/>
    <n v="0.33700000000000002"/>
    <n v="0.28199999999999997"/>
    <n v="0.1085395"/>
    <n v="0.441"/>
    <n v="0.36599999999999999"/>
    <n v="9.9747299999999997E-2"/>
    <n v="0.34899999999999998"/>
    <n v="0.28999999999999998"/>
    <m/>
    <m/>
    <m/>
    <m/>
    <m/>
    <m/>
    <m/>
    <m/>
    <m/>
    <m/>
    <m/>
    <m/>
    <n v="24620937"/>
    <m/>
    <n v="0.86299999999999999"/>
    <n v="9.1999999999999998E-2"/>
    <n v="9.6000000000000002E-2"/>
    <m/>
    <m/>
    <m/>
    <n v="3.2000000000000001E-2"/>
    <n v="8.9999999999999993E-3"/>
    <n v="1.7999999999999999E-2"/>
    <n v="0.01"/>
    <n v="0.182"/>
    <n v="8.1000000000000003E-2"/>
    <n v="1.2E-2"/>
    <n v="0.26500000000000001"/>
    <n v="0.245"/>
    <n v="8.0000000000000002E-3"/>
    <m/>
    <m/>
    <m/>
    <m/>
    <n v="29386899"/>
    <n v="23384619"/>
    <m/>
    <n v="26503178"/>
    <n v="21515876"/>
    <m/>
    <m/>
    <m/>
    <m/>
    <m/>
    <n v="3.7999999999999999E-2"/>
    <n v="0.14799999999999999"/>
    <m/>
    <n v="3.9E-2"/>
    <n v="8.7999999999999995E-2"/>
    <m/>
    <m/>
    <m/>
    <m/>
    <m/>
    <n v="4.4999999999999998E-2"/>
    <n v="0.17499999999999999"/>
    <m/>
    <n v="0.03"/>
    <n v="8.5999999999999993E-2"/>
    <m/>
    <m/>
    <m/>
    <m/>
    <m/>
    <m/>
    <m/>
    <m/>
    <m/>
    <m/>
    <m/>
    <m/>
    <m/>
    <m/>
    <m/>
    <m/>
    <m/>
    <m/>
    <m/>
    <m/>
    <m/>
    <m/>
    <m/>
    <m/>
    <m/>
    <m/>
    <m/>
    <m/>
    <m/>
    <n v="106.301"/>
    <n v="914.68290630000001"/>
  </r>
  <r>
    <x v="24"/>
    <m/>
    <x v="7"/>
    <s v="2004"/>
    <s v="EU SILC"/>
    <s v="2005"/>
    <s v="2004"/>
    <s v=""/>
    <s v="current"/>
    <s v=""/>
    <x v="0"/>
    <n v="476674.96308999998"/>
    <m/>
    <n v="0.27244819999999997"/>
    <n v="0.86610540000000003"/>
    <m/>
    <m/>
    <n v="3.0763592000000002"/>
    <n v="1.8855519000000001"/>
    <n v="1.631543"/>
    <n v="3.7581920000000002"/>
    <n v="5.5146562000000001"/>
    <n v="7422.1138424999999"/>
    <n v="6363.9740265999999"/>
    <n v="3900.5860385000001"/>
    <n v="4521.9868980000001"/>
    <n v="5120.0291779999998"/>
    <n v="5752.3121595000002"/>
    <n v="6363.9740265999999"/>
    <n v="7041.9305825000001"/>
    <n v="7860.6489257000003"/>
    <n v="9120.0066540000007"/>
    <n v="11999.603603400001"/>
    <n v="49982.889606800003"/>
    <m/>
    <n v="3226.5733792000001"/>
    <x v="781"/>
    <x v="781"/>
    <n v="5451.5240465999996"/>
    <n v="6049.3526895000005"/>
    <n v="6680.3515080999996"/>
    <n v="7369.8653911000001"/>
    <n v="8380.4625355000007"/>
    <n v="10191.086726699999"/>
    <n v="17793.442949200002"/>
    <n v="7422.1138424999999"/>
    <n v="12.687747999999999"/>
    <n v="17.068422300000002"/>
    <n v="28.853904499999999"/>
    <n v="182.60193000000001"/>
    <n v="87.994704900000002"/>
    <n v="190.04758870000001"/>
    <n v="238.81281490000001"/>
    <n v="428.9470632"/>
    <n v="1692.4391361"/>
    <n v="5443.2523277"/>
    <n v="833.74537810000004"/>
    <n v="11.4458153"/>
    <n v="5.5741288000000004"/>
    <n v="15.126614"/>
    <n v="61.308903800000003"/>
    <n v="103.8904902"/>
    <n v="80.975519599999998"/>
    <n v="60.644189599999997"/>
    <n v="369.5231685"/>
    <n v="974.93577259999995"/>
    <n v="5330.5477623999996"/>
    <n v="702.39530549999995"/>
    <n v="10.7827979"/>
    <n v="31.294004399999999"/>
    <n v="78.545708899999994"/>
    <n v="79.348701399999996"/>
    <n v="69.292254200000002"/>
    <n v="193.78302840000001"/>
    <n v="157.54338279999999"/>
    <n v="523.12023199999999"/>
    <n v="1240.2697020000001"/>
    <n v="3408.1337413000001"/>
    <n v="580.21250259999999"/>
    <n v="-52.603611399999998"/>
    <n v="-12.579606500000001"/>
    <n v="12.156053200000001"/>
    <n v="1.0489082999999999"/>
    <n v="-43.616785800000002"/>
    <n v="6.1398947000000001"/>
    <n v="-45.665884300000002"/>
    <n v="70.815040699999997"/>
    <n v="-110.0780804"/>
    <n v="-12.102283999999999"/>
    <n v="-18.690720299999999"/>
    <n v="42.474891300000003"/>
    <n v="3.8869592000000002"/>
    <n v="75.193762500000005"/>
    <n v="80.973072000000002"/>
    <n v="221.97391010000001"/>
    <n v="202.46735699999999"/>
    <n v="257.57763629999999"/>
    <n v="356.47838780000001"/>
    <n v="619.79878299999996"/>
    <n v="879.76661709999996"/>
    <n v="274.41400800000002"/>
    <n v="3206.9672565999999"/>
    <n v="4189.6311052000001"/>
    <n v="4626.9113507000002"/>
    <n v="5089.4004996000003"/>
    <n v="5660.1722774999998"/>
    <n v="6070.6323325000003"/>
    <n v="6771.6395307000003"/>
    <n v="6862.1357695999995"/>
    <n v="6585.3381624000003"/>
    <n v="6715.8044487999996"/>
    <n v="5579.8658979000002"/>
    <n v="-5.1815185000000001"/>
    <n v="-15.1738395"/>
    <n v="-27.686735500000001"/>
    <n v="-43.157968500000003"/>
    <n v="-50.354161599999998"/>
    <n v="-63.694212700000001"/>
    <n v="-70.686278799999997"/>
    <n v="-230.55712639999999"/>
    <n v="-811.61674900000003"/>
    <n v="-3971.9596640999998"/>
    <n v="-529.82852920000005"/>
    <n v="3226.5733792000001"/>
    <n v="4219.7011739"/>
    <n v="4809.1006582999998"/>
    <n v="5451.5240465999996"/>
    <n v="6049.3526895000005"/>
    <n v="6680.3515080999996"/>
    <n v="7369.8653911000001"/>
    <n v="8380.4625355000007"/>
    <n v="10191.086726699999"/>
    <n v="17793.442949200002"/>
    <n v="7422.1138424999999"/>
    <n v="0.84723709999999997"/>
    <n v="0.89979419999999999"/>
    <n v="1"/>
    <n v="0.2428342"/>
    <n v="0.1810223"/>
    <n v="0.14735229999999999"/>
    <n v="0.82039410000000001"/>
    <n v="0.9118889"/>
    <n v="1"/>
    <n v="0.1048128"/>
    <n v="0.17498330000000001"/>
    <n v="0.114435"/>
    <m/>
    <m/>
    <m/>
    <m/>
    <m/>
    <m/>
    <m/>
    <m/>
    <m/>
    <m/>
    <m/>
    <m/>
    <m/>
    <m/>
    <m/>
    <m/>
    <m/>
    <m/>
    <m/>
    <m/>
    <m/>
    <m/>
    <m/>
    <m/>
    <m/>
    <m/>
    <m/>
    <m/>
    <m/>
    <m/>
    <m/>
    <m/>
    <m/>
    <m/>
    <m/>
    <m/>
    <m/>
    <m/>
    <m/>
    <m/>
    <m/>
    <m/>
    <m/>
    <m/>
    <m/>
    <m/>
    <m/>
    <m/>
    <m/>
    <m/>
    <m/>
    <m/>
    <m/>
    <m/>
    <m/>
    <m/>
    <m/>
    <m/>
    <m/>
    <m/>
    <m/>
    <m/>
    <m/>
    <m/>
    <m/>
    <m/>
    <m/>
    <m/>
    <m/>
    <m/>
    <m/>
    <m/>
    <m/>
    <m/>
    <m/>
    <m/>
    <m/>
    <m/>
    <m/>
    <m/>
    <m/>
    <m/>
    <m/>
    <m/>
    <m/>
    <m/>
    <m/>
    <m/>
    <m/>
    <m/>
  </r>
  <r>
    <x v="24"/>
    <m/>
    <x v="7"/>
    <s v="2004"/>
    <s v="EU SILC"/>
    <s v="2005"/>
    <s v="2004"/>
    <s v=""/>
    <s v="current"/>
    <s v=""/>
    <x v="1"/>
    <n v="3411196.97211"/>
    <n v="1349856.9444500001"/>
    <n v="0.36602200000000001"/>
    <n v="0.53486999999999996"/>
    <m/>
    <m/>
    <n v="5.5446086000000001"/>
    <n v="2.3034596000000001"/>
    <n v="2.4070787999999999"/>
    <n v="7.0123796"/>
    <n v="12.7366414"/>
    <n v="9728.0372181999992"/>
    <n v="7907.4517610000003"/>
    <n v="3285.0822644999998"/>
    <n v="4520.5209353"/>
    <n v="5628.4513638999997"/>
    <n v="6730.7034409999997"/>
    <n v="7907.4517610000003"/>
    <n v="9249.1546507000003"/>
    <n v="11029.1401676"/>
    <n v="13702.7818565"/>
    <n v="18214.495426500001"/>
    <n v="70169.594490699994"/>
    <m/>
    <n v="2069.4851465000002"/>
    <x v="782"/>
    <x v="782"/>
    <n v="6181.4851360000002"/>
    <n v="7295.218554"/>
    <n v="8544.4280247999995"/>
    <n v="10062.906655700001"/>
    <n v="12223.7851546"/>
    <n v="15531.2933041"/>
    <n v="26358.290222700001"/>
    <n v="9728.0372181999992"/>
    <n v="545.23793490000003"/>
    <n v="743.495"/>
    <n v="1538.7902061"/>
    <n v="1551.8063119999999"/>
    <n v="2284.5295602000001"/>
    <n v="2971.7574983999998"/>
    <n v="4616.9965160000002"/>
    <n v="5406.3088374999998"/>
    <n v="7649.0814381"/>
    <n v="12838.8704354"/>
    <n v="4016.9081138000001"/>
    <n v="225.99982410000001"/>
    <n v="679.25656839999999"/>
    <n v="991.7659013"/>
    <n v="1480.3132433000001"/>
    <n v="2177.2138930000001"/>
    <n v="3012.5622714000001"/>
    <n v="3935.1935892000001"/>
    <n v="5525.117115"/>
    <n v="7377.2979195999997"/>
    <n v="12709.7376377"/>
    <n v="3813.2168775"/>
    <n v="34.398049399999998"/>
    <n v="167.55567310000001"/>
    <n v="164.89613979999999"/>
    <n v="226.62071839999999"/>
    <n v="393.95127919999999"/>
    <n v="728.92838889999996"/>
    <n v="795.21478000000002"/>
    <n v="1266.8457375999999"/>
    <n v="1515.8378662"/>
    <n v="3086.0379088999998"/>
    <n v="838.37609799999996"/>
    <n v="45.544090199999999"/>
    <n v="78.080870599999997"/>
    <n v="43.393045100000002"/>
    <n v="57.8112511"/>
    <n v="68.208823699999996"/>
    <n v="38.997348000000002"/>
    <n v="-33.552934399999998"/>
    <n v="106.1893618"/>
    <n v="199.6661575"/>
    <n v="134.7944645"/>
    <n v="73.884250699999996"/>
    <n v="272.18332029999999"/>
    <n v="296.57778689999998"/>
    <n v="298.52905079999999"/>
    <n v="558.34667019999995"/>
    <n v="585.75467270000001"/>
    <n v="694.66081410000004"/>
    <n v="699.22236310000005"/>
    <n v="1052.4771475"/>
    <n v="1081.4149737"/>
    <n v="3421.4379990000002"/>
    <n v="896.40120439999998"/>
    <n v="1038.0486171"/>
    <n v="2149.4620853000001"/>
    <n v="2464.6023197999998"/>
    <n v="2876.6676349999998"/>
    <n v="2720.5450888999999"/>
    <n v="2487.9178192999998"/>
    <n v="2065.4991226000002"/>
    <n v="1704.0344327"/>
    <n v="1842.0931264999999"/>
    <n v="1733.3282207"/>
    <n v="2108.2290898000001"/>
    <n v="-91.926689600000003"/>
    <n v="-210.25140379999999"/>
    <n v="-427.91927600000002"/>
    <n v="-570.08069390000003"/>
    <n v="-934.98476359999995"/>
    <n v="-1390.3961153"/>
    <n v="-2015.6667808"/>
    <n v="-2837.1874775000001"/>
    <n v="-4134.0981775999999"/>
    <n v="-7565.9164435000002"/>
    <n v="-2018.9784159000001"/>
    <n v="2069.4851465000002"/>
    <n v="3904.1765805"/>
    <n v="5074.0573869"/>
    <n v="6181.4851360000002"/>
    <n v="7295.218554"/>
    <n v="8544.4280247999995"/>
    <n v="10062.906655700001"/>
    <n v="12223.7851546"/>
    <n v="15531.2933041"/>
    <n v="26358.290222700001"/>
    <n v="9728.0372181999992"/>
    <n v="0.3871077"/>
    <n v="0.69952449999999999"/>
    <n v="0.82295090000000004"/>
    <n v="0.2209932"/>
    <n v="0.33720149999999999"/>
    <n v="0.27666829999999998"/>
    <n v="0.34651999999999999"/>
    <n v="0.72680310000000004"/>
    <n v="0.91150089999999995"/>
    <n v="0.1506276"/>
    <n v="0.34664089999999997"/>
    <n v="0.27541710000000003"/>
    <m/>
    <m/>
    <m/>
    <m/>
    <m/>
    <m/>
    <m/>
    <m/>
    <m/>
    <m/>
    <m/>
    <m/>
    <m/>
    <n v="1"/>
    <m/>
    <m/>
    <m/>
    <n v="0.1506276"/>
    <n v="0.34651999999999999"/>
    <n v="9728.0372181999992"/>
    <m/>
    <m/>
    <m/>
    <m/>
    <m/>
    <m/>
    <m/>
    <m/>
    <m/>
    <m/>
    <m/>
    <m/>
    <m/>
    <m/>
    <m/>
    <m/>
    <m/>
    <m/>
    <m/>
    <m/>
    <m/>
    <m/>
    <m/>
    <m/>
    <m/>
    <m/>
    <m/>
    <m/>
    <m/>
    <m/>
    <m/>
    <m/>
    <m/>
    <m/>
    <m/>
    <m/>
    <m/>
    <m/>
    <m/>
    <m/>
    <n v="0.22923070000000001"/>
    <n v="0.11440699999999999"/>
    <n v="0.20956040000000001"/>
    <n v="0.14569389999999999"/>
    <n v="0.1613697"/>
    <n v="8.9732900000000004E-2"/>
    <n v="5.0005500000000001E-2"/>
    <n v="8857.5276849000002"/>
    <n v="11020.4186128"/>
    <n v="10480.453873300001"/>
    <n v="10650.8435431"/>
    <n v="10234.897462299999"/>
    <n v="7661.6815157999999"/>
    <n v="6992.2189681999998"/>
    <n v="0.20414009999999999"/>
    <n v="0.13495460000000001"/>
    <n v="0.15417349999999999"/>
    <n v="0.13908599999999999"/>
    <n v="0.13121189999999999"/>
    <n v="8.0117300000000002E-2"/>
    <n v="0.14912800000000001"/>
    <n v="0.29578880000000002"/>
    <n v="0.20498759999999999"/>
    <n v="0.22338179999999999"/>
    <n v="0.19630729999999999"/>
    <n v="0.40410829999999998"/>
    <n v="0.81749490000000002"/>
    <n v="0.82559649999999996"/>
    <m/>
    <m/>
  </r>
  <r>
    <x v="24"/>
    <m/>
    <x v="7"/>
    <s v="2004"/>
    <s v="EU SILC"/>
    <s v="2005"/>
    <s v="2004"/>
    <s v=""/>
    <s v="current"/>
    <s v=""/>
    <x v="2"/>
    <n v="2152571.0723299999"/>
    <m/>
    <n v="0.37005670000000002"/>
    <n v="0.48627029999999999"/>
    <m/>
    <m/>
    <n v="6.0892986999999996"/>
    <n v="2.3104806999999998"/>
    <n v="2.6355116000000001"/>
    <n v="7.5153014999999996"/>
    <n v="14.204335499999999"/>
    <n v="10554.8957168"/>
    <n v="8661.0753932999996"/>
    <n v="3286.2975750000001"/>
    <n v="4799.9971415"/>
    <n v="6123.0265261000004"/>
    <n v="7380.0212860000001"/>
    <n v="8661.0753932999996"/>
    <n v="10055.604438"/>
    <n v="12116.951209000001"/>
    <n v="14742.338408600001"/>
    <n v="20011.247421"/>
    <n v="70169.594490699994"/>
    <m/>
    <n v="2003.4416228"/>
    <x v="783"/>
    <x v="783"/>
    <n v="6758.0674546999999"/>
    <n v="8016.1125751999998"/>
    <n v="9347.0150508000006"/>
    <n v="11036.634253300001"/>
    <n v="13363.758716"/>
    <n v="17041.3763621"/>
    <n v="28457.556980900001"/>
    <n v="10554.8957168"/>
    <n v="565.63571460000003"/>
    <n v="1060.2503223000001"/>
    <n v="1997.717817"/>
    <n v="2388.5886426000002"/>
    <n v="3162.8453531"/>
    <n v="3999.7848766000002"/>
    <n v="5364.7438001"/>
    <n v="6233.4285681000001"/>
    <n v="8951.5016023000007"/>
    <n v="13750.461285699999"/>
    <n v="4748.8440093999998"/>
    <n v="215.91543770000001"/>
    <n v="837.30525509999995"/>
    <n v="1429.5971910000001"/>
    <n v="1993.1923454"/>
    <n v="2833.0980758999999"/>
    <n v="3695.0980232000002"/>
    <n v="4614.8858050999997"/>
    <n v="6259.3974842999996"/>
    <n v="8342.2113379000002"/>
    <n v="13341.176883399999"/>
    <n v="4357.5879068000004"/>
    <n v="49.8842097"/>
    <n v="203.51664729999999"/>
    <n v="262.27265039999997"/>
    <n v="431.44392240000002"/>
    <n v="627.76705930000003"/>
    <n v="995.82139930000005"/>
    <n v="1090.1288728"/>
    <n v="1529.3123063999999"/>
    <n v="1887.5390580999999"/>
    <n v="3745.7977378"/>
    <n v="1082.7394157000001"/>
    <n v="41.545715899999998"/>
    <n v="93.707160299999998"/>
    <n v="-3.5717463999999999"/>
    <n v="184.48449869999999"/>
    <n v="59.5165571"/>
    <n v="-70.651112699999999"/>
    <n v="128.20087330000001"/>
    <n v="104.5263484"/>
    <n v="43.389208500000002"/>
    <n v="104.9995522"/>
    <n v="68.629462200000006"/>
    <n v="277.7056402"/>
    <n v="392.49970400000001"/>
    <n v="487.33442630000002"/>
    <n v="533.07142999999996"/>
    <n v="728.69114979999995"/>
    <n v="784.45316100000002"/>
    <n v="782.29726479999999"/>
    <n v="1258.7054788999999"/>
    <n v="873.36138840000001"/>
    <n v="4080.7719348000001"/>
    <n v="1020.1178599"/>
    <n v="948.92383559999996"/>
    <n v="1765.9890822"/>
    <n v="1901.2014462"/>
    <n v="2083.5138149999998"/>
    <n v="1938.7208450000001"/>
    <n v="1755.6372755"/>
    <n v="1564.3767654000001"/>
    <n v="1386.3974146999999"/>
    <n v="1664.1602945"/>
    <n v="1641.9854666000001"/>
    <n v="1665.464185"/>
    <n v="-96.168931000000001"/>
    <n v="-302.53705769999999"/>
    <n v="-630.38394700000003"/>
    <n v="-856.22719930000005"/>
    <n v="-1334.5264649999999"/>
    <n v="-1813.1285719"/>
    <n v="-2507.9991282000001"/>
    <n v="-3408.0088848"/>
    <n v="-4720.7865275000004"/>
    <n v="-8207.6358796000004"/>
    <n v="-2388.487122"/>
    <n v="2003.4416228"/>
    <n v="4050.7311132999998"/>
    <n v="5444.1678376"/>
    <n v="6758.0674546999999"/>
    <n v="8016.1125751999998"/>
    <n v="9347.0150508000006"/>
    <n v="11036.634253300001"/>
    <n v="13363.758716"/>
    <n v="17041.3763621"/>
    <n v="28457.556980900001"/>
    <n v="10554.8957168"/>
    <n v="0.30203190000000002"/>
    <n v="0.63485829999999999"/>
    <n v="0.69577690000000003"/>
    <n v="0.1961368"/>
    <n v="0.36790109999999998"/>
    <n v="0.31067119999999998"/>
    <n v="0.26001200000000002"/>
    <n v="0.66998009999999997"/>
    <n v="0.74707539999999995"/>
    <n v="0.14133380000000001"/>
    <n v="0.37488510000000003"/>
    <n v="0.30035610000000001"/>
    <m/>
    <m/>
    <m/>
    <m/>
    <m/>
    <m/>
    <m/>
    <m/>
    <m/>
    <m/>
    <m/>
    <m/>
    <n v="10144.461019799999"/>
    <m/>
    <n v="0.85411230000000005"/>
    <n v="0.1576052"/>
    <n v="0.26772180000000001"/>
    <m/>
    <m/>
    <m/>
    <n v="3.7438399999999997E-2"/>
    <n v="2.5793099999999999E-2"/>
    <n v="3.8061299999999999E-2"/>
    <n v="1.27139E-2"/>
    <n v="0.14623620000000001"/>
    <n v="8.77468E-2"/>
    <n v="3.5390600000000001E-2"/>
    <n v="0.30774099999999999"/>
    <n v="0.14347470000000001"/>
    <n v="1.9516200000000001E-2"/>
    <n v="9805.5742195999992"/>
    <n v="3989.7882838999999"/>
    <n v="6909.3010727999999"/>
    <n v="2907.8795808999998"/>
    <n v="15748.3782988"/>
    <n v="8807.6041036999995"/>
    <n v="5435.8600637999998"/>
    <n v="11733.591370100001"/>
    <n v="6615.4260469999999"/>
    <n v="3396.8156270999998"/>
    <n v="0.13081429999999999"/>
    <n v="0.45785130000000002"/>
    <n v="0.34229749999999998"/>
    <n v="0.80377730000000003"/>
    <n v="1.8066499999999999E-2"/>
    <n v="0.14213870000000001"/>
    <n v="0.31408960000000002"/>
    <n v="3.0380000000000001E-2"/>
    <n v="0.31435639999999998"/>
    <n v="0.71616670000000004"/>
    <n v="0.14188039999999999"/>
    <n v="0.91637519999999995"/>
    <n v="0.37094349999999998"/>
    <n v="0.96139249999999998"/>
    <n v="1.93942E-2"/>
    <n v="0.36934990000000001"/>
    <n v="0.98826170000000002"/>
    <n v="4.4914700000000002E-2"/>
    <n v="0.49398449999999999"/>
    <n v="0.945774"/>
    <m/>
    <m/>
    <m/>
    <m/>
    <m/>
    <m/>
    <m/>
    <m/>
    <m/>
    <m/>
    <m/>
    <m/>
    <m/>
    <m/>
    <m/>
    <m/>
    <m/>
    <m/>
    <m/>
    <m/>
    <m/>
    <m/>
    <m/>
    <m/>
    <m/>
    <m/>
    <m/>
    <m/>
    <m/>
    <m/>
  </r>
  <r>
    <x v="24"/>
    <n v="9"/>
    <x v="2"/>
    <s v="2005"/>
    <s v="EU SILC"/>
    <s v="2006"/>
    <s v="2005"/>
    <s v=""/>
    <s v="current"/>
    <s v=""/>
    <x v="0"/>
    <n v="482566.53678999998"/>
    <m/>
    <n v="0.28191440000000001"/>
    <n v="0.8353893"/>
    <m/>
    <m/>
    <n v="3.2059087000000002"/>
    <n v="2.0457793999999998"/>
    <n v="1.5670843000000001"/>
    <n v="3.8744641999999998"/>
    <n v="5.6366436000000002"/>
    <n v="8645.0847214000005"/>
    <n v="7195.5349422999998"/>
    <n v="4591.6706629999999"/>
    <n v="5237.0689279999997"/>
    <n v="5847.1441599999998"/>
    <n v="6540.0175360000003"/>
    <n v="7195.5349422999998"/>
    <n v="7900.3710848999999"/>
    <n v="8858.6347502999997"/>
    <n v="10592.016448"/>
    <n v="14720.476834499999"/>
    <n v="56271.852623999999"/>
    <m/>
    <n v="3761.3803530999999"/>
    <x v="784"/>
    <x v="784"/>
    <n v="6185.0615239999997"/>
    <n v="6833.2922863000003"/>
    <n v="7557.1667465"/>
    <n v="8386.7695430000003"/>
    <n v="9667.7310096000001"/>
    <n v="12295.613335"/>
    <n v="21201.560379400002"/>
    <n v="8645.0847214000005"/>
    <n v="3.2319333000000001"/>
    <n v="43.541274100000003"/>
    <n v="47.804410500000003"/>
    <n v="30.021927000000002"/>
    <n v="217.46605510000001"/>
    <n v="272.47430400000002"/>
    <n v="233.46691390000001"/>
    <n v="858.08968870000001"/>
    <n v="1924.2027218000001"/>
    <n v="5296.6193547000003"/>
    <n v="897.89775050000003"/>
    <n v="1.0848081000000001"/>
    <n v="10.573383"/>
    <m/>
    <n v="91.293666999999999"/>
    <n v="17.971930700000001"/>
    <n v="33.759103799999998"/>
    <n v="148.59601620000001"/>
    <n v="317.11120369999998"/>
    <n v="1878.9704859000001"/>
    <n v="6663.1342099000003"/>
    <n v="922.49601329999996"/>
    <n v="24.435881599999998"/>
    <n v="28.926388800000002"/>
    <n v="36.263575500000002"/>
    <n v="152.37693530000001"/>
    <n v="57.824469100000002"/>
    <n v="154.93515389999999"/>
    <n v="330.2029862"/>
    <n v="616.47675479999998"/>
    <n v="1570.7751198999999"/>
    <n v="4887.2122210999996"/>
    <n v="790.58592020000003"/>
    <n v="-17.054353800000001"/>
    <n v="-12.631179400000001"/>
    <n v="-0.85576289999999999"/>
    <n v="57.505554400000001"/>
    <n v="92.466171700000004"/>
    <n v="109.8102093"/>
    <n v="173.2489932"/>
    <n v="79.733128300000004"/>
    <n v="47.745224499999999"/>
    <n v="-20.329133200000001"/>
    <n v="50.830027399999999"/>
    <n v="34.519560900000002"/>
    <n v="46.553868100000003"/>
    <n v="47.540644299999997"/>
    <n v="126.04318429999999"/>
    <n v="126.6728348"/>
    <n v="227.22510270000001"/>
    <n v="273.94843830000002"/>
    <n v="490.12573780000002"/>
    <n v="722.54996170000004"/>
    <n v="1953.9130829999999"/>
    <n v="406.84702670000001"/>
    <n v="3720.6353914000001"/>
    <n v="4780.1544015999998"/>
    <n v="5410.5336079999997"/>
    <n v="5782.7707068999998"/>
    <n v="6355.7400233999997"/>
    <n v="6860.1437828999997"/>
    <n v="7370.2682459999996"/>
    <n v="7649.0974279000002"/>
    <n v="7375.0231604999999"/>
    <n v="6787.6831616999998"/>
    <n v="6210.6912073000003"/>
    <n v="-5.4728684000000003"/>
    <n v="-12.871221200000001"/>
    <n v="-14.9083433"/>
    <n v="-54.950451000000001"/>
    <n v="-34.849198600000001"/>
    <n v="-101.18091010000001"/>
    <n v="-142.96205069999999"/>
    <n v="-342.90293170000001"/>
    <n v="-1223.6533394"/>
    <n v="-4366.6725178999995"/>
    <n v="-634.26322400000004"/>
    <n v="3761.3803530999999"/>
    <n v="4884.2469150999996"/>
    <n v="5526.3781322000004"/>
    <n v="6185.0615239999997"/>
    <n v="6833.2922863000003"/>
    <n v="7557.1667465"/>
    <n v="8386.7695430000003"/>
    <n v="9667.7310096000001"/>
    <n v="12295.613335"/>
    <n v="21201.560379400002"/>
    <n v="8645.0847214000005"/>
    <n v="0.82860299999999998"/>
    <n v="0.90271299999999999"/>
    <n v="1"/>
    <n v="0.3092413"/>
    <n v="0.19320509999999999"/>
    <n v="0.17075969999999999"/>
    <n v="0.80674469999999998"/>
    <n v="0.90976860000000004"/>
    <n v="1"/>
    <n v="0.1565626"/>
    <n v="0.1614708"/>
    <n v="0.1096012"/>
    <m/>
    <m/>
    <m/>
    <m/>
    <m/>
    <m/>
    <n v="0.1614708"/>
    <n v="0.1096012"/>
    <n v="0.1565626"/>
    <n v="0.90976860000000004"/>
    <n v="1"/>
    <n v="0.80674469999999998"/>
    <m/>
    <m/>
    <m/>
    <m/>
    <m/>
    <m/>
    <m/>
    <m/>
    <m/>
    <m/>
    <m/>
    <m/>
    <m/>
    <m/>
    <m/>
    <m/>
    <m/>
    <m/>
    <m/>
    <m/>
    <m/>
    <m/>
    <m/>
    <m/>
    <m/>
    <m/>
    <m/>
    <m/>
    <m/>
    <m/>
    <m/>
    <m/>
    <m/>
    <m/>
    <m/>
    <m/>
    <m/>
    <m/>
    <m/>
    <m/>
    <m/>
    <m/>
    <m/>
    <m/>
    <m/>
    <m/>
    <m/>
    <m/>
    <m/>
    <m/>
    <m/>
    <m/>
    <m/>
    <m/>
    <m/>
    <m/>
    <m/>
    <m/>
    <m/>
    <m/>
    <m/>
    <m/>
    <m/>
    <m/>
    <m/>
    <m/>
    <m/>
    <m/>
    <m/>
    <m/>
    <m/>
    <m/>
    <m/>
    <m/>
    <m/>
    <m/>
    <m/>
    <m/>
  </r>
  <r>
    <x v="24"/>
    <n v="9"/>
    <x v="2"/>
    <s v="2005"/>
    <s v="EU SILC"/>
    <s v="2006"/>
    <s v="2005"/>
    <s v=""/>
    <s v="current"/>
    <s v=""/>
    <x v="1"/>
    <n v="3387278.0090700001"/>
    <n v="1326551.1142299999"/>
    <n v="0.35083540000000002"/>
    <n v="0.50605610000000001"/>
    <m/>
    <m/>
    <n v="5.2018025999999997"/>
    <n v="2.2270059"/>
    <n v="2.3357830000000002"/>
    <n v="6.3674382999999999"/>
    <n v="11.236667000000001"/>
    <n v="11797.1496167"/>
    <n v="9838.3220000000001"/>
    <n v="4212.0016640000003"/>
    <n v="5673.2905939000002"/>
    <n v="6928.2027869000003"/>
    <n v="8313.8473312000006"/>
    <n v="9838.3220000000001"/>
    <n v="11574.833555900001"/>
    <n v="13423.3829322"/>
    <n v="16308.3324832"/>
    <n v="21910.001359999998"/>
    <n v="92504.676100600002"/>
    <m/>
    <n v="2734.1599968"/>
    <x v="785"/>
    <x v="785"/>
    <n v="7613.9087443999997"/>
    <n v="9032.9603814000002"/>
    <n v="10655.7083373"/>
    <n v="12420.5766116"/>
    <n v="14827.764407500001"/>
    <n v="18533.660048400001"/>
    <n v="30722.8453935"/>
    <n v="11797.1496167"/>
    <n v="515.3728069"/>
    <n v="982.09158349999996"/>
    <n v="1629.7663476"/>
    <n v="2146.7629594"/>
    <n v="3289.4269202"/>
    <n v="3926.0822664000002"/>
    <n v="5226.3306155999999"/>
    <n v="6163.6608177999997"/>
    <n v="8425.0531797000003"/>
    <n v="14424.2959825"/>
    <n v="4678.6682756"/>
    <n v="405.60905919999999"/>
    <n v="1020.8044791"/>
    <n v="1383.3779712"/>
    <n v="1664.2775391"/>
    <n v="2514.9533210999998"/>
    <n v="4434.7229215999996"/>
    <n v="5504.0441807999996"/>
    <n v="7187.0053459000001"/>
    <n v="8521.4938289000002"/>
    <n v="14033.757102699999"/>
    <n v="4672.0066069000004"/>
    <n v="113.31437529999999"/>
    <n v="180.60224869999999"/>
    <n v="245.76299309999999"/>
    <n v="530.43734910000001"/>
    <n v="677.99932479999995"/>
    <n v="953.04456279999999"/>
    <n v="1235.7109919"/>
    <n v="1431.9676339"/>
    <n v="2524.0516149999999"/>
    <n v="4281.6801552999996"/>
    <n v="1219.1185794"/>
    <n v="76.155140399999993"/>
    <n v="40.678566199999999"/>
    <n v="73.755922100000006"/>
    <n v="87.789845200000002"/>
    <n v="179.5518634"/>
    <n v="178.388744"/>
    <n v="20.042431799999999"/>
    <n v="60.690884199999999"/>
    <n v="89.286247399999993"/>
    <n v="538.45999940000002"/>
    <n v="134.60402060000001"/>
    <n v="360.01878470000003"/>
    <n v="366.75441339999998"/>
    <n v="487.64859280000002"/>
    <n v="720.53371589999995"/>
    <n v="746.26342920000002"/>
    <n v="653.42347150000001"/>
    <n v="992.91341050000005"/>
    <n v="1404.3314587"/>
    <n v="1597.2690806000001"/>
    <n v="3967.6136071999999"/>
    <n v="1131.4685922000001"/>
    <n v="1416.9191037999999"/>
    <n v="2734.1550975"/>
    <n v="3085.5028609000001"/>
    <n v="3339.2943014000002"/>
    <n v="2886.5192133"/>
    <n v="2538.4839987"/>
    <n v="2257.9478024999999"/>
    <n v="1994.0987967999999"/>
    <n v="2141.0157823"/>
    <n v="2239.2836155999998"/>
    <n v="2463.154861"/>
    <n v="-153.22927369999999"/>
    <n v="-323.56000510000001"/>
    <n v="-583.0103335"/>
    <n v="-875.18696580000005"/>
    <n v="-1261.7536904999999"/>
    <n v="-2028.4376276999999"/>
    <n v="-2816.4128215000001"/>
    <n v="-3413.9905297"/>
    <n v="-4764.5096855000002"/>
    <n v="-8762.2450692000002"/>
    <n v="-2501.8713189999999"/>
    <n v="2734.1599968"/>
    <n v="5001.5263832999999"/>
    <n v="6322.8043540999997"/>
    <n v="7613.9087443999997"/>
    <n v="9032.9603814000002"/>
    <n v="10655.7083373"/>
    <n v="12420.5766116"/>
    <n v="14827.764407500001"/>
    <n v="18533.660048400001"/>
    <n v="30722.8453935"/>
    <n v="11797.1496167"/>
    <n v="0.35928399999999999"/>
    <n v="0.68784279999999998"/>
    <n v="0.80834030000000001"/>
    <n v="0.22021289999999999"/>
    <n v="0.31482080000000001"/>
    <n v="0.2478409"/>
    <n v="0.32135619999999998"/>
    <n v="0.71099639999999997"/>
    <n v="0.8787182"/>
    <n v="0.1454491"/>
    <n v="0.32314199999999998"/>
    <n v="0.26746039999999999"/>
    <m/>
    <m/>
    <m/>
    <m/>
    <m/>
    <m/>
    <n v="0.32314199999999998"/>
    <n v="0.26746039999999999"/>
    <n v="0.1454491"/>
    <n v="0.71099639999999997"/>
    <n v="0.8787182"/>
    <n v="0.32135619999999998"/>
    <m/>
    <n v="1"/>
    <m/>
    <m/>
    <m/>
    <n v="0.1454491"/>
    <n v="0.32135619999999998"/>
    <n v="11797.1496167"/>
    <m/>
    <m/>
    <m/>
    <m/>
    <m/>
    <m/>
    <m/>
    <m/>
    <m/>
    <m/>
    <m/>
    <m/>
    <m/>
    <m/>
    <m/>
    <m/>
    <m/>
    <m/>
    <m/>
    <m/>
    <m/>
    <m/>
    <m/>
    <m/>
    <m/>
    <m/>
    <m/>
    <m/>
    <m/>
    <m/>
    <m/>
    <m/>
    <m/>
    <m/>
    <m/>
    <m/>
    <m/>
    <m/>
    <m/>
    <m/>
    <n v="0.2153843"/>
    <n v="0.117537"/>
    <n v="0.21330350000000001"/>
    <n v="0.1495794"/>
    <n v="0.1617314"/>
    <n v="9.0097999999999998E-2"/>
    <n v="5.23664E-2"/>
    <n v="11090.169752100001"/>
    <n v="12861.955885400001"/>
    <n v="13005.6847296"/>
    <n v="12817.358315699999"/>
    <n v="12203.924788"/>
    <n v="9008.7379937000005"/>
    <n v="8019.4087944000003"/>
    <n v="0.18702369999999999"/>
    <n v="0.11009480000000001"/>
    <n v="0.1342989"/>
    <n v="0.1245227"/>
    <n v="0.14004610000000001"/>
    <n v="0.13537009999999999"/>
    <n v="0.1930248"/>
    <n v="0.25192550000000002"/>
    <n v="0.18266879999999999"/>
    <n v="0.1918059"/>
    <n v="0.1762995"/>
    <n v="0.39206360000000001"/>
    <n v="0.79394299999999995"/>
    <n v="0.82877060000000002"/>
    <m/>
    <m/>
  </r>
  <r>
    <x v="24"/>
    <n v="9"/>
    <x v="2"/>
    <s v="2005"/>
    <s v="EU SILC"/>
    <s v="2006"/>
    <s v="2005"/>
    <s v=""/>
    <s v="current"/>
    <s v=""/>
    <x v="2"/>
    <n v="2175144.9956100001"/>
    <m/>
    <n v="0.34898129999999999"/>
    <n v="0.45434550000000001"/>
    <m/>
    <m/>
    <n v="5.5324546000000003"/>
    <n v="2.1972515000000001"/>
    <n v="2.5178976999999998"/>
    <n v="6.6294468999999996"/>
    <n v="12.1393965"/>
    <n v="12733.5790746"/>
    <n v="10809.957184000001"/>
    <n v="4293.2471538"/>
    <n v="6030.2337888000002"/>
    <n v="7660.0022719999997"/>
    <n v="9263.6549023000007"/>
    <n v="10809.957184000001"/>
    <n v="12511.6804648"/>
    <n v="14734.495983999999"/>
    <n v="17507.8907525"/>
    <n v="23752.194933399998"/>
    <n v="92504.676100600002"/>
    <m/>
    <n v="2681.8101784"/>
    <x v="786"/>
    <x v="786"/>
    <n v="8463.0345388000005"/>
    <n v="10024.7943908"/>
    <n v="11653.0898155"/>
    <n v="13478.6587349"/>
    <n v="15974.081680400001"/>
    <n v="20229.364665100002"/>
    <n v="32555.557111800001"/>
    <n v="12733.5790746"/>
    <n v="599.84194990000003"/>
    <n v="1513.8363494"/>
    <n v="2433.5215849000001"/>
    <n v="3474.0297316000001"/>
    <n v="4266.3544964000002"/>
    <n v="4965.0092150999999"/>
    <n v="5918.3238700000002"/>
    <n v="6908.7278147999996"/>
    <n v="9601.5992213000009"/>
    <n v="15743.8159246"/>
    <n v="5547.1064804999996"/>
    <n v="423.8355937"/>
    <n v="1213.5967427"/>
    <n v="1935.2653410999999"/>
    <n v="2502.8903467999999"/>
    <n v="3732.5926401000002"/>
    <n v="4857.0737437999996"/>
    <n v="6041.1703709000003"/>
    <n v="7818.4655266999998"/>
    <n v="8774.4502145000006"/>
    <n v="14855.0229224"/>
    <n v="5220.1714116000003"/>
    <n v="160.79095839999999"/>
    <n v="262.73830140000001"/>
    <n v="456.76998250000003"/>
    <n v="819.71872580000002"/>
    <n v="1077.3125156000001"/>
    <n v="1026.3337707000001"/>
    <n v="1719.7998952"/>
    <n v="1936.1931019000001"/>
    <n v="3154.9027411000002"/>
    <n v="4932.3054146000004"/>
    <n v="1556.0862242000001"/>
    <n v="63.444534400000002"/>
    <n v="65.385132200000001"/>
    <n v="18.901591"/>
    <n v="165.05262160000001"/>
    <n v="104.8871176"/>
    <n v="127.9112844"/>
    <n v="-11.957744999999999"/>
    <n v="112.6285043"/>
    <n v="125.9528169"/>
    <n v="682.88701200000003"/>
    <n v="145.74746630000001"/>
    <n v="365.97821970000001"/>
    <n v="583.79207650000001"/>
    <n v="638.53976039999998"/>
    <n v="714.09923600000002"/>
    <n v="673.58552540000005"/>
    <n v="1038.601809"/>
    <n v="1000.7613802"/>
    <n v="1406.1137541000001"/>
    <n v="2086.1838247999999"/>
    <n v="3809.6134729"/>
    <n v="1232.9190581"/>
    <n v="1243.9466964999999"/>
    <n v="2108.5247854999998"/>
    <n v="2321.8501116000002"/>
    <n v="2121.3220571000002"/>
    <n v="2009.2034346"/>
    <n v="2247.8556616999999"/>
    <n v="1894.9592008"/>
    <n v="1602.2008705000001"/>
    <n v="2003.0283445"/>
    <n v="2062.8608757000002"/>
    <n v="1961.7003884000001"/>
    <n v="-176.02777409999999"/>
    <n v="-467.49268740000002"/>
    <n v="-903.8664033"/>
    <n v="-1334.0781801999999"/>
    <n v="-1839.1413388999999"/>
    <n v="-2609.6956691999999"/>
    <n v="-3084.3982372"/>
    <n v="-3810.2478919"/>
    <n v="-5516.7524979"/>
    <n v="-9530.9485103999996"/>
    <n v="-2930.1519542999999"/>
    <n v="2681.8101784"/>
    <n v="5280.3807002000003"/>
    <n v="6900.9819681999998"/>
    <n v="8463.0345388000005"/>
    <n v="10024.7943908"/>
    <n v="11653.0898155"/>
    <n v="13478.6587349"/>
    <n v="15974.081680400001"/>
    <n v="20229.364665100002"/>
    <n v="32555.557111800001"/>
    <n v="12733.5790746"/>
    <n v="0.27565659999999997"/>
    <n v="0.60300869999999995"/>
    <n v="0.6486305"/>
    <n v="0.18830839999999999"/>
    <n v="0.34560920000000001"/>
    <n v="0.30166159999999997"/>
    <n v="0.23695820000000001"/>
    <n v="0.62511740000000005"/>
    <n v="0.69000830000000002"/>
    <n v="0.12903890000000001"/>
    <n v="0.36266100000000001"/>
    <n v="0.30908210000000003"/>
    <m/>
    <m/>
    <m/>
    <m/>
    <m/>
    <m/>
    <n v="0.36266100000000001"/>
    <n v="0.30908210000000003"/>
    <n v="0.12903890000000001"/>
    <n v="0.62511740000000005"/>
    <n v="0.69000830000000002"/>
    <n v="0.23695820000000001"/>
    <n v="12350.1548411"/>
    <m/>
    <n v="0.85266090000000005"/>
    <n v="0.14128089999999999"/>
    <n v="0.2358702"/>
    <m/>
    <m/>
    <m/>
    <n v="3.7482300000000003E-2"/>
    <n v="2.06071E-2"/>
    <n v="2.4743000000000001E-2"/>
    <n v="1.1905499999999999E-2"/>
    <n v="0.17327419999999999"/>
    <n v="8.5850200000000002E-2"/>
    <n v="2.5565299999999999E-2"/>
    <n v="0.34146100000000001"/>
    <n v="0.1178766"/>
    <n v="1.38957E-2"/>
    <n v="11543.0614198"/>
    <n v="4672.2480821999998"/>
    <n v="8053.1476493999999"/>
    <n v="3595.5009187000001"/>
    <n v="17088.804272599999"/>
    <n v="10515.171503899999"/>
    <n v="6437.2003093000003"/>
    <n v="13808.642250999999"/>
    <n v="8202.0367165999996"/>
    <n v="3540.5771897"/>
    <n v="0.17507149999999999"/>
    <n v="0.55731030000000004"/>
    <n v="0.28471999999999997"/>
    <n v="0.77791920000000003"/>
    <n v="2.3678899999999999E-2"/>
    <n v="0.1229855"/>
    <n v="0.28670970000000001"/>
    <n v="6.6142900000000004E-2"/>
    <n v="0.26532519999999998"/>
    <n v="0.73833990000000005"/>
    <n v="0.19047990000000001"/>
    <n v="0.92466740000000003"/>
    <n v="0.30113220000000002"/>
    <n v="0.91871040000000004"/>
    <n v="3.65194E-2"/>
    <n v="0.39427830000000003"/>
    <n v="0.97588989999999998"/>
    <n v="8.1897200000000003E-2"/>
    <n v="0.4203402"/>
    <n v="1"/>
    <m/>
    <m/>
    <m/>
    <m/>
    <m/>
    <m/>
    <m/>
    <m/>
    <m/>
    <m/>
    <m/>
    <m/>
    <m/>
    <m/>
    <m/>
    <m/>
    <m/>
    <m/>
    <m/>
    <m/>
    <m/>
    <m/>
    <m/>
    <m/>
    <m/>
    <m/>
    <m/>
    <m/>
    <m/>
    <m/>
  </r>
  <r>
    <x v="24"/>
    <m/>
    <x v="7"/>
    <s v="2006"/>
    <s v="EU SILC"/>
    <s v="2007"/>
    <s v="2006"/>
    <s v=""/>
    <s v="current"/>
    <s v=""/>
    <x v="0"/>
    <n v="487178.99998000002"/>
    <m/>
    <n v="0.29417300000000002"/>
    <n v="0.8209303"/>
    <m/>
    <m/>
    <n v="3.3060711999999999"/>
    <n v="2.0241264999999999"/>
    <n v="1.6333323"/>
    <n v="4.1205309999999997"/>
    <n v="6.1169203000000003"/>
    <n v="10672.6883275"/>
    <n v="8820.0049600000002"/>
    <n v="5400.0065599999998"/>
    <n v="6192.6651031000001"/>
    <n v="6978.0052159999996"/>
    <n v="7899.7851252999999"/>
    <n v="8820.0049600000002"/>
    <n v="9716.7952385999997"/>
    <n v="11056.3250247"/>
    <n v="13393.998175999999"/>
    <n v="17852.805983999999"/>
    <n v="92295.349636500003"/>
    <m/>
    <n v="4448.8695705"/>
    <x v="787"/>
    <x v="787"/>
    <n v="7474.2923325000002"/>
    <n v="8367.5787521999991"/>
    <n v="9261.3701440000004"/>
    <n v="10328.5467668"/>
    <n v="12022.033257200001"/>
    <n v="15062.784728099999"/>
    <n v="27213.380469700001"/>
    <n v="10672.6883275"/>
    <n v="9.6629527999999993"/>
    <n v="6.0523429000000002"/>
    <n v="101.1778509"/>
    <n v="127.4665378"/>
    <n v="181.68325960000001"/>
    <n v="184.80805559999999"/>
    <n v="617.78693720000001"/>
    <n v="1006.9922681"/>
    <n v="2714.7729229000001"/>
    <n v="8496.3234596999991"/>
    <n v="1347.8777583000001"/>
    <m/>
    <m/>
    <n v="14.1404432"/>
    <m/>
    <n v="105.71553160000001"/>
    <n v="34.017345300000002"/>
    <n v="429.66503870000003"/>
    <n v="929.81075910000004"/>
    <n v="3012.6532931000002"/>
    <n v="8027.1766037999996"/>
    <n v="1258.4493179000001"/>
    <n v="41.193342299999998"/>
    <n v="13.8996209"/>
    <n v="92.315117799999996"/>
    <n v="69.414333400000004"/>
    <n v="128.55021880000001"/>
    <n v="234.45936649999999"/>
    <n v="404.63395150000002"/>
    <n v="1012.6473609"/>
    <n v="1635.8600362"/>
    <n v="6294.6187914000002"/>
    <n v="994.76567090000003"/>
    <n v="-26.8967171"/>
    <n v="-3.4701000000000003E-2"/>
    <n v="61.925448799999998"/>
    <n v="157.05529419999999"/>
    <n v="125.7382236"/>
    <n v="144.69789789999999"/>
    <n v="44.088961400000002"/>
    <n v="288.83553879999999"/>
    <n v="315.72508479999999"/>
    <n v="579.21767699999998"/>
    <n v="169.3347574"/>
    <n v="33.2812445"/>
    <n v="48.995885299999998"/>
    <n v="128.4269457"/>
    <n v="129.504482"/>
    <n v="210.76422149999999"/>
    <n v="255.78019370000001"/>
    <n v="613.33165180000003"/>
    <n v="713.34780869999997"/>
    <n v="801.09991190000005"/>
    <n v="2004.4129556"/>
    <n v="494.72566010000003"/>
    <n v="4399.9608643000001"/>
    <n v="5747.2577510000001"/>
    <n v="6209.8541875999999"/>
    <n v="7039.4808603000001"/>
    <n v="7719.6772449999999"/>
    <n v="8491.4342409000001"/>
    <n v="8631.6920045999996"/>
    <n v="8815.6717047000002"/>
    <n v="8278.9897082999996"/>
    <n v="7680.2941659999997"/>
    <n v="7310.8691940999997"/>
    <n v="-8.3321161999999998"/>
    <n v="-5.1575896999999999"/>
    <n v="-38.1606661"/>
    <n v="-48.6291753"/>
    <n v="-104.5499477"/>
    <n v="-83.826955999999996"/>
    <n v="-412.65177840000001"/>
    <n v="-745.27218289999996"/>
    <n v="-1696.3162292"/>
    <n v="-5868.663184"/>
    <n v="-903.33403109999995"/>
    <n v="4448.8695705"/>
    <n v="5811.0133093000004"/>
    <n v="6569.6793277999996"/>
    <n v="7474.2923325000002"/>
    <n v="8367.5787521999991"/>
    <n v="9261.3701440000004"/>
    <n v="10328.5467668"/>
    <n v="12022.033257200001"/>
    <n v="15062.784728099999"/>
    <n v="27213.380469700001"/>
    <n v="10672.6883275"/>
    <n v="0.81930959999999997"/>
    <n v="0.89103869999999996"/>
    <n v="1"/>
    <n v="0.39075019999999999"/>
    <n v="0.2247953"/>
    <n v="0.21177180000000001"/>
    <n v="0.79902189999999995"/>
    <n v="0.89387249999999996"/>
    <n v="1"/>
    <n v="0.23944080000000001"/>
    <n v="0.1757418"/>
    <n v="0.13397129999999999"/>
    <m/>
    <m/>
    <m/>
    <m/>
    <m/>
    <m/>
    <n v="0.18763840000000001"/>
    <n v="0.1518863"/>
    <n v="6.7952200000000004E-2"/>
    <n v="0.89792439999999996"/>
    <n v="1"/>
    <n v="0.77340399999999998"/>
    <m/>
    <m/>
    <m/>
    <m/>
    <m/>
    <m/>
    <m/>
    <m/>
    <m/>
    <m/>
    <m/>
    <m/>
    <m/>
    <m/>
    <m/>
    <m/>
    <m/>
    <m/>
    <m/>
    <m/>
    <m/>
    <m/>
    <m/>
    <m/>
    <m/>
    <m/>
    <m/>
    <m/>
    <m/>
    <m/>
    <m/>
    <m/>
    <m/>
    <m/>
    <m/>
    <m/>
    <m/>
    <m/>
    <m/>
    <m/>
    <m/>
    <m/>
    <m/>
    <m/>
    <m/>
    <m/>
    <m/>
    <m/>
    <m/>
    <m/>
    <m/>
    <m/>
    <m/>
    <m/>
    <m/>
    <m/>
    <m/>
    <m/>
    <m/>
    <m/>
    <m/>
    <m/>
    <m/>
    <m/>
    <m/>
    <m/>
    <m/>
    <m/>
    <m/>
    <m/>
    <m/>
    <m/>
    <m/>
    <m/>
    <m/>
    <m/>
    <m/>
    <m/>
  </r>
  <r>
    <x v="24"/>
    <m/>
    <x v="7"/>
    <s v="2006"/>
    <s v="EU SILC"/>
    <s v="2007"/>
    <s v="2006"/>
    <s v=""/>
    <s v="current"/>
    <s v=""/>
    <x v="1"/>
    <n v="3367726.9954499998"/>
    <n v="1309516.24334"/>
    <n v="0.33886909999999998"/>
    <n v="0.48160429999999999"/>
    <m/>
    <m/>
    <n v="4.8523896999999998"/>
    <n v="2.0994717000000001"/>
    <n v="2.3112431999999998"/>
    <n v="6.0286694000000001"/>
    <n v="10.2250766"/>
    <n v="15269.415483299999"/>
    <n v="13024.997439999999"/>
    <n v="5635.4940475000003"/>
    <n v="7486.1307733000003"/>
    <n v="9364.6080086999991"/>
    <n v="11067.573904999999"/>
    <n v="13024.997439999999"/>
    <n v="14978.771873600001"/>
    <n v="17439.497490500002"/>
    <n v="21147.799572600001"/>
    <n v="27345.613050700002"/>
    <n v="161528.67261199999"/>
    <m/>
    <n v="3769.7169045000001"/>
    <x v="788"/>
    <x v="788"/>
    <n v="10226.541403699999"/>
    <n v="11999.6782289"/>
    <n v="13943.101171300001"/>
    <n v="16136.0100167"/>
    <n v="19122.3224921"/>
    <n v="23849.161624299999"/>
    <n v="38545.643997799998"/>
    <n v="15269.415483299999"/>
    <n v="823.02238950000003"/>
    <n v="1668.8940732999999"/>
    <n v="2126.7020078999999"/>
    <n v="3150.8345926000002"/>
    <n v="4848.6721194000002"/>
    <n v="6008.3792383"/>
    <n v="6704.9617138000003"/>
    <n v="8777.5101420999999"/>
    <n v="10518.7144856"/>
    <n v="18825.1462551"/>
    <n v="6348.2357592999997"/>
    <n v="697.34783359999994"/>
    <n v="696.92379059999996"/>
    <n v="2091.4517581999999"/>
    <n v="2670.5526267"/>
    <n v="4153.2603805999997"/>
    <n v="5965.7643581000002"/>
    <n v="7808.7409660000003"/>
    <n v="9413.4409082999991"/>
    <n v="11353.8727805"/>
    <n v="18502.133311000001"/>
    <n v="6338.849037"/>
    <n v="149.4423879"/>
    <n v="372.28323460000001"/>
    <n v="334.57410320000002"/>
    <n v="859.28487559999996"/>
    <n v="1178.9947514"/>
    <n v="1160.1633373"/>
    <n v="2249.3001628000002"/>
    <n v="2471.5596862000002"/>
    <n v="3221.5218522"/>
    <n v="5921.1147701999998"/>
    <n v="1792.6127406000001"/>
    <n v="119.7563557"/>
    <n v="177.5499183"/>
    <n v="86.797047599999999"/>
    <n v="17.667392599999999"/>
    <n v="187.9219281"/>
    <n v="133.80574870000001"/>
    <n v="114.64907700000001"/>
    <n v="109.167423"/>
    <n v="281.02602289999999"/>
    <n v="691.81033070000001"/>
    <n v="192.02601870000001"/>
    <n v="293.12291520000002"/>
    <n v="394.86865669999997"/>
    <n v="533.08697540000003"/>
    <n v="1292.3156443"/>
    <n v="1018.9933331"/>
    <n v="914.85064629999999"/>
    <n v="1090.4093952999999"/>
    <n v="1325.4917705"/>
    <n v="2274.3274301000001"/>
    <n v="3375.5646953"/>
    <n v="1251.8917081"/>
    <n v="2032.4429866999999"/>
    <n v="3741.3690965000001"/>
    <n v="4225.0496623999998"/>
    <n v="3703.8924742999998"/>
    <n v="3003.7379185"/>
    <n v="2641.5015822"/>
    <n v="2130.2374718999999"/>
    <n v="2377.9483532999998"/>
    <n v="2463.8398109999998"/>
    <n v="2718.5824594999999"/>
    <n v="2904.2450029000001"/>
    <n v="-345.41796399999998"/>
    <n v="-471.92462690000002"/>
    <n v="-937.30590529999995"/>
    <n v="-1468.0062023999999"/>
    <n v="-2391.9022021000001"/>
    <n v="-2881.3637395999999"/>
    <n v="-3962.2887701999998"/>
    <n v="-5352.7957913"/>
    <n v="-6264.1407579999996"/>
    <n v="-11488.7078239"/>
    <n v="-3558.4447832999999"/>
    <n v="3769.7169045000001"/>
    <n v="6579.9641431"/>
    <n v="8460.3556494999993"/>
    <n v="10226.541403699999"/>
    <n v="11999.6782289"/>
    <n v="13943.101171300001"/>
    <n v="16136.0100167"/>
    <n v="19122.3224921"/>
    <n v="23849.161624299999"/>
    <n v="38545.643997799998"/>
    <n v="15269.415483299999"/>
    <n v="0.3316172"/>
    <n v="0.67232590000000003"/>
    <n v="0.81241430000000003"/>
    <n v="0.2175359"/>
    <n v="0.312025"/>
    <n v="0.25404260000000001"/>
    <n v="0.29117589999999999"/>
    <n v="0.70608919999999997"/>
    <n v="0.87226230000000005"/>
    <n v="0.14712729999999999"/>
    <n v="0.3077143"/>
    <n v="0.24084510000000001"/>
    <m/>
    <m/>
    <m/>
    <m/>
    <m/>
    <m/>
    <n v="0.35081220000000002"/>
    <n v="0.27627560000000001"/>
    <n v="7.7871200000000002E-2"/>
    <n v="0.74468440000000002"/>
    <n v="0.96298530000000004"/>
    <n v="0.25246350000000001"/>
    <m/>
    <n v="1"/>
    <m/>
    <m/>
    <m/>
    <n v="0.14712729999999999"/>
    <n v="0.29117589999999999"/>
    <n v="15269.415483299999"/>
    <m/>
    <m/>
    <m/>
    <m/>
    <m/>
    <m/>
    <m/>
    <m/>
    <m/>
    <m/>
    <m/>
    <m/>
    <m/>
    <m/>
    <m/>
    <m/>
    <m/>
    <m/>
    <m/>
    <m/>
    <m/>
    <m/>
    <m/>
    <m/>
    <m/>
    <m/>
    <m/>
    <m/>
    <m/>
    <m/>
    <m/>
    <m/>
    <m/>
    <m/>
    <m/>
    <m/>
    <m/>
    <m/>
    <m/>
    <m/>
    <n v="0.20580989999999999"/>
    <n v="0.1234982"/>
    <n v="0.20973310000000001"/>
    <n v="0.1530521"/>
    <n v="0.16324569999999999"/>
    <n v="8.8723999999999997E-2"/>
    <n v="5.5937000000000001E-2"/>
    <n v="14069.206137900001"/>
    <n v="17190.155801600002"/>
    <n v="16643.667325499999"/>
    <n v="16924.286006300001"/>
    <n v="16085.7738531"/>
    <n v="11016.0673145"/>
    <n v="10128.040970399999"/>
    <n v="0.1717485"/>
    <n v="9.6361199999999994E-2"/>
    <n v="0.1247195"/>
    <n v="0.1005524"/>
    <n v="0.1451433"/>
    <n v="0.20947730000000001"/>
    <n v="0.28696709999999997"/>
    <n v="0.2129354"/>
    <n v="0.1651656"/>
    <n v="0.1631146"/>
    <n v="0.14751069999999999"/>
    <n v="0.33433859999999999"/>
    <n v="0.79494710000000002"/>
    <n v="0.80548520000000001"/>
    <m/>
    <m/>
  </r>
  <r>
    <x v="24"/>
    <m/>
    <x v="7"/>
    <s v="2006"/>
    <s v="EU SILC"/>
    <s v="2007"/>
    <s v="2006"/>
    <s v=""/>
    <s v="current"/>
    <s v=""/>
    <x v="2"/>
    <n v="2187436.5644899998"/>
    <m/>
    <n v="0.33348680000000003"/>
    <n v="0.4282764"/>
    <m/>
    <m/>
    <n v="4.9356913999999996"/>
    <n v="2.0908019000000002"/>
    <n v="2.3606691"/>
    <n v="6.0479067000000004"/>
    <n v="10.725053000000001"/>
    <n v="16673.482602600001"/>
    <n v="14196.299358300001"/>
    <n v="6013.6761914999997"/>
    <n v="8526.8377209999999"/>
    <n v="10550.617483100001"/>
    <n v="12369.731715899999"/>
    <n v="14196.299358300001"/>
    <n v="16393.415880600001"/>
    <n v="19156.997599999999"/>
    <n v="23031.505327999999"/>
    <n v="29681.64992"/>
    <n v="161528.67261199999"/>
    <m/>
    <n v="3855.8734199999999"/>
    <x v="789"/>
    <x v="789"/>
    <n v="11444.450413099999"/>
    <n v="13335.498073799999"/>
    <n v="15269.328816400001"/>
    <n v="17666.278671799999"/>
    <n v="20859.541096699999"/>
    <n v="25930.7455734"/>
    <n v="41354.4469283"/>
    <n v="16673.482602600001"/>
    <n v="1075.0210645"/>
    <n v="2512.6251143"/>
    <n v="3305.4866823000002"/>
    <n v="5056.1915261000004"/>
    <n v="6132.4579127999996"/>
    <n v="6476.7854593000002"/>
    <n v="7816.7574633000004"/>
    <n v="9449.0869535999991"/>
    <n v="11682.8278947"/>
    <n v="21218.7440876"/>
    <n v="7478.0759053000002"/>
    <n v="804.77394159999994"/>
    <n v="1439.2366816000001"/>
    <n v="2876.6013862999998"/>
    <n v="3970.8579931999998"/>
    <n v="5139.7268498000003"/>
    <n v="7501.9828841999997"/>
    <n v="8341.3357625000008"/>
    <n v="10878.151032600001"/>
    <n v="12155.3293777"/>
    <n v="19550.299656700001"/>
    <n v="7277.6666182999998"/>
    <n v="212.09264959999999"/>
    <n v="467.64405729999999"/>
    <n v="953.10181580000005"/>
    <n v="1370.7658379"/>
    <n v="1501.5568141000001"/>
    <n v="1795.7467967"/>
    <n v="2848.2310560000001"/>
    <n v="2676.4351406999999"/>
    <n v="4492.7830415999997"/>
    <n v="6880.9509672000004"/>
    <n v="2322.8658223000002"/>
    <n v="109.7322164"/>
    <n v="202.52263540000001"/>
    <n v="45.278526900000003"/>
    <n v="5.4344314999999996"/>
    <n v="141.31821540000001"/>
    <n v="37.094767300000001"/>
    <n v="99.797238300000004"/>
    <n v="126.5532719"/>
    <n v="255.27947639999999"/>
    <n v="718.73911859999998"/>
    <n v="173.734611"/>
    <n v="404.85595230000001"/>
    <n v="606.02810739999995"/>
    <n v="1073.7417968"/>
    <n v="1117.6603865"/>
    <n v="1051.6952346"/>
    <n v="999.51155300000005"/>
    <n v="1296.2124021"/>
    <n v="1454.234663"/>
    <n v="2381.9436655999998"/>
    <n v="3336.6431317000001"/>
    <n v="1373.4166458"/>
    <n v="1675.1962140000001"/>
    <n v="2857.2873021999999"/>
    <n v="2862.4562774999999"/>
    <n v="2303.8845971000001"/>
    <n v="2202.4556634999999"/>
    <n v="1986.8577215"/>
    <n v="2134.8950143000002"/>
    <n v="2378.8033906000001"/>
    <n v="1900.5050831999999"/>
    <n v="2406.0940919999998"/>
    <n v="2270.2375207"/>
    <n v="-425.79861829999999"/>
    <n v="-815.84857780000004"/>
    <n v="-1523.1530144999999"/>
    <n v="-2380.3443593000002"/>
    <n v="-2833.7126164000001"/>
    <n v="-3528.6503655000001"/>
    <n v="-4870.9502647999998"/>
    <n v="-6103.7233557999998"/>
    <n v="-6937.9229656999996"/>
    <n v="-12757.0241255"/>
    <n v="-4222.5145209000002"/>
    <n v="3855.8734199999999"/>
    <n v="7269.4953201999997"/>
    <n v="9593.5134710999992"/>
    <n v="11444.450413099999"/>
    <n v="13335.498073799999"/>
    <n v="15269.328816400001"/>
    <n v="17666.278671799999"/>
    <n v="20859.541096699999"/>
    <n v="25930.7455734"/>
    <n v="41354.4469283"/>
    <n v="16673.482602600001"/>
    <n v="0.24461340000000001"/>
    <n v="0.56541799999999998"/>
    <n v="0.52914669999999997"/>
    <n v="0.17356099999999999"/>
    <n v="0.33789400000000003"/>
    <n v="0.27570650000000002"/>
    <n v="0.2028614"/>
    <n v="0.59923059999999995"/>
    <n v="0.62899340000000004"/>
    <n v="0.1187661"/>
    <n v="0.34906779999999998"/>
    <n v="0.26280249999999999"/>
    <m/>
    <m/>
    <m/>
    <m/>
    <m/>
    <m/>
    <n v="0.38494109999999998"/>
    <n v="0.29488950000000003"/>
    <n v="7.0695599999999997E-2"/>
    <n v="0.6445632"/>
    <n v="0.76671020000000001"/>
    <n v="0.16331809999999999"/>
    <n v="16092.350377000001"/>
    <m/>
    <n v="0.8533695"/>
    <n v="0.12886110000000001"/>
    <n v="0.20029169999999999"/>
    <m/>
    <m/>
    <m/>
    <n v="3.6028200000000003E-2"/>
    <n v="1.4379100000000001E-2"/>
    <n v="2.5437999999999999E-2"/>
    <n v="9.7316E-3"/>
    <n v="0.20943390000000001"/>
    <n v="7.4459800000000007E-2"/>
    <n v="2.01152E-2"/>
    <n v="0.34561999999999998"/>
    <n v="0.1061822"/>
    <n v="1.19814E-2"/>
    <n v="14790.228934000001"/>
    <n v="5146.9340630999995"/>
    <n v="10499.924062"/>
    <n v="4305.5507932999999"/>
    <n v="22089.137524400001"/>
    <n v="12585.4446646"/>
    <n v="7869.2283346000004"/>
    <n v="17032.804493700001"/>
    <n v="10949.4001969"/>
    <n v="3816.3280979000001"/>
    <n v="0.20770050000000001"/>
    <n v="0.75120810000000005"/>
    <n v="0.29447230000000002"/>
    <n v="0.86423689999999997"/>
    <n v="2.0566500000000001E-2"/>
    <n v="0.13979269999999999"/>
    <n v="0.30409259999999999"/>
    <n v="3.8762199999999997E-2"/>
    <n v="0.2895337"/>
    <n v="0.90195369999999997"/>
    <n v="0.20614959999999999"/>
    <n v="0.97767550000000003"/>
    <n v="0.26136039999999999"/>
    <n v="0.94762740000000001"/>
    <n v="3.9729599999999997E-2"/>
    <n v="0.43250630000000001"/>
    <n v="0.97577029999999998"/>
    <n v="5.90515E-2"/>
    <n v="0.3890942"/>
    <n v="0.97567559999999998"/>
    <m/>
    <m/>
    <m/>
    <m/>
    <m/>
    <m/>
    <m/>
    <m/>
    <m/>
    <m/>
    <m/>
    <m/>
    <m/>
    <m/>
    <m/>
    <m/>
    <m/>
    <m/>
    <m/>
    <m/>
    <m/>
    <m/>
    <m/>
    <m/>
    <m/>
    <m/>
    <m/>
    <m/>
    <m/>
    <m/>
  </r>
  <r>
    <x v="24"/>
    <n v="10"/>
    <x v="3"/>
    <s v="2007"/>
    <s v="EU SILC"/>
    <s v="2008"/>
    <s v="2007"/>
    <s v=""/>
    <s v="current"/>
    <s v=""/>
    <x v="0"/>
    <n v="492293.00537999999"/>
    <m/>
    <n v="0.31571840000000001"/>
    <n v="0.81379469999999998"/>
    <m/>
    <m/>
    <n v="3.6495126999999998"/>
    <n v="2.1210517000000002"/>
    <n v="1.7206147000000001"/>
    <n v="4.5070860000000001"/>
    <n v="6.4780769999999999"/>
    <n v="14484.2193398"/>
    <n v="11527.143555799999"/>
    <n v="6699.4333120000001"/>
    <n v="7891.9959040000003"/>
    <n v="8994.1987200000003"/>
    <n v="10080.604427800001"/>
    <n v="11527.143555799999"/>
    <n v="13138.7672"/>
    <n v="15456.100270499999"/>
    <n v="18653.164945699998"/>
    <n v="24449.666928800001"/>
    <n v="231218.80063670001"/>
    <m/>
    <n v="5849.1299995999998"/>
    <x v="790"/>
    <x v="790"/>
    <n v="9540.8896430999994"/>
    <n v="10819.8649066"/>
    <n v="12247.5092604"/>
    <n v="14242.1418058"/>
    <n v="16936.7563921"/>
    <n v="21394.769674200001"/>
    <n v="37891.114387100002"/>
    <n v="14484.2193398"/>
    <n v="27.440072900000001"/>
    <n v="76.787700599999994"/>
    <n v="50.154996199999999"/>
    <n v="98.551474299999995"/>
    <n v="165.62881949999999"/>
    <n v="590.45344139999997"/>
    <n v="1263.757615"/>
    <n v="2064.6198771999998"/>
    <n v="4214.2633671000003"/>
    <n v="9473.67202"/>
    <n v="1807.5255729999999"/>
    <n v="26.527484999999999"/>
    <n v="1.431273"/>
    <n v="114.9785432"/>
    <n v="24.6983952"/>
    <n v="58.808282300000002"/>
    <n v="131.45550840000001"/>
    <n v="690.89913569999999"/>
    <n v="2058.8719007999998"/>
    <n v="4665.1707837000004"/>
    <n v="9453.9901807999995"/>
    <n v="1728.2139261"/>
    <n v="106.0194594"/>
    <n v="116.3789312"/>
    <n v="42.131551100000003"/>
    <n v="101.2928665"/>
    <n v="225.99838059999999"/>
    <n v="379.99850980000002"/>
    <n v="791.13511579999999"/>
    <n v="704.08652180000001"/>
    <n v="2059.6210427999999"/>
    <n v="7983.9648552999997"/>
    <n v="1253.8627830999999"/>
    <n v="-35.985201000000004"/>
    <n v="19.303739"/>
    <n v="30.9444564"/>
    <n v="75.971823499999999"/>
    <n v="171.9214819"/>
    <n v="147.25311790000001"/>
    <n v="157.81097"/>
    <n v="320.9229406"/>
    <n v="128.033885"/>
    <n v="1507.0185332999999"/>
    <n v="252.74945389999999"/>
    <n v="110.6476061"/>
    <n v="56.5624702"/>
    <n v="100.31026439999999"/>
    <n v="259.14534730000003"/>
    <n v="286.89785139999998"/>
    <n v="267.83884060000003"/>
    <n v="551.56283120000001"/>
    <n v="635.03476550000005"/>
    <n v="689.26461470000004"/>
    <n v="3387.1298382999998"/>
    <n v="635.34587290000002"/>
    <n v="5642.1377116000003"/>
    <n v="7059.1478187000002"/>
    <n v="8143.4666043999996"/>
    <n v="9028.5690439999998"/>
    <n v="9998.7733485999997"/>
    <n v="10929.431646499999"/>
    <n v="11323.3327763"/>
    <n v="12055.357688300001"/>
    <n v="11986.125249799999"/>
    <n v="12145.5091746"/>
    <n v="9836.8881777999995"/>
    <n v="-27.6571344"/>
    <n v="-24.814025699999998"/>
    <n v="-41.237566299999997"/>
    <n v="-47.339307699999999"/>
    <n v="-88.163257700000003"/>
    <n v="-198.92180440000001"/>
    <n v="-536.35663829999999"/>
    <n v="-902.13730220000002"/>
    <n v="-2347.7092689000001"/>
    <n v="-6060.1702151999998"/>
    <n v="-1030.3664470000001"/>
    <n v="5849.1299995999998"/>
    <n v="7304.7979071"/>
    <n v="8440.7488494999998"/>
    <n v="9540.8896430999994"/>
    <n v="10819.8649066"/>
    <n v="12247.5092604"/>
    <n v="14242.1418058"/>
    <n v="16936.7563921"/>
    <n v="21394.769674200001"/>
    <n v="37891.114387100002"/>
    <n v="14484.2193398"/>
    <n v="0.80585479999999998"/>
    <n v="0.89008430000000005"/>
    <n v="1"/>
    <n v="0.37833640000000002"/>
    <n v="0.22190319999999999"/>
    <n v="0.21425150000000001"/>
    <n v="0.77815020000000001"/>
    <n v="0.90260629999999997"/>
    <n v="1"/>
    <n v="0.2283618"/>
    <n v="0.17578240000000001"/>
    <n v="0.16456309999999999"/>
    <m/>
    <m/>
    <m/>
    <m/>
    <m/>
    <m/>
    <n v="0.21703449999999999"/>
    <n v="0.18547830000000001"/>
    <n v="1.77416E-2"/>
    <n v="0.92610459999999994"/>
    <n v="1"/>
    <n v="0.73029699999999997"/>
    <m/>
    <m/>
    <m/>
    <m/>
    <m/>
    <m/>
    <m/>
    <m/>
    <m/>
    <m/>
    <m/>
    <m/>
    <m/>
    <m/>
    <m/>
    <m/>
    <m/>
    <m/>
    <m/>
    <m/>
    <m/>
    <m/>
    <m/>
    <m/>
    <m/>
    <m/>
    <m/>
    <m/>
    <m/>
    <m/>
    <m/>
    <m/>
    <m/>
    <m/>
    <m/>
    <m/>
    <m/>
    <m/>
    <m/>
    <m/>
    <m/>
    <m/>
    <m/>
    <m/>
    <m/>
    <m/>
    <m/>
    <m/>
    <m/>
    <m/>
    <m/>
    <m/>
    <m/>
    <m/>
    <m/>
    <m/>
    <m/>
    <m/>
    <m/>
    <m/>
    <m/>
    <m/>
    <m/>
    <m/>
    <m/>
    <m/>
    <m/>
    <m/>
    <m/>
    <m/>
    <m/>
    <m/>
    <m/>
    <m/>
    <m/>
    <m/>
    <m/>
    <m/>
  </r>
  <r>
    <x v="24"/>
    <n v="10"/>
    <x v="3"/>
    <s v="2007"/>
    <s v="EU SILC"/>
    <s v="2008"/>
    <s v="2007"/>
    <s v=""/>
    <s v="current"/>
    <s v=""/>
    <x v="1"/>
    <n v="3356238.0361799998"/>
    <n v="1288749.61842"/>
    <n v="0.34397539999999999"/>
    <n v="0.47947279999999998"/>
    <m/>
    <m/>
    <n v="4.8606856000000001"/>
    <n v="2.0457405"/>
    <n v="2.3760029999999999"/>
    <n v="6.1126398000000002"/>
    <n v="10.351058500000001"/>
    <n v="19302.831805900001"/>
    <n v="16423.260463999999"/>
    <n v="6912.1379544000001"/>
    <n v="9327.7442324999993"/>
    <n v="11724.1480531"/>
    <n v="14152.871824"/>
    <n v="16423.260463999999"/>
    <n v="18804.4333424"/>
    <n v="21933.4480086"/>
    <n v="26543.797072000001"/>
    <n v="33597.729359999998"/>
    <n v="262633.4608082"/>
    <m/>
    <n v="4811.0939699"/>
    <x v="791"/>
    <x v="791"/>
    <n v="12854.4719804"/>
    <n v="15181.4481318"/>
    <n v="17542.621184299998"/>
    <n v="20325.907749400001"/>
    <n v="24000.957937499999"/>
    <n v="29529.695238299999"/>
    <n v="49799.9152884"/>
    <n v="19302.831805900001"/>
    <n v="1131.7673867999999"/>
    <n v="2329.4549827999999"/>
    <n v="3409.7410611"/>
    <n v="4218.6127509999997"/>
    <n v="4402.0366272000001"/>
    <n v="6276.4290626000002"/>
    <n v="9034.1209122"/>
    <n v="10376.3222876"/>
    <n v="11376.579828899999"/>
    <n v="21852.5252053"/>
    <n v="7454.3789610000003"/>
    <n v="598.14418430000001"/>
    <n v="1544.5344312"/>
    <n v="1641.5241652"/>
    <n v="4347.9480106000001"/>
    <n v="5268.0749840999997"/>
    <n v="6867.2498428999997"/>
    <n v="8845.4850518999992"/>
    <n v="10952.031399400001"/>
    <n v="14567.3316951"/>
    <n v="19908.0790815"/>
    <n v="7463.1542454999999"/>
    <n v="275.74316320000003"/>
    <n v="406.71687059999999"/>
    <n v="505.78424530000001"/>
    <n v="816.37370780000003"/>
    <n v="1155.8418202"/>
    <n v="1626.2422835"/>
    <n v="2353.8647316000001"/>
    <n v="2900.1450306000002"/>
    <n v="3744.8815988000001"/>
    <n v="8047.2657863000004"/>
    <n v="2188.5368706999998"/>
    <n v="-25.4609013"/>
    <n v="36.572234000000002"/>
    <n v="223.5581727"/>
    <n v="84.337067399999995"/>
    <n v="625.70830439999997"/>
    <n v="58.923678099999997"/>
    <n v="94.5859296"/>
    <n v="56.313682700000001"/>
    <n v="18.973214599999999"/>
    <n v="3096.5404460999998"/>
    <n v="430.34769240000003"/>
    <n v="648.9998263"/>
    <n v="443.2355599"/>
    <n v="677.73725360000003"/>
    <n v="963.42334040000003"/>
    <n v="1670.7781084999999"/>
    <n v="1728.3842238"/>
    <n v="1327.7956319"/>
    <n v="1357.4839985000001"/>
    <n v="2964.5704135999999"/>
    <n v="5185.8050747999996"/>
    <n v="1699.5426599"/>
    <n v="2477.9764887000001"/>
    <n v="4123.2642661"/>
    <n v="5064.5212380000003"/>
    <n v="4207.2141775999999"/>
    <n v="4227.4329755999997"/>
    <n v="3808.9560166000001"/>
    <n v="2925.8772739999999"/>
    <n v="3529.1005052"/>
    <n v="3166.1136603"/>
    <n v="3018.9735439000001"/>
    <n v="3656.355908"/>
    <n v="-296.07617800000003"/>
    <n v="-716.90974610000001"/>
    <n v="-994.96542220000003"/>
    <n v="-1783.4370745000001"/>
    <n v="-2168.4246882000002"/>
    <n v="-2823.5639231999999"/>
    <n v="-4255.8217818000003"/>
    <n v="-5170.4389665999997"/>
    <n v="-6308.7551728999997"/>
    <n v="-11309.2738494"/>
    <n v="-3589.4845314999998"/>
    <n v="4811.0939699"/>
    <n v="8166.8685986"/>
    <n v="10527.900713700001"/>
    <n v="12854.4719804"/>
    <n v="15181.4481318"/>
    <n v="17542.621184299998"/>
    <n v="20325.907749400001"/>
    <n v="24000.957937499999"/>
    <n v="29529.695238299999"/>
    <n v="49799.9152884"/>
    <n v="19302.831805900001"/>
    <n v="0.34053050000000001"/>
    <n v="0.64466650000000003"/>
    <n v="0.75606459999999998"/>
    <n v="0.22308249999999999"/>
    <n v="0.30720979999999998"/>
    <n v="0.26933049999999997"/>
    <n v="0.2847809"/>
    <n v="0.70604290000000003"/>
    <n v="0.92129939999999999"/>
    <n v="0.15070320000000001"/>
    <n v="0.2996664"/>
    <n v="0.21934699999999999"/>
    <m/>
    <m/>
    <m/>
    <m/>
    <m/>
    <m/>
    <n v="0.43670829999999999"/>
    <n v="0.38048729999999997"/>
    <n v="4.4960899999999998E-2"/>
    <n v="0.82465120000000003"/>
    <n v="1"/>
    <n v="0.21281059999999999"/>
    <m/>
    <n v="1"/>
    <m/>
    <m/>
    <m/>
    <n v="0.15070320000000001"/>
    <n v="0.2847809"/>
    <n v="19302.831805900001"/>
    <m/>
    <m/>
    <m/>
    <m/>
    <m/>
    <m/>
    <m/>
    <m/>
    <m/>
    <m/>
    <m/>
    <m/>
    <m/>
    <m/>
    <m/>
    <m/>
    <m/>
    <m/>
    <m/>
    <m/>
    <m/>
    <m/>
    <m/>
    <m/>
    <m/>
    <m/>
    <m/>
    <m/>
    <m/>
    <m/>
    <m/>
    <m/>
    <m/>
    <m/>
    <m/>
    <m/>
    <m/>
    <m/>
    <m/>
    <m/>
    <n v="0.20066590000000001"/>
    <n v="0.128913"/>
    <n v="0.206646"/>
    <n v="0.1539451"/>
    <n v="0.16314999999999999"/>
    <n v="8.6561799999999994E-2"/>
    <n v="6.0118199999999997E-2"/>
    <n v="17956.487231800002"/>
    <n v="20504.3530918"/>
    <n v="20808.6012763"/>
    <n v="21445.7834535"/>
    <n v="20412.300076399999"/>
    <n v="15034.7545503"/>
    <n v="13691.5261949"/>
    <n v="0.17008180000000001"/>
    <n v="0.1134589"/>
    <n v="0.1102833"/>
    <n v="0.1195764"/>
    <n v="0.16704479999999999"/>
    <n v="0.2041491"/>
    <n v="0.26322469999999998"/>
    <n v="0.19854520000000001"/>
    <n v="0.1709473"/>
    <n v="0.14753230000000001"/>
    <n v="0.14981240000000001"/>
    <n v="0.33842090000000002"/>
    <n v="0.76345700000000005"/>
    <n v="0.79930619999999997"/>
    <m/>
    <m/>
  </r>
  <r>
    <x v="24"/>
    <n v="10"/>
    <x v="3"/>
    <s v="2007"/>
    <s v="EU SILC"/>
    <s v="2008"/>
    <s v="2007"/>
    <s v=""/>
    <s v="current"/>
    <s v=""/>
    <x v="2"/>
    <n v="2190462.4439099999"/>
    <m/>
    <n v="0.3397946"/>
    <n v="0.42479739999999999"/>
    <m/>
    <m/>
    <n v="4.8874291000000003"/>
    <n v="1.9896794"/>
    <n v="2.4563902999999998"/>
    <n v="6.2163095000000004"/>
    <n v="11.192154"/>
    <n v="20799.734365699998"/>
    <n v="17775.666106699999"/>
    <n v="7236.4990879999996"/>
    <n v="10329.2956627"/>
    <n v="13152.509547899999"/>
    <n v="15410.640544"/>
    <n v="17775.666106699999"/>
    <n v="20334.868527999999"/>
    <n v="23555.897449299999"/>
    <n v="28274.3132534"/>
    <n v="35367.876336000001"/>
    <n v="262633.4608082"/>
    <m/>
    <n v="4748.2691172000004"/>
    <x v="792"/>
    <x v="792"/>
    <n v="14324.7475658"/>
    <n v="16594.433356699999"/>
    <n v="19019.8194759"/>
    <n v="21953.109133099999"/>
    <n v="25825.994171800001"/>
    <n v="31538.984746599999"/>
    <n v="53143.359380100002"/>
    <n v="20799.734365699998"/>
    <n v="1314.2372856"/>
    <n v="3612.2865744000001"/>
    <n v="4318.7477294999999"/>
    <n v="5444.7804367999997"/>
    <n v="5638.9919047000003"/>
    <n v="7877.042794"/>
    <n v="10205.0793648"/>
    <n v="11642.956482400001"/>
    <n v="12474.912251399999"/>
    <n v="23215.8100395"/>
    <n v="8585.5068031999999"/>
    <n v="783.69640919999995"/>
    <n v="1821.7373676"/>
    <n v="3984.7867634999998"/>
    <n v="4692.3299155000004"/>
    <n v="6989.9701471999997"/>
    <n v="7744.3782840000003"/>
    <n v="9556.1298301999996"/>
    <n v="12854.338708200001"/>
    <n v="14916.0429599"/>
    <n v="21117.019868399999"/>
    <n v="8455.1150453999999"/>
    <n v="271.38290819999997"/>
    <n v="598.21736780000003"/>
    <n v="784.86490709999998"/>
    <n v="1020.4203256"/>
    <n v="2287.4127601"/>
    <n v="2424.9599075000001"/>
    <n v="3025.8748009999999"/>
    <n v="3411.9564365000001"/>
    <n v="5556.9104702000004"/>
    <n v="9232.8428722999997"/>
    <n v="2864.7591484999998"/>
    <n v="-41.178654399999999"/>
    <n v="157.4724741"/>
    <n v="77.577479600000004"/>
    <n v="844.27200819999996"/>
    <n v="29.031307300000002"/>
    <n v="126.50875569999999"/>
    <n v="39.123533500000001"/>
    <n v="9.3869518999999997"/>
    <n v="-17.0228322"/>
    <n v="3796.9585471999999"/>
    <n v="502.62339050000003"/>
    <n v="691.92167059999997"/>
    <n v="669.93780690000006"/>
    <n v="985.74205280000001"/>
    <n v="1556.7562512"/>
    <n v="1573.1423014"/>
    <n v="1853.4772512"/>
    <n v="1190.3763477"/>
    <n v="1318.735013"/>
    <n v="3207.6472422000002"/>
    <n v="5538.6837845"/>
    <n v="1860.2580823999999"/>
    <n v="2076.3323859000002"/>
    <n v="3059.5357964"/>
    <n v="3351.9097904999999"/>
    <n v="2907.9034265999999"/>
    <n v="2938.1440416999999"/>
    <n v="2592.3936480000002"/>
    <n v="2653.8868717999999"/>
    <n v="2442.9029049000001"/>
    <n v="2482.9526283"/>
    <n v="2418.0977302000001"/>
    <n v="2692.3692059"/>
    <n v="-348.12288769999998"/>
    <n v="-1044.84897"/>
    <n v="-1729.9914693999999"/>
    <n v="-2141.7147980999998"/>
    <n v="-2862.2591057"/>
    <n v="-3598.9411645"/>
    <n v="-4717.3616158000004"/>
    <n v="-5854.2823251999998"/>
    <n v="-7082.4579731000003"/>
    <n v="-12176.053462100001"/>
    <n v="-4160.8973102"/>
    <n v="4748.2691172000004"/>
    <n v="8874.3384172000005"/>
    <n v="11773.6372536"/>
    <n v="14324.7475658"/>
    <n v="16594.433356699999"/>
    <n v="19019.8194759"/>
    <n v="21953.109133099999"/>
    <n v="25825.994171800001"/>
    <n v="31538.984746599999"/>
    <n v="53143.359380100002"/>
    <n v="20799.734365699998"/>
    <n v="0.25159550000000003"/>
    <n v="0.54906690000000002"/>
    <n v="0.48333860000000001"/>
    <n v="0.18364920000000001"/>
    <n v="0.33697959999999999"/>
    <n v="0.29854180000000002"/>
    <n v="0.20041329999999999"/>
    <n v="0.60291969999999995"/>
    <n v="0.64148320000000003"/>
    <n v="0.12729180000000001"/>
    <n v="0.34198260000000003"/>
    <n v="0.24619440000000001"/>
    <m/>
    <m/>
    <m/>
    <m/>
    <m/>
    <m/>
    <n v="0.47953519999999999"/>
    <n v="0.45586929999999998"/>
    <n v="4.5609799999999999E-2"/>
    <n v="0.74731610000000004"/>
    <n v="0.96623389999999998"/>
    <n v="0.12961059999999999"/>
    <n v="20187.234198499998"/>
    <m/>
    <n v="0.85644659999999995"/>
    <n v="0.13435449999999999"/>
    <n v="0.1976784"/>
    <m/>
    <m/>
    <m/>
    <n v="3.15562E-2"/>
    <n v="1.7105100000000002E-2"/>
    <n v="2.8763400000000001E-2"/>
    <n v="5.1015000000000001E-3"/>
    <n v="0.21574460000000001"/>
    <n v="7.0713200000000004E-2"/>
    <n v="2.9556300000000001E-2"/>
    <n v="0.34087109999999998"/>
    <n v="0.10796260000000001"/>
    <n v="9.0726000000000001E-3"/>
    <n v="19583.064569499998"/>
    <n v="5942.5280894999996"/>
    <n v="11869.3929553"/>
    <n v="5080.2312860000002"/>
    <n v="27418.273912500001"/>
    <n v="14981.1022699"/>
    <n v="9778.7196210999991"/>
    <n v="22050.312285700002"/>
    <n v="12654.2437777"/>
    <n v="6186.0968839999996"/>
    <n v="0.12796930000000001"/>
    <n v="0.72380849999999997"/>
    <n v="0.4410772"/>
    <n v="0.80791939999999995"/>
    <n v="1.91237E-2"/>
    <n v="0.21109700000000001"/>
    <n v="0.33625850000000002"/>
    <n v="5.52956E-2"/>
    <n v="0.26349850000000002"/>
    <n v="0.61190509999999998"/>
    <n v="0.16459699999999999"/>
    <n v="0.99563009999999996"/>
    <n v="0.33299060000000003"/>
    <n v="0.98345050000000001"/>
    <n v="3.05274E-2"/>
    <n v="0.45517299999999999"/>
    <n v="0.84067970000000003"/>
    <n v="5.2432100000000002E-2"/>
    <n v="0.3882467"/>
    <n v="1"/>
    <m/>
    <m/>
    <m/>
    <m/>
    <m/>
    <m/>
    <m/>
    <m/>
    <m/>
    <m/>
    <m/>
    <m/>
    <m/>
    <m/>
    <m/>
    <m/>
    <m/>
    <m/>
    <m/>
    <m/>
    <m/>
    <m/>
    <m/>
    <m/>
    <m/>
    <m/>
    <m/>
    <m/>
    <m/>
    <m/>
  </r>
  <r>
    <x v="24"/>
    <m/>
    <x v="7"/>
    <s v="2008"/>
    <s v="EU SILC"/>
    <s v="2009"/>
    <s v="2008"/>
    <s v=""/>
    <s v="current"/>
    <s v=""/>
    <x v="0"/>
    <n v="498461.00867000001"/>
    <m/>
    <n v="0.31370799999999999"/>
    <n v="0.83713760000000004"/>
    <m/>
    <m/>
    <n v="3.5021838000000001"/>
    <n v="2.1255641999999999"/>
    <n v="1.6476489999999999"/>
    <n v="4.3933286999999996"/>
    <n v="6.3545192000000004"/>
    <n v="17210.499542099999"/>
    <n v="13599.731457600001"/>
    <n v="8254.0219840000009"/>
    <n v="9439.4372800000001"/>
    <n v="10811.994336"/>
    <n v="12107.951585000001"/>
    <n v="13599.731457600001"/>
    <n v="15331.98576"/>
    <n v="17788.390345899999"/>
    <n v="21522.4422519"/>
    <n v="28907.102025600001"/>
    <n v="283701.9740787"/>
    <m/>
    <n v="7266.5765273999996"/>
    <x v="793"/>
    <x v="793"/>
    <n v="11498.643946599999"/>
    <n v="12870.878769700001"/>
    <n v="14455.276408199999"/>
    <n v="16482.351483300001"/>
    <n v="19600.998605299999"/>
    <n v="24722.2118778"/>
    <n v="46175.6001904"/>
    <n v="17210.499542099999"/>
    <n v="21.1092403"/>
    <n v="0.52520049999999996"/>
    <n v="105.6810223"/>
    <n v="161.84253279999999"/>
    <n v="236.0624244"/>
    <n v="141.03935569999999"/>
    <n v="1377.1122946"/>
    <n v="2406.4902643"/>
    <n v="4092.7159746000002"/>
    <n v="7983.5510192000002"/>
    <n v="1653.9106552999999"/>
    <m/>
    <n v="19.097640699999999"/>
    <m/>
    <n v="10.438982299999999"/>
    <n v="33.133573800000001"/>
    <n v="461.35306960000003"/>
    <n v="716.50948519999997"/>
    <n v="1747.1247613"/>
    <n v="3562.8472529000001"/>
    <n v="11527.236259699999"/>
    <n v="1809.7681261"/>
    <n v="42.335699499999997"/>
    <n v="37.563475599999997"/>
    <n v="5.3406589999999996"/>
    <n v="43.525358199999999"/>
    <n v="109.17803379999999"/>
    <n v="599.34940400000005"/>
    <n v="673.8845129"/>
    <n v="1446.8254046"/>
    <n v="3487.5375772000002"/>
    <n v="5482.7698655000004"/>
    <n v="1193.5156345"/>
    <n v="17.532501799999999"/>
    <n v="-33.904447300000001"/>
    <n v="-1.3432599999999999"/>
    <n v="108.1413735"/>
    <n v="252.6295149"/>
    <n v="60.817724900000002"/>
    <n v="79.325435600000006"/>
    <n v="75.951017800000002"/>
    <n v="348.96876739999999"/>
    <n v="3369.4771842"/>
    <n v="428.4249322"/>
    <n v="62.914104399999999"/>
    <n v="79.7691935"/>
    <n v="168.64801919999999"/>
    <n v="169.5052608"/>
    <n v="267.494034"/>
    <n v="325.9088094"/>
    <n v="392.54157609999999"/>
    <n v="518.81584450000003"/>
    <n v="925.79299140000001"/>
    <n v="3711.0849111000002"/>
    <n v="662.9369332"/>
    <n v="7131.1737085000004"/>
    <n v="8780.1062803999994"/>
    <n v="9828.6140563000008"/>
    <n v="11063.3308903"/>
    <n v="12046.4983018"/>
    <n v="13097.696689"/>
    <n v="13813.319333199999"/>
    <n v="14506.836765"/>
    <n v="14704.723547699999"/>
    <n v="19883.1531459"/>
    <n v="12488.6433364"/>
    <n v="-8.4887271000000002"/>
    <n v="-12.1268636"/>
    <n v="-20.5627262"/>
    <n v="-58.140451300000002"/>
    <n v="-74.117113099999997"/>
    <n v="-230.88864430000001"/>
    <n v="-570.34115429999997"/>
    <n v="-1101.0454520999999"/>
    <n v="-2400.3742333999999"/>
    <n v="-5781.6721951999998"/>
    <n v="-1026.7000756"/>
    <n v="7266.5765273999996"/>
    <n v="8871.0304797000008"/>
    <n v="10086.3777706"/>
    <n v="11498.643946599999"/>
    <n v="12870.878769700001"/>
    <n v="14455.276408199999"/>
    <n v="16482.351483300001"/>
    <n v="19600.998605299999"/>
    <n v="24722.2118778"/>
    <n v="46175.6001904"/>
    <n v="17210.499542099999"/>
    <n v="0.8228335"/>
    <n v="0.90771089999999999"/>
    <n v="1"/>
    <n v="0.34284530000000002"/>
    <n v="0.2048316"/>
    <n v="0.19583449999999999"/>
    <n v="0.79998159999999996"/>
    <n v="0.91738960000000003"/>
    <n v="1"/>
    <n v="0.20301069999999999"/>
    <n v="0.146206"/>
    <n v="0.12773290000000001"/>
    <m/>
    <m/>
    <m/>
    <m/>
    <m/>
    <m/>
    <n v="0.12503020000000001"/>
    <n v="4.42882E-2"/>
    <n v="8.0867999999999999E-3"/>
    <n v="0.94858039999999999"/>
    <n v="1"/>
    <n v="0.74885710000000005"/>
    <m/>
    <m/>
    <m/>
    <m/>
    <m/>
    <m/>
    <m/>
    <m/>
    <m/>
    <m/>
    <m/>
    <m/>
    <m/>
    <m/>
    <m/>
    <m/>
    <m/>
    <m/>
    <m/>
    <m/>
    <m/>
    <m/>
    <m/>
    <m/>
    <m/>
    <m/>
    <m/>
    <m/>
    <m/>
    <m/>
    <m/>
    <m/>
    <m/>
    <m/>
    <m/>
    <m/>
    <m/>
    <m/>
    <m/>
    <m/>
    <m/>
    <m/>
    <m/>
    <m/>
    <m/>
    <m/>
    <m/>
    <m/>
    <m/>
    <m/>
    <m/>
    <m/>
    <m/>
    <m/>
    <m/>
    <m/>
    <m/>
    <m/>
    <m/>
    <m/>
    <m/>
    <m/>
    <m/>
    <m/>
    <m/>
    <m/>
    <m/>
    <m/>
    <m/>
    <m/>
    <m/>
    <m/>
    <m/>
    <m/>
    <m/>
    <m/>
    <m/>
    <m/>
  </r>
  <r>
    <x v="24"/>
    <m/>
    <x v="7"/>
    <s v="2008"/>
    <s v="EU SILC"/>
    <s v="2009"/>
    <s v="2008"/>
    <s v=""/>
    <s v="current"/>
    <s v=""/>
    <x v="1"/>
    <n v="3336696.0627100002"/>
    <n v="1327711.2278199999"/>
    <n v="0.36080580000000001"/>
    <n v="0.50168230000000003"/>
    <m/>
    <m/>
    <n v="4.9972916999999999"/>
    <n v="2.1435438000000002"/>
    <n v="2.3313223999999999"/>
    <n v="6.5970067999999999"/>
    <n v="11.720310100000001"/>
    <n v="22941.417061100001"/>
    <n v="18957.508775400001"/>
    <n v="8131.6547520000004"/>
    <n v="10800.01312"/>
    <n v="13469.476384"/>
    <n v="15789.0848271"/>
    <n v="18957.508775400001"/>
    <n v="22307.297792000001"/>
    <n v="26112.007168"/>
    <n v="31234.893370599999"/>
    <n v="40636.250482000003"/>
    <n v="283701.9740787"/>
    <m/>
    <n v="5317.0055651000002"/>
    <x v="794"/>
    <x v="794"/>
    <n v="14603.9107147"/>
    <n v="17274.793116500001"/>
    <n v="20455.593422400001"/>
    <n v="24005.419106400001"/>
    <n v="28431.1541363"/>
    <n v="35239.694660699999"/>
    <n v="62316.953858499997"/>
    <n v="22941.417061100001"/>
    <n v="1259.5619767000001"/>
    <n v="2649.1256669999998"/>
    <n v="3188.6801936000002"/>
    <n v="4466.8760694000002"/>
    <n v="6549.9553010999998"/>
    <n v="7906.0980227999999"/>
    <n v="9575.4541520999992"/>
    <n v="11229.852309399999"/>
    <n v="16303.4183331"/>
    <n v="20733.0680947"/>
    <n v="8391.0673318000008"/>
    <n v="597.20473909999998"/>
    <n v="1689.0403391"/>
    <n v="2425.7837291000001"/>
    <n v="3856.2130622999998"/>
    <n v="5161.4468693999997"/>
    <n v="6457.0109549999997"/>
    <n v="10921.244689499999"/>
    <n v="12894.3450576"/>
    <n v="16106.966424599999"/>
    <n v="28090.900931299999"/>
    <n v="8827.7793175999996"/>
    <n v="172.4665655"/>
    <n v="322.8393044"/>
    <n v="358.29150049999998"/>
    <n v="988.92967220000003"/>
    <n v="1556.9139554999999"/>
    <n v="2549.1159895999999"/>
    <n v="3611.1987168999999"/>
    <n v="3765.6896940000001"/>
    <n v="4103.9839706000002"/>
    <n v="7500.2236897000003"/>
    <n v="2494.6470690000001"/>
    <n v="144.56498569999999"/>
    <n v="58.373731900000003"/>
    <n v="116.9666754"/>
    <n v="107.4518783"/>
    <n v="-86.039427200000006"/>
    <n v="53.2100942"/>
    <n v="43.758970900000001"/>
    <n v="69.811263199999999"/>
    <n v="569.64384270000005"/>
    <n v="7104.4596279999996"/>
    <n v="819.48323010000001"/>
    <n v="606.52194050000003"/>
    <n v="500.81736230000001"/>
    <n v="1123.8412565000001"/>
    <n v="1221.3135405"/>
    <n v="1329.4429496"/>
    <n v="1897.8976874"/>
    <n v="999.9099903"/>
    <n v="1701.1892410999999"/>
    <n v="2054.6657675000001"/>
    <n v="5745.9852938000004"/>
    <n v="1719.8573899999999"/>
    <n v="2894.9116027"/>
    <n v="5008.9161876999997"/>
    <n v="6162.5164568999999"/>
    <n v="5819.3679334999997"/>
    <n v="5371.0047167000002"/>
    <n v="5111.7421321000002"/>
    <n v="4005.7293092999998"/>
    <n v="4547.4254981000004"/>
    <n v="4396.7131417999999"/>
    <n v="6389.8717563999999"/>
    <n v="4971.8790597999996"/>
    <n v="-358.22624510000003"/>
    <n v="-758.10126679999996"/>
    <n v="-1230.2472998999999"/>
    <n v="-1856.2414415999999"/>
    <n v="-2607.9312485999999"/>
    <n v="-3519.4814586000002"/>
    <n v="-5151.8767225000001"/>
    <n v="-5777.1589271000003"/>
    <n v="-8295.6968195000009"/>
    <n v="-13247.555535400001"/>
    <n v="-4283.2963370999996"/>
    <n v="5317.0055651000002"/>
    <n v="9471.0113256000004"/>
    <n v="12145.8325121"/>
    <n v="14603.9107147"/>
    <n v="17274.793116500001"/>
    <n v="20455.593422400001"/>
    <n v="24005.419106400001"/>
    <n v="28431.1541363"/>
    <n v="35239.694660699999"/>
    <n v="62316.953858499997"/>
    <n v="22941.417061100001"/>
    <n v="0.35803629999999997"/>
    <n v="0.67240429999999995"/>
    <n v="0.82096119999999995"/>
    <n v="0.22306960000000001"/>
    <n v="0.31603360000000003"/>
    <n v="0.25280279999999999"/>
    <n v="0.30847770000000002"/>
    <n v="0.72028119999999995"/>
    <n v="0.92540089999999997"/>
    <n v="0.15424650000000001"/>
    <n v="0.3072318"/>
    <n v="0.21463199999999999"/>
    <m/>
    <m/>
    <m/>
    <m/>
    <m/>
    <m/>
    <n v="0.46864050000000002"/>
    <n v="0.4475478"/>
    <n v="4.74814E-2"/>
    <n v="0.82016299999999998"/>
    <n v="1"/>
    <n v="0.2365073"/>
    <m/>
    <n v="1"/>
    <m/>
    <m/>
    <m/>
    <n v="0.15424650000000001"/>
    <n v="0.30847770000000002"/>
    <n v="22941.417061100001"/>
    <m/>
    <m/>
    <m/>
    <m/>
    <m/>
    <m/>
    <m/>
    <m/>
    <m/>
    <m/>
    <m/>
    <m/>
    <m/>
    <m/>
    <m/>
    <m/>
    <m/>
    <m/>
    <m/>
    <m/>
    <m/>
    <m/>
    <m/>
    <m/>
    <m/>
    <m/>
    <m/>
    <m/>
    <m/>
    <m/>
    <m/>
    <m/>
    <m/>
    <m/>
    <m/>
    <m/>
    <m/>
    <m/>
    <m/>
    <m/>
    <n v="0.19610430000000001"/>
    <n v="0.12836069999999999"/>
    <n v="0.20723569999999999"/>
    <n v="0.1526198"/>
    <n v="0.16629189999999999"/>
    <n v="9.0887099999999998E-2"/>
    <n v="5.8500499999999997E-2"/>
    <n v="22232.346577699998"/>
    <n v="24632.312366599999"/>
    <n v="25057.250884199999"/>
    <n v="24591.137263000001"/>
    <n v="23469.880018200001"/>
    <n v="17691.768228100002"/>
    <n v="16462.794726299999"/>
    <n v="0.16679910000000001"/>
    <n v="0.110809"/>
    <n v="0.14565700000000001"/>
    <n v="0.1066563"/>
    <n v="0.18354780000000001"/>
    <n v="0.17306769999999999"/>
    <n v="0.24953049999999999"/>
    <n v="0.23865239999999999"/>
    <n v="0.15585209999999999"/>
    <n v="0.19436870000000001"/>
    <n v="0.15644630000000001"/>
    <n v="0.34882879999999999"/>
    <n v="0.7812962"/>
    <n v="0.82901139999999995"/>
    <m/>
    <m/>
  </r>
  <r>
    <x v="24"/>
    <m/>
    <x v="7"/>
    <s v="2008"/>
    <s v="EU SILC"/>
    <s v="2009"/>
    <s v="2008"/>
    <s v=""/>
    <s v="current"/>
    <s v=""/>
    <x v="2"/>
    <n v="2183894.45609"/>
    <m/>
    <n v="0.3575586"/>
    <n v="0.44136239999999999"/>
    <m/>
    <m/>
    <n v="5.1126883999999997"/>
    <n v="2.0707246000000001"/>
    <n v="2.4690335999999999"/>
    <n v="6.8014871000000001"/>
    <n v="12.8404454"/>
    <n v="24461.9175239"/>
    <n v="20488.687459199999"/>
    <n v="8298.2620619000008"/>
    <n v="11709.592466599999"/>
    <n v="14567.380464"/>
    <n v="17468.578484400001"/>
    <n v="20488.687459199999"/>
    <n v="23895.378624000001"/>
    <n v="27975.371073099999"/>
    <n v="33185.278808700001"/>
    <n v="42426.428570900003"/>
    <n v="283701.9740787"/>
    <m/>
    <n v="5074.2951265000002"/>
    <x v="795"/>
    <x v="795"/>
    <n v="15912.941453900001"/>
    <n v="19117.609583000001"/>
    <n v="22296.956626200001"/>
    <n v="25912.013214499999"/>
    <n v="30434.257995"/>
    <n v="37109.777611999998"/>
    <n v="65156.209700300002"/>
    <n v="24461.9175239"/>
    <n v="1246.2401296999999"/>
    <n v="4009.2723136999998"/>
    <n v="4497.4855833000001"/>
    <n v="6571.1520609999998"/>
    <n v="8530.4667927999999"/>
    <n v="8699.0427247999996"/>
    <n v="11101.021709799999"/>
    <n v="14184.2627839"/>
    <n v="16446.025609100001"/>
    <n v="22846.7349283"/>
    <n v="9824.0072524000007"/>
    <n v="597.55979300000001"/>
    <n v="2150.6996282999999"/>
    <n v="4040.8173293"/>
    <n v="5345.4837963"/>
    <n v="5857.0015143999999"/>
    <n v="9698.2104724000001"/>
    <n v="12324.427683899999"/>
    <n v="13469.256921"/>
    <n v="17292.490125200002"/>
    <n v="28636.9910643"/>
    <n v="9958.3635728999998"/>
    <n v="264.50096550000001"/>
    <n v="535.80633290000003"/>
    <n v="611.2447181"/>
    <n v="1728.9291846000001"/>
    <n v="2818.6882512000002"/>
    <n v="3377.0366287000002"/>
    <n v="3629.5478576999999"/>
    <n v="4477.3296748000002"/>
    <n v="5350.7625232"/>
    <n v="9337.2913403999992"/>
    <n v="3218.8792136000002"/>
    <n v="174.5040707"/>
    <n v="102.689829"/>
    <n v="55.379633699999999"/>
    <n v="-92.138046700000004"/>
    <n v="-35.813668300000003"/>
    <n v="62.945193500000002"/>
    <n v="-78.812967499999999"/>
    <n v="210.25507619999999"/>
    <n v="442.68200000000002"/>
    <n v="8270.8600769999994"/>
    <n v="920.50413560000004"/>
    <n v="703.25542610000002"/>
    <n v="786.94718890000001"/>
    <n v="1706.9156174"/>
    <n v="1219.6427317"/>
    <n v="1646.9742185"/>
    <n v="1519.0377020000001"/>
    <n v="1526.6555653999999"/>
    <n v="1589.2272608000001"/>
    <n v="2174.8582846999998"/>
    <n v="6054.0151433999999"/>
    <n v="1897.7766802000001"/>
    <n v="2467.4404785000002"/>
    <n v="3549.8782999999999"/>
    <n v="4236.0185505999998"/>
    <n v="3748.5966284000001"/>
    <n v="3787.7078507000001"/>
    <n v="3432.9073554000001"/>
    <n v="3056.0864164"/>
    <n v="3292.7498111"/>
    <n v="4186.1861987000002"/>
    <n v="4116.5171483000004"/>
    <n v="3587.6027721999999"/>
    <n v="-379.20573689999998"/>
    <n v="-1173.7610411000001"/>
    <n v="-1905.0660917"/>
    <n v="-2608.7249013999999"/>
    <n v="-3487.4153762999999"/>
    <n v="-4492.2234507000003"/>
    <n v="-5646.9130512000002"/>
    <n v="-6788.8235328999999"/>
    <n v="-8783.2271289"/>
    <n v="-14106.2000014"/>
    <n v="-4945.2161028999999"/>
    <n v="5074.2951265000002"/>
    <n v="9961.5325515999994"/>
    <n v="13242.795340799999"/>
    <n v="15912.941453900001"/>
    <n v="19117.609583000001"/>
    <n v="22296.956626200001"/>
    <n v="25912.013214499999"/>
    <n v="30434.257995"/>
    <n v="37109.777611999998"/>
    <n v="65156.209700300002"/>
    <n v="24461.9175239"/>
    <n v="0.26561319999999999"/>
    <n v="0.57898280000000002"/>
    <n v="0.59198050000000002"/>
    <n v="0.1921909"/>
    <n v="0.352659"/>
    <n v="0.28822340000000002"/>
    <n v="0.21721599999999999"/>
    <n v="0.6270483"/>
    <n v="0.68350270000000002"/>
    <n v="0.13935539999999999"/>
    <n v="0.35004869999999999"/>
    <n v="0.25641720000000001"/>
    <m/>
    <m/>
    <m/>
    <m/>
    <m/>
    <m/>
    <n v="0.48703540000000001"/>
    <n v="0.45145629999999998"/>
    <n v="5.2245899999999998E-2"/>
    <n v="0.7263811"/>
    <n v="0.88130229999999998"/>
    <n v="0.150365"/>
    <n v="23920.7967742"/>
    <m/>
    <n v="0.84150630000000004"/>
    <n v="0.1452677"/>
    <n v="0.22106690000000001"/>
    <m/>
    <m/>
    <m/>
    <n v="3.7021100000000001E-2"/>
    <n v="1.78964E-2"/>
    <n v="3.0102199999999999E-2"/>
    <n v="7.2677999999999996E-3"/>
    <n v="0.22514329999999999"/>
    <n v="7.0848900000000006E-2"/>
    <n v="2.48706E-2"/>
    <n v="0.30903750000000002"/>
    <n v="0.1084802"/>
    <n v="1.08383E-2"/>
    <n v="20167.295804900001"/>
    <n v="6383.4277241999998"/>
    <n v="13155.5401662"/>
    <n v="7382.9705119"/>
    <n v="30439.4920198"/>
    <n v="18492.328654199999"/>
    <n v="12008.454169000001"/>
    <n v="26831.934871000001"/>
    <n v="18259.6318417"/>
    <n v="7752.8250269999999"/>
    <n v="0.2427358"/>
    <n v="0.78873819999999994"/>
    <n v="0.4292318"/>
    <n v="0.6138247"/>
    <n v="3.3735300000000003E-2"/>
    <n v="0.20525299999999999"/>
    <n v="0.3641276"/>
    <n v="3.5559500000000001E-2"/>
    <n v="0.30572749999999999"/>
    <n v="0.59159479999999998"/>
    <n v="0.231324"/>
    <n v="0.99707330000000005"/>
    <n v="0.4123753"/>
    <n v="0.99821700000000002"/>
    <n v="4.0132599999999997E-2"/>
    <n v="0.41383799999999998"/>
    <n v="0.9955425"/>
    <n v="5.28712E-2"/>
    <n v="0.45778210000000003"/>
    <n v="1"/>
    <m/>
    <m/>
    <m/>
    <m/>
    <m/>
    <m/>
    <m/>
    <m/>
    <m/>
    <m/>
    <m/>
    <m/>
    <m/>
    <m/>
    <m/>
    <m/>
    <m/>
    <m/>
    <m/>
    <m/>
    <m/>
    <m/>
    <m/>
    <m/>
    <m/>
    <m/>
    <m/>
    <m/>
    <m/>
    <m/>
  </r>
  <r>
    <x v="24"/>
    <m/>
    <x v="7"/>
    <s v="2009"/>
    <s v="EU SILC"/>
    <s v="2010"/>
    <s v="2009"/>
    <s v=""/>
    <s v="current"/>
    <s v=""/>
    <x v="0"/>
    <n v="501436.0086"/>
    <m/>
    <n v="0.27699439999999997"/>
    <n v="0.84187670000000003"/>
    <m/>
    <m/>
    <n v="3.0009323999999999"/>
    <n v="1.8723970000000001"/>
    <n v="1.6027222999999999"/>
    <n v="3.7735306"/>
    <n v="5.5230458000000002"/>
    <n v="16487.213676300002"/>
    <n v="13906.7498681"/>
    <n v="8676.9554559999997"/>
    <n v="10009.425504000001"/>
    <n v="11161.9686559"/>
    <n v="12463.9464512"/>
    <n v="13906.7498681"/>
    <n v="15555.8110609"/>
    <n v="17423.850235599999"/>
    <n v="20567.0107245"/>
    <n v="26038.956658700001"/>
    <n v="308841.55050180003"/>
    <m/>
    <n v="7162.8392542000001"/>
    <x v="796"/>
    <x v="796"/>
    <n v="11803.434103600001"/>
    <n v="13140.628182500001"/>
    <n v="14703.258656100001"/>
    <n v="16422.2361877"/>
    <n v="19010.9475136"/>
    <n v="22948.300246800001"/>
    <n v="39560.689495799998"/>
    <n v="16487.213676300002"/>
    <n v="94.957486799999998"/>
    <n v="128.4991727"/>
    <n v="149.49552729999999"/>
    <n v="104.9447979"/>
    <n v="442.77452979999998"/>
    <n v="380.26717660000003"/>
    <n v="673.97641920000001"/>
    <n v="1195.2956202"/>
    <n v="3144.4593240999998"/>
    <n v="10617.366463099999"/>
    <n v="1697.9221250000001"/>
    <n v="16.240121599999998"/>
    <n v="26.744584199999998"/>
    <n v="111.60155279999999"/>
    <n v="360.13170689999998"/>
    <n v="185.89796659999999"/>
    <n v="246.5979763"/>
    <n v="331.24907089999999"/>
    <n v="1003.97907"/>
    <n v="1959.5015966000001"/>
    <n v="6099.1956198999997"/>
    <n v="1036.7953516"/>
    <n v="26.066470299999999"/>
    <n v="60.495567000000001"/>
    <n v="147.39697989999999"/>
    <n v="49.146204599999997"/>
    <n v="126.9735189"/>
    <n v="654.17323399999998"/>
    <n v="700.52345300000002"/>
    <n v="1262.4385801999999"/>
    <n v="1664.6138954"/>
    <n v="5511.1990410999997"/>
    <n v="1022.2643599"/>
    <n v="-34.2031578"/>
    <n v="37.453620000000001"/>
    <n v="17.0487012"/>
    <n v="44.357163100000001"/>
    <n v="81.048262500000007"/>
    <n v="66.015200500000006"/>
    <n v="61.522675100000001"/>
    <n v="114.5835289"/>
    <n v="278.75756799999999"/>
    <n v="2659.8952565"/>
    <n v="333.66995489999999"/>
    <n v="71.179096299999998"/>
    <n v="70.361815000000007"/>
    <n v="153.8581571"/>
    <n v="179.61418789999999"/>
    <n v="225.15778320000001"/>
    <n v="170.0290339"/>
    <n v="398.5937002"/>
    <n v="1461.6024422999999"/>
    <n v="610.05273869999996"/>
    <n v="4095.2232543999999"/>
    <n v="744.10819560000004"/>
    <n v="7042.5123498000003"/>
    <n v="9174.9859355000008"/>
    <n v="10104.2994512"/>
    <n v="11201.8295815"/>
    <n v="12264.263966099999"/>
    <n v="13471.5954721"/>
    <n v="14616.263782"/>
    <n v="14816.588659499999"/>
    <n v="16698.219845200001"/>
    <n v="15712.9228559"/>
    <n v="12513.808447400001"/>
    <n v="-53.913112900000002"/>
    <n v="-96.259420899999995"/>
    <n v="-89.809130999999994"/>
    <n v="-136.58953829999999"/>
    <n v="-185.48784459999999"/>
    <n v="-285.41943739999999"/>
    <n v="-359.89291270000001"/>
    <n v="-843.5403877"/>
    <n v="-1407.3047211000001"/>
    <n v="-5135.1129950000004"/>
    <n v="-861.35475799999995"/>
    <n v="7162.8392542000001"/>
    <n v="9402.2812735999996"/>
    <n v="10593.891238599999"/>
    <n v="11803.434103600001"/>
    <n v="13140.628182500001"/>
    <n v="14703.258656100001"/>
    <n v="16422.2361877"/>
    <n v="19010.9475136"/>
    <n v="22948.300246800001"/>
    <n v="39560.689495799998"/>
    <n v="16487.213676300002"/>
    <n v="0.83302600000000004"/>
    <n v="0.89691849999999995"/>
    <n v="1"/>
    <n v="0.1505322"/>
    <n v="0.17338020000000001"/>
    <n v="0.13426250000000001"/>
    <n v="0.80590709999999999"/>
    <n v="0.90925330000000004"/>
    <n v="1"/>
    <n v="5.7211100000000001E-2"/>
    <n v="0.1929749"/>
    <n v="0.1103172"/>
    <m/>
    <m/>
    <m/>
    <m/>
    <m/>
    <m/>
    <n v="0.28194269999999999"/>
    <n v="0.22202450000000001"/>
    <n v="2.04686E-2"/>
    <n v="0.9152285"/>
    <n v="1"/>
    <n v="0.78288469999999999"/>
    <m/>
    <m/>
    <m/>
    <m/>
    <m/>
    <m/>
    <m/>
    <m/>
    <m/>
    <m/>
    <m/>
    <m/>
    <m/>
    <m/>
    <m/>
    <m/>
    <m/>
    <m/>
    <m/>
    <m/>
    <m/>
    <m/>
    <m/>
    <m/>
    <m/>
    <m/>
    <m/>
    <m/>
    <m/>
    <m/>
    <m/>
    <m/>
    <m/>
    <m/>
    <m/>
    <m/>
    <m/>
    <m/>
    <m/>
    <m/>
    <m/>
    <m/>
    <m/>
    <m/>
    <m/>
    <m/>
    <m/>
    <m/>
    <m/>
    <m/>
    <m/>
    <m/>
    <m/>
    <m/>
    <m/>
    <m/>
    <m/>
    <m/>
    <m/>
    <m/>
    <m/>
    <m/>
    <m/>
    <m/>
    <m/>
    <m/>
    <m/>
    <m/>
    <m/>
    <m/>
    <m/>
    <m/>
    <m/>
    <m/>
    <m/>
    <m/>
    <m/>
    <m/>
  </r>
  <r>
    <x v="24"/>
    <m/>
    <x v="7"/>
    <s v="2009"/>
    <s v="EU SILC"/>
    <s v="2010"/>
    <s v="2009"/>
    <s v=""/>
    <s v="current"/>
    <s v=""/>
    <x v="1"/>
    <n v="3319961.0449799998"/>
    <n v="1354382.953"/>
    <n v="0.37139440000000001"/>
    <n v="0.53543180000000001"/>
    <m/>
    <m/>
    <n v="5.7269474999999996"/>
    <n v="2.3096139"/>
    <n v="2.4796124000000002"/>
    <n v="7.4314974999999999"/>
    <n v="14.6701009"/>
    <n v="19408.5285626"/>
    <n v="15733.149328"/>
    <n v="6345.0033919999996"/>
    <n v="9119.9842239999998"/>
    <n v="11260.312207200001"/>
    <n v="13523.678785800001"/>
    <n v="15733.149328"/>
    <n v="18101.6302149"/>
    <n v="21844.280556999998"/>
    <n v="26806.918819499999"/>
    <n v="36337.501036900001"/>
    <n v="308841.55050180003"/>
    <m/>
    <n v="3608.6639844000001"/>
    <x v="797"/>
    <x v="797"/>
    <n v="12346.2288439"/>
    <n v="14681.23641"/>
    <n v="16940.0557548"/>
    <n v="19904.086696599999"/>
    <n v="24345.2821181"/>
    <n v="31217.679381499998"/>
    <n v="52939.464779499998"/>
    <n v="19408.5285626"/>
    <n v="1264.1767560999999"/>
    <n v="2855.5559419000001"/>
    <n v="2449.0465204000002"/>
    <n v="3392.0606188000002"/>
    <n v="5023.6003764999996"/>
    <n v="5838.8874899000002"/>
    <n v="7310.8110567000003"/>
    <n v="9354.4330800000007"/>
    <n v="15745.110818700001"/>
    <n v="21988.760661100001"/>
    <n v="7527.4052463999997"/>
    <n v="706.50230499999998"/>
    <n v="1215.8415708"/>
    <n v="2605.3506315999998"/>
    <n v="3302.4450155"/>
    <n v="3827.9599492000002"/>
    <n v="5284.6359624999996"/>
    <n v="6712.1938485000001"/>
    <n v="9335.4910617999994"/>
    <n v="11531.146105"/>
    <n v="22145.662129699998"/>
    <n v="6673.8764078000004"/>
    <n v="222.36062799999999"/>
    <n v="416.90318539999998"/>
    <n v="369.81359320000001"/>
    <n v="422.02867609999998"/>
    <n v="1089.1926109000001"/>
    <n v="1782.3023062"/>
    <n v="2306.9490965"/>
    <n v="3348.6389832999998"/>
    <n v="3779.5310545000002"/>
    <n v="4417.3192839000003"/>
    <n v="1816.1491612"/>
    <n v="25.0579459"/>
    <n v="47.165762399999998"/>
    <n v="87.357112900000004"/>
    <n v="95.775059299999995"/>
    <n v="33.955241100000002"/>
    <n v="248.40189100000001"/>
    <n v="46.670761499999998"/>
    <n v="-3.5756643000000001"/>
    <n v="183.11846489999999"/>
    <n v="2670.3337698999999"/>
    <n v="344.8698248"/>
    <n v="506.26023400000003"/>
    <n v="447.67575119999998"/>
    <n v="868.55041359999996"/>
    <n v="636.17423399999996"/>
    <n v="572.39517000000001"/>
    <n v="924.5663184"/>
    <n v="1289.7387389999999"/>
    <n v="990.1751395"/>
    <n v="2230.2798800999999"/>
    <n v="6673.6289466999997"/>
    <n v="1516.6491249999999"/>
    <n v="1360.0696373999999"/>
    <n v="3609.8004820000001"/>
    <n v="5064.7105062000001"/>
    <n v="5980.9148309000002"/>
    <n v="6286.9860507000003"/>
    <n v="5682.2962676999996"/>
    <n v="5965.6587023000002"/>
    <n v="6473.8192891999997"/>
    <n v="4974.9793892999996"/>
    <n v="7269.5782116999999"/>
    <n v="5268.5295274999999"/>
    <n v="-475.7635219"/>
    <n v="-877.2209057"/>
    <n v="-1210.0986835000001"/>
    <n v="-1483.1695907000001"/>
    <n v="-2152.8529884999998"/>
    <n v="-2821.0344808"/>
    <n v="-3727.9355079000002"/>
    <n v="-5153.6997714999998"/>
    <n v="-7226.4863310999999"/>
    <n v="-12225.818223599999"/>
    <n v="-3738.95073"/>
    <n v="3608.6639844000001"/>
    <n v="7715.7217879999998"/>
    <n v="10234.7300944"/>
    <n v="12346.2288439"/>
    <n v="14681.23641"/>
    <n v="16940.0557548"/>
    <n v="19904.086696599999"/>
    <n v="24345.2821181"/>
    <n v="31217.679381499998"/>
    <n v="52939.464779499998"/>
    <n v="19408.5285626"/>
    <n v="0.41123890000000002"/>
    <n v="0.66273780000000004"/>
    <n v="0.76417000000000002"/>
    <n v="0.21466950000000001"/>
    <n v="0.37363210000000002"/>
    <n v="0.30480889999999999"/>
    <n v="0.35872340000000003"/>
    <n v="0.69763839999999999"/>
    <n v="0.82571349999999999"/>
    <n v="0.1582384"/>
    <n v="0.37573400000000001"/>
    <n v="0.29391319999999999"/>
    <m/>
    <m/>
    <m/>
    <m/>
    <m/>
    <m/>
    <n v="0.43561119999999998"/>
    <n v="0.3830346"/>
    <n v="9.7089800000000004E-2"/>
    <n v="0.72577829999999999"/>
    <n v="0.91532829999999998"/>
    <n v="0.3135985"/>
    <m/>
    <n v="1"/>
    <m/>
    <m/>
    <m/>
    <n v="0.1582384"/>
    <n v="0.35872340000000003"/>
    <n v="19408.5285626"/>
    <m/>
    <m/>
    <m/>
    <m/>
    <m/>
    <m/>
    <m/>
    <m/>
    <m/>
    <m/>
    <m/>
    <m/>
    <m/>
    <m/>
    <m/>
    <m/>
    <m/>
    <m/>
    <m/>
    <m/>
    <m/>
    <m/>
    <m/>
    <m/>
    <m/>
    <m/>
    <m/>
    <m/>
    <m/>
    <m/>
    <m/>
    <m/>
    <m/>
    <m/>
    <m/>
    <m/>
    <m/>
    <m/>
    <m/>
    <m/>
    <n v="0.19027830000000001"/>
    <n v="0.12799350000000001"/>
    <n v="0.2098776"/>
    <n v="0.1518892"/>
    <n v="0.16892460000000001"/>
    <n v="9.1682399999999997E-2"/>
    <n v="5.9354299999999999E-2"/>
    <n v="18984.997686999999"/>
    <n v="19897.0362737"/>
    <n v="20023.805101599999"/>
    <n v="20582.9762219"/>
    <n v="20306.9767154"/>
    <n v="16808.907186799999"/>
    <n v="15990.305480000001"/>
    <n v="0.19374959999999999"/>
    <n v="0.1532327"/>
    <n v="0.18358949999999999"/>
    <n v="0.15435560000000001"/>
    <n v="0.1843542"/>
    <n v="6.4406500000000005E-2"/>
    <n v="4.6096499999999999E-2"/>
    <n v="0.31334020000000001"/>
    <n v="0.2243299"/>
    <n v="0.26904329999999999"/>
    <n v="0.21495549999999999"/>
    <n v="0.3525335"/>
    <n v="0.78796129999999998"/>
    <n v="0.83362729999999996"/>
    <m/>
    <m/>
  </r>
  <r>
    <x v="24"/>
    <m/>
    <x v="7"/>
    <s v="2009"/>
    <s v="EU SILC"/>
    <s v="2010"/>
    <s v="2009"/>
    <s v=""/>
    <s v="current"/>
    <s v=""/>
    <x v="2"/>
    <n v="2186808.4341899999"/>
    <m/>
    <n v="0.3790965"/>
    <n v="0.47665920000000001"/>
    <m/>
    <m/>
    <n v="6.3543799999999999"/>
    <n v="2.2807818000000002"/>
    <n v="2.7860534000000001"/>
    <n v="8.2709037999999993"/>
    <n v="16.8430632"/>
    <n v="20200.7351113"/>
    <n v="16675.916822899999"/>
    <n v="5985.497856"/>
    <n v="8741.0048960000004"/>
    <n v="11524.3787034"/>
    <n v="14118.8664935"/>
    <n v="16675.916822899999"/>
    <n v="19375.161724699999"/>
    <n v="23808.627024000001"/>
    <n v="28774.278144899999"/>
    <n v="38034.127682699997"/>
    <n v="308841.55050180003"/>
    <m/>
    <n v="3248.2996161999999"/>
    <x v="798"/>
    <x v="798"/>
    <n v="12775.106863999999"/>
    <n v="15400.0238056"/>
    <n v="17888.8121617"/>
    <n v="21327.004569600002"/>
    <n v="25865.328872499998"/>
    <n v="33112.874871499997"/>
    <n v="54711.315587800003"/>
    <n v="20200.7351113"/>
    <n v="1171.7232084"/>
    <n v="2805.2394629999999"/>
    <n v="3643.0037318"/>
    <n v="4997.0868201000003"/>
    <n v="6271.1677493999996"/>
    <n v="7457.5316948"/>
    <n v="9194.2818346000004"/>
    <n v="11309.1343567"/>
    <n v="18230.093058400002"/>
    <n v="23153.923907100001"/>
    <n v="8826.8096251999996"/>
    <n v="582.79086919999997"/>
    <n v="1458.246891"/>
    <n v="3275.9169723"/>
    <n v="4179.6258645999997"/>
    <n v="5131.5005579999997"/>
    <n v="6743.9999232999999"/>
    <n v="7662.0512348000002"/>
    <n v="11307.879647600001"/>
    <n v="12802.9269688"/>
    <n v="22483.786443699999"/>
    <n v="7567.3347407000001"/>
    <n v="174.34717359999999"/>
    <n v="681.38857299999995"/>
    <n v="506.8545307"/>
    <n v="751.29562780000003"/>
    <n v="1917.1779366999999"/>
    <n v="1843.4558942000001"/>
    <n v="3437.4048588000001"/>
    <n v="4197.6861924000004"/>
    <n v="3611.5356529999999"/>
    <n v="5437.6984792000003"/>
    <n v="2256.6185854999999"/>
    <n v="-0.13545589999999999"/>
    <n v="51.127313899999997"/>
    <n v="100.80006040000001"/>
    <n v="25.453454300000001"/>
    <n v="80.917450200000005"/>
    <n v="316.98890690000002"/>
    <n v="-31.287369999999999"/>
    <n v="59.257152599999998"/>
    <n v="100.4522389"/>
    <n v="2994.3952232000001"/>
    <n v="370.13943899999998"/>
    <n v="542.19029520000004"/>
    <n v="574.39872230000003"/>
    <n v="883.099243"/>
    <n v="767.74617499999999"/>
    <n v="859.87894519999998"/>
    <n v="1377.7771021000001"/>
    <n v="1001.3630957"/>
    <n v="1061.6299747"/>
    <n v="2270.1824691000002"/>
    <n v="7195.1147301999999"/>
    <n v="1654.2854199000001"/>
    <n v="1193.4574263"/>
    <n v="2789.8104072000001"/>
    <n v="3359.5330889000002"/>
    <n v="4146.3395730000002"/>
    <n v="3936.0889403000001"/>
    <n v="3768.1333116000001"/>
    <n v="4590.2746724999997"/>
    <n v="4197.6734520999998"/>
    <n v="4114.2806244000003"/>
    <n v="6313.7322596000004"/>
    <n v="3841.9152604999999"/>
    <n v="-416.07390070000002"/>
    <n v="-990.059528"/>
    <n v="-1549.2786819999999"/>
    <n v="-2092.4406508000002"/>
    <n v="-2796.7077742000001"/>
    <n v="-3619.0746712"/>
    <n v="-4527.0837567999997"/>
    <n v="-6267.9319036999996"/>
    <n v="-8016.5961410999998"/>
    <n v="-12867.335455300001"/>
    <n v="-4316.3679596000002"/>
    <n v="3248.2996161999999"/>
    <n v="7370.1518423999996"/>
    <n v="10219.9289451"/>
    <n v="12775.106863999999"/>
    <n v="15400.0238056"/>
    <n v="17888.8121617"/>
    <n v="21327.004569600002"/>
    <n v="25865.328872499998"/>
    <n v="33112.874871499997"/>
    <n v="54711.315587800003"/>
    <n v="20200.7351113"/>
    <n v="0.3236599"/>
    <n v="0.57864499999999996"/>
    <n v="0.56557489999999999"/>
    <n v="0.2218543"/>
    <n v="0.39738059999999997"/>
    <n v="0.32785189999999997"/>
    <n v="0.26929409999999998"/>
    <n v="0.61520960000000002"/>
    <n v="0.64771339999999999"/>
    <n v="0.17114560000000001"/>
    <n v="0.38894770000000001"/>
    <n v="0.31337949999999998"/>
    <m/>
    <m/>
    <m/>
    <m/>
    <m/>
    <m/>
    <n v="0.45107190000000003"/>
    <n v="0.3938757"/>
    <n v="0.1068313"/>
    <n v="0.63977779999999995"/>
    <n v="0.70997209999999999"/>
    <n v="0.22553049999999999"/>
    <n v="20028.441917"/>
    <m/>
    <n v="0.84704829999999998"/>
    <n v="0.17190559999999999"/>
    <n v="0.27431529999999998"/>
    <m/>
    <m/>
    <m/>
    <n v="4.6386299999999998E-2"/>
    <n v="1.94136E-2"/>
    <n v="2.7394499999999999E-2"/>
    <n v="4.2938000000000004E-3"/>
    <n v="0.20527670000000001"/>
    <n v="8.0086400000000002E-2"/>
    <n v="2.26956E-2"/>
    <n v="0.30926989999999999"/>
    <n v="0.12075660000000001"/>
    <n v="1.14749E-2"/>
    <n v="17639.594705300002"/>
    <n v="6044.9982753000004"/>
    <n v="13685.9029398"/>
    <n v="7598.9770408000004"/>
    <n v="25509.4494657"/>
    <n v="15402.147849499999"/>
    <n v="9702.5823302000008"/>
    <n v="23387.424060000001"/>
    <n v="13493.6925636"/>
    <n v="6033.7575333000004"/>
    <n v="0.24910640000000001"/>
    <n v="0.59901000000000004"/>
    <n v="0.39941470000000001"/>
    <n v="0.52290519999999996"/>
    <n v="6.4124E-2"/>
    <n v="0.24383750000000001"/>
    <n v="0.42991940000000001"/>
    <n v="5.9948300000000003E-2"/>
    <n v="0.33340009999999998"/>
    <n v="0.69650540000000005"/>
    <n v="0.30058689999999999"/>
    <n v="0.97754490000000005"/>
    <n v="0.4001072"/>
    <n v="0.96745840000000005"/>
    <n v="6.0394200000000002E-2"/>
    <n v="0.43312820000000002"/>
    <n v="0.98767459999999996"/>
    <n v="9.9835999999999994E-2"/>
    <n v="0.60020070000000003"/>
    <n v="0.99932759999999998"/>
    <m/>
    <m/>
    <m/>
    <m/>
    <m/>
    <m/>
    <m/>
    <m/>
    <m/>
    <m/>
    <m/>
    <m/>
    <m/>
    <m/>
    <m/>
    <m/>
    <m/>
    <m/>
    <m/>
    <m/>
    <m/>
    <m/>
    <m/>
    <m/>
    <m/>
    <m/>
    <m/>
    <m/>
    <m/>
    <m/>
  </r>
  <r>
    <x v="24"/>
    <n v="11"/>
    <x v="4"/>
    <s v="2010"/>
    <s v="EU SILC"/>
    <s v="2011"/>
    <s v="2010"/>
    <s v=""/>
    <s v="current"/>
    <s v=""/>
    <x v="0"/>
    <n v="498998.00788310001"/>
    <m/>
    <n v="0.2626773"/>
    <n v="0.85372020000000004"/>
    <m/>
    <m/>
    <n v="2.919451"/>
    <n v="1.8310518"/>
    <n v="1.5944119999999999"/>
    <n v="3.5685185000000001"/>
    <n v="5.1059564999999996"/>
    <n v="15176.9525223"/>
    <n v="13137.409650600001"/>
    <n v="8239.6581084000009"/>
    <n v="9438.6429874000005"/>
    <n v="10544.1256937"/>
    <n v="11628.823029699999"/>
    <n v="13137.409650600001"/>
    <n v="14669.186100000001"/>
    <n v="16588.5897114"/>
    <n v="19225.187742599999"/>
    <n v="24055.277957800001"/>
    <n v="145576.43215889999"/>
    <m/>
    <n v="6668.1345441000003"/>
    <x v="799"/>
    <x v="799"/>
    <n v="11105.084298100001"/>
    <n v="12351.7817455"/>
    <n v="13840.912385"/>
    <n v="15506.5917773"/>
    <n v="17819.633707100002"/>
    <n v="21455.037678500001"/>
    <n v="34047.204965899997"/>
    <n v="15176.9525223"/>
    <n v="96.858227299999996"/>
    <n v="53.336688700000003"/>
    <n v="71.126946000000004"/>
    <n v="183.10914890000001"/>
    <n v="192.15857700000001"/>
    <n v="138.8561373"/>
    <n v="560.88696779999998"/>
    <n v="713.42431539999995"/>
    <n v="2704.8073331999999"/>
    <n v="7202.9307574000004"/>
    <n v="1194.3873804"/>
    <n v="37.634391700000002"/>
    <n v="11.570911199999999"/>
    <n v="0.22907330000000001"/>
    <n v="197.39542700000001"/>
    <n v="236.9582911"/>
    <n v="20.789565799999998"/>
    <n v="245.58111"/>
    <n v="776.79522669999994"/>
    <n v="1898.6532562"/>
    <n v="6606.6016724000001"/>
    <n v="1005.920667"/>
    <n v="6.5300716999999997"/>
    <n v="62.110121499999998"/>
    <n v="18.0942106"/>
    <n v="25.146703899999999"/>
    <n v="82.176492100000004"/>
    <n v="231.00809480000001"/>
    <n v="249.9449377"/>
    <n v="810.34651780000002"/>
    <n v="2153.7374503000001"/>
    <n v="4867.2535739000004"/>
    <n v="852.22941879999996"/>
    <n v="-5.6780951000000002"/>
    <n v="-37.569877699999999"/>
    <n v="55.996280400000003"/>
    <n v="275.21617500000002"/>
    <n v="170.6834126"/>
    <n v="120.3220043"/>
    <n v="413.99316440000001"/>
    <n v="183.2246974"/>
    <n v="262.40904210000002"/>
    <n v="3293.2534615999998"/>
    <n v="474.83906039999999"/>
    <n v="25.990905300000001"/>
    <n v="15.0562241"/>
    <n v="165.9994418"/>
    <n v="201.35291269999999"/>
    <n v="162.49446029999999"/>
    <n v="351.44181520000001"/>
    <n v="297.21610850000002"/>
    <n v="752.47409519999997"/>
    <n v="668.42483349999998"/>
    <n v="2900.1510754000001"/>
    <n v="555.31737780000003"/>
    <n v="6531.7755613999998"/>
    <n v="8784.9450847000007"/>
    <n v="9732.6610311000004"/>
    <n v="10274.868968500001"/>
    <n v="11607.8621527"/>
    <n v="13060.413049700001"/>
    <n v="13937.722967600001"/>
    <n v="15019.173896099999"/>
    <n v="15281.8411094"/>
    <n v="13432.091952799999"/>
    <n v="11766.8596244"/>
    <n v="-24.976518200000001"/>
    <n v="-4.2826173000000001"/>
    <n v="-42.038311899999997"/>
    <n v="-52.0050381"/>
    <n v="-100.5516403"/>
    <n v="-81.918282199999993"/>
    <n v="-198.75347869999999"/>
    <n v="-435.80504150000002"/>
    <n v="-1514.8353462"/>
    <n v="-4255.0775277000002"/>
    <n v="-672.60100650000004"/>
    <n v="6668.1345441000003"/>
    <n v="8885.1665350999992"/>
    <n v="10002.0686713"/>
    <n v="11105.084298100001"/>
    <n v="12351.7817455"/>
    <n v="13840.912385"/>
    <n v="15506.5917773"/>
    <n v="17819.633707100002"/>
    <n v="21455.037678500001"/>
    <n v="34047.204965899997"/>
    <n v="15176.9525223"/>
    <n v="0.84787670000000004"/>
    <n v="0.91816509999999996"/>
    <n v="1"/>
    <n v="0.18050959999999999"/>
    <n v="0.1770427"/>
    <n v="0.1163742"/>
    <n v="0.8307234"/>
    <n v="0.92210550000000002"/>
    <n v="1"/>
    <n v="6.2454500000000003E-2"/>
    <n v="0.23694309999999999"/>
    <n v="0.1431402"/>
    <m/>
    <m/>
    <m/>
    <m/>
    <m/>
    <m/>
    <n v="0.34664339999999999"/>
    <n v="0.22133839999999999"/>
    <n v="2.6928500000000001E-2"/>
    <n v="0.92315000000000003"/>
    <n v="1"/>
    <n v="0.8161197"/>
    <m/>
    <m/>
    <m/>
    <m/>
    <m/>
    <m/>
    <m/>
    <m/>
    <m/>
    <m/>
    <m/>
    <m/>
    <m/>
    <m/>
    <m/>
    <m/>
    <m/>
    <m/>
    <m/>
    <m/>
    <m/>
    <m/>
    <m/>
    <m/>
    <m/>
    <m/>
    <m/>
    <m/>
    <m/>
    <m/>
    <m/>
    <m/>
    <m/>
    <m/>
    <m/>
    <m/>
    <m/>
    <m/>
    <m/>
    <m/>
    <m/>
    <m/>
    <m/>
    <m/>
    <m/>
    <m/>
    <m/>
    <m/>
    <m/>
    <m/>
    <m/>
    <m/>
    <m/>
    <m/>
    <m/>
    <m/>
    <m/>
    <m/>
    <m/>
    <m/>
    <m/>
    <m/>
    <m/>
    <m/>
    <m/>
    <m/>
    <m/>
    <m/>
    <m/>
    <m/>
    <m/>
    <m/>
    <m/>
    <m/>
    <m/>
    <m/>
    <m/>
    <m/>
  </r>
  <r>
    <x v="24"/>
    <n v="11"/>
    <x v="4"/>
    <s v="2010"/>
    <s v="EU SILC"/>
    <s v="2011"/>
    <s v="2010"/>
    <s v=""/>
    <s v="current"/>
    <s v=""/>
    <x v="1"/>
    <n v="3234482.0392160001"/>
    <n v="1336030.4911432001"/>
    <n v="0.33188450000000003"/>
    <n v="0.52804960000000001"/>
    <m/>
    <m/>
    <n v="5.0067132000000001"/>
    <n v="2.1264726"/>
    <n v="2.3544687"/>
    <n v="5.9502658999999998"/>
    <n v="10.439446"/>
    <n v="17831.2335886"/>
    <n v="15411.518082500001"/>
    <n v="6545.6457184999999"/>
    <n v="8968.5019794"/>
    <n v="10987.456431500001"/>
    <n v="13015.5947705"/>
    <n v="15411.518082500001"/>
    <n v="18055.783141"/>
    <n v="21210.345357999999"/>
    <n v="25166.0464933"/>
    <n v="32772.170741599999"/>
    <n v="145576.43215889999"/>
    <m/>
    <n v="4073.9508037999999"/>
    <x v="800"/>
    <x v="800"/>
    <n v="11933.2024299"/>
    <n v="14200.883869900001"/>
    <n v="16588.165733900001"/>
    <n v="19586.143263099999"/>
    <n v="23049.175949199998"/>
    <n v="28439.2238937"/>
    <n v="42529.789303500002"/>
    <n v="17831.2335886"/>
    <n v="783.23741410000002"/>
    <n v="1974.9608079"/>
    <n v="2647.3638842"/>
    <n v="3293.110905"/>
    <n v="3730.3342674"/>
    <n v="5581.1974461"/>
    <n v="7605.2557649999999"/>
    <n v="7936.4973393999999"/>
    <n v="12472.644957300001"/>
    <n v="17365.099364500002"/>
    <n v="6342.4249521000002"/>
    <n v="752.09015050000005"/>
    <n v="1343.4824768999999"/>
    <n v="1976.7748925999999"/>
    <n v="3193.8169066"/>
    <n v="3617.9582682999999"/>
    <n v="3819.4116706999998"/>
    <n v="6429.7916624999998"/>
    <n v="6994.9196258000002"/>
    <n v="11731.3840931"/>
    <n v="18434.1998107"/>
    <n v="5833.0506526999998"/>
    <n v="147.5809016"/>
    <n v="142.8344553"/>
    <n v="165.1439901"/>
    <n v="551.03576699999996"/>
    <n v="833.79855599999996"/>
    <n v="1288.2075798000001"/>
    <n v="1888.0078917999999"/>
    <n v="3774.4874399"/>
    <n v="2884.147007"/>
    <n v="3893.6672232999999"/>
    <n v="1556.7984088999999"/>
    <n v="36.823282499999998"/>
    <n v="82.040099600000005"/>
    <n v="25.9539665"/>
    <n v="247.16294730000001"/>
    <n v="303.5798269"/>
    <n v="217.30928"/>
    <n v="79.0961894"/>
    <n v="137.4505466"/>
    <n v="139.65149260000001"/>
    <n v="1916.3810791999999"/>
    <n v="318.75784270000003"/>
    <n v="219.2502824"/>
    <n v="486.5191044"/>
    <n v="680.70310140000004"/>
    <n v="644.91552830000001"/>
    <n v="646.81459849999999"/>
    <n v="1201.9548133000001"/>
    <n v="1187.1122616"/>
    <n v="1583.1198409000001"/>
    <n v="2056.0254544999998"/>
    <n v="5907.9451602999998"/>
    <n v="1462.1328900999999"/>
    <n v="2393.3092270000002"/>
    <n v="4389.6247149000001"/>
    <n v="5393.3254028000001"/>
    <n v="5303.1475664999998"/>
    <n v="6631.6314306000004"/>
    <n v="6723.9737553000004"/>
    <n v="5794.6289442999996"/>
    <n v="7000.0013634999996"/>
    <n v="5344.2940371000004"/>
    <n v="5544.6289723999998"/>
    <n v="5451.6793226999998"/>
    <n v="-258.34045429999998"/>
    <n v="-566.38022660000001"/>
    <n v="-891.50144090000003"/>
    <n v="-1299.9871908"/>
    <n v="-1563.2330778"/>
    <n v="-2243.8888115"/>
    <n v="-3397.7494514999999"/>
    <n v="-4377.3002069000004"/>
    <n v="-6188.9231479"/>
    <n v="-10532.132307"/>
    <n v="-3133.6104805999998"/>
    <n v="4073.9508037999999"/>
    <n v="7853.0814323000004"/>
    <n v="9997.7637966999991"/>
    <n v="11933.2024299"/>
    <n v="14200.883869900001"/>
    <n v="16588.165733900001"/>
    <n v="19586.143263099999"/>
    <n v="23049.175949199998"/>
    <n v="28439.2238937"/>
    <n v="42529.789303500002"/>
    <n v="17831.2335886"/>
    <n v="0.4204136"/>
    <n v="0.71855860000000005"/>
    <n v="0.90634440000000005"/>
    <n v="0.2105331"/>
    <n v="0.33764270000000002"/>
    <n v="0.27860649999999998"/>
    <n v="0.38260909999999998"/>
    <n v="0.73703799999999997"/>
    <n v="0.97246969999999999"/>
    <n v="0.13937359999999999"/>
    <n v="0.36043130000000001"/>
    <n v="0.3115368"/>
    <m/>
    <m/>
    <m/>
    <m/>
    <m/>
    <m/>
    <n v="0.38469569999999997"/>
    <n v="0.28302169999999999"/>
    <n v="9.2604500000000006E-2"/>
    <n v="0.76105820000000002"/>
    <n v="1"/>
    <n v="0.3467172"/>
    <m/>
    <n v="1"/>
    <m/>
    <m/>
    <m/>
    <n v="0.13937359999999999"/>
    <n v="0.38260909999999998"/>
    <n v="17831.2335886"/>
    <m/>
    <m/>
    <m/>
    <m/>
    <m/>
    <m/>
    <m/>
    <m/>
    <m/>
    <m/>
    <m/>
    <m/>
    <m/>
    <m/>
    <m/>
    <m/>
    <m/>
    <m/>
    <m/>
    <m/>
    <m/>
    <m/>
    <m/>
    <m/>
    <m/>
    <m/>
    <m/>
    <m/>
    <m/>
    <m/>
    <m/>
    <m/>
    <m/>
    <m/>
    <m/>
    <m/>
    <m/>
    <m/>
    <m/>
    <m/>
    <n v="0.1920462"/>
    <n v="0.11853959999999999"/>
    <n v="0.2077473"/>
    <n v="0.15076919999999999"/>
    <n v="0.17662330000000001"/>
    <n v="8.9714199999999994E-2"/>
    <n v="6.4560300000000001E-2"/>
    <n v="17118.245688800002"/>
    <n v="17536.926501599999"/>
    <n v="18800.047440800001"/>
    <n v="18911.253367500001"/>
    <n v="19060.965404999999"/>
    <n v="15366.4390637"/>
    <n v="14913.638618700001"/>
    <n v="0.1654204"/>
    <n v="0.16488040000000001"/>
    <n v="0.1545888"/>
    <n v="0.1222148"/>
    <n v="0.1578706"/>
    <n v="6.21074E-2"/>
    <n v="6.2936800000000001E-2"/>
    <n v="0.32261770000000001"/>
    <n v="0.2945181"/>
    <n v="0.25426290000000001"/>
    <n v="0.23024349999999999"/>
    <n v="0.39657320000000001"/>
    <n v="0.81691939999999996"/>
    <n v="0.84990580000000004"/>
    <m/>
    <m/>
  </r>
  <r>
    <x v="24"/>
    <n v="11"/>
    <x v="4"/>
    <s v="2010"/>
    <s v="EU SILC"/>
    <s v="2011"/>
    <s v="2010"/>
    <s v=""/>
    <s v="current"/>
    <s v=""/>
    <x v="2"/>
    <n v="2114314.1486587999"/>
    <m/>
    <n v="0.33764290000000002"/>
    <n v="0.47069119999999998"/>
    <m/>
    <m/>
    <n v="5.4795309000000003"/>
    <n v="2.0870369000000002"/>
    <n v="2.6255074"/>
    <n v="6.5167349000000003"/>
    <n v="11.707035400000001"/>
    <n v="18667.139442799999"/>
    <n v="16359.0629613"/>
    <n v="6230.8195254000002"/>
    <n v="8982.3901819000002"/>
    <n v="11351.086879799999"/>
    <n v="13862.1459096"/>
    <n v="16359.0629613"/>
    <n v="19310.923931400001"/>
    <n v="22444.8801059"/>
    <n v="26790.7066419"/>
    <n v="34141.968101300001"/>
    <n v="114048.41596480001"/>
    <m/>
    <n v="3764.1615231000001"/>
    <x v="801"/>
    <x v="801"/>
    <n v="12507.897673400001"/>
    <n v="15125.595058700001"/>
    <n v="17877.2590442"/>
    <n v="20814.917493000001"/>
    <n v="24442.556669400001"/>
    <n v="30113.992041500002"/>
    <n v="44067.172024400003"/>
    <n v="18667.139442799999"/>
    <n v="699.56727720000004"/>
    <n v="2242.2108425000001"/>
    <n v="3650.616317"/>
    <n v="4406.9270354"/>
    <n v="4788.2069609"/>
    <n v="8574.4570062000003"/>
    <n v="8764.7192642000009"/>
    <n v="9790.3954150999998"/>
    <n v="13486.7359438"/>
    <n v="19071.8908815"/>
    <n v="7552.4131562000002"/>
    <n v="613.60288290000005"/>
    <n v="1690.9828404"/>
    <n v="3236.8176159"/>
    <n v="3620.3731677000001"/>
    <n v="4604.4878835"/>
    <n v="5197.3922650000004"/>
    <n v="7851.2717613000004"/>
    <n v="7858.2747208000001"/>
    <n v="13409.118028299999"/>
    <n v="18187.174991299999"/>
    <n v="6630.8321500000002"/>
    <n v="206.6235744"/>
    <n v="201.50611409999999"/>
    <n v="305.4668054"/>
    <n v="837.68504129999997"/>
    <n v="1769.2787631000001"/>
    <n v="1772.7536169"/>
    <n v="2337.6076410000001"/>
    <n v="3820.2798659"/>
    <n v="3929.2150713000001"/>
    <n v="4170.7195339999998"/>
    <n v="1936.6349333999999"/>
    <n v="-30.069859600000001"/>
    <n v="114.2083931"/>
    <n v="14.373022000000001"/>
    <n v="262.8709657"/>
    <n v="363.48955640000003"/>
    <n v="134.2932423"/>
    <n v="56.753312000000001"/>
    <n v="89.276367100000002"/>
    <n v="100.74393430000001"/>
    <n v="1725.7180722000001"/>
    <n v="283.59859719999997"/>
    <n v="244.6627044"/>
    <n v="517.07221040000002"/>
    <n v="913.5309221"/>
    <n v="734.78308030000005"/>
    <n v="997.75997710000001"/>
    <n v="934.38169240000002"/>
    <n v="1494.0299548"/>
    <n v="1588.5148753000001"/>
    <n v="1863.7334747"/>
    <n v="6984.7131397000003"/>
    <n v="1629.1615076"/>
    <n v="2250.6016874000002"/>
    <n v="3518.8874821999998"/>
    <n v="3372.1961276000002"/>
    <n v="4280.6117637999996"/>
    <n v="4818.9193605999999"/>
    <n v="4458.5317336999997"/>
    <n v="4392.4367609000001"/>
    <n v="6205.4661358000003"/>
    <n v="4490.9618713"/>
    <n v="4618.9322308000001"/>
    <n v="4241.8718089000004"/>
    <n v="-220.82674359999999"/>
    <n v="-665.84983399999999"/>
    <n v="-1263.9391536000001"/>
    <n v="-1635.3533809"/>
    <n v="-2216.5474429000001"/>
    <n v="-3194.5505124000001"/>
    <n v="-4081.9012011999998"/>
    <n v="-4909.6507105999999"/>
    <n v="-7166.5162823000001"/>
    <n v="-10691.976825199999"/>
    <n v="-3607.3727104"/>
    <n v="3764.1615231000001"/>
    <n v="7619.0180486999998"/>
    <n v="10229.0616565"/>
    <n v="12507.897673400001"/>
    <n v="15125.595058700001"/>
    <n v="17877.2590442"/>
    <n v="20814.917493000001"/>
    <n v="24442.556669400001"/>
    <n v="30113.992041500002"/>
    <n v="44067.172024400003"/>
    <n v="18667.139442799999"/>
    <n v="0.337787"/>
    <n v="0.64348570000000005"/>
    <n v="0.69362880000000005"/>
    <n v="0.20793200000000001"/>
    <n v="0.36971520000000002"/>
    <n v="0.31460749999999998"/>
    <n v="0.29447489999999998"/>
    <n v="0.67014589999999996"/>
    <n v="0.78448180000000001"/>
    <n v="0.14987490000000001"/>
    <n v="0.37602010000000002"/>
    <n v="0.3158745"/>
    <m/>
    <m/>
    <m/>
    <m/>
    <m/>
    <m/>
    <n v="0.39035570000000003"/>
    <n v="0.3030544"/>
    <n v="0.103703"/>
    <n v="0.69605629999999996"/>
    <n v="0.88143970000000005"/>
    <n v="0.25865290000000002"/>
    <n v="18321.241079799998"/>
    <m/>
    <n v="0.83782299999999998"/>
    <n v="0.15564890000000001"/>
    <n v="0.2996219"/>
    <m/>
    <m/>
    <m/>
    <n v="4.0796600000000002E-2"/>
    <n v="2.80626E-2"/>
    <n v="3.0052700000000002E-2"/>
    <n v="8.0076999999999995E-3"/>
    <n v="0.18788189999999999"/>
    <n v="8.9133699999999996E-2"/>
    <n v="3.6430400000000002E-2"/>
    <n v="0.26394299999999998"/>
    <n v="0.1222702"/>
    <n v="3.12441E-2"/>
    <n v="17677.273128299999"/>
    <n v="7317.9210075000001"/>
    <n v="12761.429223700001"/>
    <n v="6023.6253546999997"/>
    <n v="24981.8524966"/>
    <n v="15509.088557499999"/>
    <n v="10355.38795"/>
    <n v="21696.634297600001"/>
    <n v="13081.3626324"/>
    <n v="6793.7973222999999"/>
    <n v="0.18133179999999999"/>
    <n v="0.54915170000000002"/>
    <n v="0.2527586"/>
    <n v="0.82907310000000001"/>
    <n v="2.6113399999999998E-2"/>
    <n v="0.1868493"/>
    <n v="0.39664779999999999"/>
    <n v="2.89909E-2"/>
    <n v="0.23771390000000001"/>
    <n v="0.66043269999999998"/>
    <n v="0.23825250000000001"/>
    <n v="0.94874219999999998"/>
    <n v="0.37565959999999998"/>
    <n v="0.92223650000000001"/>
    <n v="4.8772299999999998E-2"/>
    <n v="0.4049101"/>
    <n v="0.97842569999999995"/>
    <n v="8.9224200000000004E-2"/>
    <n v="0.4933186"/>
    <n v="1"/>
    <m/>
    <m/>
    <m/>
    <m/>
    <m/>
    <m/>
    <m/>
    <m/>
    <m/>
    <m/>
    <m/>
    <m/>
    <m/>
    <m/>
    <m/>
    <m/>
    <m/>
    <m/>
    <m/>
    <m/>
    <m/>
    <m/>
    <m/>
    <m/>
    <m/>
    <m/>
    <m/>
    <m/>
    <m/>
    <m/>
  </r>
  <r>
    <x v="24"/>
    <n v="12"/>
    <x v="5"/>
    <s v="2011"/>
    <s v="EU SILC"/>
    <s v="2012"/>
    <s v="2011"/>
    <s v=""/>
    <s v="current"/>
    <s v=""/>
    <x v="0"/>
    <n v="516078.00964"/>
    <m/>
    <n v="0.26972489999999999"/>
    <n v="0.85160360000000002"/>
    <m/>
    <m/>
    <n v="2.9982327999999998"/>
    <n v="1.8768621000000001"/>
    <n v="1.5974710000000001"/>
    <n v="3.6768100000000001"/>
    <n v="5.3401797999999996"/>
    <n v="15387.7448924"/>
    <n v="13202.3287803"/>
    <n v="8264.5184960000006"/>
    <n v="9418.0299200000009"/>
    <n v="10456.0094242"/>
    <n v="11822.955489100001"/>
    <n v="13202.3287803"/>
    <n v="14643.6184682"/>
    <n v="16551.0634255"/>
    <n v="19337.889792000002"/>
    <n v="24778.950143999999"/>
    <n v="145562.1038781"/>
    <m/>
    <n v="6692.7403935000002"/>
    <x v="802"/>
    <x v="802"/>
    <n v="11097.3558987"/>
    <n v="12526.7030239"/>
    <n v="13892.912080599999"/>
    <n v="15433.380597900001"/>
    <n v="17884.752910399999"/>
    <n v="21523.397968599998"/>
    <n v="35740.436806099999"/>
    <n v="15387.7448924"/>
    <n v="67.232800699999999"/>
    <n v="40.863912300000003"/>
    <n v="97.746035000000006"/>
    <n v="224.63063009999999"/>
    <n v="250.98909760000001"/>
    <n v="253.95291230000001"/>
    <n v="747.42826330000003"/>
    <n v="1172.2177085000001"/>
    <n v="3073.1824637"/>
    <n v="8645.8030233999998"/>
    <n v="1465.1316349000001"/>
    <n v="6.3056853999999998"/>
    <n v="9.3855357000000001"/>
    <n v="6.6503512000000002"/>
    <n v="34.8757108"/>
    <n v="164.85791359999999"/>
    <n v="301.2115991"/>
    <n v="312.91705080000003"/>
    <n v="665.17162880000001"/>
    <n v="1648.3893679"/>
    <n v="7649.6484234"/>
    <n v="1086.7348237000001"/>
    <n v="28.068360899999998"/>
    <n v="4.6779089000000003"/>
    <n v="49.157652599999999"/>
    <n v="91.286191099999996"/>
    <n v="88.735180400000004"/>
    <n v="278.19973169999997"/>
    <n v="423.3665148"/>
    <n v="542.1415088"/>
    <n v="1656.7355755000001"/>
    <n v="5376.2675274000003"/>
    <n v="858.91204749999997"/>
    <n v="-25.115027099999999"/>
    <n v="28.652356900000001"/>
    <n v="236.80128769999999"/>
    <n v="99.952641799999995"/>
    <n v="221.32196680000001"/>
    <n v="51.482417699999999"/>
    <n v="339.86362680000002"/>
    <n v="167.518731"/>
    <n v="395.0940324"/>
    <n v="1971.1549164"/>
    <n v="350.29263730000002"/>
    <n v="40.521436299999998"/>
    <n v="28.813539200000001"/>
    <n v="44.799721599999998"/>
    <n v="79.537146000000007"/>
    <n v="165.2424637"/>
    <n v="187.56782569999999"/>
    <n v="259.32712450000002"/>
    <n v="507.27308090000002"/>
    <n v="672.88644639999995"/>
    <n v="3531.5631002999999"/>
    <n v="554.59280249999995"/>
    <n v="6592.7479965000002"/>
    <n v="8771.2047956999995"/>
    <n v="9560.2142898000002"/>
    <n v="10612.5859867"/>
    <n v="11747.5317956"/>
    <n v="12937.932875"/>
    <n v="13606.9122224"/>
    <n v="15223.018331699999"/>
    <n v="15305.422953900001"/>
    <n v="13246.454517"/>
    <n v="11763.6145189"/>
    <n v="-17.0208592"/>
    <n v="-2.0132539999999999"/>
    <n v="-21.598456200000001"/>
    <n v="-45.512407699999997"/>
    <n v="-111.97539380000001"/>
    <n v="-117.4352808"/>
    <n v="-256.43420479999997"/>
    <n v="-392.5880793"/>
    <n v="-1228.3128712"/>
    <n v="-4680.4547017000004"/>
    <n v="-691.53357240000003"/>
    <n v="6692.7403935000002"/>
    <n v="8881.5847947000002"/>
    <n v="9973.7708817999992"/>
    <n v="11097.3558987"/>
    <n v="12526.7030239"/>
    <n v="13892.912080599999"/>
    <n v="15433.380597900001"/>
    <n v="17884.752910399999"/>
    <n v="21523.397968599998"/>
    <n v="35740.436806099999"/>
    <n v="15387.7448924"/>
    <n v="0.85847209999999996"/>
    <n v="0.90792399999999995"/>
    <n v="1"/>
    <n v="0.24859819999999999"/>
    <n v="0.1875986"/>
    <n v="0.14484130000000001"/>
    <n v="0.83712470000000005"/>
    <n v="0.91463059999999996"/>
    <n v="1"/>
    <n v="0.1058332"/>
    <n v="0.19001199999999999"/>
    <n v="8.4396100000000002E-2"/>
    <m/>
    <m/>
    <m/>
    <m/>
    <m/>
    <m/>
    <n v="0.4075281"/>
    <n v="0.30482749999999997"/>
    <n v="2.63205E-2"/>
    <n v="0.92147780000000001"/>
    <n v="1"/>
    <n v="0.81248390000000004"/>
    <m/>
    <m/>
    <m/>
    <m/>
    <m/>
    <m/>
    <m/>
    <m/>
    <m/>
    <m/>
    <m/>
    <m/>
    <m/>
    <m/>
    <m/>
    <m/>
    <m/>
    <m/>
    <m/>
    <m/>
    <m/>
    <m/>
    <m/>
    <m/>
    <m/>
    <m/>
    <m/>
    <m/>
    <m/>
    <m/>
    <m/>
    <m/>
    <m/>
    <m/>
    <m/>
    <m/>
    <m/>
    <m/>
    <m/>
    <m/>
    <m/>
    <m/>
    <m/>
    <m/>
    <m/>
    <m/>
    <m/>
    <m/>
    <m/>
    <m/>
    <m/>
    <m/>
    <m/>
    <m/>
    <m/>
    <m/>
    <m/>
    <m/>
    <m/>
    <m/>
    <m/>
    <m/>
    <m/>
    <m/>
    <m/>
    <m/>
    <m/>
    <m/>
    <m/>
    <m/>
    <m/>
    <m/>
    <m/>
    <m/>
    <m/>
    <m/>
    <m/>
    <m/>
  </r>
  <r>
    <x v="24"/>
    <n v="12"/>
    <x v="5"/>
    <s v="2011"/>
    <s v="EU SILC"/>
    <s v="2012"/>
    <s v="2011"/>
    <s v=""/>
    <s v="current"/>
    <s v=""/>
    <x v="1"/>
    <n v="3003641.0474200002"/>
    <n v="1287997.9978"/>
    <n v="0.32519530000000002"/>
    <n v="0.51613629999999999"/>
    <m/>
    <m/>
    <n v="4.5647726000000004"/>
    <n v="2.1107553000000001"/>
    <n v="2.1626251999999999"/>
    <n v="5.4724009999999996"/>
    <n v="8.9196100999999999"/>
    <n v="19737.167478300002"/>
    <n v="16757.170864299998"/>
    <n v="7748.532064"/>
    <n v="10211.495996899999"/>
    <n v="12071.329110500001"/>
    <n v="14245.872992000001"/>
    <n v="16757.170864299998"/>
    <n v="20007.318655999999"/>
    <n v="23325.146932299998"/>
    <n v="27817.943263100002"/>
    <n v="35370.286897099999"/>
    <n v="151695.87301469999"/>
    <m/>
    <n v="5259.4485351000003"/>
    <x v="803"/>
    <x v="803"/>
    <n v="13227.2725703"/>
    <n v="15380.5984011"/>
    <n v="18277.406857900001"/>
    <n v="21610.358988"/>
    <n v="25594.766058199999"/>
    <n v="31008.707641100002"/>
    <n v="46912.230517399999"/>
    <n v="19737.167478300002"/>
    <n v="1224.5314776"/>
    <n v="1660.6641986"/>
    <n v="3032.9599985"/>
    <n v="3625.2351499000001"/>
    <n v="4848.6134700000002"/>
    <n v="6193.7248473"/>
    <n v="9174.0688090999993"/>
    <n v="10219.1581424"/>
    <n v="13531.1732397"/>
    <n v="21507.7403706"/>
    <n v="7504.0984754000001"/>
    <n v="516.38778530000002"/>
    <n v="1154.5580467"/>
    <n v="1897.1528615"/>
    <n v="2938.1558261999999"/>
    <n v="3711.2337704000001"/>
    <n v="5212.9389788999997"/>
    <n v="6608.8168562000001"/>
    <n v="9561.5988154000006"/>
    <n v="13069.563876300001"/>
    <n v="21035.425305000001"/>
    <n v="6572.6929668000002"/>
    <n v="193.34914710000001"/>
    <n v="269.18393809999998"/>
    <n v="303.10973109999998"/>
    <n v="838.06820570000002"/>
    <n v="1173.2156074"/>
    <n v="1545.9051417000001"/>
    <n v="1975.4199515"/>
    <n v="2920.8941838999999"/>
    <n v="4240.3338430000003"/>
    <n v="4850.6325004999999"/>
    <n v="1831.4505718"/>
    <n v="104.6021566"/>
    <n v="69.271004599999998"/>
    <n v="144.38056280000001"/>
    <n v="177.3585076"/>
    <n v="279.89617909999998"/>
    <n v="266.87915930000003"/>
    <n v="96.487455100000005"/>
    <n v="13.8083536"/>
    <n v="256.97407609999999"/>
    <n v="1630.5439798"/>
    <n v="304.14459169999998"/>
    <n v="348.93913090000001"/>
    <n v="343.9061595"/>
    <n v="836.85928560000002"/>
    <n v="516.77701509999997"/>
    <n v="814.55606760000001"/>
    <n v="1102.4335261000001"/>
    <n v="1369.7383467"/>
    <n v="2333.7136783999999"/>
    <n v="2486.3081849"/>
    <n v="4093.9153249000001"/>
    <n v="1425.1345767"/>
    <n v="3155.8049234999999"/>
    <n v="5982.0947558999997"/>
    <n v="5707.8903546000001"/>
    <n v="6381.3876271999998"/>
    <n v="6245.6844552000002"/>
    <n v="6307.4504951999998"/>
    <n v="5924.2220058000003"/>
    <n v="4875.4748300000001"/>
    <n v="3820.0881107"/>
    <n v="4175.2822133999998"/>
    <n v="5257.6168428999999"/>
    <n v="-284.16608600000001"/>
    <n v="-500.23255460000001"/>
    <n v="-844.68196239999997"/>
    <n v="-1249.7097616000001"/>
    <n v="-1692.6011487000001"/>
    <n v="-2351.9252904"/>
    <n v="-3538.3944363999999"/>
    <n v="-4329.8819457"/>
    <n v="-6395.7336895999997"/>
    <n v="-10381.3091769"/>
    <n v="-3157.9705471000002"/>
    <n v="5259.4485351000003"/>
    <n v="8979.4455488999993"/>
    <n v="11077.670831699999"/>
    <n v="13227.2725703"/>
    <n v="15380.5984011"/>
    <n v="18277.406857900001"/>
    <n v="21610.358988"/>
    <n v="25594.766058199999"/>
    <n v="31008.707641100002"/>
    <n v="46912.230517399999"/>
    <n v="19737.167478300002"/>
    <n v="0.39857710000000002"/>
    <n v="0.71871410000000002"/>
    <n v="0.88896359999999996"/>
    <n v="0.1914255"/>
    <n v="0.30514210000000003"/>
    <n v="0.23646790000000001"/>
    <n v="0.35756460000000001"/>
    <n v="0.74972850000000002"/>
    <n v="0.94531339999999997"/>
    <n v="0.1249728"/>
    <n v="0.30571490000000001"/>
    <n v="0.21370839999999999"/>
    <m/>
    <m/>
    <m/>
    <m/>
    <m/>
    <m/>
    <n v="0.37857289999999999"/>
    <n v="0.2896862"/>
    <n v="6.2464400000000003E-2"/>
    <n v="0.78269929999999999"/>
    <n v="1"/>
    <n v="0.31793290000000002"/>
    <m/>
    <n v="1"/>
    <m/>
    <m/>
    <m/>
    <n v="0.1249728"/>
    <n v="0.35756460000000001"/>
    <n v="19737.167478300002"/>
    <m/>
    <m/>
    <m/>
    <m/>
    <m/>
    <m/>
    <m/>
    <m/>
    <m/>
    <m/>
    <m/>
    <m/>
    <m/>
    <m/>
    <m/>
    <m/>
    <m/>
    <m/>
    <m/>
    <m/>
    <m/>
    <m/>
    <m/>
    <m/>
    <m/>
    <m/>
    <m/>
    <m/>
    <m/>
    <m/>
    <m/>
    <m/>
    <m/>
    <m/>
    <m/>
    <m/>
    <m/>
    <m/>
    <m/>
    <m/>
    <n v="0.18465429999999999"/>
    <n v="0.1146206"/>
    <n v="0.1917005"/>
    <n v="0.1484036"/>
    <n v="0.18880350000000001"/>
    <n v="9.9794599999999997E-2"/>
    <n v="7.2022900000000001E-2"/>
    <n v="19081.996671299999"/>
    <n v="20064.892716400002"/>
    <n v="21418.816017199999"/>
    <n v="21261.3443095"/>
    <n v="21231.612472299999"/>
    <n v="15645.389944500001"/>
    <n v="15030.7529577"/>
    <n v="0.1450544"/>
    <n v="0.1235971"/>
    <n v="0.12673200000000001"/>
    <n v="0.1004022"/>
    <n v="0.14111199999999999"/>
    <n v="0.1025044"/>
    <n v="0.1104455"/>
    <n v="0.26170320000000002"/>
    <n v="0.2375826"/>
    <n v="0.22170480000000001"/>
    <n v="0.20240739999999999"/>
    <n v="0.34764450000000002"/>
    <n v="0.82301999999999997"/>
    <n v="0.85666819999999999"/>
    <m/>
    <m/>
  </r>
  <r>
    <x v="24"/>
    <n v="12"/>
    <x v="5"/>
    <s v="2011"/>
    <s v="EU SILC"/>
    <s v="2012"/>
    <s v="2011"/>
    <s v=""/>
    <s v="current"/>
    <s v=""/>
    <x v="2"/>
    <n v="1932927.9389200001"/>
    <m/>
    <n v="0.32575789999999999"/>
    <n v="0.44710359999999999"/>
    <m/>
    <m/>
    <n v="4.9203049999999999"/>
    <n v="2.0017979000000001"/>
    <n v="2.4579428999999999"/>
    <n v="5.8540093000000004"/>
    <n v="10.1009943"/>
    <n v="21086.427336299999"/>
    <n v="18639.3989913"/>
    <n v="7583.332848"/>
    <n v="10568.4892506"/>
    <n v="13223.816149"/>
    <n v="15591.101135999999"/>
    <n v="18639.3989913"/>
    <n v="21803.5807804"/>
    <n v="25642.82344"/>
    <n v="29608.095221700001"/>
    <n v="37312.310316499999"/>
    <n v="151695.87301469999"/>
    <m/>
    <n v="4853.6761439000002"/>
    <x v="804"/>
    <x v="804"/>
    <n v="14324.5869582"/>
    <n v="17009.643202200001"/>
    <n v="20260.4597068"/>
    <n v="23614.4484625"/>
    <n v="27542.792185499999"/>
    <n v="33090.346093699998"/>
    <n v="49026.954956000001"/>
    <n v="21086.427336299999"/>
    <n v="1308.0108398"/>
    <n v="2797.1662975999998"/>
    <n v="4270.7213001"/>
    <n v="5361.369275"/>
    <n v="6564.9932884999998"/>
    <n v="9378.2414329000003"/>
    <n v="10650.288936499999"/>
    <n v="11546.1434491"/>
    <n v="15530.457562899999"/>
    <n v="22858.9839837"/>
    <n v="9033.6027555000001"/>
    <n v="352.4783104"/>
    <n v="1542.7871952"/>
    <n v="2885.2764182000001"/>
    <n v="3905.8506991999998"/>
    <n v="5616.2885093000004"/>
    <n v="6184.0733953999998"/>
    <n v="7866.3044221"/>
    <n v="11488.542911799999"/>
    <n v="14374.4671105"/>
    <n v="22093.445505200001"/>
    <n v="7638.3384243"/>
    <n v="269.74755019999998"/>
    <n v="425.47789999999998"/>
    <n v="721.61223140000004"/>
    <n v="1408.7121566999999"/>
    <n v="1795.6008778999999"/>
    <n v="2537.3766814000001"/>
    <n v="2835.2197037999999"/>
    <n v="3333.0214772999998"/>
    <n v="4927.9151382"/>
    <n v="6082.3183069999995"/>
    <n v="2435.9403091999998"/>
    <n v="76.549671200000006"/>
    <n v="81.871644599999996"/>
    <n v="94.192380499999999"/>
    <n v="384.02188869999998"/>
    <n v="99.403412299999999"/>
    <n v="134.0202664"/>
    <n v="7.5507232999999996"/>
    <n v="265.5676742"/>
    <n v="30.078885"/>
    <n v="1514.5227419"/>
    <n v="268.71474130000001"/>
    <n v="392.38464579999999"/>
    <n v="608.65704989999995"/>
    <n v="740.50694639999995"/>
    <n v="753.54200660000004"/>
    <n v="1196.733772"/>
    <n v="1233.0101675000001"/>
    <n v="1798.9992451999999"/>
    <n v="2536.0335101999999"/>
    <n v="2197.6442241"/>
    <n v="4410.2065153000003"/>
    <n v="1587.5901647000001"/>
    <n v="2735.9134749"/>
    <n v="4480.3605070000003"/>
    <n v="4356.8570479"/>
    <n v="4340.0248806999998"/>
    <n v="4209.9954134"/>
    <n v="4205.7098764000002"/>
    <n v="4734.2721785000003"/>
    <n v="3427.4944808999999"/>
    <n v="3256.7716515000002"/>
    <n v="3243.0102935999998"/>
    <n v="3899.9969007999998"/>
    <n v="-281.4083483"/>
    <n v="-762.46498659999997"/>
    <n v="-1250.0021340999999"/>
    <n v="-1828.9339488000001"/>
    <n v="-2473.3720712999998"/>
    <n v="-3411.9721132999998"/>
    <n v="-4278.1867469999997"/>
    <n v="-5054.0113180999997"/>
    <n v="-7226.9884783999996"/>
    <n v="-11175.532390799999"/>
    <n v="-3777.7559593999999"/>
    <n v="4853.6761439000002"/>
    <n v="9173.8556076999994"/>
    <n v="11819.164190400001"/>
    <n v="14324.5869582"/>
    <n v="17009.643202200001"/>
    <n v="20260.4597068"/>
    <n v="23614.4484625"/>
    <n v="27542.792185499999"/>
    <n v="33090.346093699998"/>
    <n v="49026.954956000001"/>
    <n v="21086.427336299999"/>
    <n v="0.29692049999999998"/>
    <n v="0.63217319999999999"/>
    <n v="0.68233069999999996"/>
    <n v="0.17368810000000001"/>
    <n v="0.3496495"/>
    <n v="0.28393489999999999"/>
    <n v="0.25703189999999998"/>
    <n v="0.66028419999999999"/>
    <n v="0.78021969999999996"/>
    <n v="0.12432070000000001"/>
    <n v="0.3445492"/>
    <n v="0.28289969999999998"/>
    <m/>
    <m/>
    <m/>
    <m/>
    <m/>
    <m/>
    <n v="0.39967609999999998"/>
    <n v="0.30444569999999999"/>
    <n v="7.0429800000000001E-2"/>
    <n v="0.70030619999999999"/>
    <n v="0.83050930000000001"/>
    <n v="0.2161064"/>
    <n v="20600.496362099999"/>
    <m/>
    <n v="0.8262062"/>
    <n v="0.1294428"/>
    <n v="0.26142359999999998"/>
    <m/>
    <m/>
    <m/>
    <n v="4.86737E-2"/>
    <n v="2.5552100000000001E-2"/>
    <n v="3.0473299999999998E-2"/>
    <n v="6.1343999999999999E-3"/>
    <n v="0.20870259999999999"/>
    <n v="7.4048500000000003E-2"/>
    <n v="3.13166E-2"/>
    <n v="0.28770489999999999"/>
    <n v="9.8170999999999994E-2"/>
    <n v="1.5429200000000001E-2"/>
    <n v="20270.2673311"/>
    <n v="7411.1476392000004"/>
    <n v="14234.330845"/>
    <n v="5673.5651304000003"/>
    <n v="26840.001291299999"/>
    <n v="16812.310604300001"/>
    <n v="10668.3844646"/>
    <n v="22812.907549299998"/>
    <n v="15178.2039033"/>
    <n v="9180.1491201999997"/>
    <n v="0.14169209999999999"/>
    <n v="0.56725320000000001"/>
    <n v="0.30579990000000001"/>
    <n v="0.78216719999999995"/>
    <n v="3.3646599999999999E-2"/>
    <n v="0.17266999999999999"/>
    <n v="0.3169362"/>
    <n v="4.7182200000000001E-2"/>
    <n v="0.2181158"/>
    <n v="0.43539290000000003"/>
    <n v="0.22960990000000001"/>
    <n v="0.94810850000000002"/>
    <n v="0.3955108"/>
    <n v="0.92945339999999999"/>
    <n v="6.2163999999999997E-2"/>
    <n v="0.45746130000000002"/>
    <n v="1"/>
    <n v="0.1113324"/>
    <n v="0.39181270000000001"/>
    <n v="0.91860569999999997"/>
    <m/>
    <m/>
    <m/>
    <m/>
    <m/>
    <m/>
    <m/>
    <m/>
    <m/>
    <m/>
    <m/>
    <m/>
    <m/>
    <m/>
    <m/>
    <m/>
    <m/>
    <m/>
    <m/>
    <m/>
    <m/>
    <m/>
    <m/>
    <m/>
    <m/>
    <m/>
    <m/>
    <m/>
    <m/>
    <m/>
  </r>
  <r>
    <x v="25"/>
    <n v="2"/>
    <x v="6"/>
    <s v="1986"/>
    <s v="PSELL"/>
    <s v=""/>
    <s v="1986-87"/>
    <s v=""/>
    <s v="current"/>
    <s v=""/>
    <x v="0"/>
    <m/>
    <m/>
    <n v="0.26508589999999999"/>
    <m/>
    <m/>
    <m/>
    <n v="3.0961949999999998"/>
    <n v="1.7762382000000001"/>
    <n v="1.7431193"/>
    <n v="3.6533009999999999"/>
    <n v="5.0012667000000004"/>
    <n v="13716.7223841"/>
    <n v="12066.864248600001"/>
    <n v="6922.5694665999999"/>
    <n v="8167.2481488000003"/>
    <n v="9281.0318482000002"/>
    <n v="10584.968671299999"/>
    <n v="12066.864290199999"/>
    <n v="13548.7599092"/>
    <n v="15358.610768099999"/>
    <n v="18374.147750399999"/>
    <n v="21433.6249298"/>
    <n v="151590.0870575"/>
    <m/>
    <n v="5974.6479929999996"/>
    <x v="805"/>
    <x v="805"/>
    <n v="9957.7651638000007"/>
    <n v="11292.720445299999"/>
    <n v="12701.654804199999"/>
    <n v="14377.950482099999"/>
    <n v="16825.896241599999"/>
    <n v="19950.436991999999"/>
    <n v="29880.808252300001"/>
    <n v="13716.7223841"/>
    <n v="51.158216199999998"/>
    <n v="84.454265300000003"/>
    <n v="187.51978629999999"/>
    <n v="196.41438210000001"/>
    <n v="346.43962320000003"/>
    <n v="935.01164140000003"/>
    <n v="1730.1569216"/>
    <n v="1491.6056391"/>
    <n v="2168.6941797999998"/>
    <n v="2260.8380953000001"/>
    <n v="945.6445655"/>
    <m/>
    <n v="59.117930899999998"/>
    <n v="20.598519599999999"/>
    <m/>
    <n v="62.7702983"/>
    <m/>
    <n v="160.1300281"/>
    <n v="69.333690799999999"/>
    <n v="146.137293"/>
    <n v="790.14357399999994"/>
    <n v="128.96112110000001"/>
    <m/>
    <n v="33.653025499999998"/>
    <m/>
    <n v="293.87449479999998"/>
    <n v="340.16826939999999"/>
    <n v="507.9331573"/>
    <n v="1100.9538077"/>
    <n v="2570.5162866999999"/>
    <n v="1511.2597714000001"/>
    <n v="3103.1718279000002"/>
    <n v="943.07305289999999"/>
    <n v="128.11379149999999"/>
    <n v="140.9720643"/>
    <n v="478.1098556"/>
    <n v="197.2356298"/>
    <n v="274.68595149999999"/>
    <n v="463.71865960000002"/>
    <n v="802.70389750000004"/>
    <n v="1104.434902"/>
    <n v="1277.8662018"/>
    <n v="8843.9215213999996"/>
    <n v="1363.4391212999999"/>
    <n v="49.554804599999997"/>
    <n v="91.679475199999999"/>
    <m/>
    <n v="116.8945715"/>
    <n v="68.197808300000005"/>
    <n v="207.32505829999999"/>
    <n v="423.79825030000001"/>
    <n v="763.61387609999997"/>
    <n v="1761.9274042"/>
    <n v="1599.8202951999999"/>
    <n v="506.8602065"/>
    <n v="5745.8211806999998"/>
    <n v="7255.5352698999995"/>
    <n v="8115.6718769999998"/>
    <n v="9153.3462593000004"/>
    <n v="10200.458290299999"/>
    <n v="10587.666453600001"/>
    <n v="10160.2075769"/>
    <n v="10826.3920246"/>
    <n v="13084.552141800001"/>
    <n v="13282.9129385"/>
    <n v="9828.7442988999992"/>
    <m/>
    <m/>
    <m/>
    <m/>
    <m/>
    <m/>
    <m/>
    <m/>
    <m/>
    <m/>
    <m/>
    <n v="5974.6479929999996"/>
    <n v="7665.4120311999995"/>
    <n v="8801.9002082000006"/>
    <n v="9957.7651638000007"/>
    <n v="11292.720445299999"/>
    <n v="12701.654804199999"/>
    <n v="14377.950482099999"/>
    <n v="16825.896241599999"/>
    <n v="19950.436991999999"/>
    <n v="29880.808252300001"/>
    <n v="13716.7223841"/>
    <m/>
    <m/>
    <m/>
    <m/>
    <m/>
    <m/>
    <m/>
    <m/>
    <m/>
    <m/>
    <m/>
    <m/>
    <m/>
    <m/>
    <m/>
    <m/>
    <m/>
    <m/>
    <m/>
    <m/>
    <m/>
    <m/>
    <m/>
    <m/>
    <m/>
    <m/>
    <m/>
    <m/>
    <m/>
    <m/>
    <m/>
    <m/>
    <m/>
    <m/>
    <m/>
    <m/>
    <m/>
    <m/>
    <m/>
    <m/>
    <m/>
    <m/>
    <m/>
    <m/>
    <m/>
    <m/>
    <m/>
    <m/>
    <m/>
    <m/>
    <m/>
    <m/>
    <m/>
    <m/>
    <m/>
    <m/>
    <m/>
    <m/>
    <m/>
    <m/>
    <m/>
    <m/>
    <m/>
    <m/>
    <m/>
    <m/>
    <m/>
    <m/>
    <m/>
    <m/>
    <m/>
    <m/>
    <m/>
    <m/>
    <m/>
    <m/>
    <m/>
    <m/>
    <m/>
    <m/>
    <m/>
    <m/>
    <m/>
    <m/>
    <m/>
    <m/>
    <m/>
    <m/>
    <m/>
    <m/>
    <m/>
    <m/>
    <m/>
    <m/>
    <m/>
    <m/>
    <m/>
    <m/>
    <m/>
    <m/>
    <n v="59.767249999999997"/>
    <n v="0.95552649999999995"/>
  </r>
  <r>
    <x v="25"/>
    <n v="2"/>
    <x v="6"/>
    <s v="1986"/>
    <s v="PSELL"/>
    <s v=""/>
    <s v="1986-87"/>
    <s v=""/>
    <s v="current"/>
    <s v=""/>
    <x v="1"/>
    <m/>
    <m/>
    <n v="0.24706139999999999"/>
    <m/>
    <n v="3.8398999999999998E-3"/>
    <m/>
    <n v="2.9772916999999999"/>
    <n v="1.7166277000000001"/>
    <n v="1.7343841"/>
    <n v="3.4453450000000001"/>
    <n v="4.7693004999999999"/>
    <n v="15341.713849199999"/>
    <n v="13952.3847491"/>
    <n v="8044.5761103000004"/>
    <n v="9508.9006403000003"/>
    <n v="10938.1451153"/>
    <n v="12274.9130895"/>
    <n v="13952.3847491"/>
    <n v="15750.433229099999"/>
    <n v="17613.599873700001"/>
    <n v="20111.4404005"/>
    <n v="23951.0499308"/>
    <n v="151590.0870575"/>
    <m/>
    <n v="6530.5513704000005"/>
    <x v="806"/>
    <x v="806"/>
    <n v="11601.9745508"/>
    <n v="13163.1030297"/>
    <n v="14799.254051"/>
    <n v="16657.6937812"/>
    <n v="18742.077542200001"/>
    <n v="21805.009171500002"/>
    <n v="31146.161665399999"/>
    <n v="15341.713849199999"/>
    <n v="2449.0740694000001"/>
    <n v="4428.0016711999997"/>
    <n v="5505.9564751999997"/>
    <n v="6292.829796"/>
    <n v="7096.2499938999999"/>
    <n v="6673.0643657999999"/>
    <n v="8192.6016782999995"/>
    <n v="8023.1146882000003"/>
    <n v="9513.0430913"/>
    <n v="12322.2700621"/>
    <n v="7048.8048228999996"/>
    <n v="119.3924726"/>
    <n v="370.06831360000001"/>
    <n v="595.32396329999995"/>
    <n v="631.5639923"/>
    <n v="616.87624489999996"/>
    <n v="727.31882580000001"/>
    <n v="1165.9953169"/>
    <n v="1614.2468303000001"/>
    <n v="2026.262761"/>
    <n v="4900.4930685999998"/>
    <n v="1276.4551853999999"/>
    <n v="69.790089800000004"/>
    <n v="178.97642400000001"/>
    <n v="381.43473469999998"/>
    <n v="951.82104570000001"/>
    <n v="1225.0372391000001"/>
    <n v="2139.6145004"/>
    <n v="2722.3581955"/>
    <n v="3612.2945227999999"/>
    <n v="3789.2304702000001"/>
    <n v="3766.9801120000002"/>
    <n v="1883.2779445000001"/>
    <n v="205.78990020000001"/>
    <n v="184.3506486"/>
    <n v="100.65477799999999"/>
    <n v="67.644661200000002"/>
    <n v="235.659515"/>
    <n v="359.6967487"/>
    <n v="359.74726620000001"/>
    <n v="784.85708609999995"/>
    <n v="870.45784149999997"/>
    <n v="3167.7367954000001"/>
    <n v="633.34752149999997"/>
    <n v="323.06631049999999"/>
    <n v="525.88181159999999"/>
    <n v="462.3341734"/>
    <n v="603.58234030000006"/>
    <n v="715.37677399999995"/>
    <n v="858.95781069999998"/>
    <n v="1412.3081615999999"/>
    <n v="1216.4117409"/>
    <n v="2142.0051168"/>
    <n v="3538.3272010999999"/>
    <n v="1179.4469041"/>
    <n v="3363.4385278999998"/>
    <n v="3151.0723197000002"/>
    <n v="3117.8713389999998"/>
    <n v="3054.5327152"/>
    <n v="3273.9032422"/>
    <n v="4040.6017996"/>
    <n v="2804.6831831"/>
    <n v="3491.1526739000001"/>
    <n v="3464.0098907000001"/>
    <n v="3450.3544261000002"/>
    <n v="3320.3814686999999"/>
    <m/>
    <m/>
    <m/>
    <m/>
    <m/>
    <m/>
    <m/>
    <m/>
    <m/>
    <m/>
    <m/>
    <n v="6530.5513704000005"/>
    <n v="8838.3511887999994"/>
    <n v="10163.5754431"/>
    <n v="11601.9745508"/>
    <n v="13163.1030297"/>
    <n v="14799.254051"/>
    <n v="16657.6937812"/>
    <n v="18742.077542200001"/>
    <n v="21805.009171500002"/>
    <n v="31146.161665399999"/>
    <n v="15341.713849199999"/>
    <m/>
    <m/>
    <m/>
    <n v="0.115"/>
    <n v="0.19400000000000001"/>
    <n v="0.161"/>
    <m/>
    <m/>
    <m/>
    <n v="5.3999999999999999E-2"/>
    <n v="0.18099999999999999"/>
    <n v="0.12"/>
    <m/>
    <m/>
    <m/>
    <n v="0.14799999999999999"/>
    <n v="0.192"/>
    <n v="0.16900000000000001"/>
    <m/>
    <m/>
    <m/>
    <m/>
    <m/>
    <m/>
    <m/>
    <n v="0.999"/>
    <m/>
    <m/>
    <m/>
    <n v="5.3999999999999999E-2"/>
    <m/>
    <n v="15341.713848900001"/>
    <m/>
    <m/>
    <m/>
    <m/>
    <m/>
    <m/>
    <m/>
    <m/>
    <m/>
    <m/>
    <m/>
    <m/>
    <m/>
    <m/>
    <m/>
    <m/>
    <m/>
    <m/>
    <m/>
    <m/>
    <m/>
    <m/>
    <m/>
    <m/>
    <m/>
    <m/>
    <m/>
    <m/>
    <m/>
    <m/>
    <m/>
    <m/>
    <m/>
    <m/>
    <m/>
    <m/>
    <m/>
    <m/>
    <m/>
    <m/>
    <n v="0.23300000000000001"/>
    <n v="0.128"/>
    <n v="0.22800000000000001"/>
    <n v="0.13700000000000001"/>
    <n v="0.158"/>
    <n v="6.6000000000000003E-2"/>
    <n v="4.9000000000000002E-2"/>
    <n v="13490.749952300001"/>
    <n v="16903.376084299998"/>
    <n v="15622.321081399999"/>
    <n v="16770.267702699999"/>
    <n v="16336.468679"/>
    <n v="13063.5804544"/>
    <n v="14609.453042700001"/>
    <n v="6.7799999999999999E-2"/>
    <n v="3.2500000000000001E-2"/>
    <n v="4.1599999999999998E-2"/>
    <n v="2.5600000000000001E-2"/>
    <n v="0.06"/>
    <n v="0.1114"/>
    <n v="8.5599999999999996E-2"/>
    <m/>
    <m/>
    <m/>
    <m/>
    <m/>
    <m/>
    <m/>
    <n v="59.767249999999997"/>
    <n v="0.95552649999999995"/>
  </r>
  <r>
    <x v="25"/>
    <n v="2"/>
    <x v="6"/>
    <s v="1986"/>
    <s v="PSELL"/>
    <s v=""/>
    <s v="1986-87"/>
    <s v=""/>
    <s v="current"/>
    <s v=""/>
    <x v="2"/>
    <m/>
    <m/>
    <n v="0.2394867"/>
    <m/>
    <n v="4.9711E-3"/>
    <m/>
    <n v="2.9156479000000002"/>
    <n v="1.6763912999999999"/>
    <n v="1.7392406"/>
    <n v="3.3720349000000001"/>
    <n v="4.6718812999999999"/>
    <n v="16289.291178699999"/>
    <n v="15119.100268800001"/>
    <n v="8658.5043915999995"/>
    <n v="10155.044081599999"/>
    <n v="11852.201009300001"/>
    <n v="13472.465586099999"/>
    <n v="15059.222643999999"/>
    <n v="16914.779840399999"/>
    <n v="18523.6951123"/>
    <n v="20972.629092200001"/>
    <n v="25245.150107599999"/>
    <n v="95804.199723099999"/>
    <m/>
    <n v="6948.5304361999997"/>
    <x v="807"/>
    <x v="807"/>
    <n v="12656.522678200001"/>
    <n v="14267.2145642"/>
    <n v="15955.797632199999"/>
    <n v="17626.226308400001"/>
    <n v="19728.339260299999"/>
    <n v="22768.6851967"/>
    <n v="32462.7092601"/>
    <n v="16289.291178699999"/>
    <n v="3153.3644298999998"/>
    <n v="5359.5708549000001"/>
    <n v="6286.6363393000001"/>
    <n v="7155.6439401999996"/>
    <n v="6851.0129086999996"/>
    <n v="7787.9224621000003"/>
    <n v="8640.3666319000004"/>
    <n v="8668.3915355000008"/>
    <n v="10794.826439500001"/>
    <n v="12638.7194977"/>
    <n v="7735.3644250999996"/>
    <n v="225.24622859999999"/>
    <n v="444.16654039999997"/>
    <n v="760.2389594"/>
    <n v="654.62987220000002"/>
    <n v="768.72773229999996"/>
    <n v="983.66800309999996"/>
    <n v="1341.7633738"/>
    <n v="2009.2265823"/>
    <n v="2364.8162501000002"/>
    <n v="4987.3091132999998"/>
    <n v="1454.0339853999999"/>
    <n v="99.546946700000007"/>
    <n v="332.31342660000001"/>
    <n v="717.47041999999999"/>
    <n v="1491.2459071999999"/>
    <n v="2231.7881286000002"/>
    <n v="3067.5313858999998"/>
    <n v="3657.6266725999999"/>
    <n v="3945.6362033999999"/>
    <n v="4234.6287257000004"/>
    <n v="4538.4909312999998"/>
    <n v="2432.3489392000001"/>
    <n v="154.69636779999999"/>
    <n v="122.4899678"/>
    <n v="110.5992138"/>
    <n v="165.28297259999999"/>
    <n v="328.05788589999997"/>
    <n v="318.13360890000001"/>
    <n v="289.89515119999999"/>
    <n v="936.92423550000001"/>
    <n v="853.88590090000002"/>
    <n v="3102.9347616999999"/>
    <n v="637.95569539999997"/>
    <n v="454.9455868"/>
    <n v="487.359644"/>
    <n v="667.14876700000002"/>
    <n v="789.57352079999998"/>
    <n v="780.31559240000001"/>
    <n v="663.79191460000004"/>
    <n v="1242.5079338999999"/>
    <n v="1452.1391019"/>
    <n v="1956.3132519000001"/>
    <n v="4169.4586319"/>
    <n v="1266.2868321000001"/>
    <n v="2860.7309396000001"/>
    <n v="2684.8166755000002"/>
    <n v="2489.3738339000001"/>
    <n v="2400.1464651000001"/>
    <n v="3307.3122847"/>
    <n v="3134.7502577"/>
    <n v="2454.0665448999998"/>
    <n v="2716.0216332"/>
    <n v="2564.2146598999998"/>
    <n v="3025.7963242999999"/>
    <n v="2763.3013013999998"/>
    <m/>
    <m/>
    <m/>
    <m/>
    <m/>
    <m/>
    <m/>
    <m/>
    <m/>
    <m/>
    <m/>
    <n v="6948.5304993999998"/>
    <n v="9430.7171407000005"/>
    <n v="11031.467502199999"/>
    <n v="12656.522678200001"/>
    <n v="14267.2145642"/>
    <n v="15955.797632199999"/>
    <n v="17626.226308400001"/>
    <n v="19728.339260299999"/>
    <n v="22768.6851967"/>
    <n v="32462.7092601"/>
    <n v="16289.291178699999"/>
    <m/>
    <m/>
    <m/>
    <m/>
    <m/>
    <m/>
    <m/>
    <m/>
    <m/>
    <n v="4.0909399999999999E-2"/>
    <m/>
    <m/>
    <m/>
    <m/>
    <m/>
    <m/>
    <m/>
    <m/>
    <m/>
    <m/>
    <m/>
    <m/>
    <m/>
    <m/>
    <n v="15616.9632399"/>
    <m/>
    <n v="0.87639999999999996"/>
    <n v="4.5757199999999998E-2"/>
    <m/>
    <m/>
    <m/>
    <m/>
    <n v="2.8000000000000001E-2"/>
    <n v="1.2999999999999999E-2"/>
    <n v="8.0000000000000002E-3"/>
    <n v="7.0000000000000001E-3"/>
    <n v="0.17199999999999999"/>
    <n v="8.2000000000000003E-2"/>
    <n v="3.3000000000000002E-2"/>
    <n v="0.23599999999999999"/>
    <n v="0.28799999999999998"/>
    <n v="0.01"/>
    <n v="16833.122994400001"/>
    <n v="12235.3847133"/>
    <n v="8934.3385940999997"/>
    <n v="6988.8590992999998"/>
    <n v="20857.4569907"/>
    <n v="16112.700132"/>
    <n v="12929.548570200001"/>
    <n v="16582.463762899999"/>
    <n v="12561.575886099999"/>
    <n v="7692.1279629000001"/>
    <n v="5.0900000000000001E-2"/>
    <n v="0.29070000000000001"/>
    <n v="0.44550000000000001"/>
    <n v="0.77200000000000002"/>
    <n v="4.1999999999999997E-3"/>
    <n v="1.8100000000000002E-2"/>
    <n v="8.7400000000000005E-2"/>
    <n v="2.2000000000000001E-3"/>
    <n v="5.3800000000000001E-2"/>
    <n v="0.48170000000000002"/>
    <m/>
    <m/>
    <m/>
    <m/>
    <m/>
    <m/>
    <m/>
    <m/>
    <m/>
    <m/>
    <m/>
    <m/>
    <m/>
    <m/>
    <m/>
    <m/>
    <m/>
    <m/>
    <m/>
    <m/>
    <m/>
    <m/>
    <m/>
    <m/>
    <m/>
    <m/>
    <m/>
    <m/>
    <m/>
    <m/>
    <m/>
    <m/>
    <m/>
    <m/>
    <m/>
    <m/>
    <m/>
    <m/>
    <n v="59.767249999999997"/>
    <n v="0.95552649999999995"/>
  </r>
  <r>
    <x v="25"/>
    <n v="5"/>
    <x v="0"/>
    <s v="1996"/>
    <s v="PSELL"/>
    <s v=""/>
    <s v="1996"/>
    <s v=""/>
    <s v="current"/>
    <s v=""/>
    <x v="0"/>
    <m/>
    <m/>
    <n v="0.24741360000000001"/>
    <m/>
    <m/>
    <m/>
    <n v="2.8991378000000001"/>
    <n v="1.7394826999999999"/>
    <n v="1.6666666999999999"/>
    <n v="3.4015711"/>
    <n v="4.7748618"/>
    <n v="23722.503633299999"/>
    <n v="21023.097322500002"/>
    <n v="12613.858285"/>
    <n v="14926.3992421"/>
    <n v="17224.349853600001"/>
    <n v="19067.7731589"/>
    <n v="21023.097246099998"/>
    <n v="22971.772580100002"/>
    <n v="25568.788303199999"/>
    <n v="29898.8387267"/>
    <n v="36569.313572599996"/>
    <n v="157673.2298158"/>
    <m/>
    <n v="10676.911597300001"/>
    <x v="808"/>
    <x v="808"/>
    <n v="18273.979103000001"/>
    <n v="20376.740390700001"/>
    <n v="22036.7272366"/>
    <n v="24261.3255183"/>
    <n v="27810.7916697"/>
    <n v="32899.385586999997"/>
    <n v="50980.7768746"/>
    <n v="23722.503633299999"/>
    <n v="159.6352473"/>
    <n v="24.332923300000001"/>
    <n v="534.93143540000005"/>
    <n v="115.1516173"/>
    <n v="64.083262700000006"/>
    <n v="446.09779789999999"/>
    <n v="1105.1444039"/>
    <n v="1259.5260731000001"/>
    <n v="2932.7839257000001"/>
    <n v="5266.747617"/>
    <n v="1188.3162471999999"/>
    <m/>
    <m/>
    <n v="15.291458199999999"/>
    <n v="27.878863599999999"/>
    <m/>
    <n v="54.1474294"/>
    <n v="40.173757500000001"/>
    <n v="131.23304279999999"/>
    <n v="420.64753100000001"/>
    <n v="718.14300839999999"/>
    <n v="140.4997204"/>
    <n v="8.9791880000000006"/>
    <n v="33.830600199999999"/>
    <n v="504.44906800000001"/>
    <n v="435.401838"/>
    <n v="541.38474970000004"/>
    <n v="562.16756780000003"/>
    <n v="1039.1919018000001"/>
    <n v="2521.8914970000001"/>
    <n v="4779.6991945999998"/>
    <n v="7691.6542882000003"/>
    <n v="1810.1771960000001"/>
    <n v="168.1910398"/>
    <n v="39.241736699999997"/>
    <n v="344.50560580000001"/>
    <n v="217.0099764"/>
    <n v="641.65088130000004"/>
    <n v="1024.5824930000001"/>
    <n v="1572.5392715999999"/>
    <n v="1968.1431591999999"/>
    <n v="2943.7685857000001"/>
    <n v="11883.4533006"/>
    <n v="2076.0037225999999"/>
    <m/>
    <n v="178.2632199"/>
    <m/>
    <n v="101.8620674"/>
    <n v="127.0048278"/>
    <n v="116.3446278"/>
    <n v="317.13263469999998"/>
    <n v="211.9473394"/>
    <n v="1325.7306347000001"/>
    <n v="3497.8675819"/>
    <n v="588.31614830000001"/>
    <n v="10340.1061221"/>
    <n v="13706.6615072"/>
    <n v="14650.389828699999"/>
    <n v="17376.674740300001"/>
    <n v="19002.616669200001"/>
    <n v="19833.387320599999"/>
    <n v="20187.143548799999"/>
    <n v="21718.050558200001"/>
    <n v="20496.755715399999"/>
    <n v="21922.911078500001"/>
    <n v="17919.1905988"/>
    <m/>
    <m/>
    <m/>
    <m/>
    <m/>
    <m/>
    <m/>
    <m/>
    <m/>
    <m/>
    <m/>
    <n v="10676.911597300001"/>
    <n v="13982.3299873"/>
    <n v="16049.5673962"/>
    <n v="18273.979103000001"/>
    <n v="20376.740390700001"/>
    <n v="22036.7272366"/>
    <n v="24261.3255183"/>
    <n v="27810.7916697"/>
    <n v="32899.385586999997"/>
    <n v="50980.7768746"/>
    <n v="23722.503633299999"/>
    <m/>
    <m/>
    <m/>
    <m/>
    <m/>
    <m/>
    <m/>
    <m/>
    <m/>
    <m/>
    <m/>
    <m/>
    <m/>
    <m/>
    <m/>
    <m/>
    <m/>
    <m/>
    <m/>
    <m/>
    <m/>
    <m/>
    <m/>
    <m/>
    <m/>
    <m/>
    <m/>
    <m/>
    <m/>
    <m/>
    <m/>
    <m/>
    <m/>
    <m/>
    <m/>
    <m/>
    <m/>
    <m/>
    <m/>
    <m/>
    <m/>
    <m/>
    <m/>
    <m/>
    <m/>
    <m/>
    <m/>
    <m/>
    <m/>
    <m/>
    <m/>
    <m/>
    <m/>
    <m/>
    <m/>
    <m/>
    <m/>
    <m/>
    <m/>
    <m/>
    <m/>
    <m/>
    <m/>
    <m/>
    <m/>
    <m/>
    <m/>
    <m/>
    <m/>
    <m/>
    <m/>
    <m/>
    <m/>
    <m/>
    <m/>
    <m/>
    <m/>
    <m/>
    <m/>
    <m/>
    <m/>
    <m/>
    <m/>
    <m/>
    <m/>
    <m/>
    <m/>
    <m/>
    <m/>
    <m/>
    <m/>
    <m/>
    <m/>
    <m/>
    <m/>
    <m/>
    <m/>
    <m/>
    <m/>
    <m/>
    <n v="75.062880000000007"/>
    <n v="0.92422380000000004"/>
  </r>
  <r>
    <x v="25"/>
    <n v="5"/>
    <x v="0"/>
    <s v="1996"/>
    <s v="PSELL"/>
    <s v=""/>
    <s v="1996"/>
    <s v=""/>
    <s v="current"/>
    <s v=""/>
    <x v="1"/>
    <m/>
    <m/>
    <n v="0.2590403"/>
    <m/>
    <n v="3.0493E-3"/>
    <m/>
    <n v="3.1628693000000001"/>
    <n v="1.7896843"/>
    <n v="1.7672778"/>
    <n v="3.6587550000000002"/>
    <n v="5.1545097999999996"/>
    <n v="25074.206538999999"/>
    <n v="22252.949436499999"/>
    <n v="12591.6534735"/>
    <n v="15307.7745961"/>
    <n v="17585.1641757"/>
    <n v="20000.113291199999"/>
    <n v="22252.949578899999"/>
    <n v="25032.710289800001"/>
    <n v="28525.823719100001"/>
    <n v="32863.833908699999"/>
    <n v="39825.7547003"/>
    <n v="157673.2298158"/>
    <m/>
    <n v="10337.325093900001"/>
    <x v="809"/>
    <x v="809"/>
    <n v="18791.180595000002"/>
    <n v="21108.862176800001"/>
    <n v="23684.949944100001"/>
    <n v="26690.241161000002"/>
    <n v="30697.904207700001"/>
    <n v="35789.166966999997"/>
    <n v="53283.843030999997"/>
    <n v="25074.206538999999"/>
    <n v="4431.7450974000003"/>
    <n v="5843.907424"/>
    <n v="7764.7737285000003"/>
    <n v="9545.7989773999998"/>
    <n v="10402.209289"/>
    <n v="11291.7316649"/>
    <n v="13948.344415400001"/>
    <n v="16210.1625484"/>
    <n v="16253.743073400001"/>
    <n v="24357.342373300002"/>
    <n v="12002.777264599999"/>
    <n v="270.48843260000001"/>
    <n v="607.9258724"/>
    <n v="1048.8030345"/>
    <n v="1127.3688999000001"/>
    <n v="936.24932079999996"/>
    <n v="1121.073067"/>
    <n v="1955.418349"/>
    <n v="2283.1560454999999"/>
    <n v="4082.3724929999998"/>
    <n v="6802.5938714000004"/>
    <n v="2022.7756944"/>
    <n v="180.7434653"/>
    <n v="285.39441929999998"/>
    <n v="553.55631080000001"/>
    <n v="1121.8036248000001"/>
    <n v="1271.2597146999999"/>
    <n v="2261.9442822999999"/>
    <n v="2020.3347960999999"/>
    <n v="3185.4104968000001"/>
    <n v="4934.4853472000004"/>
    <n v="5280.9394630999996"/>
    <n v="2108.6224548999999"/>
    <n v="378.6270475"/>
    <n v="139.74199899999999"/>
    <n v="132.65596769999999"/>
    <n v="287.32745649999998"/>
    <n v="303.1849838"/>
    <n v="516.61571170000002"/>
    <n v="1019.2274118"/>
    <n v="1164.9182020000001"/>
    <n v="1239.2515096"/>
    <n v="5410.4265378999999"/>
    <n v="1058.7119714"/>
    <n v="304.6363394"/>
    <n v="592.4981851"/>
    <n v="357.01356670000001"/>
    <n v="277.04213090000002"/>
    <n v="390.46343899999999"/>
    <n v="607.52747439999996"/>
    <n v="1366.4364820999999"/>
    <n v="1275.7374542"/>
    <n v="2828.9481615"/>
    <n v="5309.1188431999999"/>
    <n v="1330.6252012"/>
    <n v="4771.0847117000003"/>
    <n v="6538.3760536"/>
    <n v="6540.6113341"/>
    <n v="6431.8395055999999"/>
    <n v="7805.4954294999998"/>
    <n v="7886.0577438"/>
    <n v="6380.4797066000001"/>
    <n v="6578.5194608000002"/>
    <n v="6450.3663822999997"/>
    <n v="6123.4219420999998"/>
    <n v="6550.6939523000001"/>
    <m/>
    <m/>
    <m/>
    <m/>
    <m/>
    <m/>
    <m/>
    <m/>
    <m/>
    <m/>
    <m/>
    <n v="10337.325093900001"/>
    <n v="14007.843953400001"/>
    <n v="16397.413942200001"/>
    <n v="18791.180595000002"/>
    <n v="21108.862176800001"/>
    <n v="23684.949944100001"/>
    <n v="26690.241161000002"/>
    <n v="30697.904207700001"/>
    <n v="35789.166966999997"/>
    <n v="53283.843030999997"/>
    <n v="25074.206538999999"/>
    <m/>
    <m/>
    <m/>
    <n v="0.124"/>
    <n v="0.188"/>
    <n v="0.154"/>
    <m/>
    <m/>
    <m/>
    <n v="5.5E-2"/>
    <n v="0.17699999999999999"/>
    <n v="0.125"/>
    <m/>
    <m/>
    <m/>
    <n v="5.5E-2"/>
    <n v="0.17699999999999999"/>
    <n v="0.125"/>
    <m/>
    <m/>
    <m/>
    <m/>
    <m/>
    <m/>
    <m/>
    <n v="1.001E-2"/>
    <m/>
    <m/>
    <m/>
    <n v="5.5300000000000002E-2"/>
    <m/>
    <n v="25074.206537900001"/>
    <m/>
    <m/>
    <m/>
    <m/>
    <m/>
    <m/>
    <m/>
    <m/>
    <m/>
    <m/>
    <m/>
    <m/>
    <m/>
    <m/>
    <m/>
    <m/>
    <m/>
    <m/>
    <m/>
    <m/>
    <m/>
    <m/>
    <m/>
    <m/>
    <m/>
    <m/>
    <m/>
    <m/>
    <m/>
    <m/>
    <m/>
    <m/>
    <m/>
    <m/>
    <m/>
    <m/>
    <m/>
    <m/>
    <m/>
    <m/>
    <n v="0.219"/>
    <n v="9.8000000000000004E-2"/>
    <n v="0.26"/>
    <n v="0.13700000000000001"/>
    <n v="0.157"/>
    <n v="7.2999999999999995E-2"/>
    <n v="5.7000000000000002E-2"/>
    <n v="21687.258663000001"/>
    <n v="25812.445339499998"/>
    <n v="25455.0962058"/>
    <n v="27598.398180799999"/>
    <n v="27631.066125699999"/>
    <n v="24226.948600299998"/>
    <n v="23066.884641299999"/>
    <n v="7.8799999999999995E-2"/>
    <n v="5.5899999999999998E-2"/>
    <n v="5.6800000000000003E-2"/>
    <n v="4.8399999999999999E-2"/>
    <n v="3.1199999999999999E-2"/>
    <n v="2.3099999999999999E-2"/>
    <n v="8.1699999999999995E-2"/>
    <m/>
    <m/>
    <m/>
    <m/>
    <m/>
    <m/>
    <m/>
    <n v="75.062880000000007"/>
    <n v="0.92422380000000004"/>
  </r>
  <r>
    <x v="25"/>
    <n v="5"/>
    <x v="0"/>
    <s v="1996"/>
    <s v="PSELL"/>
    <s v=""/>
    <s v="1996"/>
    <s v=""/>
    <s v="current"/>
    <s v=""/>
    <x v="2"/>
    <m/>
    <m/>
    <n v="0.26142179999999998"/>
    <m/>
    <n v="2.1451499999999998E-2"/>
    <m/>
    <n v="3.2291824999999998"/>
    <n v="1.7836860999999999"/>
    <n v="1.8103984"/>
    <n v="3.7289099999999999"/>
    <n v="5.3197321999999998"/>
    <n v="26483.710601499999"/>
    <n v="23670.930889300002"/>
    <n v="13069.520820600001"/>
    <n v="15977.553994800001"/>
    <n v="18471.765184899999"/>
    <n v="21023.097246099998"/>
    <n v="23661.039822499999"/>
    <n v="26665.257916999999"/>
    <n v="30360.856416300001"/>
    <n v="34623.521589700002"/>
    <n v="42203.867924500002"/>
    <n v="157673.2298158"/>
    <m/>
    <n v="10592.1606431"/>
    <x v="810"/>
    <x v="810"/>
    <n v="19797.379868200002"/>
    <n v="22307.6028597"/>
    <n v="25149.5055273"/>
    <n v="28470.2363854"/>
    <n v="32511.225377700001"/>
    <n v="37791.359471999996"/>
    <n v="56347.457869899998"/>
    <n v="26483.710601499999"/>
    <n v="4778.5136026999999"/>
    <n v="7132.9544304999999"/>
    <n v="8262.0695591999993"/>
    <n v="11044.827818199999"/>
    <n v="11762.916437399999"/>
    <n v="13368.915227199999"/>
    <n v="15178.012206699999"/>
    <n v="17182.286793200001"/>
    <n v="18786.399405700002"/>
    <n v="26965.203853200001"/>
    <n v="13445.7459843"/>
    <n v="369.77623440000002"/>
    <n v="977.10586679999994"/>
    <n v="1312.521913"/>
    <n v="1256.7415214"/>
    <n v="1202.9394818000001"/>
    <n v="1886.9388825000001"/>
    <n v="2520.5944574999999"/>
    <n v="3357.6843706999998"/>
    <n v="4623.0007096999998"/>
    <n v="7969.6701956999996"/>
    <n v="2547.7620278999998"/>
    <n v="227.10943979999999"/>
    <n v="408.07962400000002"/>
    <n v="950.50023599999997"/>
    <n v="1432.7528030000001"/>
    <n v="2462.6359818000001"/>
    <n v="2680.4512721000001"/>
    <n v="2814.8660696000002"/>
    <n v="4623.3205519000003"/>
    <n v="5678.9647505000003"/>
    <n v="5405.1933718"/>
    <n v="2667.7995142"/>
    <n v="275.17606319999999"/>
    <n v="164.65621730000001"/>
    <n v="186.46647279999999"/>
    <n v="299.18650020000001"/>
    <n v="326.84946600000001"/>
    <n v="471.30990709999998"/>
    <n v="1049.3544534"/>
    <n v="940.46498499999996"/>
    <n v="1189.6322255"/>
    <n v="5167.7929857999998"/>
    <n v="1006.5636736"/>
    <n v="603.34276379999994"/>
    <n v="316.63261440000002"/>
    <n v="559.81678309999995"/>
    <n v="282.68230310000001"/>
    <n v="655.53554229999997"/>
    <n v="939.89756290000003"/>
    <n v="1600.2473266"/>
    <n v="1601.8958150999999"/>
    <n v="2359.2310538000002"/>
    <n v="6659.2346790000001"/>
    <n v="1557.0133198999999"/>
    <n v="4338.2425390999997"/>
    <n v="5654.0768178999997"/>
    <n v="5969.4357504"/>
    <n v="5481.1889223999997"/>
    <n v="5896.7259504000003"/>
    <n v="5801.9926756000004"/>
    <n v="5307.1618715000004"/>
    <n v="4805.5728617000004"/>
    <n v="5154.1313268000004"/>
    <n v="4180.3627843000004"/>
    <n v="5258.8260817"/>
    <m/>
    <m/>
    <m/>
    <m/>
    <m/>
    <m/>
    <m/>
    <m/>
    <m/>
    <m/>
    <m/>
    <n v="10592.1606431"/>
    <n v="14653.505570900001"/>
    <n v="17240.8107146"/>
    <n v="19797.379868200002"/>
    <n v="22307.6028597"/>
    <n v="25149.5055273"/>
    <n v="28470.2363854"/>
    <n v="32511.225377700001"/>
    <n v="37791.359471999996"/>
    <n v="56347.457869899998"/>
    <n v="26483.710601499999"/>
    <m/>
    <m/>
    <m/>
    <m/>
    <m/>
    <m/>
    <m/>
    <m/>
    <m/>
    <n v="4.8735300000000002E-2"/>
    <m/>
    <m/>
    <m/>
    <m/>
    <m/>
    <m/>
    <m/>
    <m/>
    <m/>
    <m/>
    <m/>
    <m/>
    <m/>
    <m/>
    <n v="25262.914066599998"/>
    <m/>
    <n v="0.85875429999999997"/>
    <n v="5.6599999999999998E-2"/>
    <m/>
    <m/>
    <m/>
    <m/>
    <n v="5.7000000000000002E-2"/>
    <n v="1.2999999999999999E-2"/>
    <n v="2.1000000000000001E-2"/>
    <n v="5.0000000000000001E-3"/>
    <n v="0.151"/>
    <n v="8.8999999999999996E-2"/>
    <n v="4.9000000000000002E-2"/>
    <n v="0.183"/>
    <n v="0.27600000000000002"/>
    <n v="1.2999999999999999E-2"/>
    <n v="27098.833707500002"/>
    <n v="18496.046209799999"/>
    <n v="19137.040082300002"/>
    <n v="12445.957949199999"/>
    <n v="33879.597629099997"/>
    <n v="29464.4968052"/>
    <n v="19663.174028099998"/>
    <n v="25189.599968800001"/>
    <n v="21408.435553399999"/>
    <n v="13769.1976498"/>
    <n v="4.7199999999999999E-2"/>
    <n v="6.7900000000000002E-2"/>
    <n v="0.20649999999999999"/>
    <n v="0.51029999999999998"/>
    <n v="9.4000000000000004E-3"/>
    <n v="5.0200000000000002E-2"/>
    <n v="6.3299999999999995E-2"/>
    <n v="2.2800000000000001E-2"/>
    <n v="8.1000000000000003E-2"/>
    <n v="0.2039"/>
    <m/>
    <m/>
    <m/>
    <m/>
    <m/>
    <m/>
    <m/>
    <m/>
    <m/>
    <m/>
    <m/>
    <m/>
    <m/>
    <m/>
    <m/>
    <m/>
    <m/>
    <m/>
    <m/>
    <m/>
    <m/>
    <m/>
    <m/>
    <m/>
    <m/>
    <m/>
    <m/>
    <m/>
    <m/>
    <m/>
    <m/>
    <m/>
    <m/>
    <m/>
    <m/>
    <m/>
    <m/>
    <m/>
    <n v="75.062880000000007"/>
    <n v="0.92422380000000004"/>
  </r>
  <r>
    <x v="25"/>
    <n v="7"/>
    <x v="1"/>
    <s v="2001"/>
    <s v="PSELL"/>
    <s v=""/>
    <s v="2001"/>
    <s v=""/>
    <s v="current"/>
    <s v=""/>
    <x v="0"/>
    <m/>
    <m/>
    <n v="0.24935679999999999"/>
    <m/>
    <m/>
    <m/>
    <n v="2.7942477000000001"/>
    <n v="1.7741167"/>
    <n v="1.5750078000000001"/>
    <n v="3.3646683999999998"/>
    <n v="4.7602554000000001"/>
    <n v="28172.8768853"/>
    <n v="24358.659971000001"/>
    <n v="15446.092702399999"/>
    <n v="17924.343223"/>
    <n v="20059.860830699999"/>
    <n v="22516.907511599999"/>
    <n v="24327.716516600001"/>
    <n v="27223.4761875"/>
    <n v="30642.3031271"/>
    <n v="35430.958076900002"/>
    <n v="43160.208250199998"/>
    <n v="224316.50490619999"/>
    <m/>
    <n v="13069.5755746"/>
    <x v="811"/>
    <x v="811"/>
    <n v="21445.913001199999"/>
    <n v="23539.495800600002"/>
    <n v="25733.484875300001"/>
    <n v="28943.281206"/>
    <n v="32881.239820399998"/>
    <n v="38298.068827499999"/>
    <n v="62214.5181476"/>
    <n v="28172.8768853"/>
    <m/>
    <m/>
    <n v="674.47070429999997"/>
    <n v="549.44568549999997"/>
    <n v="595.01596289999998"/>
    <n v="620.12770599999999"/>
    <n v="1461.3190149"/>
    <n v="812.63557079999998"/>
    <n v="2062.2081696"/>
    <n v="5345.6499626000004"/>
    <n v="1210.3242846999999"/>
    <m/>
    <m/>
    <m/>
    <n v="118.7489903"/>
    <m/>
    <m/>
    <n v="160.32705580000001"/>
    <n v="142.0269849"/>
    <n v="180.31910619999999"/>
    <n v="1096.4268387"/>
    <n v="168.85856630000001"/>
    <n v="96.389066099999994"/>
    <n v="26.826982300000001"/>
    <n v="155.25511409999999"/>
    <n v="351.0851566"/>
    <n v="277.8771792"/>
    <n v="469.92887459999997"/>
    <n v="1803.2532086000001"/>
    <n v="2189.3125707999998"/>
    <n v="2479.0034882"/>
    <n v="4703.5050597999998"/>
    <n v="1254.6320906999999"/>
    <n v="110.9363977"/>
    <n v="260.24633319999998"/>
    <n v="548.12617950000003"/>
    <n v="875.6111846"/>
    <n v="1073.4244557"/>
    <n v="1269.0728979"/>
    <n v="1968.377424"/>
    <n v="3366.7492728000002"/>
    <n v="3992.8773664999999"/>
    <n v="21612.183572099999"/>
    <n v="3489.5631131"/>
    <m/>
    <m/>
    <n v="137.75441609999999"/>
    <m/>
    <m/>
    <n v="141.85277049999999"/>
    <n v="112.327535"/>
    <n v="667.22590839999998"/>
    <n v="538.86343390000002"/>
    <n v="2558.1026499999998"/>
    <n v="413.50004150000001"/>
    <n v="12862.2501108"/>
    <n v="16516.305555800001"/>
    <n v="17503.998265999999"/>
    <n v="19551.0219841"/>
    <n v="21593.178202800002"/>
    <n v="23232.502626400001"/>
    <n v="23437.676967700001"/>
    <n v="25703.289512799998"/>
    <n v="29044.797263199998"/>
    <n v="26898.650064400001"/>
    <n v="21635.998789000001"/>
    <m/>
    <m/>
    <m/>
    <m/>
    <m/>
    <m/>
    <m/>
    <m/>
    <m/>
    <m/>
    <m/>
    <n v="13069.5755746"/>
    <n v="16803.378871299999"/>
    <n v="19019.60468"/>
    <n v="21445.913001199999"/>
    <n v="23539.495800600002"/>
    <n v="25733.484875300001"/>
    <n v="28943.281206"/>
    <n v="32881.239820399998"/>
    <n v="38298.068827499999"/>
    <n v="62214.5181476"/>
    <n v="28172.8768853"/>
    <m/>
    <m/>
    <m/>
    <m/>
    <m/>
    <m/>
    <m/>
    <m/>
    <m/>
    <m/>
    <m/>
    <m/>
    <m/>
    <m/>
    <m/>
    <m/>
    <m/>
    <m/>
    <m/>
    <m/>
    <m/>
    <m/>
    <m/>
    <m/>
    <m/>
    <m/>
    <m/>
    <m/>
    <m/>
    <m/>
    <m/>
    <m/>
    <m/>
    <m/>
    <m/>
    <m/>
    <m/>
    <m/>
    <m/>
    <m/>
    <m/>
    <m/>
    <m/>
    <m/>
    <m/>
    <m/>
    <m/>
    <m/>
    <m/>
    <m/>
    <m/>
    <m/>
    <m/>
    <m/>
    <m/>
    <m/>
    <m/>
    <m/>
    <m/>
    <m/>
    <m/>
    <m/>
    <m/>
    <m/>
    <m/>
    <m/>
    <m/>
    <m/>
    <m/>
    <m/>
    <m/>
    <m/>
    <m/>
    <m/>
    <m/>
    <m/>
    <m/>
    <m/>
    <m/>
    <m/>
    <m/>
    <m/>
    <m/>
    <m/>
    <m/>
    <m/>
    <m/>
    <m/>
    <m/>
    <m/>
    <m/>
    <m/>
    <m/>
    <m/>
    <m/>
    <m/>
    <m/>
    <m/>
    <m/>
    <m/>
    <n v="82.183909999999997"/>
    <n v="0.91694969999999998"/>
  </r>
  <r>
    <x v="25"/>
    <n v="7"/>
    <x v="1"/>
    <s v="2001"/>
    <s v="PSELL"/>
    <s v=""/>
    <s v="2001"/>
    <s v=""/>
    <s v="current"/>
    <s v=""/>
    <x v="1"/>
    <m/>
    <m/>
    <n v="0.26064330000000002"/>
    <m/>
    <n v="3.9354999999999998E-3"/>
    <m/>
    <n v="3.1619023999999998"/>
    <n v="1.7899905"/>
    <n v="1.7664352999999999"/>
    <n v="3.6937959"/>
    <n v="5.1856023999999996"/>
    <n v="31056.786900200001"/>
    <n v="27540.979498600002"/>
    <n v="15591.275211100001"/>
    <n v="18897.9293894"/>
    <n v="21960.9512545"/>
    <n v="24597.920269900002"/>
    <n v="27540.979388799999"/>
    <n v="30837.1971763"/>
    <n v="35143.493676999999"/>
    <n v="39954.143575000002"/>
    <n v="49298.0908222"/>
    <n v="255036.7987931"/>
    <m/>
    <n v="12918.7815839"/>
    <x v="812"/>
    <x v="812"/>
    <n v="23304.410232999999"/>
    <n v="26004.000663700001"/>
    <n v="29255.7453676"/>
    <n v="32954.218340599997"/>
    <n v="37256.939132899999"/>
    <n v="44230.8480002"/>
    <n v="66991.664280800003"/>
    <n v="31056.786900200001"/>
    <n v="5455.9647531000001"/>
    <n v="7405.1472706000004"/>
    <n v="8986.9904110000007"/>
    <n v="10998.826026000001"/>
    <n v="12413.230043699999"/>
    <n v="14580.9511666"/>
    <n v="15281.3079318"/>
    <n v="20797.034461499999"/>
    <n v="22858.455322500002"/>
    <n v="30651.1791276"/>
    <n v="14944.560657"/>
    <n v="512.17708540000001"/>
    <n v="1315.0123773"/>
    <n v="1853.5099706000001"/>
    <n v="1731.6913090999999"/>
    <n v="2008.2427333999999"/>
    <n v="2471.8062930000001"/>
    <n v="3682.8757153000001"/>
    <n v="4390.1026916000001"/>
    <n v="7242.7768319999996"/>
    <n v="11482.133980299999"/>
    <n v="3670.1785233000001"/>
    <n v="265.15028599999999"/>
    <n v="446.22981249999998"/>
    <n v="750.37541599999997"/>
    <n v="997.84130500000003"/>
    <n v="2104.6529580000001"/>
    <n v="2635.3715821999999"/>
    <n v="3607.3501618999999"/>
    <n v="3264.1178814"/>
    <n v="3971.5527622999998"/>
    <n v="4204.5046505999999"/>
    <n v="2224.5352671000001"/>
    <n v="255.10056399999999"/>
    <n v="325.92812320000002"/>
    <n v="401.26238469999998"/>
    <n v="523.94825730000002"/>
    <n v="848.60216109999999"/>
    <n v="898.06088810000006"/>
    <n v="1089.7275489000001"/>
    <n v="1252.3129363"/>
    <n v="1717.0804144000001"/>
    <n v="7582.9215777999998"/>
    <n v="1490.0656773999999"/>
    <n v="120.37910960000001"/>
    <n v="218.40046709999999"/>
    <n v="388.61169089999999"/>
    <n v="252.64327470000001"/>
    <n v="82.675196499999998"/>
    <n v="505.55648710000003"/>
    <n v="1035.8192507000001"/>
    <n v="729.50881939999999"/>
    <n v="1469.0363427"/>
    <n v="6169.0054066000002"/>
    <n v="1097.8785611999999"/>
    <n v="6310.0097857000001"/>
    <n v="7481.1274964000004"/>
    <n v="8035.5338312000003"/>
    <n v="8799.4600609000008"/>
    <n v="8546.5975710000002"/>
    <n v="8163.9989507"/>
    <n v="8257.1377319999992"/>
    <n v="6823.8623428000001"/>
    <n v="6971.9463262999998"/>
    <n v="6901.9195380000001"/>
    <n v="7629.5682140999998"/>
    <m/>
    <m/>
    <m/>
    <m/>
    <m/>
    <m/>
    <m/>
    <m/>
    <m/>
    <m/>
    <m/>
    <n v="12918.7815839"/>
    <n v="17191.845547100002"/>
    <n v="20416.2837043"/>
    <n v="23304.410232999999"/>
    <n v="26004.000663700001"/>
    <n v="29255.7453676"/>
    <n v="32954.218340599997"/>
    <n v="37256.939132899999"/>
    <n v="44230.8480002"/>
    <n v="66991.664280800003"/>
    <n v="31056.786900200001"/>
    <m/>
    <m/>
    <m/>
    <n v="0.129"/>
    <n v="0.17499999999999999"/>
    <n v="0.13300000000000001"/>
    <m/>
    <m/>
    <m/>
    <n v="5.5E-2"/>
    <n v="0.17299999999999999"/>
    <n v="0.13500000000000001"/>
    <m/>
    <m/>
    <m/>
    <n v="3.3000000000000002E-2"/>
    <n v="0.151"/>
    <n v="0.1"/>
    <m/>
    <m/>
    <m/>
    <m/>
    <m/>
    <m/>
    <m/>
    <n v="1.0019999999999999E-2"/>
    <m/>
    <m/>
    <m/>
    <n v="5.4600000000000003E-2"/>
    <m/>
    <n v="31056.786900700001"/>
    <m/>
    <m/>
    <m/>
    <m/>
    <m/>
    <m/>
    <m/>
    <m/>
    <m/>
    <m/>
    <m/>
    <m/>
    <m/>
    <m/>
    <m/>
    <m/>
    <m/>
    <m/>
    <m/>
    <m/>
    <m/>
    <m/>
    <m/>
    <m/>
    <m/>
    <m/>
    <m/>
    <m/>
    <m/>
    <m/>
    <m/>
    <m/>
    <m/>
    <m/>
    <m/>
    <m/>
    <m/>
    <m/>
    <m/>
    <m/>
    <n v="0.22500000000000001"/>
    <n v="9.4E-2"/>
    <n v="0.25"/>
    <n v="0.14599999999999999"/>
    <n v="0.154"/>
    <n v="7.3999999999999996E-2"/>
    <n v="5.8999999999999997E-2"/>
    <n v="27215.923195700001"/>
    <n v="30583.486663299998"/>
    <n v="33768.325751900004"/>
    <n v="31296.169667099999"/>
    <n v="34814.812144299998"/>
    <n v="28078.5433194"/>
    <n v="28291.869964099998"/>
    <n v="7.7700000000000005E-2"/>
    <n v="4.0899999999999999E-2"/>
    <n v="5.1499999999999997E-2"/>
    <n v="4.02E-2"/>
    <n v="4.24E-2"/>
    <n v="3.7499999999999999E-2"/>
    <n v="9.0200000000000002E-2"/>
    <m/>
    <m/>
    <m/>
    <m/>
    <m/>
    <m/>
    <m/>
    <n v="82.183909999999997"/>
    <n v="0.91694969999999998"/>
  </r>
  <r>
    <x v="25"/>
    <n v="7"/>
    <x v="1"/>
    <s v="2001"/>
    <s v="PSELL"/>
    <s v=""/>
    <s v="2001"/>
    <s v=""/>
    <s v="current"/>
    <s v=""/>
    <x v="2"/>
    <m/>
    <m/>
    <n v="0.26230520000000002"/>
    <m/>
    <m/>
    <m/>
    <n v="3.2424810000000002"/>
    <n v="1.8007333000000001"/>
    <n v="1.8006447999999999"/>
    <n v="3.7502106999999998"/>
    <n v="5.3231111999999996"/>
    <n v="32993.5177291"/>
    <n v="29407.125739200001"/>
    <n v="16331.4417765"/>
    <n v="20164.886168699999"/>
    <n v="23362.5416262"/>
    <n v="26144.070486699999"/>
    <n v="29407.1258628"/>
    <n v="32880.242206900002"/>
    <n v="36745.126136400002"/>
    <n v="42566.362141199999"/>
    <n v="52954.389993899997"/>
    <n v="255036.7987931"/>
    <m/>
    <n v="13417.7632435"/>
    <x v="813"/>
    <x v="813"/>
    <n v="24727.689459900001"/>
    <n v="27753.225878599998"/>
    <n v="31096.557320200001"/>
    <n v="34934.694410700002"/>
    <n v="39411.982932500003"/>
    <n v="47309.0790051"/>
    <n v="71424.246438000002"/>
    <n v="32993.5177291"/>
    <n v="6115.0134412999996"/>
    <n v="8699.4945372000002"/>
    <n v="12101.881858799999"/>
    <n v="12695.264249600001"/>
    <n v="13775.079519999999"/>
    <n v="15731.213341999999"/>
    <n v="19355.191241"/>
    <n v="23045.1514628"/>
    <n v="25606.619520600001"/>
    <n v="33218.062720399997"/>
    <n v="17029.740620299999"/>
    <n v="753.55190300000004"/>
    <n v="1502.5886668000001"/>
    <n v="2246.6761402000002"/>
    <n v="2129.0200682999998"/>
    <n v="2644.0798273"/>
    <n v="3354.8720447999999"/>
    <n v="4210.1660167"/>
    <n v="5049.8491797999995"/>
    <n v="8806.6388489000001"/>
    <n v="12987.5483076"/>
    <n v="4364.5855652999999"/>
    <n v="426.72159090000002"/>
    <n v="739.10168950000002"/>
    <n v="1177.0313636000001"/>
    <n v="2190.3792263999999"/>
    <n v="3567.9548067999999"/>
    <n v="3867.0537362"/>
    <n v="4528.8570542999996"/>
    <n v="3992.6231023999999"/>
    <n v="4126.3609809999998"/>
    <n v="5387.8685618"/>
    <n v="2999.4183988"/>
    <n v="253.4903462"/>
    <n v="323.81224900000001"/>
    <n v="373.57128829999999"/>
    <n v="607.59221979999995"/>
    <n v="595.51364100000001"/>
    <n v="913.64570739999999"/>
    <n v="698.30191179999997"/>
    <n v="1186.5751187999999"/>
    <n v="1902.6321166"/>
    <n v="7047.5370402999997"/>
    <n v="1388.2257339"/>
    <n v="246.1963001"/>
    <n v="470.17119059999999"/>
    <n v="134.6067682"/>
    <n v="299.30923289999998"/>
    <n v="252.46530949999999"/>
    <n v="966.80388770000002"/>
    <n v="740.96874030000004"/>
    <n v="1332.7736831"/>
    <n v="1590.8233465000001"/>
    <n v="7324.8914636999998"/>
    <n v="1334.2749148"/>
    <n v="5622.7896620000001"/>
    <n v="6507.5093281999998"/>
    <n v="5715.5267593999997"/>
    <n v="6806.1244629000003"/>
    <n v="6918.1327738999998"/>
    <n v="6262.9686020999998"/>
    <n v="5401.2094465999999"/>
    <n v="4805.0103855999996"/>
    <n v="5276.0041915000002"/>
    <n v="5458.3383440999996"/>
    <n v="5877.2724958999997"/>
    <m/>
    <m/>
    <m/>
    <m/>
    <m/>
    <m/>
    <m/>
    <m/>
    <m/>
    <m/>
    <m/>
    <n v="13417.7632436"/>
    <n v="18242.6776613"/>
    <n v="21749.2941784"/>
    <n v="24727.689459900001"/>
    <n v="27753.225878599998"/>
    <n v="31096.557320200001"/>
    <n v="34934.694410700002"/>
    <n v="39411.982932500003"/>
    <n v="47309.0790051"/>
    <n v="71424.246438000002"/>
    <n v="32993.5177291"/>
    <m/>
    <m/>
    <m/>
    <m/>
    <m/>
    <m/>
    <m/>
    <m/>
    <m/>
    <n v="4.5214900000000002E-2"/>
    <m/>
    <m/>
    <m/>
    <m/>
    <m/>
    <m/>
    <m/>
    <m/>
    <m/>
    <m/>
    <m/>
    <m/>
    <m/>
    <m/>
    <n v="31431.638712399999"/>
    <m/>
    <n v="0.85199999999999998"/>
    <n v="5.3600000000000002E-2"/>
    <m/>
    <m/>
    <m/>
    <m/>
    <n v="0.06"/>
    <n v="0.01"/>
    <n v="1.7000000000000001E-2"/>
    <n v="2E-3"/>
    <n v="0.16600000000000001"/>
    <n v="0.09"/>
    <n v="3.7999999999999999E-2"/>
    <n v="0.247"/>
    <n v="0.216"/>
    <n v="6.0000000000000001E-3"/>
    <n v="33387.695453599998"/>
    <n v="21460.4140267"/>
    <n v="20064.254629800002"/>
    <n v="10609.5160939"/>
    <n v="41747.606825700001"/>
    <n v="34158.1587918"/>
    <n v="25084.057134300001"/>
    <n v="31315.830398900001"/>
    <n v="24998.851768699999"/>
    <n v="18478.338693599999"/>
    <n v="4.6699999999999998E-2"/>
    <n v="0.2074"/>
    <n v="0.31409999999999999"/>
    <n v="0.66300000000000003"/>
    <n v="9.1000000000000004E-3"/>
    <n v="2.7E-2"/>
    <n v="8.7300000000000003E-2"/>
    <n v="2.9100000000000001E-2"/>
    <n v="8.5099999999999995E-2"/>
    <n v="0.2079"/>
    <m/>
    <m/>
    <m/>
    <m/>
    <m/>
    <m/>
    <m/>
    <m/>
    <m/>
    <m/>
    <m/>
    <m/>
    <m/>
    <m/>
    <m/>
    <m/>
    <m/>
    <m/>
    <m/>
    <m/>
    <m/>
    <m/>
    <m/>
    <m/>
    <m/>
    <m/>
    <m/>
    <m/>
    <m/>
    <m/>
    <m/>
    <m/>
    <m/>
    <m/>
    <m/>
    <m/>
    <m/>
    <m/>
    <n v="82.183909999999997"/>
    <n v="0.91694969999999998"/>
  </r>
  <r>
    <x v="25"/>
    <m/>
    <x v="7"/>
    <s v="2004"/>
    <s v="EU SILC"/>
    <s v="2005"/>
    <s v="2004"/>
    <s v=""/>
    <s v="current"/>
    <s v=""/>
    <x v="0"/>
    <n v="56467.113790000003"/>
    <m/>
    <n v="0.23079060000000001"/>
    <n v="0.844445"/>
    <m/>
    <m/>
    <n v="2.7123827"/>
    <n v="1.7863434"/>
    <n v="1.5183994000000001"/>
    <n v="3.1054251000000002"/>
    <n v="4.3341327999999999"/>
    <n v="33197.2292323"/>
    <n v="29122.8998899"/>
    <n v="19180"/>
    <n v="22365.080382100001"/>
    <n v="25095.926771099999"/>
    <n v="27275.936977500001"/>
    <n v="29122.8998899"/>
    <n v="31880.7045144"/>
    <n v="35199"/>
    <n v="41149.3720244"/>
    <n v="52023.5"/>
    <n v="155626.42436460001"/>
    <m/>
    <n v="15929.079087100001"/>
    <x v="814"/>
    <x v="814"/>
    <n v="26098.843793299999"/>
    <n v="27933.025938800001"/>
    <n v="30535.1485995"/>
    <n v="33359.921040000001"/>
    <n v="38023.538029700001"/>
    <n v="45760.1070492"/>
    <n v="69038.744464799995"/>
    <n v="33197.2292323"/>
    <n v="8.9570936999999997"/>
    <n v="141.05631750000001"/>
    <n v="325.78043730000002"/>
    <n v="158.3649877"/>
    <n v="125.6090152"/>
    <n v="219.60765749999999"/>
    <n v="400.6723768"/>
    <n v="2488.3460530000002"/>
    <n v="1789.2752768"/>
    <n v="5836.2848987999996"/>
    <n v="1156.3070330999999"/>
    <n v="68.411906200000004"/>
    <n v="133.77902589999999"/>
    <n v="617.86635049999995"/>
    <n v="61.7754537"/>
    <n v="160.23836739999999"/>
    <n v="78.307201500000005"/>
    <n v="588.96810519999997"/>
    <n v="2191.0220843000002"/>
    <n v="2273.3203272000001"/>
    <n v="1998.3579635000001"/>
    <n v="820.0616473"/>
    <n v="99.438854899999995"/>
    <m/>
    <n v="342.38185850000002"/>
    <n v="72.373627200000001"/>
    <n v="11.6411356"/>
    <n v="440.07132209999997"/>
    <n v="1662.9953057"/>
    <n v="4010.9304172000002"/>
    <n v="3179.5233153999998"/>
    <n v="5304.6336057999997"/>
    <n v="1519.6336431"/>
    <n v="55.2374054"/>
    <n v="-131.28147150000001"/>
    <n v="263.34303540000002"/>
    <n v="201.80237199999999"/>
    <n v="649.45243019999998"/>
    <n v="775.69725089999997"/>
    <n v="703.15835300000003"/>
    <n v="3761.3736961"/>
    <n v="7721.0302809000004"/>
    <n v="17729.5109787"/>
    <n v="3191.726662"/>
    <n v="48.905135700000002"/>
    <n v="187.6437238"/>
    <n v="253.72842779999999"/>
    <n v="465.61746390000002"/>
    <n v="83.458252799999997"/>
    <n v="291.7066883"/>
    <n v="102.51024320000001"/>
    <n v="847.19297970000002"/>
    <n v="698.60815700000001"/>
    <n v="10095.6809251"/>
    <n v="1320.5297906999999"/>
    <n v="16586.9862985"/>
    <n v="22312.861680900001"/>
    <n v="23925.430951900002"/>
    <n v="27409.559002599999"/>
    <n v="30104.9605233"/>
    <n v="32471.598906800002"/>
    <n v="35227.129034199999"/>
    <n v="31291.196102800001"/>
    <n v="38952.728685000002"/>
    <n v="43612.939636499999"/>
    <n v="30216.194075799998"/>
    <n v="-938.85760749999997"/>
    <n v="-1605.9449955"/>
    <n v="-2060.8213326999999"/>
    <n v="-2270.6491136999998"/>
    <n v="-3202.3337857000001"/>
    <n v="-3741.8404277"/>
    <n v="-5325.5123781000002"/>
    <n v="-6566.5233033000004"/>
    <n v="-8854.3789930999992"/>
    <n v="-15538.6635436"/>
    <n v="-5027.2236198000001"/>
    <n v="15929.079087100001"/>
    <n v="21038.114281099999"/>
    <n v="23667.7097287"/>
    <n v="26098.843793299999"/>
    <n v="27933.025938800001"/>
    <n v="30535.1485995"/>
    <n v="33359.921040000001"/>
    <n v="38023.538029700001"/>
    <n v="45760.1070492"/>
    <n v="69038.744464799995"/>
    <n v="33197.2292323"/>
    <n v="0.85060329999999995"/>
    <n v="0.89209210000000005"/>
    <n v="1"/>
    <n v="9.0199799999999997E-2"/>
    <n v="0.1737814"/>
    <n v="0.14070779999999999"/>
    <n v="0.82866189999999995"/>
    <n v="0.89632750000000005"/>
    <n v="1"/>
    <n v="3.5796500000000002E-2"/>
    <n v="0.1707774"/>
    <n v="0.14513670000000001"/>
    <n v="0.79266420000000004"/>
    <n v="0.92027760000000003"/>
    <n v="1"/>
    <n v="1.48141E-2"/>
    <n v="0.16424179999999999"/>
    <n v="9.9790199999999996E-2"/>
    <m/>
    <m/>
    <m/>
    <m/>
    <m/>
    <m/>
    <m/>
    <m/>
    <m/>
    <m/>
    <m/>
    <m/>
    <m/>
    <m/>
    <m/>
    <m/>
    <m/>
    <m/>
    <m/>
    <m/>
    <m/>
    <m/>
    <m/>
    <m/>
    <m/>
    <m/>
    <m/>
    <m/>
    <m/>
    <m/>
    <m/>
    <m/>
    <m/>
    <m/>
    <m/>
    <m/>
    <m/>
    <m/>
    <m/>
    <m/>
    <m/>
    <m/>
    <m/>
    <m/>
    <m/>
    <m/>
    <m/>
    <m/>
    <m/>
    <m/>
    <m/>
    <m/>
    <m/>
    <m/>
    <m/>
    <m/>
    <m/>
    <m/>
    <m/>
    <m/>
    <m/>
    <m/>
    <m/>
    <m/>
    <m/>
    <m/>
    <m/>
    <m/>
    <m/>
    <m/>
    <m/>
    <m/>
    <m/>
    <m/>
    <m/>
    <m/>
    <m/>
    <m/>
    <m/>
    <m/>
    <m/>
    <m/>
    <n v="87.513409999999993"/>
    <n v="0.89293869999999997"/>
  </r>
  <r>
    <x v="25"/>
    <m/>
    <x v="7"/>
    <s v="2004"/>
    <s v="EU SILC"/>
    <s v="2005"/>
    <s v="2004"/>
    <s v=""/>
    <s v="current"/>
    <s v=""/>
    <x v="1"/>
    <n v="447006.00118999998"/>
    <n v="177910.00068"/>
    <n v="0.26277509999999998"/>
    <n v="0.4556403"/>
    <m/>
    <m/>
    <n v="3.3638664999999999"/>
    <n v="1.8008887"/>
    <n v="1.8678925"/>
    <n v="3.8624477000000002"/>
    <n v="5.8328157000000003"/>
    <n v="35047.028549299997"/>
    <n v="31460"/>
    <n v="16842.511220100001"/>
    <n v="21908.289401499998"/>
    <n v="25218.963350999999"/>
    <n v="27905.647911"/>
    <n v="31460"/>
    <n v="34999.5506685"/>
    <n v="39984.4731465"/>
    <n v="45434.439118399998"/>
    <n v="56655.959265799997"/>
    <n v="494140"/>
    <m/>
    <n v="12803.9940159"/>
    <x v="815"/>
    <x v="815"/>
    <n v="26448.6788486"/>
    <n v="29675.886006199999"/>
    <n v="33189.971136599997"/>
    <n v="37385.396152599998"/>
    <n v="42369.896906599999"/>
    <n v="50373.852184399999"/>
    <n v="74683.337656100004"/>
    <n v="35047.028549299997"/>
    <n v="5707.2574831000002"/>
    <n v="6593.8273214999999"/>
    <n v="7857.3400517"/>
    <n v="9993.7525870999998"/>
    <n v="11628.0843425"/>
    <n v="12330.1808757"/>
    <n v="18089.588060900001"/>
    <n v="21637.188130999999"/>
    <n v="24528.3979812"/>
    <n v="37900.673446300003"/>
    <n v="15641.6611073"/>
    <n v="2658.4961521"/>
    <n v="5391.6634471999996"/>
    <n v="6663.4714112000001"/>
    <n v="8437.6408737999991"/>
    <n v="8055.1553235000001"/>
    <n v="11981.619305099999"/>
    <n v="14054.401667300001"/>
    <n v="15326.333221299999"/>
    <n v="19158.359279299999"/>
    <n v="27302.578711099999"/>
    <n v="11913.462645699999"/>
    <n v="109.9289933"/>
    <n v="547.48216100000002"/>
    <n v="735.59815879999996"/>
    <n v="857.79901510000002"/>
    <n v="1428.4084527"/>
    <n v="3185.0313568000001"/>
    <n v="2463.7146243000002"/>
    <n v="4119.5448606"/>
    <n v="4735.3382049000002"/>
    <n v="4230.5175187000004"/>
    <n v="2242.8494424"/>
    <n v="-122.24733639999999"/>
    <n v="3.3059432000000002"/>
    <n v="154.9087092"/>
    <n v="483.67159850000002"/>
    <n v="323.72470249999998"/>
    <n v="616.63182159999997"/>
    <n v="757.9579238"/>
    <n v="1433.6942801"/>
    <n v="3075.9920499999998"/>
    <n v="8033.4427007000004"/>
    <n v="1478.8840029"/>
    <n v="833.64551900000004"/>
    <n v="359.81270169999999"/>
    <n v="1076.7269675"/>
    <n v="725.1744731"/>
    <n v="250.4808487"/>
    <n v="674.10998210000002"/>
    <n v="1069.1416153"/>
    <n v="903.00279860000001"/>
    <n v="3263.1440343999998"/>
    <n v="10389.8761321"/>
    <n v="1957.7087323000001"/>
    <n v="6198.6793764000004"/>
    <n v="9073.0010999000006"/>
    <n v="10459.0879759"/>
    <n v="9942.7536641999995"/>
    <n v="12952.589860100001"/>
    <n v="11153.0799345"/>
    <n v="9810.0134424999997"/>
    <n v="10595.771099199999"/>
    <n v="11763.5328419"/>
    <n v="12654.623413900001"/>
    <n v="10460.354416599999"/>
    <n v="-2581.7661715999998"/>
    <n v="-2395.3824359999999"/>
    <n v="-3220.1972574000001"/>
    <n v="-3992.1133632000001"/>
    <n v="-4962.5575238000001"/>
    <n v="-6750.6821392000002"/>
    <n v="-8859.4211814999999"/>
    <n v="-11645.6374842"/>
    <n v="-16150.912207199999"/>
    <n v="-25828.374266800001"/>
    <n v="-8647.8917978999998"/>
    <n v="12803.9940159"/>
    <n v="19573.7102385"/>
    <n v="23726.936016899999"/>
    <n v="26448.6788486"/>
    <n v="29675.886006199999"/>
    <n v="33189.971136599997"/>
    <n v="37385.396152599998"/>
    <n v="42369.896906599999"/>
    <n v="50373.852184399999"/>
    <n v="74683.337656100004"/>
    <n v="35047.028549299997"/>
    <n v="0.3379125"/>
    <n v="0.63315889999999997"/>
    <n v="0.65798449999999997"/>
    <n v="0.13336000000000001"/>
    <n v="0.25511660000000003"/>
    <n v="0.21111669999999999"/>
    <n v="0.28535090000000002"/>
    <n v="0.68121359999999997"/>
    <n v="0.86918779999999995"/>
    <n v="8.4102399999999994E-2"/>
    <n v="0.2260306"/>
    <n v="0.13335060000000001"/>
    <n v="0.24732219999999999"/>
    <n v="0.72533210000000004"/>
    <n v="0.97952110000000003"/>
    <n v="3.8328300000000003E-2"/>
    <n v="0.29895260000000001"/>
    <n v="0.18297930000000001"/>
    <m/>
    <m/>
    <m/>
    <m/>
    <m/>
    <m/>
    <m/>
    <n v="1"/>
    <m/>
    <m/>
    <m/>
    <n v="8.4102399999999994E-2"/>
    <n v="0.28535090000000002"/>
    <n v="35047.028549299997"/>
    <m/>
    <m/>
    <m/>
    <m/>
    <m/>
    <m/>
    <m/>
    <m/>
    <m/>
    <m/>
    <m/>
    <m/>
    <m/>
    <m/>
    <m/>
    <m/>
    <m/>
    <m/>
    <m/>
    <m/>
    <m/>
    <m/>
    <m/>
    <m/>
    <m/>
    <m/>
    <m/>
    <m/>
    <m/>
    <m/>
    <m/>
    <m/>
    <m/>
    <m/>
    <m/>
    <m/>
    <m/>
    <m/>
    <m/>
    <m/>
    <n v="0.2196022"/>
    <n v="0.1011842"/>
    <n v="0.23036889999999999"/>
    <n v="0.1571496"/>
    <n v="0.1653722"/>
    <n v="8.0217499999999997E-2"/>
    <n v="4.6105399999999998E-2"/>
    <n v="31800.436692200001"/>
    <n v="34342.982194800003"/>
    <n v="35053.928533500002"/>
    <n v="36995.111408899997"/>
    <n v="39341.217209199996"/>
    <n v="32457.6723929"/>
    <n v="34483.962637199998"/>
    <n v="0.1232466"/>
    <n v="0.1054881"/>
    <n v="8.4346099999999993E-2"/>
    <n v="8.53801E-2"/>
    <n v="5.4382199999999999E-2"/>
    <n v="3.7613599999999997E-2"/>
    <n v="3.2634999999999997E-2"/>
    <n v="0.217642"/>
    <n v="0.1653326"/>
    <n v="0.14665610000000001"/>
    <n v="0.126194"/>
    <n v="0.37812790000000002"/>
    <n v="0.83894190000000002"/>
    <n v="0.81077580000000005"/>
    <n v="87.513409999999993"/>
    <n v="0.89293869999999997"/>
  </r>
  <r>
    <x v="25"/>
    <m/>
    <x v="7"/>
    <s v="2004"/>
    <s v="EU SILC"/>
    <s v="2005"/>
    <s v="2004"/>
    <s v=""/>
    <s v="current"/>
    <s v=""/>
    <x v="2"/>
    <n v="292375.3689"/>
    <m/>
    <n v="0.263511"/>
    <n v="0.40533180000000002"/>
    <m/>
    <m/>
    <n v="3.4734823000000001"/>
    <n v="1.7901258"/>
    <n v="1.9403565"/>
    <n v="3.9235426000000002"/>
    <n v="6.0402066999999997"/>
    <n v="36494.310890200002"/>
    <n v="33199.5"/>
    <n v="17110"/>
    <n v="22699.667680400002"/>
    <n v="25908.392462700001"/>
    <n v="29708.7128017"/>
    <n v="33199.5"/>
    <n v="37199"/>
    <n v="41634.5"/>
    <n v="47881"/>
    <n v="59431.282009800001"/>
    <n v="494140"/>
    <m/>
    <n v="12709.836194699999"/>
    <x v="816"/>
    <x v="816"/>
    <n v="27670.713525800002"/>
    <n v="31315.941171300001"/>
    <n v="35020.264017599999"/>
    <n v="39580.473759599998"/>
    <n v="44365.177913500003"/>
    <n v="52573.393369999998"/>
    <n v="76770.037226200002"/>
    <n v="36494.310890200002"/>
    <n v="6384.5226566000001"/>
    <n v="8735.4109958000008"/>
    <n v="9777.6225837000002"/>
    <n v="13955.884956600001"/>
    <n v="14360.365899099999"/>
    <n v="15967.0249547"/>
    <n v="24627.296994100001"/>
    <n v="22744.324362300002"/>
    <n v="31025.834712100001"/>
    <n v="43035.755299600001"/>
    <n v="19074.6077386"/>
    <n v="2837.2561240999999"/>
    <n v="5625.9063604000003"/>
    <n v="8278.2610504999993"/>
    <n v="9234.4758261000006"/>
    <n v="10286.6798287"/>
    <n v="14275.928458300001"/>
    <n v="12331.285544799999"/>
    <n v="16291.5164257"/>
    <n v="20670.655079200002"/>
    <n v="28663.838297099999"/>
    <n v="12863.8188775"/>
    <n v="184.4332862"/>
    <n v="823.22922740000001"/>
    <n v="1088.6766722"/>
    <n v="1054.8970148999999"/>
    <n v="3106.8013612999998"/>
    <n v="3625.9600753999998"/>
    <n v="5054.7972277999997"/>
    <n v="4659.6645635000004"/>
    <n v="4894.8580332000001"/>
    <n v="4866.3510775000004"/>
    <n v="2937.3168817999999"/>
    <n v="-283.44216719999997"/>
    <n v="134.72682359999999"/>
    <n v="137.0617484"/>
    <n v="564.95435669999995"/>
    <n v="349.53469360000003"/>
    <n v="572.82413750000001"/>
    <n v="369.74346709999998"/>
    <n v="2035.7833885"/>
    <n v="1862.071193"/>
    <n v="7551.8636630999999"/>
    <n v="1332.5450708000001"/>
    <n v="986.86291110000002"/>
    <n v="366.03187300000002"/>
    <n v="1065.9039154"/>
    <n v="584.07979139999998"/>
    <n v="583.13671690000001"/>
    <n v="815.16962639999997"/>
    <n v="678.55027259999997"/>
    <n v="2269.1762849000002"/>
    <n v="3244.7620505"/>
    <n v="11479.8882221"/>
    <n v="2211.4378001"/>
    <n v="5776.6802656"/>
    <n v="7388.0249876999997"/>
    <n v="7883.5412419000004"/>
    <n v="7325.3937796999999"/>
    <n v="8555.3864486999992"/>
    <n v="7910.3299213"/>
    <n v="8324.6195174999993"/>
    <n v="8789.1238971000002"/>
    <n v="8476.5784755999994"/>
    <n v="9736.2159757999998"/>
    <n v="8015.8857088000004"/>
    <n v="-3176.4768816999999"/>
    <n v="-2817.1853182999998"/>
    <n v="-3786.0357552"/>
    <n v="-5048.9721996999997"/>
    <n v="-5925.9637769000001"/>
    <n v="-8146.973156"/>
    <n v="-11805.819264199999"/>
    <n v="-12424.4110084"/>
    <n v="-17601.366173599999"/>
    <n v="-28563.875308899998"/>
    <n v="-9941.3011872999996"/>
    <n v="12709.836194699999"/>
    <n v="20256.144949500002"/>
    <n v="24445.0314569"/>
    <n v="27670.713525800002"/>
    <n v="31315.941171300001"/>
    <n v="35020.264017599999"/>
    <n v="39580.473759599998"/>
    <n v="44365.177913500003"/>
    <n v="52573.393369999998"/>
    <n v="76770.037226200002"/>
    <n v="36494.310890200002"/>
    <n v="0.2538513"/>
    <n v="0.5603958"/>
    <n v="0.48455680000000001"/>
    <n v="0.12161039999999999"/>
    <n v="0.27701219999999999"/>
    <n v="0.21116760000000001"/>
    <n v="0.2031529"/>
    <n v="0.61524429999999997"/>
    <n v="0.62626979999999999"/>
    <n v="8.0289299999999994E-2"/>
    <n v="0.25202449999999998"/>
    <n v="0.14586660000000001"/>
    <n v="0.16745389999999999"/>
    <n v="0.67032440000000004"/>
    <n v="0.80280960000000001"/>
    <n v="3.8136799999999998E-2"/>
    <n v="0.35201900000000003"/>
    <n v="0.2058818"/>
    <m/>
    <m/>
    <m/>
    <m/>
    <m/>
    <m/>
    <n v="35453.380496500002"/>
    <m/>
    <n v="0.86994300000000002"/>
    <n v="9.0309E-2"/>
    <n v="0.20345279999999999"/>
    <m/>
    <m/>
    <m/>
    <n v="6.1025099999999999E-2"/>
    <n v="1.7166600000000001E-2"/>
    <n v="2.0326E-2"/>
    <n v="1.8094000000000001E-3"/>
    <n v="0.17773720000000001"/>
    <n v="8.73945E-2"/>
    <n v="3.85992E-2"/>
    <n v="0.27732820000000002"/>
    <n v="0.17987439999999999"/>
    <n v="8.6823999999999998E-3"/>
    <n v="36607.512508100001"/>
    <n v="25003.416285200001"/>
    <n v="22728.524778499999"/>
    <n v="12327.758359199999"/>
    <n v="44401.411159099996"/>
    <n v="33848.040066100002"/>
    <n v="33006.982708800002"/>
    <n v="36351.855631099999"/>
    <n v="29395.798388800002"/>
    <n v="23268.894119500001"/>
    <n v="0.1267954"/>
    <n v="0.23046359999999999"/>
    <n v="0.34695100000000001"/>
    <n v="0.8762202"/>
    <n v="2.4066999999999999E-3"/>
    <n v="0.1148734"/>
    <n v="7.2936699999999993E-2"/>
    <n v="5.3606599999999997E-2"/>
    <n v="0.15153720000000001"/>
    <n v="0.32542510000000002"/>
    <n v="0.1000171"/>
    <n v="0.94895750000000001"/>
    <n v="0.45155650000000003"/>
    <n v="0.99217270000000002"/>
    <n v="1.60263E-2"/>
    <n v="0.21726490000000001"/>
    <n v="0.89337449999999996"/>
    <n v="0.10750560000000001"/>
    <n v="0.27307120000000001"/>
    <n v="0.9642712"/>
    <m/>
    <m/>
    <m/>
    <m/>
    <m/>
    <m/>
    <m/>
    <m/>
    <m/>
    <m/>
    <m/>
    <m/>
    <m/>
    <m/>
    <m/>
    <m/>
    <m/>
    <m/>
    <m/>
    <m/>
    <m/>
    <m/>
    <m/>
    <m/>
    <m/>
    <m/>
    <m/>
    <m/>
    <n v="87.513409999999993"/>
    <n v="0.89293869999999997"/>
  </r>
  <r>
    <x v="25"/>
    <n v="9"/>
    <x v="2"/>
    <s v="2005"/>
    <s v="EU SILC"/>
    <s v="2006"/>
    <s v="2005"/>
    <s v=""/>
    <s v="current"/>
    <s v=""/>
    <x v="0"/>
    <n v="57815.078990000002"/>
    <m/>
    <n v="0.22160070000000001"/>
    <n v="0.8764999"/>
    <m/>
    <m/>
    <n v="2.5978892999999998"/>
    <n v="1.6969027999999999"/>
    <n v="1.5309594"/>
    <n v="3.0327061"/>
    <n v="4.3932722000000002"/>
    <n v="33001.341558200002"/>
    <n v="29965.771173100002"/>
    <n v="19573.197434199999"/>
    <n v="22887"/>
    <n v="25293.916669800001"/>
    <n v="27721.414249599999"/>
    <n v="29965.771173100002"/>
    <n v="33013.401400000002"/>
    <n v="35430.9994849"/>
    <n v="40462.771339799998"/>
    <n v="50849"/>
    <n v="142103.0071744"/>
    <m/>
    <n v="15210.829406499999"/>
    <x v="817"/>
    <x v="817"/>
    <n v="26502.943953000002"/>
    <n v="28687.478807300002"/>
    <n v="30903.345159500001"/>
    <n v="34244.766994999998"/>
    <n v="37208.779413099997"/>
    <n v="43986.838338599999"/>
    <n v="66825.314727899997"/>
    <n v="33001.341558200002"/>
    <n v="49.144013000000001"/>
    <n v="109.3375131"/>
    <n v="210.55092759999999"/>
    <n v="68.093452299999996"/>
    <n v="172.7525871"/>
    <n v="1159.3141487"/>
    <n v="1179.9536814000001"/>
    <n v="1281.3538415"/>
    <n v="2514.4873121000001"/>
    <n v="4088.5194802999999"/>
    <n v="1090.4207802000001"/>
    <n v="107.8271965"/>
    <n v="395.7289854"/>
    <n v="30.0141496"/>
    <n v="19.296650799999998"/>
    <n v="19.696403"/>
    <n v="193.60377990000001"/>
    <n v="714.95174910000003"/>
    <n v="570.61507559999995"/>
    <n v="2387.592044"/>
    <n v="1880.5576635"/>
    <n v="634.55649289999997"/>
    <n v="717.88427409999997"/>
    <n v="9.5308775000000008"/>
    <n v="8.7524218000000005"/>
    <n v="464.72283729999998"/>
    <n v="343.24693029999997"/>
    <n v="760.74549019999995"/>
    <n v="673.90481950000003"/>
    <n v="1430.725152"/>
    <n v="3634.0380061000001"/>
    <n v="7560.6409498000003"/>
    <n v="1570.9953347000001"/>
    <n v="-606.29314009999996"/>
    <n v="-28.7638079"/>
    <n v="183.98122069999999"/>
    <n v="540.2260579"/>
    <n v="355.38219270000002"/>
    <n v="1000.5398309"/>
    <n v="1645.8663188999999"/>
    <n v="3533.181474"/>
    <n v="2085.1848332"/>
    <n v="13000.739575699999"/>
    <n v="2185.7697686000001"/>
    <n v="0.66401969999999999"/>
    <n v="94.477574399999995"/>
    <n v="175.58540439999999"/>
    <n v="166.32097039999999"/>
    <n v="252.7335344"/>
    <n v="354.81581999999997"/>
    <n v="161.18249739999999"/>
    <n v="272.96410170000001"/>
    <n v="421.9443268"/>
    <n v="7534.1923612999999"/>
    <n v="954.13262069999996"/>
    <n v="18013.327558600002"/>
    <n v="22560.6094853"/>
    <n v="26293.120238200001"/>
    <n v="27792.893834499999"/>
    <n v="31111.3773053"/>
    <n v="31481.856217100001"/>
    <n v="35025.228100699998"/>
    <n v="36345.290560399997"/>
    <n v="41377.2556731"/>
    <n v="50142.334850500003"/>
    <n v="32065.714172600001"/>
    <n v="-3071.7245152999999"/>
    <n v="-1812.7154462000001"/>
    <n v="-2525.8130403"/>
    <n v="-2548.6098502"/>
    <n v="-3567.7101456"/>
    <n v="-4047.5301272000002"/>
    <n v="-5156.3201719999997"/>
    <n v="-6225.3507921"/>
    <n v="-8433.6638567000009"/>
    <n v="-17381.670153300001"/>
    <n v="-5500.2476114000001"/>
    <n v="15210.829406499999"/>
    <n v="21328.205181699999"/>
    <n v="24376.1913221"/>
    <n v="26502.943953000002"/>
    <n v="28687.478807300002"/>
    <n v="30903.345159500001"/>
    <n v="34244.766994999998"/>
    <n v="37208.779413099997"/>
    <n v="43986.838338599999"/>
    <n v="66825.314727899997"/>
    <n v="33001.341558200002"/>
    <n v="0.88791989999999998"/>
    <n v="0.89750260000000004"/>
    <n v="0.99484810000000001"/>
    <n v="9.9530900000000005E-2"/>
    <n v="0.21635670000000001"/>
    <n v="0.1751289"/>
    <n v="0.86312420000000001"/>
    <n v="0.90495230000000004"/>
    <n v="0.99412690000000004"/>
    <n v="5.5057700000000001E-2"/>
    <n v="0.2123033"/>
    <n v="0.12928210000000001"/>
    <n v="0.83962519999999996"/>
    <n v="0.91378769999999998"/>
    <n v="0.99285389999999996"/>
    <n v="2.4222299999999999E-2"/>
    <n v="0.26409880000000002"/>
    <n v="0.1065929"/>
    <n v="0.2123033"/>
    <n v="0.12928210000000001"/>
    <n v="5.5057700000000001E-2"/>
    <n v="0.90495230000000004"/>
    <n v="0.99412690000000004"/>
    <n v="0.86312420000000001"/>
    <m/>
    <m/>
    <m/>
    <m/>
    <m/>
    <m/>
    <m/>
    <m/>
    <m/>
    <m/>
    <m/>
    <m/>
    <m/>
    <m/>
    <m/>
    <m/>
    <m/>
    <m/>
    <m/>
    <m/>
    <m/>
    <m/>
    <m/>
    <m/>
    <m/>
    <m/>
    <m/>
    <m/>
    <m/>
    <m/>
    <m/>
    <m/>
    <m/>
    <m/>
    <m/>
    <m/>
    <m/>
    <m/>
    <m/>
    <m/>
    <m/>
    <m/>
    <m/>
    <m/>
    <m/>
    <m/>
    <m/>
    <m/>
    <m/>
    <m/>
    <m/>
    <m/>
    <m/>
    <m/>
    <m/>
    <m/>
    <m/>
    <m/>
    <m/>
    <m/>
    <m/>
    <m/>
    <m/>
    <m/>
    <m/>
    <m/>
    <m/>
    <m/>
    <m/>
    <m/>
    <m/>
    <m/>
    <m/>
    <m/>
    <m/>
    <m/>
    <n v="89.691379999999995"/>
    <n v="0.96919489999999997"/>
  </r>
  <r>
    <x v="25"/>
    <n v="9"/>
    <x v="2"/>
    <s v="2005"/>
    <s v="EU SILC"/>
    <s v="2006"/>
    <s v="2005"/>
    <s v=""/>
    <s v="current"/>
    <s v=""/>
    <x v="1"/>
    <n v="451386.99890000001"/>
    <n v="182859.99955000001"/>
    <n v="0.282864"/>
    <n v="0.46682030000000002"/>
    <m/>
    <m/>
    <n v="3.4800886000000002"/>
    <n v="1.8206913"/>
    <n v="1.9114104999999999"/>
    <n v="4.2793638999999999"/>
    <n v="6.8206299000000001"/>
    <n v="36542.602738000001"/>
    <n v="32350.667633500001"/>
    <n v="16925.0231413"/>
    <n v="21573.827893999998"/>
    <n v="25329.511009900001"/>
    <n v="28738.186999199999"/>
    <n v="32350.667633500001"/>
    <n v="36061.875163899997"/>
    <n v="40391"/>
    <n v="46994.5798612"/>
    <n v="58900.580659300002"/>
    <n v="1118506"/>
    <m/>
    <n v="12320.956580399999"/>
    <x v="818"/>
    <x v="818"/>
    <n v="27131.486991099999"/>
    <n v="30441.562273799998"/>
    <n v="34357.799807800002"/>
    <n v="38076.355326999997"/>
    <n v="43352.248790899997"/>
    <n v="52460.708273999997"/>
    <n v="84036.685297599994"/>
    <n v="36542.602738000001"/>
    <n v="5659.1324412000004"/>
    <n v="8035.3348368999996"/>
    <n v="7966.4233039000001"/>
    <n v="10144.886919299999"/>
    <n v="10860.9327808"/>
    <n v="13040.455869900001"/>
    <n v="18354.324172600001"/>
    <n v="18407.513966899998"/>
    <n v="25782.774884499999"/>
    <n v="44015.933716400003"/>
    <n v="16229.213273199999"/>
    <n v="2840.1513682"/>
    <n v="5842.1044677999998"/>
    <n v="7986.3159760999997"/>
    <n v="7910.6193462000001"/>
    <n v="10294.3706977"/>
    <n v="10793.8182404"/>
    <n v="14549.059062099999"/>
    <n v="19355.4377676"/>
    <n v="19743.080763400001"/>
    <n v="33518.446997300001"/>
    <n v="13285.246220499999"/>
    <n v="403.09740390000002"/>
    <n v="572.6906712"/>
    <n v="487.67569639999999"/>
    <n v="1490.0932084000001"/>
    <n v="1971.8945259"/>
    <n v="3365.9490813000002"/>
    <n v="2343.8648879000002"/>
    <n v="3754.7271391999998"/>
    <n v="6588.6724996000003"/>
    <n v="2733.6263662000001"/>
    <n v="2371.8588030999999"/>
    <n v="-698.18758549999995"/>
    <n v="183.55024979999999"/>
    <n v="120.0257996"/>
    <n v="234.33301689999999"/>
    <n v="384.20580740000003"/>
    <n v="623.48970480000003"/>
    <n v="1076.3530154"/>
    <n v="1338.9205214999999"/>
    <n v="2362.2788568999999"/>
    <n v="5772.3949038999999"/>
    <n v="1140.1193006999999"/>
    <n v="765.12009650000005"/>
    <n v="672.68225040000004"/>
    <n v="285.37429420000001"/>
    <n v="428.97655589999999"/>
    <n v="1128.9552721"/>
    <n v="1188.4591270999999"/>
    <n v="563.24573880000003"/>
    <n v="1518.0397657999999"/>
    <n v="3233.1040787000002"/>
    <n v="12697.719858099999"/>
    <n v="2248.3990241000001"/>
    <n v="6586.3863837999997"/>
    <n v="7552.0347819999997"/>
    <n v="10516.749483600001"/>
    <n v="11538.1633432"/>
    <n v="11611.1282194"/>
    <n v="12458.2136627"/>
    <n v="10451.2332028"/>
    <n v="11430.1955786"/>
    <n v="10754.3959235"/>
    <n v="12613.5740625"/>
    <n v="10552.1237817"/>
    <n v="-3234.7435277999998"/>
    <n v="-3282.6992568999999"/>
    <n v="-3742.0074755000001"/>
    <n v="-4615.5853987999999"/>
    <n v="-5809.9250294000003"/>
    <n v="-7112.5858784000002"/>
    <n v="-9261.7247525999992"/>
    <n v="-12452.585948800001"/>
    <n v="-16003.598732599999"/>
    <n v="-27315.010606799999"/>
    <n v="-9284.3576654000008"/>
    <n v="12320.956580399999"/>
    <n v="19575.698001199999"/>
    <n v="23620.5570782"/>
    <n v="27131.486991099999"/>
    <n v="30441.562273799998"/>
    <n v="34357.799807800002"/>
    <n v="38076.355326999997"/>
    <n v="43352.248790899997"/>
    <n v="52460.708273999997"/>
    <n v="84036.685297599994"/>
    <n v="36542.602738000001"/>
    <n v="0.32417099999999999"/>
    <n v="0.66084220000000005"/>
    <n v="0.76816549999999995"/>
    <n v="0.1437136"/>
    <n v="0.27213920000000003"/>
    <n v="0.2091556"/>
    <n v="0.2785783"/>
    <n v="0.70494630000000003"/>
    <n v="0.92131280000000004"/>
    <n v="8.7816500000000006E-2"/>
    <n v="0.27414490000000002"/>
    <n v="0.1711763"/>
    <n v="0.2383419"/>
    <n v="0.76901450000000005"/>
    <n v="0.96702239999999995"/>
    <n v="4.3043499999999998E-2"/>
    <n v="0.36654829999999999"/>
    <n v="0.20641200000000001"/>
    <n v="0.27414490000000002"/>
    <n v="0.1711763"/>
    <n v="8.7816500000000006E-2"/>
    <n v="0.70494630000000003"/>
    <n v="0.92131280000000004"/>
    <n v="0.2785783"/>
    <m/>
    <n v="1"/>
    <m/>
    <m/>
    <m/>
    <n v="8.7816500000000006E-2"/>
    <n v="0.2785783"/>
    <n v="36542.602738000001"/>
    <m/>
    <m/>
    <m/>
    <m/>
    <m/>
    <m/>
    <m/>
    <m/>
    <m/>
    <m/>
    <m/>
    <m/>
    <m/>
    <m/>
    <m/>
    <m/>
    <m/>
    <m/>
    <m/>
    <m/>
    <m/>
    <m/>
    <m/>
    <m/>
    <m/>
    <m/>
    <m/>
    <m/>
    <m/>
    <m/>
    <m/>
    <m/>
    <m/>
    <m/>
    <m/>
    <m/>
    <m/>
    <m/>
    <m/>
    <m/>
    <n v="0.21636830000000001"/>
    <n v="9.7887699999999994E-2"/>
    <n v="0.22949339999999999"/>
    <n v="0.16375500000000001"/>
    <n v="0.16441239999999999"/>
    <n v="8.2248600000000005E-2"/>
    <n v="4.5834600000000003E-2"/>
    <n v="33840.939186199997"/>
    <n v="36293.688136299999"/>
    <n v="35906.802407000003"/>
    <n v="38239.388596700002"/>
    <n v="42202.460675000002"/>
    <n v="32569.679543099999"/>
    <n v="33775.943809199998"/>
    <n v="0.12948409999999999"/>
    <n v="9.5614699999999997E-2"/>
    <n v="8.4464600000000001E-2"/>
    <n v="8.5894899999999996E-2"/>
    <n v="6.0451699999999997E-2"/>
    <n v="5.8903700000000003E-2"/>
    <n v="4.8156200000000003E-2"/>
    <n v="0.20039979999999999"/>
    <n v="0.1425757"/>
    <n v="0.1239904"/>
    <n v="0.12805820000000001"/>
    <n v="0.37275079999999999"/>
    <n v="0.86169479999999998"/>
    <n v="0.86568929999999999"/>
    <n v="89.691379999999995"/>
    <n v="0.96919489999999997"/>
  </r>
  <r>
    <x v="25"/>
    <n v="9"/>
    <x v="2"/>
    <s v="2005"/>
    <s v="EU SILC"/>
    <s v="2006"/>
    <s v="2005"/>
    <s v=""/>
    <s v="current"/>
    <s v=""/>
    <x v="2"/>
    <n v="295906.09404"/>
    <m/>
    <n v="0.28687220000000002"/>
    <n v="0.413657"/>
    <m/>
    <m/>
    <n v="3.6002828"/>
    <n v="1.8247583999999999"/>
    <n v="1.9730189"/>
    <n v="4.4424584999999999"/>
    <n v="7.2214881999999996"/>
    <n v="38126.208166500001"/>
    <n v="34259.5"/>
    <n v="17364"/>
    <n v="22090"/>
    <n v="26454"/>
    <n v="29877.382825500001"/>
    <n v="34259.5"/>
    <n v="37746.5"/>
    <n v="42807.5"/>
    <n v="49506.667071199998"/>
    <n v="62515.310524699998"/>
    <n v="1118506"/>
    <m/>
    <n v="12143.6441885"/>
    <x v="819"/>
    <x v="819"/>
    <n v="28200.496396499999"/>
    <n v="31953.6827161"/>
    <n v="35980.876243699997"/>
    <n v="39896.275971000003"/>
    <n v="45682.452003099999"/>
    <n v="54842.024008"/>
    <n v="87695.183111599996"/>
    <n v="38126.208166500001"/>
    <n v="5991.6086176999997"/>
    <n v="9844.0908657"/>
    <n v="9968.5683224999993"/>
    <n v="13458.102758700001"/>
    <n v="12661.990181200001"/>
    <n v="18353.3746164"/>
    <n v="19069.3706637"/>
    <n v="24602.058495199999"/>
    <n v="29402.286124300001"/>
    <n v="49969.553572800003"/>
    <n v="19366.2847726"/>
    <n v="3369.9397236"/>
    <n v="6357.1274997999999"/>
    <n v="8753.4814664000005"/>
    <n v="10019.286511300001"/>
    <n v="11983.961297399999"/>
    <n v="11724.4142197"/>
    <n v="18126.683280599998"/>
    <n v="19042.3458331"/>
    <n v="21414.517167400001"/>
    <n v="35202.607144599999"/>
    <n v="14617.289052399999"/>
    <n v="506.12210779999998"/>
    <n v="636.43451649999997"/>
    <n v="1263.8756160999999"/>
    <n v="2079.4071723000002"/>
    <n v="3540.6840112"/>
    <n v="3937.6683419999999"/>
    <n v="3379.2607443000002"/>
    <n v="6704.0602470000003"/>
    <n v="6614.5950217"/>
    <n v="3042.1458668"/>
    <n v="3174.0077778999998"/>
    <n v="-1122.806654"/>
    <n v="225.8197131"/>
    <n v="114.6813865"/>
    <n v="392.72517219999997"/>
    <n v="111.901788"/>
    <n v="758.25565229999995"/>
    <n v="611.20957669999996"/>
    <n v="1312.7925696"/>
    <n v="2245.9730116000001"/>
    <n v="5553.2160014999999"/>
    <n v="1026.9123316"/>
    <n v="917.00494470000001"/>
    <n v="829.92924519999997"/>
    <n v="399.69323320000001"/>
    <n v="811.24983970000005"/>
    <n v="865.42334730000005"/>
    <n v="1091.0868914"/>
    <n v="1075.3910973"/>
    <n v="1372.0503196"/>
    <n v="3861.8002861999998"/>
    <n v="12039.2781221"/>
    <n v="2331.2639583999999"/>
    <n v="6107.6099562999998"/>
    <n v="5753.6008898"/>
    <n v="8421.0820423999994"/>
    <n v="6863.0977380000004"/>
    <n v="9553.0187624999999"/>
    <n v="8743.9946832999995"/>
    <n v="8683.9688253000004"/>
    <n v="6654.7889648"/>
    <n v="8518.3204929000003"/>
    <n v="10752.432993799999"/>
    <n v="8001.6182838000004"/>
    <n v="-3625.8345076999999"/>
    <n v="-3705.4384580999999"/>
    <n v="-4502.6545158999998"/>
    <n v="-5423.3727957000001"/>
    <n v="-6763.2966716999999"/>
    <n v="-8627.9181614999998"/>
    <n v="-11049.6082169"/>
    <n v="-14005.644426299999"/>
    <n v="-17215.468096100001"/>
    <n v="-28864.050589999999"/>
    <n v="-10391.1680103"/>
    <n v="12143.6441885"/>
    <n v="19941.564272"/>
    <n v="24418.727551100001"/>
    <n v="28200.496396499999"/>
    <n v="31953.6827161"/>
    <n v="35980.876243699997"/>
    <n v="39896.275971000003"/>
    <n v="45682.452003099999"/>
    <n v="54842.024008"/>
    <n v="87695.183111599996"/>
    <n v="38126.208166500001"/>
    <n v="0.23486889999999999"/>
    <n v="0.58350159999999995"/>
    <n v="0.52376279999999997"/>
    <n v="0.1348847"/>
    <n v="0.28564020000000001"/>
    <n v="0.20527139999999999"/>
    <n v="0.19017120000000001"/>
    <n v="0.63824110000000001"/>
    <n v="0.6680528"/>
    <n v="8.0464400000000005E-2"/>
    <n v="0.30931599999999998"/>
    <n v="0.17429829999999999"/>
    <n v="0.1530609"/>
    <n v="0.72340970000000004"/>
    <n v="0.89205699999999999"/>
    <n v="3.9978699999999999E-2"/>
    <n v="0.44395129999999999"/>
    <n v="0.21645010000000001"/>
    <n v="0.30931599999999998"/>
    <n v="0.17429829999999999"/>
    <n v="8.0464400000000005E-2"/>
    <n v="0.63824110000000001"/>
    <n v="0.6680528"/>
    <n v="0.19017120000000001"/>
    <n v="37136.225167199998"/>
    <m/>
    <n v="0.86857260000000003"/>
    <n v="9.2476100000000006E-2"/>
    <n v="0.1886852"/>
    <m/>
    <m/>
    <m/>
    <n v="5.7308699999999997E-2"/>
    <n v="1.9264799999999999E-2"/>
    <n v="2.36514E-2"/>
    <n v="2.4225000000000002E-3"/>
    <n v="0.19238920000000001"/>
    <n v="7.8465300000000002E-2"/>
    <n v="3.4436700000000001E-2"/>
    <n v="0.29901280000000002"/>
    <n v="0.1541109"/>
    <n v="7.5103000000000001E-3"/>
    <n v="37796.205879399997"/>
    <n v="24458.986285499999"/>
    <n v="19571.281563699999"/>
    <n v="22219.788144400001"/>
    <n v="44981.574025200003"/>
    <n v="39450.399017900003"/>
    <n v="34102.638620199999"/>
    <n v="37077.170761399997"/>
    <n v="31969.594074299999"/>
    <n v="21875.8424103"/>
    <n v="0.13082070000000001"/>
    <n v="0.3550953"/>
    <n v="0.44566299999999998"/>
    <n v="0.70211559999999995"/>
    <n v="1.5311399999999999E-2"/>
    <n v="6.5960000000000005E-2"/>
    <n v="7.10726E-2"/>
    <n v="4.8326000000000001E-2"/>
    <n v="0.16569500000000001"/>
    <n v="0.42453879999999999"/>
    <n v="8.7554199999999999E-2"/>
    <n v="0.94794630000000002"/>
    <n v="0.57586179999999998"/>
    <n v="0.89702539999999997"/>
    <n v="2.7725699999999999E-2"/>
    <n v="0.195935"/>
    <n v="0.93308159999999996"/>
    <n v="8.4739599999999998E-2"/>
    <n v="0.25434210000000002"/>
    <n v="0.99045879999999997"/>
    <m/>
    <m/>
    <m/>
    <m/>
    <m/>
    <m/>
    <m/>
    <m/>
    <m/>
    <m/>
    <m/>
    <m/>
    <m/>
    <m/>
    <m/>
    <m/>
    <m/>
    <m/>
    <m/>
    <m/>
    <m/>
    <m/>
    <m/>
    <m/>
    <m/>
    <m/>
    <m/>
    <m/>
    <n v="89.691379999999995"/>
    <n v="0.96919489999999997"/>
  </r>
  <r>
    <x v="25"/>
    <m/>
    <x v="7"/>
    <s v="2006"/>
    <s v="EU SILC"/>
    <s v="2007"/>
    <s v="2006"/>
    <s v=""/>
    <s v="current"/>
    <s v=""/>
    <x v="0"/>
    <n v="58195.892260000001"/>
    <m/>
    <n v="0.23113339999999999"/>
    <n v="0.90144290000000005"/>
    <m/>
    <m/>
    <n v="2.4650550999999998"/>
    <n v="1.7048905000000001"/>
    <n v="1.4458728999999999"/>
    <n v="3.0866056999999998"/>
    <n v="4.4513835999999998"/>
    <n v="34578.298202600003"/>
    <n v="29900.717349300001"/>
    <n v="20680.044922599998"/>
    <n v="23730.250764199998"/>
    <n v="25759.900038600001"/>
    <n v="28102.544804699999"/>
    <n v="29900.717349300001"/>
    <n v="33362"/>
    <n v="37194.523797200003"/>
    <n v="41249.781187300003"/>
    <n v="50977.449176100003"/>
    <n v="170084.63671950001"/>
    <m/>
    <n v="16776.020402999999"/>
    <x v="820"/>
    <x v="820"/>
    <n v="26870.701388199999"/>
    <n v="29021.464320700001"/>
    <n v="31379.420639200001"/>
    <n v="35122.831188999997"/>
    <n v="38747.556449600001"/>
    <n v="45552.687278500001"/>
    <n v="74676.501528699999"/>
    <n v="34578.298202600003"/>
    <n v="136.5952455"/>
    <n v="14.121442399999999"/>
    <n v="59.096733299999997"/>
    <n v="192.8351859"/>
    <n v="223.67546659999999"/>
    <n v="418.80818770000002"/>
    <n v="1478.8712439999999"/>
    <n v="1397.4235235000001"/>
    <n v="3263.0659163"/>
    <n v="2630.7280605999999"/>
    <n v="984.03212510000003"/>
    <n v="25.586425999999999"/>
    <n v="297.95194320000002"/>
    <n v="23.157379200000001"/>
    <n v="583.94940680000002"/>
    <n v="63.261384499999998"/>
    <n v="26.200174100000002"/>
    <n v="661.39390409999999"/>
    <n v="711.77960959999996"/>
    <n v="2069.6738046999999"/>
    <n v="1864.9915615"/>
    <n v="636.47361669999998"/>
    <n v="15.6468946"/>
    <n v="10.74888"/>
    <n v="266.53543569999999"/>
    <m/>
    <n v="77.751755099999997"/>
    <n v="351.42873530000003"/>
    <n v="149.70867290000001"/>
    <n v="997.34110109999995"/>
    <n v="4466.6637055000001"/>
    <n v="5646.8925688999998"/>
    <n v="1205.5204045999999"/>
    <n v="93.066210499999997"/>
    <n v="871.98253420000003"/>
    <n v="2.0829844"/>
    <n v="608.31591000000003"/>
    <n v="249.46176689999999"/>
    <n v="925.61870269999997"/>
    <n v="1338.0486123999999"/>
    <n v="2592.0143564"/>
    <n v="3832.3355241999998"/>
    <n v="20103.7257852"/>
    <n v="3073.5082207"/>
    <n v="232.6917966"/>
    <n v="57.961867900000001"/>
    <n v="359.3003314"/>
    <n v="324.78071039999998"/>
    <n v="469.45424800000001"/>
    <n v="0.3322947"/>
    <n v="622.28757900000005"/>
    <n v="208.94904210000001"/>
    <n v="252.7124397"/>
    <n v="15102.9001876"/>
    <n v="1761.7387243000001"/>
    <n v="17918.798599500002"/>
    <n v="24042.981119700002"/>
    <n v="26292.988518400001"/>
    <n v="27988.457412100001"/>
    <n v="31274.431150199998"/>
    <n v="33617.166983299998"/>
    <n v="36206.0864181"/>
    <n v="39216.786656199998"/>
    <n v="40602.126903199998"/>
    <n v="52342.446603800003"/>
    <n v="33018.2559004"/>
    <n v="-1646.3647696"/>
    <n v="-3119.8577667"/>
    <n v="-2257.631742"/>
    <n v="-2827.6372369000001"/>
    <n v="-3336.5714505999999"/>
    <n v="-3960.1344386999999"/>
    <n v="-5333.5652415000004"/>
    <n v="-6376.7378392999999"/>
    <n v="-8933.8910149999992"/>
    <n v="-23015.183239099999"/>
    <n v="-6101.2307891"/>
    <n v="16776.020402999999"/>
    <n v="22175.890020800001"/>
    <n v="24745.529640500001"/>
    <n v="26870.701388199999"/>
    <n v="29021.464320700001"/>
    <n v="31379.420639200001"/>
    <n v="35122.831188999997"/>
    <n v="38747.556449600001"/>
    <n v="45552.687278500001"/>
    <n v="74676.501528699999"/>
    <n v="34578.298202600003"/>
    <n v="0.87279130000000005"/>
    <n v="0.90972439999999999"/>
    <n v="0.99520759999999997"/>
    <n v="7.7925099999999997E-2"/>
    <n v="0.18817990000000001"/>
    <n v="0.1684901"/>
    <n v="0.84634310000000001"/>
    <n v="0.92166539999999997"/>
    <n v="0.99545980000000001"/>
    <n v="3.9445800000000003E-2"/>
    <n v="0.16838330000000001"/>
    <n v="0.1611552"/>
    <n v="0.82580290000000001"/>
    <n v="0.93059099999999995"/>
    <n v="0.99507979999999996"/>
    <n v="1.5076000000000001E-2"/>
    <n v="0.18243000000000001"/>
    <n v="5.1700500000000003E-2"/>
    <n v="0.1728384"/>
    <n v="0.16564899999999999"/>
    <n v="3.9445800000000003E-2"/>
    <n v="0.92208509999999999"/>
    <n v="0.99548409999999998"/>
    <n v="0.84634310000000001"/>
    <m/>
    <m/>
    <m/>
    <m/>
    <m/>
    <m/>
    <m/>
    <m/>
    <m/>
    <m/>
    <m/>
    <m/>
    <m/>
    <m/>
    <m/>
    <m/>
    <m/>
    <m/>
    <m/>
    <m/>
    <m/>
    <m/>
    <m/>
    <m/>
    <m/>
    <m/>
    <m/>
    <m/>
    <m/>
    <m/>
    <m/>
    <m/>
    <m/>
    <m/>
    <m/>
    <m/>
    <m/>
    <m/>
    <m/>
    <m/>
    <m/>
    <m/>
    <m/>
    <m/>
    <m/>
    <m/>
    <m/>
    <m/>
    <m/>
    <m/>
    <m/>
    <m/>
    <m/>
    <m/>
    <m/>
    <m/>
    <m/>
    <m/>
    <m/>
    <m/>
    <m/>
    <m/>
    <m/>
    <m/>
    <m/>
    <m/>
    <m/>
    <m/>
    <m/>
    <m/>
    <m/>
    <m/>
    <m/>
    <m/>
    <m/>
    <m/>
    <n v="92.083179999999999"/>
    <n v="0.9556637"/>
  </r>
  <r>
    <x v="25"/>
    <m/>
    <x v="7"/>
    <s v="2006"/>
    <s v="EU SILC"/>
    <s v="2007"/>
    <s v="2006"/>
    <s v=""/>
    <s v="current"/>
    <s v=""/>
    <x v="1"/>
    <n v="458254.00141000003"/>
    <n v="185642.00060999999"/>
    <n v="0.27362619999999999"/>
    <n v="0.46314939999999999"/>
    <m/>
    <m/>
    <n v="3.3873937000000001"/>
    <n v="1.8331831999999999"/>
    <n v="1.8478205999999999"/>
    <n v="3.9853708000000001"/>
    <n v="5.8529530999999997"/>
    <n v="37399.656641599999"/>
    <n v="33038.291804100001"/>
    <n v="17879.599548099999"/>
    <n v="22286.5"/>
    <n v="25757.0716115"/>
    <n v="29459.5"/>
    <n v="33038.291804100001"/>
    <n v="37365"/>
    <n v="42173.969750299999"/>
    <n v="48679"/>
    <n v="60565.242811399999"/>
    <n v="2561214.3005629"/>
    <m/>
    <n v="14180.850442999999"/>
    <x v="821"/>
    <x v="821"/>
    <n v="27542.7523177"/>
    <n v="31103.4918665"/>
    <n v="35127.313160999998"/>
    <n v="39545.979395100003"/>
    <n v="45170.632164199997"/>
    <n v="53886.026613900001"/>
    <n v="82999.853056199994"/>
    <n v="37399.656641599999"/>
    <n v="6099.9687376000002"/>
    <n v="8406.7315151999992"/>
    <n v="8424.6972886999993"/>
    <n v="9072.0613248999998"/>
    <n v="10842.6069224"/>
    <n v="13166.800674800001"/>
    <n v="19090.536748800001"/>
    <n v="23269.3010875"/>
    <n v="31377.901930399999"/>
    <n v="46216.978287899998"/>
    <n v="17609.1976388"/>
    <n v="2991.4886661999999"/>
    <n v="5759.0675136999998"/>
    <n v="6798.0543105999996"/>
    <n v="8653.4487234999997"/>
    <n v="11203.3931976"/>
    <n v="12386.2565782"/>
    <n v="15007.454546000001"/>
    <n v="16387.704830400002"/>
    <n v="20221.6884488"/>
    <n v="30204.6681068"/>
    <n v="12969.816986399999"/>
    <n v="239.6667563"/>
    <n v="439.00463839999998"/>
    <n v="919.31590349999999"/>
    <n v="1233.1340322000001"/>
    <n v="1874.7670303"/>
    <n v="2560.3536278000001"/>
    <n v="2079.3713524"/>
    <n v="4414.4490180000003"/>
    <n v="4932.2481981000001"/>
    <n v="4394.5483758"/>
    <n v="2310.2134210999998"/>
    <n v="-92.426806400000004"/>
    <n v="-1.3688491"/>
    <n v="505.40121670000002"/>
    <n v="677.50832449999996"/>
    <n v="513.95852119999995"/>
    <n v="825.24478669999996"/>
    <n v="933.35856190000004"/>
    <n v="1258.8266880000001"/>
    <n v="2472.3970902999999"/>
    <n v="8811.9228136000002"/>
    <n v="1593.9987182"/>
    <n v="440.32266010000001"/>
    <n v="494.29735299999999"/>
    <n v="1428.3882017999999"/>
    <n v="677.45013500000005"/>
    <n v="1169.0263482"/>
    <n v="1077.7845967999999"/>
    <n v="1360.0630372999999"/>
    <n v="1466.7199413000001"/>
    <n v="2843.2364231000001"/>
    <n v="9779.1743898999994"/>
    <n v="2076.9042979999999"/>
    <n v="7037.7750224000001"/>
    <n v="8146.9714501999997"/>
    <n v="10155.071155199999"/>
    <n v="12066.0148506"/>
    <n v="11594.0995189"/>
    <n v="12869.0483286"/>
    <n v="10969.8262751"/>
    <n v="10940.3433429"/>
    <n v="9487.9676333999996"/>
    <n v="14352.061709699999"/>
    <n v="10765.9455321"/>
    <n v="-2535.9445931"/>
    <n v="-3078.4666462999999"/>
    <n v="-4192.5838147000004"/>
    <n v="-4836.8650729999999"/>
    <n v="-6094.3596722000002"/>
    <n v="-7758.1754319000001"/>
    <n v="-9894.6311263999996"/>
    <n v="-12566.712743800001"/>
    <n v="-17449.413110199999"/>
    <n v="-30759.500627599999"/>
    <n v="-9926.4199530000005"/>
    <n v="14180.850442999999"/>
    <n v="20166.236975100001"/>
    <n v="24038.344261800001"/>
    <n v="27542.7523177"/>
    <n v="31103.4918665"/>
    <n v="35127.313160999998"/>
    <n v="39545.979395100003"/>
    <n v="45170.632164199997"/>
    <n v="53886.026613900001"/>
    <n v="82999.853056199994"/>
    <n v="37399.656641599999"/>
    <n v="0.32441019999999998"/>
    <n v="0.64590009999999998"/>
    <n v="0.71666719999999995"/>
    <n v="0.1417465"/>
    <n v="0.2150271"/>
    <n v="0.18413119999999999"/>
    <n v="0.27743600000000002"/>
    <n v="0.68961059999999996"/>
    <n v="0.92130339999999999"/>
    <n v="7.5001700000000004E-2"/>
    <n v="0.20264509999999999"/>
    <n v="0.1631483"/>
    <n v="0.23884069999999999"/>
    <n v="0.74309630000000004"/>
    <n v="0.97436460000000003"/>
    <n v="3.3001200000000001E-2"/>
    <n v="0.20258290000000001"/>
    <n v="0.12811719999999999"/>
    <n v="0.2023654"/>
    <n v="0.16564899999999999"/>
    <n v="7.6717499999999994E-2"/>
    <n v="0.69022790000000001"/>
    <n v="0.91940370000000005"/>
    <n v="0.2778583"/>
    <m/>
    <n v="1"/>
    <m/>
    <m/>
    <m/>
    <n v="7.5001700000000004E-2"/>
    <n v="0.27743600000000002"/>
    <n v="37399.656641599999"/>
    <m/>
    <m/>
    <m/>
    <m/>
    <m/>
    <m/>
    <m/>
    <m/>
    <m/>
    <m/>
    <m/>
    <m/>
    <m/>
    <m/>
    <m/>
    <m/>
    <m/>
    <m/>
    <m/>
    <m/>
    <m/>
    <m/>
    <m/>
    <m/>
    <m/>
    <m/>
    <m/>
    <m/>
    <m/>
    <m/>
    <m/>
    <m/>
    <m/>
    <m/>
    <m/>
    <m/>
    <m/>
    <m/>
    <m/>
    <m/>
    <n v="0.21909400000000001"/>
    <n v="9.3506900000000004E-2"/>
    <n v="0.2281812"/>
    <n v="0.1621088"/>
    <n v="0.17011419999999999"/>
    <n v="7.8648399999999993E-2"/>
    <n v="4.8346399999999998E-2"/>
    <n v="33524.149269699999"/>
    <n v="36470.678884699999"/>
    <n v="36216.198962499999"/>
    <n v="39657.256414800002"/>
    <n v="44443.927915699998"/>
    <n v="34003.711858399998"/>
    <n v="35513.016857800001"/>
    <n v="0.1189241"/>
    <n v="6.2703499999999995E-2"/>
    <n v="8.8460399999999995E-2"/>
    <n v="6.7207600000000006E-2"/>
    <n v="4.1111099999999998E-2"/>
    <n v="3.9263600000000003E-2"/>
    <n v="3.9742199999999998E-2"/>
    <n v="0.21910660000000001"/>
    <n v="0.15372040000000001"/>
    <n v="0.1277325"/>
    <n v="0.11816069999999999"/>
    <n v="0.34844180000000002"/>
    <n v="0.86481779999999997"/>
    <n v="0.81628900000000004"/>
    <n v="92.083179999999999"/>
    <n v="0.9556637"/>
  </r>
  <r>
    <x v="25"/>
    <m/>
    <x v="7"/>
    <s v="2006"/>
    <s v="EU SILC"/>
    <s v="2007"/>
    <s v="2006"/>
    <s v=""/>
    <s v="current"/>
    <s v=""/>
    <x v="2"/>
    <n v="299657.38727000001"/>
    <m/>
    <n v="0.27769430000000001"/>
    <n v="0.40836719999999999"/>
    <m/>
    <m/>
    <n v="3.5678453000000001"/>
    <n v="1.8673769"/>
    <n v="1.9106186999999999"/>
    <n v="4.1105526000000001"/>
    <n v="6.0576790000000003"/>
    <n v="39246.082703699998"/>
    <n v="34629.5"/>
    <n v="18124.757000699999"/>
    <n v="22841.5"/>
    <n v="26703.887591499999"/>
    <n v="30807"/>
    <n v="34629.5"/>
    <n v="39101.6243311"/>
    <n v="44654.500338700003"/>
    <n v="51444"/>
    <n v="64666.329353100002"/>
    <n v="2561214.3005629"/>
    <m/>
    <n v="14398.4330732"/>
    <x v="822"/>
    <x v="822"/>
    <n v="28885.880734499999"/>
    <n v="32682.723696100002"/>
    <n v="37069.018953300001"/>
    <n v="41802.838244400002"/>
    <n v="47939.760226999999"/>
    <n v="56774.907365200001"/>
    <n v="87221.085900999999"/>
    <n v="39246.082703699998"/>
    <n v="7227.7796890999998"/>
    <n v="9557.7682062999993"/>
    <n v="10204.2837129"/>
    <n v="13088.284046999999"/>
    <n v="14019.6442845"/>
    <n v="18108.5960051"/>
    <n v="22218.4568841"/>
    <n v="29342.112798499998"/>
    <n v="35045.141966299998"/>
    <n v="53953.652850500002"/>
    <n v="21287.443766299999"/>
    <n v="3145.8003715999998"/>
    <n v="6933.6850474000003"/>
    <n v="8631.3773039999996"/>
    <n v="9925.0820530000001"/>
    <n v="13606.029256600001"/>
    <n v="13205.7004041"/>
    <n v="15473.9467754"/>
    <n v="14315.4790701"/>
    <n v="22560.803297099999"/>
    <n v="33702.213159400002"/>
    <n v="14155.7558142"/>
    <n v="315.40225579999998"/>
    <n v="706.92402919999995"/>
    <n v="1298.3371768"/>
    <n v="2095.9833361999999"/>
    <n v="3072.0822572000002"/>
    <n v="3365.0354391000001"/>
    <n v="4171.0753398999996"/>
    <n v="6461.0182246000004"/>
    <n v="5693.9826396999997"/>
    <n v="4330.3054912999996"/>
    <n v="3151.9614852999998"/>
    <n v="-210.1539875"/>
    <n v="-120.37904260000001"/>
    <n v="890.20361909999997"/>
    <n v="620.51830270000005"/>
    <n v="607.57056850000004"/>
    <n v="635.24358329999995"/>
    <n v="821.57515469999998"/>
    <n v="1233.0078473999999"/>
    <n v="2697.4146787999998"/>
    <n v="8307.2898058999999"/>
    <n v="1549.7724983999999"/>
    <n v="544.22642250000001"/>
    <n v="602.50543419999997"/>
    <n v="1389.7087179"/>
    <n v="1178.8942906"/>
    <n v="1435.1083904"/>
    <n v="1294.7448606999999"/>
    <n v="959.98474199999998"/>
    <n v="3419.3036735000001"/>
    <n v="1631.7107450000001"/>
    <n v="10216.7828747"/>
    <n v="2269.1735244000001"/>
    <n v="6389.1042171999998"/>
    <n v="6612.0474746999998"/>
    <n v="7061.8899288000002"/>
    <n v="8088.4498139999996"/>
    <n v="7408.6672128"/>
    <n v="9756.3008750000008"/>
    <n v="8957.5893457000002"/>
    <n v="8226.6544873000003"/>
    <n v="8420.5942071000009"/>
    <n v="10426.2790632"/>
    <n v="8135.5065118000002"/>
    <n v="-3013.7258955000002"/>
    <n v="-3660.17274"/>
    <n v="-4574.1934996999998"/>
    <n v="-6111.3311088999999"/>
    <n v="-7466.3782738"/>
    <n v="-9296.6022140000005"/>
    <n v="-10799.7899973"/>
    <n v="-15057.8158745"/>
    <n v="-19274.7401689"/>
    <n v="-33715.437343999998"/>
    <n v="-11303.5308967"/>
    <n v="14398.4330732"/>
    <n v="20632.378409199999"/>
    <n v="24901.6069599"/>
    <n v="28885.880734499999"/>
    <n v="32682.723696100002"/>
    <n v="37069.018953300001"/>
    <n v="41802.838244400002"/>
    <n v="47939.760226999999"/>
    <n v="56774.907365200001"/>
    <n v="87221.085900999999"/>
    <n v="39246.082703699998"/>
    <n v="0.2345991"/>
    <n v="0.54600199999999999"/>
    <n v="0.46817999999999999"/>
    <n v="0.13221530000000001"/>
    <n v="0.21707499999999999"/>
    <n v="0.17610329999999999"/>
    <n v="0.18649299999999999"/>
    <n v="0.59905489999999995"/>
    <n v="0.58230289999999996"/>
    <n v="6.7190700000000006E-2"/>
    <n v="0.21770210000000001"/>
    <n v="0.16896430000000001"/>
    <n v="0.148449"/>
    <n v="0.67533600000000005"/>
    <n v="0.88637339999999998"/>
    <n v="3.1080300000000002E-2"/>
    <n v="0.22383140000000001"/>
    <n v="0.1428015"/>
    <n v="0.21692220000000001"/>
    <n v="0.16763600000000001"/>
    <n v="6.8755499999999997E-2"/>
    <n v="0.59991150000000004"/>
    <n v="0.57807209999999998"/>
    <n v="0.1868967"/>
    <n v="37989.846818099999"/>
    <m/>
    <n v="0.86902369999999995"/>
    <n v="8.03262E-2"/>
    <n v="0.1891843"/>
    <m/>
    <m/>
    <m/>
    <n v="5.9594899999999999E-2"/>
    <n v="1.79799E-2"/>
    <n v="2.3582100000000002E-2"/>
    <n v="4.1145000000000001E-3"/>
    <n v="0.17884739999999999"/>
    <n v="8.6755200000000005E-2"/>
    <n v="3.15806E-2"/>
    <n v="0.30310100000000001"/>
    <n v="0.15185509999999999"/>
    <n v="1.1613200000000001E-2"/>
    <n v="39573.656123000001"/>
    <n v="29590.883437"/>
    <n v="22061.284387200001"/>
    <n v="12349.567789000001"/>
    <n v="48652.230416500002"/>
    <n v="38305.4485222"/>
    <n v="35783.4759749"/>
    <n v="37460.0457885"/>
    <n v="31629.726238700001"/>
    <n v="20725.7594125"/>
    <n v="0.1032151"/>
    <n v="0.25773180000000001"/>
    <n v="0.480404"/>
    <n v="0.85262519999999997"/>
    <n v="1.1952000000000001E-2"/>
    <n v="7.3932300000000006E-2"/>
    <n v="4.12948E-2"/>
    <n v="3.422E-2"/>
    <n v="0.1291785"/>
    <n v="0.37362790000000001"/>
    <n v="7.8640699999999994E-2"/>
    <n v="0.91282240000000003"/>
    <n v="0.55547500000000005"/>
    <n v="1"/>
    <n v="2.3642199999999999E-2"/>
    <n v="0.18335799999999999"/>
    <n v="0.87641800000000003"/>
    <n v="7.9396599999999998E-2"/>
    <n v="0.2805376"/>
    <n v="1"/>
    <m/>
    <m/>
    <m/>
    <m/>
    <m/>
    <m/>
    <m/>
    <m/>
    <m/>
    <m/>
    <m/>
    <m/>
    <m/>
    <m/>
    <m/>
    <m/>
    <m/>
    <m/>
    <m/>
    <m/>
    <m/>
    <m/>
    <m/>
    <m/>
    <m/>
    <m/>
    <m/>
    <m/>
    <n v="92.083179999999999"/>
    <n v="0.9556637"/>
  </r>
  <r>
    <x v="25"/>
    <n v="10"/>
    <x v="3"/>
    <s v="2007"/>
    <s v="EU SILC"/>
    <s v="2008"/>
    <s v="2007"/>
    <s v=""/>
    <s v="current"/>
    <s v=""/>
    <x v="0"/>
    <n v="59679.418120000002"/>
    <m/>
    <n v="0.2262884"/>
    <n v="0.87886030000000004"/>
    <m/>
    <m/>
    <n v="2.3661889999999999"/>
    <n v="1.6436857"/>
    <n v="1.4395629000000001"/>
    <n v="3.0016050999999999"/>
    <n v="4.2760673000000002"/>
    <n v="35505.750828700002"/>
    <n v="31394.833977900002"/>
    <n v="21808.587345399999"/>
    <n v="24146.282363999999"/>
    <n v="26464"/>
    <n v="29175.2257918"/>
    <n v="31394.833977900002"/>
    <n v="34038.262470299996"/>
    <n v="37710.210182399998"/>
    <n v="41529.795472600003"/>
    <n v="51603.238677399997"/>
    <n v="237886"/>
    <m/>
    <n v="17757.959621900001"/>
    <x v="823"/>
    <x v="823"/>
    <n v="27982.447617099999"/>
    <n v="30129.758436600001"/>
    <n v="32694.795583700001"/>
    <n v="35736.799467199999"/>
    <n v="39259.154140799998"/>
    <n v="46590.959461999999"/>
    <n v="75934.231223499999"/>
    <n v="35505.750828700002"/>
    <n v="284.54748719999998"/>
    <n v="30.4122697"/>
    <n v="150.50626969999999"/>
    <n v="21.3602028"/>
    <m/>
    <n v="45.827250399999997"/>
    <n v="1386.8891704"/>
    <n v="1030.6720671999999"/>
    <n v="3597.7208332999999"/>
    <n v="2862.6496046000002"/>
    <n v="946.59403150000003"/>
    <n v="83.272764800000004"/>
    <n v="19.543873699999999"/>
    <n v="57.856799600000002"/>
    <n v="292.82570700000002"/>
    <n v="10.628831999999999"/>
    <n v="75.131649800000005"/>
    <n v="2706.6754811999999"/>
    <n v="592.94981629999995"/>
    <n v="610.75694820000001"/>
    <n v="1885.1241276000001"/>
    <n v="632.71283089999997"/>
    <m/>
    <n v="12.3163175"/>
    <m/>
    <n v="165.803369"/>
    <n v="8.9972165000000004"/>
    <n v="254.76479950000001"/>
    <n v="616.08594589999996"/>
    <n v="1469.5438650999999"/>
    <n v="2686.6383249"/>
    <n v="6099.6004357000002"/>
    <n v="1135.2877335000001"/>
    <n v="73.067163399999998"/>
    <n v="18.672954300000001"/>
    <n v="297.28039669999998"/>
    <n v="1049.2683623999999"/>
    <n v="913.94031180000002"/>
    <n v="2452.6811247000001"/>
    <n v="813.79487389999997"/>
    <n v="6986.7634373999999"/>
    <n v="4079.0512650000001"/>
    <n v="19684.160748999999"/>
    <n v="3637.8561040999998"/>
    <n v="48.503018900000001"/>
    <n v="49.7751655"/>
    <n v="46.9177848"/>
    <n v="236.00438919999999"/>
    <n v="366.58730739999999"/>
    <n v="401.24452530000002"/>
    <n v="433.07449930000001"/>
    <n v="525.93792169999995"/>
    <n v="1065.4923578999999"/>
    <n v="7115.104969"/>
    <n v="1031.6439147000001"/>
    <n v="18477.373295699999"/>
    <n v="24725.9502383"/>
    <n v="27170.3611877"/>
    <n v="29204.414836399999"/>
    <n v="32157.792406100001"/>
    <n v="33464.788684200001"/>
    <n v="35393.093229999999"/>
    <n v="39003.822877600003"/>
    <n v="43469.5536421"/>
    <n v="55136.311327399999"/>
    <n v="33848.998883100001"/>
    <n v="-1208.8041080999999"/>
    <n v="-1794.7403136"/>
    <n v="-2198.1900261999999"/>
    <n v="-2987.2292496999999"/>
    <n v="-3328.1876373"/>
    <n v="-3999.6424502999998"/>
    <n v="-5612.8137336"/>
    <n v="-10350.5358445"/>
    <n v="-8918.2539094000003"/>
    <n v="-16848.7199898"/>
    <n v="-5727.3426692000003"/>
    <n v="17757.959621900001"/>
    <n v="23061.9305054"/>
    <n v="25524.7324123"/>
    <n v="27982.447617099999"/>
    <n v="30129.758436600001"/>
    <n v="32694.795583700001"/>
    <n v="35736.799467199999"/>
    <n v="39259.154140799998"/>
    <n v="46590.959461999999"/>
    <n v="75934.231223499999"/>
    <n v="35505.750828700002"/>
    <n v="0.87109610000000004"/>
    <n v="0.90308370000000004"/>
    <n v="0.99533570000000005"/>
    <n v="7.6164700000000002E-2"/>
    <n v="0.1789068"/>
    <n v="0.1098914"/>
    <n v="0.84909210000000002"/>
    <n v="0.90932500000000005"/>
    <n v="0.99528660000000002"/>
    <n v="2.6480400000000001E-2"/>
    <n v="0.26805830000000003"/>
    <n v="0.14970839999999999"/>
    <n v="0.82290140000000001"/>
    <n v="0.92257250000000002"/>
    <n v="0.99518759999999995"/>
    <n v="1.16361E-2"/>
    <n v="0.40577180000000002"/>
    <n v="0.33704689999999998"/>
    <n v="0.26865319999999998"/>
    <n v="0.15039939999999999"/>
    <n v="2.6480400000000001E-2"/>
    <n v="0.9093987"/>
    <n v="0.99529049999999997"/>
    <n v="0.84909210000000002"/>
    <m/>
    <m/>
    <m/>
    <m/>
    <m/>
    <m/>
    <m/>
    <m/>
    <m/>
    <m/>
    <m/>
    <m/>
    <m/>
    <m/>
    <m/>
    <m/>
    <m/>
    <m/>
    <m/>
    <m/>
    <m/>
    <m/>
    <m/>
    <m/>
    <m/>
    <m/>
    <m/>
    <m/>
    <m/>
    <m/>
    <m/>
    <m/>
    <m/>
    <m/>
    <m/>
    <m/>
    <m/>
    <m/>
    <m/>
    <m/>
    <m/>
    <m/>
    <m/>
    <m/>
    <m/>
    <m/>
    <m/>
    <m/>
    <m/>
    <m/>
    <m/>
    <m/>
    <m/>
    <m/>
    <m/>
    <m/>
    <m/>
    <m/>
    <m/>
    <m/>
    <m/>
    <m/>
    <m/>
    <m/>
    <m/>
    <m/>
    <m/>
    <m/>
    <m/>
    <m/>
    <m/>
    <m/>
    <m/>
    <m/>
    <m/>
    <m/>
    <n v="94.213359999999994"/>
    <n v="0.98571569999999997"/>
  </r>
  <r>
    <x v="25"/>
    <n v="10"/>
    <x v="3"/>
    <s v="2007"/>
    <s v="EU SILC"/>
    <s v="2008"/>
    <s v="2007"/>
    <s v=""/>
    <s v="current"/>
    <s v=""/>
    <x v="1"/>
    <n v="465587.99963999999"/>
    <n v="188613.00000999999"/>
    <n v="0.27560750000000001"/>
    <n v="0.45804139999999999"/>
    <m/>
    <m/>
    <n v="3.2956413000000002"/>
    <n v="1.8075737000000001"/>
    <n v="1.8232402999999999"/>
    <n v="4.0301564000000001"/>
    <n v="6.0951817000000004"/>
    <n v="38740.875544399998"/>
    <n v="33946"/>
    <n v="18618.5"/>
    <n v="23129.5"/>
    <n v="27261.087735100002"/>
    <n v="30161.639751499999"/>
    <n v="33946"/>
    <n v="38640.898816300003"/>
    <n v="42946"/>
    <n v="49383"/>
    <n v="61359.898044200003"/>
    <n v="1016530.3446728"/>
    <m/>
    <n v="14503.418763600001"/>
    <x v="824"/>
    <x v="824"/>
    <n v="28702.179215600001"/>
    <n v="31956.666710699999"/>
    <n v="36252.745752000003"/>
    <n v="40583.2992724"/>
    <n v="45787.406651099998"/>
    <n v="54812.430517300003"/>
    <n v="88400.973049699998"/>
    <n v="38740.875544399998"/>
    <n v="6717.7833463999996"/>
    <n v="8286.6007011999991"/>
    <n v="7955.4232369000001"/>
    <n v="9891.6545502999998"/>
    <n v="11876.7218297"/>
    <n v="15960.6560529"/>
    <n v="21292.114680899998"/>
    <n v="24835.1140356"/>
    <n v="26849.201046099999"/>
    <n v="49468.126587600003"/>
    <n v="18320.032182800001"/>
    <n v="3356.9091988"/>
    <n v="5847.6888454"/>
    <n v="7968.3320930999998"/>
    <n v="9314.8789383000003"/>
    <n v="11297.999658500001"/>
    <n v="12582.2732841"/>
    <n v="13470.012651200001"/>
    <n v="16340.145495299999"/>
    <n v="22300.467219999999"/>
    <n v="30920.8781193"/>
    <n v="13344.437635599999"/>
    <n v="387.48742290000001"/>
    <n v="302.5027149"/>
    <n v="1360.5646861"/>
    <n v="1699.1492059"/>
    <n v="1862.3322075000001"/>
    <n v="2034.1291891999999"/>
    <n v="3224.5246929999998"/>
    <n v="2864.8347159"/>
    <n v="6281.0649308000002"/>
    <n v="4502.2376863"/>
    <n v="2452.7208893000002"/>
    <n v="223.4925259"/>
    <n v="75.056434199999998"/>
    <n v="342.56816470000001"/>
    <n v="735.37896520000004"/>
    <n v="1123.2495279"/>
    <n v="634.74498670000003"/>
    <n v="2015.257554"/>
    <n v="1539.0444087000001"/>
    <n v="2142.7785583"/>
    <n v="7932.0291317000001"/>
    <n v="1677.3542408000001"/>
    <n v="306.67173780000002"/>
    <n v="554.52647660000002"/>
    <n v="778.20442430000003"/>
    <n v="1656.8227406000001"/>
    <n v="961.70701440000005"/>
    <n v="823.81868420000001"/>
    <n v="1389.0962901"/>
    <n v="1927.6407916000001"/>
    <n v="2270.6614868000001"/>
    <n v="12924.4165608"/>
    <n v="2360.6988593999999"/>
    <n v="6724.6613362999997"/>
    <n v="9246.0783093999999"/>
    <n v="11125.614014799999"/>
    <n v="10538.7498218"/>
    <n v="11820.138638799999"/>
    <n v="12971.1227574"/>
    <n v="10481.6199672"/>
    <n v="11463.095259899999"/>
    <n v="11878.894164900001"/>
    <n v="14277.8571025"/>
    <n v="11054.351844999999"/>
    <n v="-3213.5868045000002"/>
    <n v="-3280.4269829"/>
    <n v="-4279.0134547999996"/>
    <n v="-5134.4550062999997"/>
    <n v="-6985.4821660999996"/>
    <n v="-8753.9992026"/>
    <n v="-11289.326564000001"/>
    <n v="-13182.468055900001"/>
    <n v="-16910.636889699999"/>
    <n v="-31624.5721385"/>
    <n v="-10468.720108400001"/>
    <n v="14503.418763600001"/>
    <n v="21032.026498700001"/>
    <n v="25251.693165199998"/>
    <n v="28702.179215600001"/>
    <n v="31956.666710699999"/>
    <n v="36252.745752000003"/>
    <n v="40583.2992724"/>
    <n v="45787.406651099998"/>
    <n v="54812.430517300003"/>
    <n v="88400.973049699998"/>
    <n v="38740.875544399998"/>
    <n v="0.31883339999999999"/>
    <n v="0.63772300000000004"/>
    <n v="0.70541450000000006"/>
    <n v="0.1331195"/>
    <n v="0.22614339999999999"/>
    <n v="0.1827136"/>
    <n v="0.27277390000000001"/>
    <n v="0.67757100000000003"/>
    <n v="0.83818420000000005"/>
    <n v="7.0977200000000004E-2"/>
    <n v="0.22600619999999999"/>
    <n v="0.15866379999999999"/>
    <n v="0.2358818"/>
    <n v="0.72189490000000001"/>
    <n v="0.93921180000000004"/>
    <n v="3.0947300000000001E-2"/>
    <n v="0.27186470000000001"/>
    <n v="0.17317859999999999"/>
    <n v="0.22555220000000001"/>
    <n v="0.1568456"/>
    <n v="7.1318500000000007E-2"/>
    <n v="0.67731969999999997"/>
    <n v="0.83662190000000003"/>
    <n v="0.27298080000000002"/>
    <m/>
    <n v="1"/>
    <m/>
    <m/>
    <m/>
    <n v="7.0977200000000004E-2"/>
    <n v="0.27277390000000001"/>
    <n v="38740.875544399998"/>
    <m/>
    <m/>
    <m/>
    <m/>
    <m/>
    <m/>
    <m/>
    <m/>
    <m/>
    <m/>
    <m/>
    <m/>
    <m/>
    <m/>
    <m/>
    <m/>
    <m/>
    <m/>
    <m/>
    <m/>
    <m/>
    <m/>
    <m/>
    <m/>
    <m/>
    <m/>
    <m/>
    <m/>
    <m/>
    <m/>
    <m/>
    <m/>
    <m/>
    <m/>
    <m/>
    <m/>
    <m/>
    <m/>
    <m/>
    <m/>
    <n v="0.21737670000000001"/>
    <n v="9.3080999999999997E-2"/>
    <n v="0.22634460000000001"/>
    <n v="0.16277559999999999"/>
    <n v="0.17224130000000001"/>
    <n v="7.9117599999999996E-2"/>
    <n v="4.9063099999999998E-2"/>
    <n v="35412.474701699997"/>
    <n v="37942.567873200001"/>
    <n v="37758.560424299998"/>
    <n v="40395.962357099997"/>
    <n v="45507.188919799999"/>
    <n v="36187.292934500001"/>
    <n v="34406.717061000003"/>
    <n v="0.1088103"/>
    <n v="7.0706000000000005E-2"/>
    <n v="7.7696200000000007E-2"/>
    <n v="7.4909600000000007E-2"/>
    <n v="4.3944700000000003E-2"/>
    <n v="2.5507100000000001E-2"/>
    <n v="2.80497E-2"/>
    <n v="0.19971220000000001"/>
    <n v="0.16925280000000001"/>
    <n v="0.1132938"/>
    <n v="0.1263341"/>
    <n v="0.34000010000000003"/>
    <n v="0.8369472"/>
    <n v="0.86867649999999996"/>
    <n v="94.213359999999994"/>
    <n v="0.98571569999999997"/>
  </r>
  <r>
    <x v="25"/>
    <n v="10"/>
    <x v="3"/>
    <s v="2007"/>
    <s v="EU SILC"/>
    <s v="2008"/>
    <s v="2007"/>
    <s v=""/>
    <s v="current"/>
    <s v=""/>
    <x v="2"/>
    <n v="304700.59045999998"/>
    <m/>
    <n v="0.27839599999999998"/>
    <n v="0.40195350000000002"/>
    <m/>
    <m/>
    <n v="3.4719839000000001"/>
    <n v="1.8496381"/>
    <n v="1.8771153"/>
    <n v="4.1480291999999999"/>
    <n v="6.3444731000000001"/>
    <n v="40480.061945499998"/>
    <n v="35747.783322900003"/>
    <n v="19044"/>
    <n v="24062"/>
    <n v="28109"/>
    <n v="31572.5"/>
    <n v="35747.783322900003"/>
    <n v="40475.5"/>
    <n v="44722"/>
    <n v="52260.014316200002"/>
    <n v="66120.462228699995"/>
    <n v="1016530.3446728"/>
    <m/>
    <n v="14509.4595871"/>
    <x v="825"/>
    <x v="825"/>
    <n v="29883.549132700002"/>
    <n v="33592.717690799996"/>
    <n v="38339.433000600002"/>
    <n v="42604.352101900004"/>
    <n v="48132.051994699999"/>
    <n v="57633.669410100003"/>
    <n v="92054.876363899995"/>
    <n v="40480.061945499998"/>
    <n v="7310.0306284999997"/>
    <n v="10704.038005099999"/>
    <n v="10608.948248500001"/>
    <n v="13003.2108056"/>
    <n v="16133.6774623"/>
    <n v="21645.360258699999"/>
    <n v="25302.442422100001"/>
    <n v="25435.100632999998"/>
    <n v="31920.070590899999"/>
    <n v="56720.649729500001"/>
    <n v="21889.380613900001"/>
    <n v="3720.1770465"/>
    <n v="6411.0250236000002"/>
    <n v="9614.2765959999997"/>
    <n v="9802.3202548000008"/>
    <n v="14479.945678300001"/>
    <n v="12420.574379600001"/>
    <n v="15332.7516868"/>
    <n v="19613.525773199999"/>
    <n v="20491.438365099999"/>
    <n v="34520.281799900004"/>
    <n v="14653.046593999999"/>
    <n v="500.81800190000001"/>
    <n v="456.67303479999998"/>
    <n v="1822.4052075"/>
    <n v="3654.8399840000002"/>
    <n v="2202.5222941000002"/>
    <n v="4239.4781290000001"/>
    <n v="3544.1651268000001"/>
    <n v="4313.6607526999996"/>
    <n v="7729.5923044000001"/>
    <n v="5333.4336756000002"/>
    <n v="3381.4988969000001"/>
    <n v="18.543637400000001"/>
    <n v="92.915419"/>
    <n v="799.84992950000003"/>
    <n v="1038.9099177000001"/>
    <n v="384.01731749999999"/>
    <n v="548.80995929999995"/>
    <n v="1223.4351773000001"/>
    <n v="1678.0209347"/>
    <n v="2296.696128"/>
    <n v="7156.933309"/>
    <n v="1525.3522439000001"/>
    <n v="452.7309333"/>
    <n v="642.92561699999999"/>
    <n v="2004.2409330999999"/>
    <n v="749.59006799999997"/>
    <n v="1343.9038065"/>
    <n v="609.16481450000003"/>
    <n v="2006.1888021"/>
    <n v="1892.8610914000001"/>
    <n v="3292.5055117000002"/>
    <n v="13548.087496"/>
    <n v="2655.3208255999998"/>
    <n v="6292.8167620000004"/>
    <n v="7212.6778252000004"/>
    <n v="6938.6007479999998"/>
    <n v="7654.0519533999995"/>
    <n v="7286.4991785000002"/>
    <n v="9301.4909532000001"/>
    <n v="7532.5274830999997"/>
    <n v="10018.6296313"/>
    <n v="10324.580837199999"/>
    <n v="9616.4079211000007"/>
    <n v="8220.3917081"/>
    <n v="-3785.6574224999999"/>
    <n v="-3943.0483728999998"/>
    <n v="-5538.6676005999998"/>
    <n v="-6019.3738507999997"/>
    <n v="-8237.8480464000004"/>
    <n v="-10425.4454936"/>
    <n v="-12337.1585963"/>
    <n v="-14819.7468216"/>
    <n v="-18421.214327099999"/>
    <n v="-34840.917567099998"/>
    <n v="-11844.9289369"/>
    <n v="14509.4595871"/>
    <n v="21577.206551800002"/>
    <n v="26249.654062000001"/>
    <n v="29883.549132700002"/>
    <n v="33592.717690799996"/>
    <n v="38339.433000600002"/>
    <n v="42604.352101900004"/>
    <n v="48132.051994699999"/>
    <n v="57633.669410100003"/>
    <n v="92054.876363899995"/>
    <n v="40480.061945499998"/>
    <n v="0.2283723"/>
    <n v="0.52672339999999995"/>
    <n v="0.46255030000000003"/>
    <n v="0.1231343"/>
    <n v="0.2393488"/>
    <n v="0.18947530000000001"/>
    <n v="0.18416260000000001"/>
    <n v="0.55970059999999999"/>
    <n v="0.50007179999999996"/>
    <n v="6.7125900000000002E-2"/>
    <n v="0.2457037"/>
    <n v="0.17436860000000001"/>
    <n v="0.14390739999999999"/>
    <n v="0.62952819999999998"/>
    <n v="0.70282009999999995"/>
    <n v="3.3065900000000002E-2"/>
    <n v="0.27618500000000001"/>
    <n v="0.18745999999999999"/>
    <n v="0.24442030000000001"/>
    <n v="0.17503959999999999"/>
    <n v="6.7647399999999996E-2"/>
    <n v="0.55957849999999998"/>
    <n v="0.50047810000000004"/>
    <n v="0.1843207"/>
    <n v="39196.476317699999"/>
    <m/>
    <n v="0.86769960000000002"/>
    <n v="7.8029299999999996E-2"/>
    <n v="0.18265239999999999"/>
    <m/>
    <m/>
    <m/>
    <n v="6.3604099999999997E-2"/>
    <n v="1.2777200000000001E-2"/>
    <n v="2.0438499999999998E-2"/>
    <n v="3.0977000000000001E-3"/>
    <n v="0.18998490000000001"/>
    <n v="8.5313600000000003E-2"/>
    <n v="2.8762200000000002E-2"/>
    <n v="0.30492469999999999"/>
    <n v="0.14935219999999999"/>
    <n v="9.4444999999999998E-3"/>
    <n v="41019.383717500001"/>
    <n v="31168.0371295"/>
    <n v="20225.319783300001"/>
    <n v="15524.8638911"/>
    <n v="48344.679350899998"/>
    <n v="38502.853661900001"/>
    <n v="34661.353380499997"/>
    <n v="39341.127942699997"/>
    <n v="32669.621385800001"/>
    <n v="21195.950027399998"/>
    <n v="0.1198698"/>
    <n v="0.2531815"/>
    <n v="0.48190050000000001"/>
    <n v="0.73406939999999998"/>
    <n v="1.2934299999999999E-2"/>
    <n v="6.0842800000000002E-2"/>
    <n v="7.6419899999999999E-2"/>
    <n v="3.04012E-2"/>
    <n v="0.14450089999999999"/>
    <n v="0.4262688"/>
    <n v="8.9736399999999994E-2"/>
    <n v="0.94056360000000006"/>
    <n v="0.63122009999999995"/>
    <n v="1"/>
    <n v="2.4876200000000001E-2"/>
    <n v="0.25779999999999997"/>
    <n v="0.92152500000000004"/>
    <n v="6.9433499999999995E-2"/>
    <n v="0.27399440000000003"/>
    <n v="1"/>
    <m/>
    <m/>
    <m/>
    <m/>
    <m/>
    <m/>
    <m/>
    <m/>
    <m/>
    <m/>
    <m/>
    <m/>
    <m/>
    <m/>
    <m/>
    <m/>
    <m/>
    <m/>
    <m/>
    <m/>
    <m/>
    <m/>
    <m/>
    <m/>
    <m/>
    <m/>
    <m/>
    <m/>
    <n v="94.213359999999994"/>
    <n v="0.98571569999999997"/>
  </r>
  <r>
    <x v="25"/>
    <m/>
    <x v="7"/>
    <s v="2008"/>
    <s v="EU SILC"/>
    <s v="2009"/>
    <s v="2008"/>
    <s v=""/>
    <s v="current"/>
    <s v=""/>
    <x v="0"/>
    <n v="58211.614240000003"/>
    <m/>
    <n v="0.229355"/>
    <n v="0.88523649999999998"/>
    <m/>
    <m/>
    <n v="2.7529473000000002"/>
    <n v="1.78281"/>
    <n v="1.5441617999999999"/>
    <n v="3.1219591000000002"/>
    <n v="4.3827375999999996"/>
    <n v="37837.6240215"/>
    <n v="33786.269111900001"/>
    <n v="21880.0051303"/>
    <n v="25638.277672299999"/>
    <n v="28359.931672999999"/>
    <n v="31071.6861789"/>
    <n v="33786.269111900001"/>
    <n v="37007.140500200003"/>
    <n v="40279"/>
    <n v="46267"/>
    <n v="60234.5"/>
    <n v="443763.95241670002"/>
    <m/>
    <n v="17946.209570200001"/>
    <x v="826"/>
    <x v="826"/>
    <n v="29666.257415"/>
    <n v="32316.3652435"/>
    <n v="35251.236405000003"/>
    <n v="38614.059475900001"/>
    <n v="42888.115295900003"/>
    <n v="51392.826508300001"/>
    <n v="78653.526622599995"/>
    <n v="37837.6240215"/>
    <n v="27.563625999999999"/>
    <n v="367.26747080000001"/>
    <n v="257.97065520000001"/>
    <n v="545.64793239999995"/>
    <n v="86.480291100000002"/>
    <n v="532.00352669999995"/>
    <n v="1953.1585399000001"/>
    <n v="997.88261509999995"/>
    <n v="1871.3907664000001"/>
    <n v="4631.2552099000004"/>
    <n v="1134.0401328999999"/>
    <n v="11.4198311"/>
    <n v="65.244393099999996"/>
    <n v="595.08057550000001"/>
    <n v="147.96680620000001"/>
    <n v="289.76656980000001"/>
    <n v="613.50462689999995"/>
    <n v="15.325063999999999"/>
    <n v="1913.2048872"/>
    <n v="614.92468859999997"/>
    <n v="7214.7968086000001"/>
    <n v="1149.2503366000001"/>
    <n v="838.67222600000002"/>
    <n v="1.1633912"/>
    <n v="546.6257147"/>
    <n v="288.83452089999997"/>
    <n v="814.02056779999998"/>
    <n v="302.764005"/>
    <n v="3124.1153674000002"/>
    <n v="3325.0706777999999"/>
    <n v="3380.5365206000001"/>
    <n v="9427.9740863000006"/>
    <n v="2213.6338221000001"/>
    <n v="-118.02578750000001"/>
    <n v="548.40941829999997"/>
    <n v="321.75421349999999"/>
    <n v="219.94426050000001"/>
    <n v="850.6869524"/>
    <n v="516.02632080000001"/>
    <n v="1069.0032461000001"/>
    <n v="1701.6687041"/>
    <n v="5298.1061159000001"/>
    <n v="8809.9270813000003"/>
    <n v="1934.0075918"/>
    <n v="107.7506089"/>
    <n v="1.4694923"/>
    <n v="242.74019509999999"/>
    <n v="96.466854400000003"/>
    <n v="1202.8871798"/>
    <n v="578.37634270000001"/>
    <n v="1974.9844694000001"/>
    <n v="1123.1830173999999"/>
    <n v="1754.2577507000001"/>
    <n v="7240.8487625999996"/>
    <n v="1440.6761839999999"/>
    <n v="19182.233003000001"/>
    <n v="24702.236698100001"/>
    <n v="28003.1157289"/>
    <n v="31379.9098376"/>
    <n v="34019.1278475"/>
    <n v="38721.7492595"/>
    <n v="37458.5564122"/>
    <n v="41282.854943400002"/>
    <n v="49671.044913099999"/>
    <n v="62284.992988500002"/>
    <n v="36732.258798900002"/>
    <n v="-2103.4039373000001"/>
    <n v="-1976.6325649"/>
    <n v="-2818.5938443999999"/>
    <n v="-3012.5127969999999"/>
    <n v="-4946.6041648"/>
    <n v="-6013.1876763999999"/>
    <n v="-6981.0836230000004"/>
    <n v="-7455.7495491"/>
    <n v="-11197.4342469"/>
    <n v="-20956.268314600002"/>
    <n v="-6766.2428448000001"/>
    <n v="17946.209570200001"/>
    <n v="23709.158298900002"/>
    <n v="27148.6932385"/>
    <n v="29666.257415"/>
    <n v="32316.3652435"/>
    <n v="35251.236405000003"/>
    <n v="38614.059475900001"/>
    <n v="42888.115295900003"/>
    <n v="51392.826508300001"/>
    <n v="78653.526622599995"/>
    <n v="37837.6240215"/>
    <n v="0.86891940000000001"/>
    <n v="0.89425169999999998"/>
    <n v="0.99548190000000003"/>
    <n v="7.6566300000000004E-2"/>
    <n v="0.18805359999999999"/>
    <n v="0.1034658"/>
    <n v="0.84467859999999995"/>
    <n v="0.90120710000000004"/>
    <n v="0.99457830000000003"/>
    <n v="3.3746400000000003E-2"/>
    <n v="0.2135734"/>
    <n v="8.9150599999999997E-2"/>
    <n v="0.8160153"/>
    <n v="0.91577470000000005"/>
    <n v="0.99341979999999996"/>
    <n v="1.09164E-2"/>
    <n v="0.40825400000000001"/>
    <n v="0.51476049999999995"/>
    <n v="0.21544260000000001"/>
    <n v="9.1315499999999994E-2"/>
    <n v="3.3746400000000003E-2"/>
    <n v="0.90038300000000004"/>
    <n v="0.99459120000000001"/>
    <n v="0.84567380000000003"/>
    <m/>
    <m/>
    <m/>
    <m/>
    <m/>
    <m/>
    <m/>
    <m/>
    <m/>
    <m/>
    <m/>
    <m/>
    <m/>
    <m/>
    <m/>
    <m/>
    <m/>
    <m/>
    <m/>
    <m/>
    <m/>
    <m/>
    <m/>
    <m/>
    <m/>
    <m/>
    <m/>
    <m/>
    <m/>
    <m/>
    <m/>
    <m/>
    <m/>
    <m/>
    <m/>
    <m/>
    <m/>
    <m/>
    <m/>
    <m/>
    <m/>
    <m/>
    <m/>
    <m/>
    <m/>
    <m/>
    <m/>
    <m/>
    <m/>
    <m/>
    <m/>
    <m/>
    <m/>
    <m/>
    <m/>
    <m/>
    <m/>
    <m/>
    <m/>
    <m/>
    <m/>
    <m/>
    <m/>
    <m/>
    <m/>
    <m/>
    <m/>
    <m/>
    <m/>
    <m/>
    <m/>
    <m/>
    <m/>
    <m/>
    <m/>
    <m/>
    <n v="97.416870000000003"/>
    <n v="0.97356319999999996"/>
  </r>
  <r>
    <x v="25"/>
    <m/>
    <x v="7"/>
    <s v="2008"/>
    <s v="EU SILC"/>
    <s v="2009"/>
    <s v="2008"/>
    <s v=""/>
    <s v="current"/>
    <s v=""/>
    <x v="1"/>
    <n v="474924.00290000002"/>
    <n v="192395.0006"/>
    <n v="0.28885090000000002"/>
    <n v="0.48597639999999998"/>
    <m/>
    <m/>
    <n v="3.4313275000000001"/>
    <n v="1.8225534999999999"/>
    <n v="1.8827033"/>
    <n v="4.2762205"/>
    <n v="6.4806331000000004"/>
    <n v="39954.494242200002"/>
    <n v="35044.2120756"/>
    <n v="18613.772678699999"/>
    <n v="22792.6339271"/>
    <n v="26911.069878400001"/>
    <n v="30879.3531344"/>
    <n v="35044.2120756"/>
    <n v="39288"/>
    <n v="44284.497697699997"/>
    <n v="51193.5"/>
    <n v="63869.950879399999"/>
    <n v="579879.17936800001"/>
    <m/>
    <n v="14584.149088800001"/>
    <x v="827"/>
    <x v="827"/>
    <n v="28748.156427800001"/>
    <n v="32957.384583699997"/>
    <n v="37067.213499199999"/>
    <n v="41642.125832400001"/>
    <n v="47363.403882400002"/>
    <n v="56765.4817396"/>
    <n v="94514.518738400002"/>
    <n v="39954.494242200002"/>
    <n v="6902.2313228000003"/>
    <n v="8039.4823909999996"/>
    <n v="8831.4765838999992"/>
    <n v="12368.285211"/>
    <n v="14870.6326866"/>
    <n v="15388.1296697"/>
    <n v="20419.2427551"/>
    <n v="22683.873206600001"/>
    <n v="30767.097999199999"/>
    <n v="46717.534520399997"/>
    <n v="18708.094815100001"/>
    <n v="2501.7278904999998"/>
    <n v="4839.1073084999998"/>
    <n v="8408.1025382999997"/>
    <n v="6549.1876186"/>
    <n v="8322.0577403000007"/>
    <n v="10502.3624762"/>
    <n v="13378.2413101"/>
    <n v="19401.171867699999"/>
    <n v="17501.982081099999"/>
    <n v="37553.529134900004"/>
    <n v="12902.7897268"/>
    <n v="198.25327429999999"/>
    <n v="791.48315620000005"/>
    <n v="1344.4128338"/>
    <n v="1340.9117174"/>
    <n v="1835.8153325000001"/>
    <n v="3382.1341072999999"/>
    <n v="3393.7832791999999"/>
    <n v="3063.7059368"/>
    <n v="6239.0629144000004"/>
    <n v="8019.2195548"/>
    <n v="2963.2145832000001"/>
    <n v="238.85724999999999"/>
    <n v="-42.175536899999997"/>
    <n v="234.66487100000001"/>
    <n v="374.95999169999999"/>
    <n v="389.41460160000003"/>
    <n v="655.64464820000001"/>
    <n v="751.95336480000003"/>
    <n v="1669.9143535999999"/>
    <n v="1933.8251323"/>
    <n v="4768.224757"/>
    <n v="1098.5057589"/>
    <n v="628.33674570000005"/>
    <n v="1128.1315832"/>
    <n v="602.24479729999996"/>
    <n v="562.98900330000004"/>
    <n v="1468.8355477"/>
    <n v="1511.5348514"/>
    <n v="2024.4963061000001"/>
    <n v="923.26481669999998"/>
    <n v="2828.8210276"/>
    <n v="17798.9437392"/>
    <n v="2950.0849082999998"/>
    <n v="6893.9815189000001"/>
    <n v="9624.7767100000001"/>
    <n v="10071.3438431"/>
    <n v="12711.372519500001"/>
    <n v="14335.901768399999"/>
    <n v="14281.399879799999"/>
    <n v="13227.3812499"/>
    <n v="12955.8288328"/>
    <n v="15541.191664399999"/>
    <n v="15227.6693567"/>
    <n v="12490.072697699999"/>
    <n v="-2779.2389134"/>
    <n v="-3587.9198888999999"/>
    <n v="-4562.7079473000003"/>
    <n v="-5159.5496338000003"/>
    <n v="-8265.2730933000003"/>
    <n v="-8653.9921333999991"/>
    <n v="-11552.972432799999"/>
    <n v="-13334.3551317"/>
    <n v="-18046.4990794"/>
    <n v="-35570.602324699998"/>
    <n v="-11158.2682477"/>
    <n v="14584.149088800001"/>
    <n v="20792.8857231"/>
    <n v="24929.5375202"/>
    <n v="28748.156427800001"/>
    <n v="32957.384583699997"/>
    <n v="37067.213499199999"/>
    <n v="41642.125832400001"/>
    <n v="47363.403882400002"/>
    <n v="56765.4817396"/>
    <n v="94514.518738400002"/>
    <n v="39954.494242200002"/>
    <n v="0.3510588"/>
    <n v="0.63412749999999996"/>
    <n v="0.64857410000000004"/>
    <n v="0.15611120000000001"/>
    <n v="0.2145976"/>
    <n v="0.18543370000000001"/>
    <n v="0.30379020000000001"/>
    <n v="0.66555500000000001"/>
    <n v="0.81840190000000002"/>
    <n v="8.3442500000000003E-2"/>
    <n v="0.20646110000000001"/>
    <n v="0.15466779999999999"/>
    <n v="0.26332870000000003"/>
    <n v="0.70185569999999997"/>
    <n v="0.91064840000000002"/>
    <n v="3.7323000000000002E-2"/>
    <n v="0.2210097"/>
    <n v="0.1214181"/>
    <n v="0.206676"/>
    <n v="0.15346019999999999"/>
    <n v="8.4118999999999999E-2"/>
    <n v="0.66551079999999996"/>
    <n v="0.81802330000000001"/>
    <n v="0.30417420000000001"/>
    <m/>
    <n v="1"/>
    <m/>
    <m/>
    <m/>
    <n v="8.3442500000000003E-2"/>
    <n v="0.30379020000000001"/>
    <n v="39954.494242200002"/>
    <m/>
    <m/>
    <m/>
    <m/>
    <m/>
    <m/>
    <m/>
    <m/>
    <m/>
    <m/>
    <m/>
    <m/>
    <m/>
    <m/>
    <m/>
    <m/>
    <m/>
    <m/>
    <m/>
    <m/>
    <m/>
    <m/>
    <m/>
    <m/>
    <m/>
    <m/>
    <m/>
    <m/>
    <m/>
    <m/>
    <m/>
    <m/>
    <m/>
    <m/>
    <m/>
    <m/>
    <m/>
    <m/>
    <m/>
    <m/>
    <n v="0.21640690000000001"/>
    <n v="8.9800599999999994E-2"/>
    <n v="0.2275837"/>
    <n v="0.16570850000000001"/>
    <n v="0.1779299"/>
    <n v="7.9529500000000003E-2"/>
    <n v="4.3040799999999997E-2"/>
    <n v="35845.237666300003"/>
    <n v="36746.323216199999"/>
    <n v="41275.061412800002"/>
    <n v="40318.5750415"/>
    <n v="46001.605993800003"/>
    <n v="38375.628965700002"/>
    <n v="36843.515196400003"/>
    <n v="0.1300598"/>
    <n v="9.3583799999999995E-2"/>
    <n v="7.9608999999999999E-2"/>
    <n v="8.7601799999999994E-2"/>
    <n v="5.6890099999999999E-2"/>
    <n v="2.46748E-2"/>
    <n v="5.0508400000000002E-2"/>
    <n v="0.25320870000000001"/>
    <n v="0.2214293"/>
    <n v="0.15336089999999999"/>
    <n v="0.1446461"/>
    <n v="0.37489749999999999"/>
    <n v="0.8225479"/>
    <n v="0.88557110000000006"/>
    <n v="97.416870000000003"/>
    <n v="0.97356319999999996"/>
  </r>
  <r>
    <x v="25"/>
    <m/>
    <x v="7"/>
    <s v="2008"/>
    <s v="EU SILC"/>
    <s v="2009"/>
    <s v="2008"/>
    <s v=""/>
    <s v="current"/>
    <s v=""/>
    <x v="2"/>
    <n v="313935.55803000001"/>
    <m/>
    <n v="0.29295749999999998"/>
    <n v="0.43872870000000003"/>
    <m/>
    <m/>
    <n v="3.5353621"/>
    <n v="1.8317521000000001"/>
    <n v="1.9300440000000001"/>
    <n v="4.4160965000000001"/>
    <n v="6.7237496999999999"/>
    <n v="41692.312039099997"/>
    <n v="36638.648082799999"/>
    <n v="18983.3227018"/>
    <n v="23596"/>
    <n v="27879.5"/>
    <n v="32167.647598200001"/>
    <n v="36638.648082799999"/>
    <n v="40937"/>
    <n v="46069.664729999997"/>
    <n v="53654"/>
    <n v="67112.918816000005"/>
    <n v="579879.17936800001"/>
    <m/>
    <n v="14736.0931872"/>
    <x v="828"/>
    <x v="828"/>
    <n v="29952.969939300001"/>
    <n v="34446.390983700003"/>
    <n v="38647.358797300003"/>
    <n v="43423.889802400001"/>
    <n v="49732.937888100001"/>
    <n v="59771.2625883"/>
    <n v="99081.802135299993"/>
    <n v="41692.312039099997"/>
    <n v="7826.5316181999997"/>
    <n v="9361.6108636000008"/>
    <n v="10919.1061149"/>
    <n v="15702.6159744"/>
    <n v="19347.2401641"/>
    <n v="18854.003243300001"/>
    <n v="23835.477407300001"/>
    <n v="27154.8583378"/>
    <n v="35658.523583100003"/>
    <n v="54603.7985549"/>
    <n v="22330.359048499999"/>
    <n v="2449.9724121999998"/>
    <n v="5157.0129786999996"/>
    <n v="9214.7444285000001"/>
    <n v="7949.0234253999997"/>
    <n v="8665.9187970000003"/>
    <n v="12564.2044047"/>
    <n v="16893.573147700001"/>
    <n v="19039.5770892"/>
    <n v="18712.239312999998"/>
    <n v="40814.971844899999"/>
    <n v="14150.5426907"/>
    <n v="254.80456050000001"/>
    <n v="993.52233990000002"/>
    <n v="2089.8316687000001"/>
    <n v="2510.6433031000001"/>
    <n v="2237.3182459"/>
    <n v="4893.2151875999998"/>
    <n v="4872.7928689"/>
    <n v="4356.6294145000002"/>
    <n v="8068.4229561000002"/>
    <n v="8618.6124918999994"/>
    <n v="3890.5884000999999"/>
    <n v="185.18055319999999"/>
    <n v="-53.916453400000002"/>
    <n v="192.2248419"/>
    <n v="87.204950600000004"/>
    <n v="773.33291640000004"/>
    <n v="249.1703814"/>
    <n v="802.06517499999995"/>
    <n v="1536.4480329999999"/>
    <n v="2052.9467039000001"/>
    <n v="4093.6397056999999"/>
    <n v="992.0325666"/>
    <n v="722.20411149999995"/>
    <n v="1128.9543352999999"/>
    <n v="959.98116230000005"/>
    <n v="687.75447159999999"/>
    <n v="1562.3861343999999"/>
    <n v="1716.4467986"/>
    <n v="1698.0092399"/>
    <n v="1164.5512068999999"/>
    <n v="3962.0558145999998"/>
    <n v="17648.223814000001"/>
    <n v="3125.2780191000002"/>
    <n v="6530.8849749000001"/>
    <n v="8679.9348556999994"/>
    <n v="7713.4190564"/>
    <n v="9402.5407771999999"/>
    <n v="11482.6580994"/>
    <n v="10402.011111100001"/>
    <n v="8422.0388098000003"/>
    <n v="11314.3160625"/>
    <n v="11900.636400699999"/>
    <n v="11868.9455074"/>
    <n v="9772.0624146999999"/>
    <n v="-3233.4850433000001"/>
    <n v="-4031.8364854000001"/>
    <n v="-5272.4287488"/>
    <n v="-6386.8129628999995"/>
    <n v="-9622.4633733999999"/>
    <n v="-10031.6923295"/>
    <n v="-13100.0668461"/>
    <n v="-14833.4422557"/>
    <n v="-20583.5621833"/>
    <n v="-38566.389783300001"/>
    <n v="-12568.551100500001"/>
    <n v="14736.0931872"/>
    <n v="21235.2824344"/>
    <n v="25816.878523899999"/>
    <n v="29952.969939300001"/>
    <n v="34446.390983700003"/>
    <n v="38647.358797300003"/>
    <n v="43423.889802400001"/>
    <n v="49732.937888100001"/>
    <n v="59771.2625883"/>
    <n v="99081.802135299993"/>
    <n v="41692.312039099997"/>
    <n v="0.26484790000000002"/>
    <n v="0.56826010000000005"/>
    <n v="0.51234259999999998"/>
    <n v="0.14569190000000001"/>
    <n v="0.21912480000000001"/>
    <n v="0.18543370000000001"/>
    <n v="0.22005520000000001"/>
    <n v="0.60277060000000005"/>
    <n v="0.60837370000000002"/>
    <n v="7.7395800000000001E-2"/>
    <n v="0.21665590000000001"/>
    <n v="0.16682810000000001"/>
    <n v="0.18400230000000001"/>
    <n v="0.64010129999999998"/>
    <n v="0.76534820000000003"/>
    <n v="3.6258100000000001E-2"/>
    <n v="0.22786809999999999"/>
    <n v="0.1230555"/>
    <n v="0.2169555"/>
    <n v="0.16482269999999999"/>
    <n v="7.7954499999999996E-2"/>
    <n v="0.60292109999999999"/>
    <n v="0.60930450000000003"/>
    <n v="0.22034570000000001"/>
    <n v="40068.148639599996"/>
    <m/>
    <n v="0.86970890000000001"/>
    <n v="9.1469499999999995E-2"/>
    <n v="0.22715589999999999"/>
    <m/>
    <m/>
    <m/>
    <n v="6.6096199999999994E-2"/>
    <n v="1.6201900000000002E-2"/>
    <n v="1.942E-2"/>
    <n v="6.5675000000000004E-3"/>
    <n v="0.17122860000000001"/>
    <n v="9.0466000000000005E-2"/>
    <n v="3.59072E-2"/>
    <n v="0.2974001"/>
    <n v="0.15905810000000001"/>
    <n v="7.3631E-3"/>
    <n v="41639.115248900001"/>
    <n v="29337.1075193"/>
    <n v="22228.566353599999"/>
    <n v="14764.997276300001"/>
    <n v="52541.185131899998"/>
    <n v="39942.080875799998"/>
    <n v="35949.336589400002"/>
    <n v="39620.011742100003"/>
    <n v="32999.547093699999"/>
    <n v="21571.514645499999"/>
    <n v="9.4567899999999996E-2"/>
    <n v="0.2982127"/>
    <n v="0.47571839999999999"/>
    <n v="0.8170229"/>
    <n v="2.0409E-3"/>
    <n v="8.8191199999999997E-2"/>
    <n v="7.3289099999999996E-2"/>
    <n v="4.6869300000000003E-2"/>
    <n v="0.1640983"/>
    <n v="0.38921919999999999"/>
    <n v="4.5920099999999998E-2"/>
    <n v="0.9489339"/>
    <n v="0.64005089999999998"/>
    <n v="1"/>
    <n v="2.7918999999999999E-2"/>
    <n v="0.28867419999999999"/>
    <n v="0.97237580000000001"/>
    <n v="0.1195881"/>
    <n v="0.32334429999999997"/>
    <n v="0.99759830000000005"/>
    <m/>
    <m/>
    <m/>
    <m/>
    <m/>
    <m/>
    <m/>
    <m/>
    <m/>
    <m/>
    <m/>
    <m/>
    <m/>
    <m/>
    <m/>
    <m/>
    <m/>
    <m/>
    <m/>
    <m/>
    <m/>
    <m/>
    <m/>
    <m/>
    <m/>
    <m/>
    <m/>
    <m/>
    <n v="97.416870000000003"/>
    <n v="0.97356319999999996"/>
  </r>
  <r>
    <x v="25"/>
    <m/>
    <x v="7"/>
    <s v="2009"/>
    <s v="EU SILC"/>
    <s v="2010"/>
    <s v="2009"/>
    <s v=""/>
    <s v="current"/>
    <s v=""/>
    <x v="0"/>
    <n v="58494.137419999999"/>
    <m/>
    <n v="0.2360102"/>
    <n v="0.91893259999999999"/>
    <m/>
    <m/>
    <n v="2.7282962999999998"/>
    <n v="1.75267"/>
    <n v="1.5566514"/>
    <n v="3.2779948000000001"/>
    <n v="4.9001292999999997"/>
    <n v="39220.783213299997"/>
    <n v="35156.642053800002"/>
    <n v="22584.787830199999"/>
    <n v="26809.953608700001"/>
    <n v="30008"/>
    <n v="32606.107894100001"/>
    <n v="35156.642053800002"/>
    <n v="37521.207130100003"/>
    <n v="42380"/>
    <n v="49077.5"/>
    <n v="61617.992019400001"/>
    <n v="554813"/>
    <m/>
    <n v="16433.9590245"/>
    <x v="829"/>
    <x v="829"/>
    <n v="31367.280935999999"/>
    <n v="33727.881711200003"/>
    <n v="36307.252928399997"/>
    <n v="40076.499875499998"/>
    <n v="45747.210156200003"/>
    <n v="54599.6329988"/>
    <n v="80528.5234241"/>
    <n v="39220.783213299997"/>
    <n v="16.099821200000001"/>
    <n v="614.30499110000005"/>
    <n v="348.45092740000001"/>
    <n v="422.25662039999997"/>
    <n v="497.73940290000002"/>
    <n v="1119.1392639999999"/>
    <n v="1862.7108588000001"/>
    <n v="920.01228649999996"/>
    <n v="1335.3159684"/>
    <n v="4538.4505977999997"/>
    <n v="1172.2652393999999"/>
    <n v="55.058531600000002"/>
    <n v="427.92955180000001"/>
    <n v="633.67992249999998"/>
    <n v="651.30130740000004"/>
    <n v="516.54822369999999"/>
    <n v="433.16658530000001"/>
    <n v="1359.7054998000001"/>
    <n v="4016.8493649000002"/>
    <n v="1293.3890555999999"/>
    <n v="5094.9409876999998"/>
    <n v="1453.9467397999999"/>
    <n v="35.352120499999998"/>
    <n v="274.72163369999998"/>
    <n v="240.86565709999999"/>
    <n v="646.64579279999998"/>
    <n v="97.101061000000001"/>
    <n v="1287.3085312000001"/>
    <n v="1996.7828992"/>
    <n v="3043.6276471000001"/>
    <n v="2724.1870798999998"/>
    <n v="7501.4350113"/>
    <n v="1792.3517566"/>
    <n v="-2529.7850724"/>
    <n v="187.58289550000001"/>
    <n v="403.9701561"/>
    <n v="393.88651449999998"/>
    <n v="978.49163699999997"/>
    <n v="1344.0754155"/>
    <n v="2749.9460064999998"/>
    <n v="1819.1833446999999"/>
    <n v="5862.2897136000001"/>
    <n v="13946.5568379"/>
    <n v="2530.3898428000002"/>
    <n v="384.17055690000001"/>
    <n v="533.84486389999995"/>
    <n v="298.57219400000002"/>
    <n v="438.32517810000002"/>
    <n v="90.879706200000001"/>
    <n v="51.719705099999999"/>
    <n v="362.11191259999998"/>
    <n v="1542.9684047000001"/>
    <n v="914.18607150000003"/>
    <n v="8868.2901774999991"/>
    <n v="1358.8505534999999"/>
    <n v="20824.839250000001"/>
    <n v="25289.663966799999"/>
    <n v="28733.3190306"/>
    <n v="32315.354413199999"/>
    <n v="35699.452730500001"/>
    <n v="37576.691414599998"/>
    <n v="38071.5886589"/>
    <n v="43028.453139099998"/>
    <n v="54056.1602786"/>
    <n v="64605.180824199997"/>
    <n v="38060.086380100001"/>
    <n v="-2351.7761832000001"/>
    <n v="-2539.1971090000002"/>
    <n v="-2647.8191572999999"/>
    <n v="-3500.4888904999998"/>
    <n v="-4152.3310502000004"/>
    <n v="-5504.8479872999997"/>
    <n v="-6326.3459604"/>
    <n v="-8623.8840307999999"/>
    <n v="-11585.895168999999"/>
    <n v="-24026.331012300001"/>
    <n v="-7147.1072989000004"/>
    <n v="16433.9590245"/>
    <n v="24788.8507938"/>
    <n v="28011.0387304"/>
    <n v="31367.280935999999"/>
    <n v="33727.881711200003"/>
    <n v="36307.252928399997"/>
    <n v="40076.499875499998"/>
    <n v="45747.210156200003"/>
    <n v="54599.6329988"/>
    <n v="80528.5234241"/>
    <n v="39220.783213299997"/>
    <n v="0.86122050000000006"/>
    <n v="0.90498719999999999"/>
    <n v="0.99146469999999998"/>
    <n v="7.3051500000000005E-2"/>
    <n v="0.31587460000000001"/>
    <n v="0.14758460000000001"/>
    <n v="0.8392752"/>
    <n v="0.91192709999999999"/>
    <n v="0.99083370000000004"/>
    <n v="2.8955600000000001E-2"/>
    <n v="0.60596030000000001"/>
    <n v="0.25398530000000002"/>
    <n v="0.82060960000000005"/>
    <n v="0.9162498"/>
    <n v="0.99024040000000002"/>
    <n v="1.67689E-2"/>
    <n v="0.97120320000000004"/>
    <n v="0.27207559999999997"/>
    <n v="0.62144880000000002"/>
    <n v="0.2494701"/>
    <n v="2.8130499999999999E-2"/>
    <n v="0.91170050000000002"/>
    <n v="0.9907783"/>
    <n v="0.83899420000000002"/>
    <m/>
    <m/>
    <m/>
    <m/>
    <m/>
    <m/>
    <m/>
    <m/>
    <m/>
    <m/>
    <m/>
    <m/>
    <m/>
    <m/>
    <m/>
    <m/>
    <m/>
    <m/>
    <m/>
    <m/>
    <m/>
    <m/>
    <m/>
    <m/>
    <m/>
    <m/>
    <m/>
    <m/>
    <m/>
    <m/>
    <m/>
    <m/>
    <m/>
    <m/>
    <m/>
    <m/>
    <m/>
    <m/>
    <m/>
    <m/>
    <m/>
    <m/>
    <m/>
    <m/>
    <m/>
    <m/>
    <m/>
    <m/>
    <m/>
    <m/>
    <m/>
    <m/>
    <m/>
    <m/>
    <m/>
    <m/>
    <m/>
    <m/>
    <m/>
    <m/>
    <m/>
    <m/>
    <m/>
    <m/>
    <m/>
    <m/>
    <m/>
    <m/>
    <m/>
    <m/>
    <m/>
    <m/>
    <m/>
    <m/>
    <m/>
    <m/>
    <n v="97.77713"/>
    <n v="0.97322830000000005"/>
  </r>
  <r>
    <x v="25"/>
    <m/>
    <x v="7"/>
    <s v="2009"/>
    <s v="EU SILC"/>
    <s v="2010"/>
    <s v="2009"/>
    <s v=""/>
    <s v="current"/>
    <s v=""/>
    <x v="1"/>
    <n v="488175.00017999997"/>
    <n v="195740.00086"/>
    <n v="0.27814129999999998"/>
    <n v="0.47969719999999999"/>
    <m/>
    <m/>
    <n v="3.4541658000000002"/>
    <n v="1.8418254999999999"/>
    <n v="1.8754033999999999"/>
    <n v="4.0971013999999997"/>
    <n v="6.0125855000000001"/>
    <n v="40336.996275999998"/>
    <n v="35485.446707100004"/>
    <n v="18921.5003722"/>
    <n v="23420.437253100001"/>
    <n v="27397.5593439"/>
    <n v="31561.3576249"/>
    <n v="35485.446707100004"/>
    <n v="40831"/>
    <n v="45985.371590700001"/>
    <n v="53306.658913300002"/>
    <n v="65358"/>
    <n v="727485"/>
    <m/>
    <n v="14851.4704974"/>
    <x v="830"/>
    <x v="830"/>
    <n v="29533.449694200001"/>
    <n v="33423.203637400002"/>
    <n v="38094.414501500003"/>
    <n v="43286.977847900002"/>
    <n v="49361.2235927"/>
    <n v="58560.843491500003"/>
    <n v="89295.736519400001"/>
    <n v="40336.996275999998"/>
    <n v="6762.7633008000003"/>
    <n v="9023.9291534999993"/>
    <n v="9439.5827766000002"/>
    <n v="11685.4393709"/>
    <n v="13973.824036100001"/>
    <n v="16373.7069233"/>
    <n v="20149.066540399999"/>
    <n v="23964.947939099999"/>
    <n v="29614.2766606"/>
    <n v="42555.604714499997"/>
    <n v="18363.270662999999"/>
    <n v="2608.5960417000001"/>
    <n v="5089.6959175000002"/>
    <n v="6505.8179644000002"/>
    <n v="6470.5258884000004"/>
    <n v="8505.4516659000001"/>
    <n v="10944.202953"/>
    <n v="13842.9325479"/>
    <n v="18861.216118799999"/>
    <n v="23945.6008205"/>
    <n v="31246.619381699998"/>
    <n v="12810.066601500001"/>
    <n v="539.59593500000005"/>
    <n v="505.05540639999998"/>
    <n v="1062.8493401999999"/>
    <n v="1967.7374709999999"/>
    <n v="1966.8748561"/>
    <n v="2243.6069422"/>
    <n v="4599.0716238000005"/>
    <n v="4224.1918692999998"/>
    <n v="6223.1386108999995"/>
    <n v="9390.7055753999994"/>
    <n v="3274.4808308000001"/>
    <n v="-312.24601460000002"/>
    <n v="7.0186086999999997"/>
    <n v="225.68906290000001"/>
    <n v="201.43142710000001"/>
    <n v="338.69577170000002"/>
    <n v="675.19915070000002"/>
    <n v="949.33215900000005"/>
    <n v="1063.1838330999999"/>
    <n v="2351.9087123999998"/>
    <n v="7760.7868875000004"/>
    <n v="1328.3878850999999"/>
    <n v="1166.7958051000001"/>
    <n v="849.69357349999996"/>
    <n v="824.96488650000003"/>
    <n v="1298.0759966000001"/>
    <n v="982.58733199999995"/>
    <n v="979.62306079999996"/>
    <n v="972.54665009999997"/>
    <n v="959.42209820000005"/>
    <n v="2746.5557869999998"/>
    <n v="14613.406486899999"/>
    <n v="2542.8674979000002"/>
    <n v="8033.5435131000004"/>
    <n v="9276.3843577000007"/>
    <n v="11509.6585077"/>
    <n v="12857.573125499999"/>
    <n v="14212.087945699999"/>
    <n v="15493.3039924"/>
    <n v="13871.848904500001"/>
    <n v="14135.924508"/>
    <n v="13245.637724800001"/>
    <n v="16382.404969699999"/>
    <n v="12906.059931399999"/>
    <n v="-3947.5780837000002"/>
    <n v="-3515.1538611999999"/>
    <n v="-4058.3072418000002"/>
    <n v="-4947.3335852"/>
    <n v="-6556.3179700999999"/>
    <n v="-8615.2285209000001"/>
    <n v="-11097.820577799999"/>
    <n v="-13847.662773800001"/>
    <n v="-19566.274824700002"/>
    <n v="-32653.7914963"/>
    <n v="-10888.1371337"/>
    <n v="14851.4704974"/>
    <n v="21236.623156000001"/>
    <n v="25510.2552965"/>
    <n v="29533.449694200001"/>
    <n v="33423.203637400002"/>
    <n v="38094.414501500003"/>
    <n v="43286.977847900002"/>
    <n v="49361.2235927"/>
    <n v="58560.843491500003"/>
    <n v="89295.736519400001"/>
    <n v="40336.996275999998"/>
    <n v="0.35910619999999999"/>
    <n v="0.62755119999999998"/>
    <n v="0.63698730000000003"/>
    <n v="0.14712410000000001"/>
    <n v="0.22424830000000001"/>
    <n v="0.179922"/>
    <n v="0.30691299999999999"/>
    <n v="0.66474160000000004"/>
    <n v="0.78080660000000002"/>
    <n v="7.8770300000000001E-2"/>
    <n v="0.215195"/>
    <n v="0.13904830000000001"/>
    <n v="0.26037769999999999"/>
    <n v="0.71664209999999995"/>
    <n v="0.93098930000000002"/>
    <n v="2.9004800000000001E-2"/>
    <n v="0.31909419999999999"/>
    <n v="0.1070316"/>
    <n v="0.2143198"/>
    <n v="0.13463929999999999"/>
    <n v="7.7364199999999994E-2"/>
    <n v="0.66850069999999995"/>
    <n v="0.79516419999999999"/>
    <n v="0.30427179999999998"/>
    <m/>
    <n v="1"/>
    <m/>
    <m/>
    <m/>
    <n v="7.8770300000000001E-2"/>
    <n v="0.30691299999999999"/>
    <n v="40336.996275999998"/>
    <m/>
    <m/>
    <m/>
    <m/>
    <m/>
    <m/>
    <m/>
    <m/>
    <m/>
    <m/>
    <m/>
    <m/>
    <m/>
    <m/>
    <m/>
    <m/>
    <m/>
    <m/>
    <m/>
    <m/>
    <m/>
    <m/>
    <m/>
    <m/>
    <m/>
    <m/>
    <m/>
    <m/>
    <m/>
    <m/>
    <m/>
    <m/>
    <m/>
    <m/>
    <m/>
    <m/>
    <m/>
    <m/>
    <m/>
    <m/>
    <n v="0.21825330000000001"/>
    <n v="8.9269799999999996E-2"/>
    <n v="0.2276668"/>
    <n v="0.16639019999999999"/>
    <n v="0.1785979"/>
    <n v="7.6079900000000006E-2"/>
    <n v="4.3742200000000002E-2"/>
    <n v="35691.448893300003"/>
    <n v="40534.379771200001"/>
    <n v="40765.8428566"/>
    <n v="41642.151799899999"/>
    <n v="44901.625106300002"/>
    <n v="39163.646602200002"/>
    <n v="39320.159792400002"/>
    <n v="0.1153226"/>
    <n v="7.7241000000000004E-2"/>
    <n v="9.4710199999999994E-2"/>
    <n v="7.2186200000000006E-2"/>
    <n v="5.4102400000000002E-2"/>
    <n v="2.44306E-2"/>
    <n v="3.6825900000000002E-2"/>
    <n v="0.25567000000000001"/>
    <n v="0.19657230000000001"/>
    <n v="0.16839009999999999"/>
    <n v="0.1648502"/>
    <n v="0.37645600000000001"/>
    <n v="0.82613320000000001"/>
    <n v="0.86213280000000003"/>
    <n v="97.77713"/>
    <n v="0.97322830000000005"/>
  </r>
  <r>
    <x v="25"/>
    <m/>
    <x v="7"/>
    <s v="2009"/>
    <s v="EU SILC"/>
    <s v="2010"/>
    <s v="2009"/>
    <s v=""/>
    <s v="current"/>
    <s v=""/>
    <x v="2"/>
    <n v="323135.07536000002"/>
    <m/>
    <n v="0.28108129999999998"/>
    <n v="0.43269429999999998"/>
    <m/>
    <m/>
    <n v="3.5455535"/>
    <n v="1.7960301999999999"/>
    <n v="1.9741058"/>
    <n v="4.1788528999999999"/>
    <n v="6.1442667000000002"/>
    <n v="42070.808129899997"/>
    <n v="37585"/>
    <n v="19039"/>
    <n v="24250.157216"/>
    <n v="28326"/>
    <n v="32764.5"/>
    <n v="37585"/>
    <n v="42567.121120600001"/>
    <n v="48190.272268699999"/>
    <n v="55756.447546399999"/>
    <n v="67503.793473700003"/>
    <n v="727485"/>
    <m/>
    <n v="15190.2331877"/>
    <x v="831"/>
    <x v="831"/>
    <n v="30652.960327199999"/>
    <n v="34863.189969799998"/>
    <n v="40354.030511600002"/>
    <n v="45329.466975700001"/>
    <n v="51742.372523999999"/>
    <n v="60930.890205199998"/>
    <n v="93332.843304900001"/>
    <n v="42070.808129899997"/>
    <n v="7534.2513615999997"/>
    <n v="9933.8609424000006"/>
    <n v="12232.5727468"/>
    <n v="14206.147290499999"/>
    <n v="17938.0741824"/>
    <n v="20117.938868599998"/>
    <n v="22903.966376799999"/>
    <n v="28302.143469800001"/>
    <n v="32535.8631924"/>
    <n v="48809.745758899997"/>
    <n v="21467.316977800001"/>
    <n v="2582.670595"/>
    <n v="5291.7079164999996"/>
    <n v="6417.1384485999997"/>
    <n v="7990.1282540000002"/>
    <n v="10670.039519"/>
    <n v="12431.000571799999"/>
    <n v="15092.4040214"/>
    <n v="19971.695665700001"/>
    <n v="26592.0259639"/>
    <n v="34606.4028101"/>
    <n v="14175.031264499999"/>
    <n v="663.9885769"/>
    <n v="761.24405779999995"/>
    <n v="1679.3754123000001"/>
    <n v="2553.2010420000001"/>
    <n v="2906.3336439999998"/>
    <n v="3971.0318557999999"/>
    <n v="5759.5131216"/>
    <n v="6215.0403053"/>
    <n v="8268.2688058999993"/>
    <n v="10994.1165473"/>
    <n v="4380.0097707000004"/>
    <n v="-173.56643539999999"/>
    <n v="-30.6397932"/>
    <n v="302.08532480000002"/>
    <n v="74.985849400000006"/>
    <n v="22.877745300000001"/>
    <n v="909.84449970000003"/>
    <n v="511.39422830000001"/>
    <n v="1259.6089178"/>
    <n v="2298.2813064000002"/>
    <n v="7401.3596281999999"/>
    <n v="1260.5793269000001"/>
    <n v="1202.3042534000001"/>
    <n v="1084.4245246999999"/>
    <n v="1141.2373889999999"/>
    <n v="1418.9801199999999"/>
    <n v="862.66486580000003"/>
    <n v="942.05096800000001"/>
    <n v="1357.3758605999999"/>
    <n v="1461.0113739999999"/>
    <n v="2533.8395055000001"/>
    <n v="15715.749695300001"/>
    <n v="2777.9853094999999"/>
    <n v="7466.7833165000002"/>
    <n v="8628.1761590000006"/>
    <n v="9228.0537469999999"/>
    <n v="10536.149205899999"/>
    <n v="10409.0936466"/>
    <n v="11781.213057000001"/>
    <n v="12235.6980143"/>
    <n v="10376.631455799999"/>
    <n v="10301.4170997"/>
    <n v="10778.2509863"/>
    <n v="10173.4523219"/>
    <n v="-4086.1984803"/>
    <n v="-3943.6774446999998"/>
    <n v="-4676.9748963000002"/>
    <n v="-6126.6314346999998"/>
    <n v="-7945.8936333000001"/>
    <n v="-9799.0493093000005"/>
    <n v="-12530.8846474"/>
    <n v="-15843.758664499999"/>
    <n v="-21598.805668600002"/>
    <n v="-34972.782121299999"/>
    <n v="-12163.566841399999"/>
    <n v="15190.2331877"/>
    <n v="21725.0963625"/>
    <n v="26323.4881723"/>
    <n v="30652.960327199999"/>
    <n v="34863.189969799998"/>
    <n v="40354.030511600002"/>
    <n v="45329.466975700001"/>
    <n v="51742.372523999999"/>
    <n v="60930.890205199998"/>
    <n v="93332.843304900001"/>
    <n v="42070.808129899997"/>
    <n v="0.27743420000000002"/>
    <n v="0.55840619999999996"/>
    <n v="0.49834820000000002"/>
    <n v="0.1391635"/>
    <n v="0.2210221"/>
    <n v="0.18406929999999999"/>
    <n v="0.22744059999999999"/>
    <n v="0.59613229999999995"/>
    <n v="0.59708269999999997"/>
    <n v="7.57356E-2"/>
    <n v="0.20320759999999999"/>
    <n v="0.13984540000000001"/>
    <n v="0.18339179999999999"/>
    <n v="0.65562960000000003"/>
    <n v="0.76189629999999997"/>
    <n v="2.85445E-2"/>
    <n v="0.26997169999999998"/>
    <n v="0.1083515"/>
    <n v="0.2020681"/>
    <n v="0.14041300000000001"/>
    <n v="7.4371900000000005E-2"/>
    <n v="0.59996669999999996"/>
    <n v="0.59905450000000005"/>
    <n v="0.22507750000000001"/>
    <n v="40471.209252799999"/>
    <m/>
    <n v="0.87286439999999998"/>
    <n v="8.6286600000000005E-2"/>
    <n v="0.2309755"/>
    <m/>
    <m/>
    <m/>
    <n v="6.3451800000000003E-2"/>
    <n v="1.7958600000000002E-2"/>
    <n v="2.17521E-2"/>
    <n v="4.3904E-3"/>
    <n v="0.19136410000000001"/>
    <n v="7.4072899999999997E-2"/>
    <n v="3.53324E-2"/>
    <n v="0.31116949999999999"/>
    <n v="0.14679490000000001"/>
    <n v="6.5778E-3"/>
    <n v="40072.321860700002"/>
    <n v="28507.6626841"/>
    <n v="23028.418358300001"/>
    <n v="17489.965456999998"/>
    <n v="52810.444721499996"/>
    <n v="40630.875472400003"/>
    <n v="33941.7504414"/>
    <n v="39707.781044700001"/>
    <n v="33411.208501699999"/>
    <n v="17969.664976799999"/>
    <n v="0.12151049999999999"/>
    <n v="0.22900239999999999"/>
    <n v="0.42408109999999999"/>
    <n v="0.65203239999999996"/>
    <n v="1.9503199999999998E-2"/>
    <n v="6.5124899999999999E-2"/>
    <n v="0.1237364"/>
    <n v="3.5763999999999997E-2"/>
    <n v="0.161971"/>
    <n v="0.54323429999999995"/>
    <n v="0.1143386"/>
    <n v="0.97923280000000001"/>
    <n v="0.5482764"/>
    <n v="1"/>
    <n v="3.6492299999999998E-2"/>
    <n v="0.29725590000000002"/>
    <n v="0.96020700000000003"/>
    <n v="9.6812499999999996E-2"/>
    <n v="0.41462019999999999"/>
    <n v="0.99356659999999997"/>
    <m/>
    <m/>
    <m/>
    <m/>
    <m/>
    <m/>
    <m/>
    <m/>
    <m/>
    <m/>
    <m/>
    <m/>
    <m/>
    <m/>
    <m/>
    <m/>
    <m/>
    <m/>
    <m/>
    <m/>
    <m/>
    <m/>
    <m/>
    <m/>
    <m/>
    <m/>
    <m/>
    <m/>
    <n v="97.77713"/>
    <n v="0.97322830000000005"/>
  </r>
  <r>
    <x v="25"/>
    <n v="11"/>
    <x v="4"/>
    <s v="2010"/>
    <s v="EU SILC"/>
    <s v="2011"/>
    <s v="2010"/>
    <s v=""/>
    <s v="current"/>
    <s v=""/>
    <x v="0"/>
    <n v="60724.966146600003"/>
    <m/>
    <n v="0.23371320000000001"/>
    <n v="0.84965500000000005"/>
    <m/>
    <m/>
    <n v="2.8508719999999999"/>
    <n v="1.8271552"/>
    <n v="1.560279"/>
    <n v="3.1665728999999998"/>
    <n v="4.3746026999999996"/>
    <n v="40525.843908900002"/>
    <n v="35785"/>
    <n v="22935"/>
    <n v="27215.136989099999"/>
    <n v="29750"/>
    <n v="32631"/>
    <n v="35785"/>
    <n v="40080.933678000001"/>
    <n v="45580.1031153"/>
    <n v="50874.211585999998"/>
    <n v="65384.749842800004"/>
    <n v="289944.5"/>
    <m/>
    <n v="18699.532481900002"/>
    <x v="832"/>
    <x v="832"/>
    <n v="31204.8206546"/>
    <n v="34099.292850799997"/>
    <n v="37824.228231000001"/>
    <n v="42551.642228700002"/>
    <n v="47945.313529699997"/>
    <n v="57084.845969499998"/>
    <n v="81803.024447599993"/>
    <n v="40525.843908900002"/>
    <n v="156.9837464"/>
    <n v="948.49603209999998"/>
    <n v="550.05557020000003"/>
    <n v="227.1871817"/>
    <n v="928.95312200000001"/>
    <n v="2380.6108493000002"/>
    <n v="2479.7460845000001"/>
    <n v="959.59603560000005"/>
    <n v="2685.3329048000001"/>
    <n v="1362.3312298999999"/>
    <n v="1268.5527449000001"/>
    <n v="85.875722400000001"/>
    <n v="475.75934940000002"/>
    <n v="166.74358190000001"/>
    <n v="371.91362379999998"/>
    <n v="452.65814640000002"/>
    <n v="414.11163909999999"/>
    <n v="1367.0696194"/>
    <n v="4959.1946760999999"/>
    <n v="1143.0279782"/>
    <n v="3422.6339889999999"/>
    <n v="1290.3383905000001"/>
    <n v="458.1620777"/>
    <m/>
    <n v="401.00318909999999"/>
    <n v="278.04482009999998"/>
    <n v="1150.1194413000001"/>
    <n v="721.64296009999998"/>
    <n v="1921.5270267000001"/>
    <n v="2406.9849654"/>
    <n v="3515.4165800999999"/>
    <n v="9219.2329093999997"/>
    <n v="2010.4804924"/>
    <n v="-322.33646440000001"/>
    <n v="594.74410950000004"/>
    <n v="-298.05751909999998"/>
    <n v="760.80875219999996"/>
    <n v="410.11203860000001"/>
    <n v="1515.4266109"/>
    <n v="2005.5988092"/>
    <n v="2633.0507025000002"/>
    <n v="5700.9084333000001"/>
    <n v="15668.742525899999"/>
    <n v="2877.9370855000002"/>
    <n v="225.5259489"/>
    <n v="68.618547199999995"/>
    <m/>
    <n v="743.47112040000002"/>
    <n v="242.33328209999999"/>
    <n v="51.976801100000003"/>
    <n v="1402.4608624"/>
    <n v="1729.3823321"/>
    <n v="1021.3149751"/>
    <n v="6196.6267496"/>
    <n v="1168.4265081999999"/>
    <n v="21002.288486199999"/>
    <n v="25231.983941400002"/>
    <n v="30681.3732576"/>
    <n v="32568.253436499999"/>
    <n v="35409.829033900001"/>
    <n v="38364.953063699999"/>
    <n v="40495.670946899998"/>
    <n v="44458.275113000003"/>
    <n v="55448.167978500001"/>
    <n v="68303.147823199994"/>
    <n v="39240.220190300002"/>
    <n v="-2906.9670353000001"/>
    <n v="-2158.5080158999999"/>
    <n v="-3104.7906011999999"/>
    <n v="-3744.8582799999999"/>
    <n v="-4494.7122134000001"/>
    <n v="-5624.4936932999999"/>
    <n v="-7120.4311202999997"/>
    <n v="-9201.1702951000007"/>
    <n v="-12429.322880600001"/>
    <n v="-22369.690779600001"/>
    <n v="-7330.1115028000004"/>
    <n v="18699.532481900002"/>
    <n v="25161.093963800002"/>
    <n v="28396.327478499999"/>
    <n v="31204.8206546"/>
    <n v="34099.292850799997"/>
    <n v="37824.228231000001"/>
    <n v="42551.642228700002"/>
    <n v="47945.313529699997"/>
    <n v="57084.845969499998"/>
    <n v="81803.024447599993"/>
    <n v="40525.843908900002"/>
    <n v="0.8558692"/>
    <n v="0.88279479999999999"/>
    <n v="0.98625640000000003"/>
    <n v="7.2380799999999995E-2"/>
    <n v="0.19828489999999999"/>
    <n v="9.1906699999999994E-2"/>
    <n v="0.83864559999999999"/>
    <n v="0.87922959999999994"/>
    <n v="0.98494660000000001"/>
    <n v="1.92003E-2"/>
    <n v="0.46947440000000001"/>
    <n v="0.3000717"/>
    <n v="0.80656000000000005"/>
    <n v="0.89066190000000001"/>
    <n v="0.98568889999999998"/>
    <n v="1.1180600000000001E-2"/>
    <n v="0.70661149999999995"/>
    <n v="0.44787650000000001"/>
    <n v="0.46840660000000001"/>
    <n v="0.29866310000000001"/>
    <n v="1.92003E-2"/>
    <n v="0.87902460000000004"/>
    <n v="0.98491629999999997"/>
    <n v="0.8386093"/>
    <m/>
    <m/>
    <m/>
    <m/>
    <m/>
    <m/>
    <m/>
    <m/>
    <m/>
    <m/>
    <m/>
    <m/>
    <m/>
    <m/>
    <m/>
    <m/>
    <m/>
    <m/>
    <m/>
    <m/>
    <m/>
    <m/>
    <m/>
    <m/>
    <m/>
    <m/>
    <m/>
    <m/>
    <m/>
    <m/>
    <m/>
    <m/>
    <m/>
    <m/>
    <m/>
    <m/>
    <m/>
    <m/>
    <m/>
    <m/>
    <m/>
    <m/>
    <m/>
    <m/>
    <m/>
    <m/>
    <m/>
    <m/>
    <m/>
    <m/>
    <m/>
    <m/>
    <m/>
    <m/>
    <m/>
    <m/>
    <m/>
    <m/>
    <m/>
    <m/>
    <m/>
    <m/>
    <m/>
    <m/>
    <m/>
    <m/>
    <m/>
    <m/>
    <m/>
    <m/>
    <m/>
    <m/>
    <m/>
    <m/>
    <m/>
    <m/>
    <n v="100"/>
    <n v="0.99333349999999998"/>
  </r>
  <r>
    <x v="25"/>
    <n v="11"/>
    <x v="4"/>
    <s v="2010"/>
    <s v="EU SILC"/>
    <s v="2011"/>
    <s v="2010"/>
    <s v=""/>
    <s v="current"/>
    <s v=""/>
    <x v="1"/>
    <n v="497639.99896150001"/>
    <n v="199539.99991350001"/>
    <n v="0.27099109999999998"/>
    <n v="0.46767510000000001"/>
    <m/>
    <m/>
    <n v="3.3638824999999999"/>
    <n v="1.8299443"/>
    <n v="1.8382430999999999"/>
    <n v="3.9652756"/>
    <n v="5.8461100999999998"/>
    <n v="40422.126115699997"/>
    <n v="36137.989011600002"/>
    <n v="19658.9827305"/>
    <n v="23843.640057699999"/>
    <n v="27960.6884178"/>
    <n v="31791.520882100001"/>
    <n v="36137.989011600002"/>
    <n v="41090.682161500001"/>
    <n v="46800.569419599997"/>
    <n v="53001"/>
    <n v="66130.507579099998"/>
    <n v="538092"/>
    <m/>
    <n v="14873.7086296"/>
    <x v="833"/>
    <x v="833"/>
    <n v="29755.033750099999"/>
    <n v="33776.373530899997"/>
    <n v="38629.798463400002"/>
    <n v="43778.859836399999"/>
    <n v="49753.728971800003"/>
    <n v="58700.170292100003"/>
    <n v="86953.338300899995"/>
    <n v="40422.126115699997"/>
    <n v="7120.6046735"/>
    <n v="8151.1446170999998"/>
    <n v="11126.4927386"/>
    <n v="11669.164738900001"/>
    <n v="14166.9999785"/>
    <n v="16780.9363791"/>
    <n v="18842.9539831"/>
    <n v="25485.389108200001"/>
    <n v="30454.542150099998"/>
    <n v="45093.164257500001"/>
    <n v="18895.547011999999"/>
    <n v="2526.3764735"/>
    <n v="5433.9255331000004"/>
    <n v="7904.1186859999998"/>
    <n v="7207.2614575999996"/>
    <n v="9095.9075221999992"/>
    <n v="11336.8287466"/>
    <n v="16615.9247354"/>
    <n v="16142.5488738"/>
    <n v="22549.559025499999"/>
    <n v="29919.489687099998"/>
    <n v="12877.5643323"/>
    <n v="219.3733986"/>
    <n v="490.37110150000001"/>
    <n v="689.82990040000004"/>
    <n v="1755.3715640999999"/>
    <n v="2534.5080843999999"/>
    <n v="2605.4138806999999"/>
    <n v="2814.5856856"/>
    <n v="4965.9587720999998"/>
    <n v="4857.8471837999996"/>
    <n v="6173.8883900999999"/>
    <n v="2711.7618588"/>
    <n v="-93.456430400000002"/>
    <n v="200.02905799999999"/>
    <n v="123.163754"/>
    <n v="311.06536770000002"/>
    <n v="475.87887749999999"/>
    <n v="861.61789959999999"/>
    <n v="933.66916419999995"/>
    <n v="1710.8147326999999"/>
    <n v="2225.3190949999998"/>
    <n v="6576.8458601000002"/>
    <n v="1333.5473402"/>
    <n v="1370.5065878"/>
    <n v="650.67239740000002"/>
    <n v="539.20413610000003"/>
    <n v="634.03295539999999"/>
    <n v="1243.3336936999999"/>
    <n v="1013.1789625"/>
    <n v="2542.1893178999999"/>
    <n v="1683.1207377999999"/>
    <n v="2632.3354072000002"/>
    <n v="11070.626014900001"/>
    <n v="2339.1833200000001"/>
    <n v="7505.6919504999996"/>
    <n v="10956.776658700001"/>
    <n v="10167.1197321"/>
    <n v="13621.644877299999"/>
    <n v="13291.3360127"/>
    <n v="14661.328845"/>
    <n v="14043.4005187"/>
    <n v="14263.701265899999"/>
    <n v="14994.2620656"/>
    <n v="18725.992750500001"/>
    <n v="13225.7110316"/>
    <n v="-3775.3880238000002"/>
    <n v="-4024.3744068999999"/>
    <n v="-4537.8941296000003"/>
    <n v="-5443.5072109000002"/>
    <n v="-7031.5906381000004"/>
    <n v="-8629.5062500999993"/>
    <n v="-12013.863568500001"/>
    <n v="-14497.8045186"/>
    <n v="-19013.694635100001"/>
    <n v="-30606.668659300001"/>
    <n v="-10961.1887792"/>
    <n v="14873.7086296"/>
    <n v="21858.544958900002"/>
    <n v="26012.0348175"/>
    <n v="29755.033750099999"/>
    <n v="33776.373530899997"/>
    <n v="38629.798463400002"/>
    <n v="43778.859836399999"/>
    <n v="49753.728971800003"/>
    <n v="58700.170292100003"/>
    <n v="86953.338300899995"/>
    <n v="40422.126115699997"/>
    <n v="0.35551450000000001"/>
    <n v="0.63067600000000001"/>
    <n v="0.65746879999999996"/>
    <n v="0.14473839999999999"/>
    <n v="0.2303723"/>
    <n v="0.16359950000000001"/>
    <n v="0.31093660000000001"/>
    <n v="0.65216969999999996"/>
    <n v="0.71823729999999997"/>
    <n v="7.1542800000000004E-2"/>
    <n v="0.26503339999999997"/>
    <n v="0.16347780000000001"/>
    <n v="0.26340770000000002"/>
    <n v="0.69933840000000003"/>
    <n v="0.88074059999999998"/>
    <n v="3.2263399999999998E-2"/>
    <n v="0.3754596"/>
    <n v="0.20926230000000001"/>
    <n v="0.26490089999999999"/>
    <n v="0.1617943"/>
    <n v="7.1179999999999993E-2"/>
    <n v="0.65253249999999996"/>
    <n v="0.71995319999999996"/>
    <n v="0.31043100000000001"/>
    <m/>
    <n v="1"/>
    <m/>
    <m/>
    <m/>
    <n v="7.1542800000000004E-2"/>
    <n v="0.31093660000000001"/>
    <n v="40422.126115699997"/>
    <m/>
    <m/>
    <m/>
    <m/>
    <m/>
    <m/>
    <m/>
    <m/>
    <m/>
    <m/>
    <m/>
    <m/>
    <m/>
    <m/>
    <m/>
    <m/>
    <m/>
    <m/>
    <m/>
    <m/>
    <m/>
    <m/>
    <m/>
    <m/>
    <m/>
    <m/>
    <m/>
    <m/>
    <m/>
    <m/>
    <m/>
    <m/>
    <m/>
    <m/>
    <m/>
    <m/>
    <m/>
    <m/>
    <m/>
    <m/>
    <n v="0.21868080000000001"/>
    <n v="9.1735200000000003E-2"/>
    <n v="0.2227277"/>
    <n v="0.1700081"/>
    <n v="0.17482220000000001"/>
    <n v="7.7243900000000004E-2"/>
    <n v="4.4782000000000002E-2"/>
    <n v="36416.408864600002"/>
    <n v="39914.265180000002"/>
    <n v="40693.144009600001"/>
    <n v="41464.470410900001"/>
    <n v="44267.950867699998"/>
    <n v="41265.351787200001"/>
    <n v="39250.276485599999"/>
    <n v="0.11339490000000001"/>
    <n v="7.2765399999999994E-2"/>
    <n v="8.1373100000000004E-2"/>
    <n v="7.5518799999999997E-2"/>
    <n v="3.8693999999999999E-2"/>
    <n v="1.38941E-2"/>
    <n v="2.8352800000000001E-2"/>
    <n v="0.254108"/>
    <n v="0.20131760000000001"/>
    <n v="0.17341039999999999"/>
    <n v="0.15919150000000001"/>
    <n v="0.39398040000000001"/>
    <n v="0.8199786"/>
    <n v="0.87084399999999995"/>
    <n v="100"/>
    <n v="0.99333349999999998"/>
  </r>
  <r>
    <x v="25"/>
    <n v="11"/>
    <x v="4"/>
    <s v="2010"/>
    <s v="EU SILC"/>
    <s v="2011"/>
    <s v="2010"/>
    <s v=""/>
    <s v="current"/>
    <s v=""/>
    <x v="2"/>
    <n v="328090.73180200002"/>
    <m/>
    <n v="0.27312959999999997"/>
    <n v="0.42146119999999998"/>
    <m/>
    <m/>
    <n v="3.3996662"/>
    <n v="1.7991288000000001"/>
    <n v="1.889618"/>
    <n v="4.0541752000000004"/>
    <n v="6.0600468000000003"/>
    <n v="41731.584380699998"/>
    <n v="37627.6490939"/>
    <n v="19912.834064999999"/>
    <n v="24648"/>
    <n v="28683"/>
    <n v="32803.117229900003"/>
    <n v="37627.6490939"/>
    <n v="42492"/>
    <n v="48415.389511000001"/>
    <n v="54937"/>
    <n v="67696.989017200001"/>
    <n v="538092"/>
    <m/>
    <n v="14789.5906774"/>
    <x v="834"/>
    <x v="834"/>
    <n v="30759.574685"/>
    <n v="35171.3339079"/>
    <n v="40212.9351437"/>
    <n v="45448.7248301"/>
    <n v="51426.424503200004"/>
    <n v="60747.550526599996"/>
    <n v="89625.612169300002"/>
    <n v="41731.584380699998"/>
    <n v="8028.2292305999999"/>
    <n v="9724.8300326999997"/>
    <n v="13415.7834468"/>
    <n v="14493.763893400001"/>
    <n v="17359.254537699999"/>
    <n v="19378.803824300001"/>
    <n v="22426.226056300002"/>
    <n v="30201.5713784"/>
    <n v="35788.205932299999"/>
    <n v="51135.133206500002"/>
    <n v="22203.460757199999"/>
    <n v="2316.6121812000001"/>
    <n v="5717.9365183"/>
    <n v="8547.6395314000001"/>
    <n v="8253.2741012999995"/>
    <n v="10988.505513599999"/>
    <n v="13613.3352412"/>
    <n v="16963.494747199999"/>
    <n v="17068.996575500001"/>
    <n v="23678.558100999999"/>
    <n v="33728.179374899999"/>
    <n v="14094.387174"/>
    <n v="325.23107700000003"/>
    <n v="609.14929840000002"/>
    <n v="1350.0042802999999"/>
    <n v="2980.7959345999998"/>
    <n v="3017.3347871999999"/>
    <n v="3007.7468634000002"/>
    <n v="4639.7213645000002"/>
    <n v="6619.2766482999996"/>
    <n v="5400.8687190000001"/>
    <n v="7264.5371170999997"/>
    <n v="3522.6182927999998"/>
    <n v="-127.19727229999999"/>
    <n v="118.85731029999999"/>
    <n v="112.34639319999999"/>
    <n v="366.92514979999999"/>
    <n v="678.35811660000002"/>
    <n v="524.68072210000003"/>
    <n v="1133.8005766000001"/>
    <n v="1356.8377468000001"/>
    <n v="2485.0375515000001"/>
    <n v="5403.4267497999999"/>
    <n v="1205.6373438000001"/>
    <n v="1478.6335449000001"/>
    <n v="776.88059450000003"/>
    <n v="532.46896159999994"/>
    <n v="922.79151220000006"/>
    <n v="1686.6910866999999"/>
    <n v="1155.7784392999999"/>
    <n v="2594.1683284000001"/>
    <n v="1815.1681332000001"/>
    <n v="2384.7413600999998"/>
    <n v="11846.7668058"/>
    <n v="2519.6660084999999"/>
    <n v="7147.0415301000003"/>
    <n v="9848.0622930999998"/>
    <n v="8108.1707944"/>
    <n v="10317.6535128"/>
    <n v="9452.0940303999996"/>
    <n v="12295.7912234"/>
    <n v="11138.0773162"/>
    <n v="10385.297682099999"/>
    <n v="11851.0978476"/>
    <n v="13184.787396600001"/>
    <n v="10374.7907693"/>
    <n v="-4378.9596142999999"/>
    <n v="-4494.3680682000004"/>
    <n v="-5372.3018946000002"/>
    <n v="-6575.6294189999999"/>
    <n v="-8010.9041642000002"/>
    <n v="-9763.2011700999992"/>
    <n v="-13446.763559000001"/>
    <n v="-16020.723661"/>
    <n v="-20840.958985000001"/>
    <n v="-32937.218481600001"/>
    <n v="-12188.975964900001"/>
    <n v="14789.5906774"/>
    <n v="22301.347979099999"/>
    <n v="26694.111513200001"/>
    <n v="30759.574685"/>
    <n v="35171.3339079"/>
    <n v="40212.9351437"/>
    <n v="45448.7248301"/>
    <n v="51426.424503200004"/>
    <n v="60747.550526599996"/>
    <n v="89625.612169300002"/>
    <n v="41731.584380699998"/>
    <n v="0.27592559999999999"/>
    <n v="0.56628250000000002"/>
    <n v="0.52157920000000002"/>
    <n v="0.13604440000000001"/>
    <n v="0.24424879999999999"/>
    <n v="0.16359950000000001"/>
    <n v="0.2321146"/>
    <n v="0.59022969999999997"/>
    <n v="0.59692279999999998"/>
    <n v="6.7348699999999997E-2"/>
    <n v="0.29663260000000002"/>
    <n v="0.16680420000000001"/>
    <n v="0.1867231"/>
    <n v="0.6489975"/>
    <n v="0.71639710000000001"/>
    <n v="3.1414600000000001E-2"/>
    <n v="0.43991770000000002"/>
    <n v="0.2350333"/>
    <n v="0.29744340000000002"/>
    <n v="0.16571810000000001"/>
    <n v="6.6845699999999994E-2"/>
    <n v="0.59083640000000004"/>
    <n v="0.59787610000000002"/>
    <n v="0.23155329999999999"/>
    <n v="40329.919101799998"/>
    <m/>
    <n v="0.87369319999999995"/>
    <n v="7.9074800000000001E-2"/>
    <n v="0.2359426"/>
    <m/>
    <m/>
    <m/>
    <n v="6.7650100000000005E-2"/>
    <n v="1.8038100000000001E-2"/>
    <n v="2.3016700000000001E-2"/>
    <n v="3.7165000000000002E-3"/>
    <n v="0.17169139999999999"/>
    <n v="7.9952099999999998E-2"/>
    <n v="3.7821599999999997E-2"/>
    <n v="0.33064460000000001"/>
    <n v="0.1361378"/>
    <n v="5.0242999999999998E-3"/>
    <n v="38727.789401000002"/>
    <n v="28421.0605455"/>
    <n v="22002.2954474"/>
    <n v="16009.2160871"/>
    <n v="51691.422845000001"/>
    <n v="38676.005637200004"/>
    <n v="38623.548662900001"/>
    <n v="40512.027043900001"/>
    <n v="33839.728223500002"/>
    <n v="21396.8942331"/>
    <n v="0.11484900000000001"/>
    <n v="0.2304582"/>
    <n v="0.4158616"/>
    <n v="0.60208839999999997"/>
    <n v="1.30808E-2"/>
    <n v="4.9638399999999999E-2"/>
    <n v="5.7778900000000001E-2"/>
    <n v="3.7605600000000003E-2"/>
    <n v="0.1673492"/>
    <n v="0.34524080000000001"/>
    <n v="9.4905100000000006E-2"/>
    <n v="0.95053480000000001"/>
    <n v="0.58964050000000001"/>
    <n v="1"/>
    <n v="4.31659E-2"/>
    <n v="0.36524980000000001"/>
    <n v="0.94258319999999995"/>
    <n v="0.1013896"/>
    <n v="0.40077449999999998"/>
    <n v="0.98301139999999998"/>
    <m/>
    <m/>
    <m/>
    <m/>
    <m/>
    <m/>
    <m/>
    <m/>
    <m/>
    <m/>
    <m/>
    <m/>
    <m/>
    <m/>
    <m/>
    <m/>
    <m/>
    <m/>
    <m/>
    <m/>
    <m/>
    <m/>
    <m/>
    <m/>
    <m/>
    <m/>
    <m/>
    <m/>
    <n v="100"/>
    <n v="0.99333349999999998"/>
  </r>
  <r>
    <x v="25"/>
    <n v="12"/>
    <x v="5"/>
    <s v="2011"/>
    <s v="EU SILC"/>
    <s v="2012"/>
    <s v="2011"/>
    <s v=""/>
    <s v="current"/>
    <s v=""/>
    <x v="0"/>
    <n v="62687.782489999998"/>
    <m/>
    <n v="0.25797579999999998"/>
    <n v="0.8624231"/>
    <m/>
    <m/>
    <n v="2.9691941000000002"/>
    <n v="1.8207742"/>
    <n v="1.6307316000000001"/>
    <n v="3.5548544"/>
    <n v="5.2614143000000002"/>
    <n v="42965.55833"/>
    <n v="37244.021271899997"/>
    <n v="22838.841925500001"/>
    <n v="27848.693470300001"/>
    <n v="30534.992131999999"/>
    <n v="33905.945956399999"/>
    <n v="37244.021271899997"/>
    <n v="41413.829960499999"/>
    <n v="46919.363358900002"/>
    <n v="54372.975939299999"/>
    <n v="67812.954529399998"/>
    <n v="533046"/>
    <m/>
    <n v="17921.764929199999"/>
    <x v="835"/>
    <x v="835"/>
    <n v="32137.549236499999"/>
    <n v="35551.369661199999"/>
    <n v="39396.276219699997"/>
    <n v="43904.464930299997"/>
    <n v="50266.715693500002"/>
    <n v="60827.914884799997"/>
    <n v="94293.829508399998"/>
    <n v="42965.55833"/>
    <n v="872.98892239999998"/>
    <n v="1004.9884718"/>
    <n v="404.62583039999998"/>
    <n v="977.64256760000001"/>
    <n v="2238.1373656999999"/>
    <n v="900.59768959999997"/>
    <n v="1173.19443"/>
    <n v="4033.9177577999999"/>
    <n v="1671.8947317"/>
    <n v="2993.4389778"/>
    <n v="1628.4042925000001"/>
    <n v="649.4677471"/>
    <n v="234.1966907"/>
    <n v="367.97296870000002"/>
    <n v="164.69199140000001"/>
    <n v="890.18183509999994"/>
    <n v="731.0889148"/>
    <n v="1136.2021336"/>
    <n v="1325.9972881000001"/>
    <n v="5333.2507887000002"/>
    <n v="2269.8063722000002"/>
    <n v="1315.9153773"/>
    <n v="255.95946839999999"/>
    <n v="642.48023420000004"/>
    <n v="76.976009199999993"/>
    <n v="480.81205469999998"/>
    <n v="156.5774783"/>
    <n v="1416.8280404"/>
    <n v="3380.2128244999999"/>
    <n v="3279.3577303000002"/>
    <n v="4675.5512005"/>
    <n v="3290.4739211999999"/>
    <n v="1769.512375"/>
    <n v="99.301220000000001"/>
    <n v="543.44463050000002"/>
    <n v="-364.06818900000002"/>
    <n v="1007.6318524"/>
    <n v="359.36373600000002"/>
    <n v="1428.3362285999999"/>
    <n v="3096.4916348000002"/>
    <n v="3692.3133988"/>
    <n v="6109.5191869"/>
    <n v="28642.403458799999"/>
    <n v="4479.0535190000001"/>
    <n v="186.96436940000001"/>
    <n v="57.586658300000003"/>
    <n v="333.06695020000001"/>
    <n v="305.40829860000002"/>
    <n v="58.6849445"/>
    <n v="1603.5848625000001"/>
    <n v="1233.3134213999999"/>
    <n v="1416.5204655"/>
    <n v="1438.3049653999999"/>
    <n v="10381.724932900001"/>
    <n v="1705.2689214"/>
    <n v="20897.8086377"/>
    <n v="26207.6812059"/>
    <n v="31748.993152200001"/>
    <n v="33108.171687900001"/>
    <n v="37099.379101300001"/>
    <n v="40383.284152300002"/>
    <n v="42029.922486700001"/>
    <n v="47187.9672479"/>
    <n v="56782.246802399997"/>
    <n v="70502.299548299998"/>
    <n v="40634.857788900001"/>
    <n v="-5040.7254358"/>
    <n v="-2975.5466234"/>
    <n v="-3494.7364124000001"/>
    <n v="-3906.8092161999998"/>
    <n v="-5250.9547996000001"/>
    <n v="-7067.4436685000001"/>
    <n v="-8144.8720006000003"/>
    <n v="-10669.358194799999"/>
    <n v="-15182.8527909"/>
    <n v="-23786.317702699998"/>
    <n v="-8567.4539440999997"/>
    <n v="17921.764929199999"/>
    <n v="25714.831268099999"/>
    <n v="29072.8303094"/>
    <n v="32137.549236499999"/>
    <n v="35551.369661199999"/>
    <n v="39396.276219699997"/>
    <n v="43904.464930299997"/>
    <n v="50266.715693500002"/>
    <n v="60827.914884799997"/>
    <n v="94293.829508399998"/>
    <n v="42965.55833"/>
    <n v="0.83331219999999995"/>
    <n v="0.88269140000000001"/>
    <n v="0.99038740000000003"/>
    <n v="8.1969200000000006E-2"/>
    <n v="0.23100470000000001"/>
    <n v="0.1088061"/>
    <n v="0.79837130000000001"/>
    <n v="0.90082359999999995"/>
    <n v="0.99038740000000003"/>
    <n v="2.7266800000000001E-2"/>
    <n v="0.45526749999999999"/>
    <n v="0.14220369999999999"/>
    <m/>
    <m/>
    <m/>
    <m/>
    <m/>
    <m/>
    <n v="0.4373281"/>
    <n v="0.15396869999999999"/>
    <n v="2.8884199999999999E-2"/>
    <n v="0.8990456"/>
    <n v="0.99051920000000004"/>
    <n v="0.80116969999999998"/>
    <m/>
    <m/>
    <m/>
    <m/>
    <m/>
    <m/>
    <m/>
    <m/>
    <m/>
    <m/>
    <m/>
    <m/>
    <m/>
    <m/>
    <m/>
    <m/>
    <m/>
    <m/>
    <m/>
    <m/>
    <m/>
    <m/>
    <m/>
    <m/>
    <m/>
    <m/>
    <m/>
    <m/>
    <m/>
    <m/>
    <m/>
    <m/>
    <m/>
    <m/>
    <m/>
    <m/>
    <m/>
    <m/>
    <m/>
    <m/>
    <m/>
    <m/>
    <m/>
    <m/>
    <m/>
    <m/>
    <m/>
    <m/>
    <m/>
    <m/>
    <m/>
    <m/>
    <m/>
    <m/>
    <m/>
    <m/>
    <m/>
    <m/>
    <m/>
    <m/>
    <m/>
    <m/>
    <m/>
    <m/>
    <m/>
    <m/>
    <m/>
    <m/>
    <m/>
    <m/>
    <m/>
    <m/>
    <m/>
    <m/>
    <m/>
    <m/>
    <n v="103.4098"/>
    <n v="0.98930560000000001"/>
  </r>
  <r>
    <x v="25"/>
    <n v="12"/>
    <x v="5"/>
    <s v="2011"/>
    <s v="EU SILC"/>
    <s v="2012"/>
    <s v="2011"/>
    <s v=""/>
    <s v="current"/>
    <s v=""/>
    <x v="1"/>
    <n v="517885.99897999997"/>
    <n v="212250.00023999999"/>
    <n v="0.2761304"/>
    <n v="0.4803905"/>
    <m/>
    <m/>
    <n v="3.3800382999999998"/>
    <n v="1.7905027"/>
    <n v="1.8877592999999999"/>
    <n v="4.0480729000000002"/>
    <n v="5.9308588000000002"/>
    <n v="40987.654465200001"/>
    <n v="36780.159223399998"/>
    <n v="19483.5"/>
    <n v="23708.583266400001"/>
    <n v="28064.996585299999"/>
    <n v="32106.3584481"/>
    <n v="36780.159223399998"/>
    <n v="41278.772565300002"/>
    <n v="47132.566575600002"/>
    <n v="53980.0226176"/>
    <n v="65854.975852200005"/>
    <n v="533046"/>
    <m/>
    <n v="15196.1284017"/>
    <x v="836"/>
    <x v="836"/>
    <n v="29996.9913834"/>
    <n v="34272.400937799997"/>
    <n v="39014.893244400002"/>
    <n v="44031.160406800002"/>
    <n v="50283.193014900004"/>
    <n v="59327.661817400003"/>
    <n v="90126.091341799998"/>
    <n v="40987.654465200001"/>
    <n v="6618.3673318000001"/>
    <n v="8523.9493930000008"/>
    <n v="10836.891459799999"/>
    <n v="12158.589782900001"/>
    <n v="13662.447773899999"/>
    <n v="17059.9851117"/>
    <n v="21262.744746100001"/>
    <n v="26577.558305300001"/>
    <n v="34152.9081735"/>
    <n v="43551.653531000004"/>
    <n v="19446.283125499998"/>
    <n v="2706.4351664000001"/>
    <n v="5500.2997105000004"/>
    <n v="7292.3749627999996"/>
    <n v="7390.0338195000004"/>
    <n v="10153.0119194"/>
    <n v="11324.265615300001"/>
    <n v="13018.0776394"/>
    <n v="17715.903711999999"/>
    <n v="20580.566907500001"/>
    <n v="31463.893751200001"/>
    <n v="12719.274183400001"/>
    <n v="351.54434079999999"/>
    <n v="888.21855240000002"/>
    <n v="1040.1585356000001"/>
    <n v="928.31316149999998"/>
    <n v="2375.6559665999998"/>
    <n v="2872.1116742999998"/>
    <n v="3446.1143473000002"/>
    <n v="4232.9097701000001"/>
    <n v="4408.9681419999997"/>
    <n v="6814.6056336000001"/>
    <n v="2736.7409005999998"/>
    <n v="7.2999665"/>
    <n v="100.4486873"/>
    <n v="52.640709999999999"/>
    <n v="196.1952325"/>
    <n v="606.77369080000005"/>
    <n v="904.44253509999999"/>
    <n v="1130.3012249999999"/>
    <n v="1440.6982238000001"/>
    <n v="2433.9976244999998"/>
    <n v="9662.8737916999999"/>
    <n v="1654.4754534000001"/>
    <n v="1357.6540299000001"/>
    <n v="611.63406899999995"/>
    <n v="345.33638660000003"/>
    <n v="786.54313439999999"/>
    <n v="871.21969149999995"/>
    <n v="1498.8863802999999"/>
    <n v="2164.6624286000001"/>
    <n v="2705.9808656999999"/>
    <n v="2740.3763398000001"/>
    <n v="13411.851163699999"/>
    <n v="2649.6015639000002"/>
    <n v="8723.1150386000008"/>
    <n v="9704.1729601000006"/>
    <n v="10407.827496399999"/>
    <n v="13957.8439641"/>
    <n v="14396.6851181"/>
    <n v="14517.700467799999"/>
    <n v="15481.8294613"/>
    <n v="13944.4651672"/>
    <n v="15531.990463399999"/>
    <n v="19438.283205600001"/>
    <n v="13612.498754300001"/>
    <n v="-4568.2874723000004"/>
    <n v="-3605.1231809000001"/>
    <n v="-4194.8043062999996"/>
    <n v="-5420.5277114999999"/>
    <n v="-7793.3932226999996"/>
    <n v="-9162.4985400999994"/>
    <n v="-12472.569441"/>
    <n v="-16334.3230293"/>
    <n v="-20521.145833400002"/>
    <n v="-34217.069734800003"/>
    <n v="-11831.219515999999"/>
    <n v="15196.1284017"/>
    <n v="21723.600191500002"/>
    <n v="25780.4252447"/>
    <n v="29996.9913834"/>
    <n v="34272.400937799997"/>
    <n v="39014.893244400002"/>
    <n v="44031.160406800002"/>
    <n v="50283.193014900004"/>
    <n v="59327.661817400003"/>
    <n v="90126.091341799998"/>
    <n v="40987.654465200001"/>
    <n v="0.36272280000000001"/>
    <n v="0.63168120000000005"/>
    <n v="0.62495999999999996"/>
    <n v="0.15587809999999999"/>
    <n v="0.2179053"/>
    <n v="0.17184379999999999"/>
    <n v="0.30746459999999998"/>
    <n v="0.67615820000000004"/>
    <n v="0.75992499999999996"/>
    <n v="8.1015100000000007E-2"/>
    <n v="0.21917239999999999"/>
    <n v="0.14220369999999999"/>
    <m/>
    <m/>
    <m/>
    <m/>
    <m/>
    <m/>
    <n v="0.21926370000000001"/>
    <n v="0.1401018"/>
    <n v="8.5097800000000001E-2"/>
    <n v="0.67000199999999999"/>
    <n v="0.75195509999999999"/>
    <n v="0.3123784"/>
    <m/>
    <n v="1"/>
    <m/>
    <m/>
    <m/>
    <n v="8.1015100000000007E-2"/>
    <n v="0.30746459999999998"/>
    <n v="40987.654465200001"/>
    <m/>
    <m/>
    <m/>
    <m/>
    <m/>
    <m/>
    <m/>
    <m/>
    <m/>
    <m/>
    <m/>
    <m/>
    <m/>
    <m/>
    <m/>
    <m/>
    <m/>
    <m/>
    <m/>
    <m/>
    <m/>
    <m/>
    <m/>
    <m/>
    <m/>
    <m/>
    <m/>
    <m/>
    <m/>
    <m/>
    <m/>
    <m/>
    <m/>
    <m/>
    <m/>
    <m/>
    <m/>
    <m/>
    <m/>
    <m/>
    <n v="0.21494489999999999"/>
    <n v="9.8641000000000006E-2"/>
    <n v="0.22029260000000001"/>
    <n v="0.16517870000000001"/>
    <n v="0.17989730000000001"/>
    <n v="7.6539800000000005E-2"/>
    <n v="4.4505700000000002E-2"/>
    <n v="36055.992662299999"/>
    <n v="41043.4708273"/>
    <n v="41053.0839185"/>
    <n v="41667.462704600002"/>
    <n v="44814.336688099997"/>
    <n v="44253.304705800001"/>
    <n v="40750.921622499998"/>
    <n v="0.1182478"/>
    <n v="8.11997E-2"/>
    <n v="9.4693399999999997E-2"/>
    <n v="7.3911099999999993E-2"/>
    <n v="6.2365900000000002E-2"/>
    <n v="2.7564200000000001E-2"/>
    <n v="2.67552E-2"/>
    <n v="0.27451880000000001"/>
    <n v="0.18538540000000001"/>
    <n v="0.1702862"/>
    <n v="0.14370160000000001"/>
    <n v="0.40180199999999999"/>
    <n v="0.7660981"/>
    <n v="0.85387389999999996"/>
    <n v="103.4098"/>
    <n v="0.98930560000000001"/>
  </r>
  <r>
    <x v="25"/>
    <n v="12"/>
    <x v="5"/>
    <s v="2011"/>
    <s v="EU SILC"/>
    <s v="2012"/>
    <s v="2011"/>
    <s v=""/>
    <s v="current"/>
    <s v=""/>
    <x v="2"/>
    <n v="343881.26947"/>
    <m/>
    <n v="0.27498739999999999"/>
    <n v="0.43137029999999998"/>
    <m/>
    <m/>
    <n v="3.4463960999999999"/>
    <n v="1.7707301"/>
    <n v="1.9463136999999999"/>
    <n v="4.0876311000000003"/>
    <n v="5.9670553999999996"/>
    <n v="42223.508715099997"/>
    <n v="38301"/>
    <n v="19678.739842800001"/>
    <n v="24093"/>
    <n v="28913.7005899"/>
    <n v="33435.477253999998"/>
    <n v="38301"/>
    <n v="43098.158313300002"/>
    <n v="48690.665845700001"/>
    <n v="56159.127668599998"/>
    <n v="67820.732703899994"/>
    <n v="385010.6565019"/>
    <m/>
    <n v="15343.886151299999"/>
    <x v="837"/>
    <x v="837"/>
    <n v="31196.984777500002"/>
    <n v="35825.596479799999"/>
    <n v="40523.457053300001"/>
    <n v="45796.1025524"/>
    <n v="52039.246477200002"/>
    <n v="61238.687590599999"/>
    <n v="91557.818297799997"/>
    <n v="42223.508715099997"/>
    <n v="7326.6723908000004"/>
    <n v="10521.192115100001"/>
    <n v="12854.1616588"/>
    <n v="14644.853278299999"/>
    <n v="17849.1103119"/>
    <n v="20599.545161900001"/>
    <n v="27777.9869884"/>
    <n v="30428.622543000001"/>
    <n v="38745.757452600003"/>
    <n v="51589.750476100002"/>
    <n v="23240.3389054"/>
    <n v="2920.7468491999998"/>
    <n v="5412.3984573999996"/>
    <n v="7978.0482307000002"/>
    <n v="8284.0676019000002"/>
    <n v="11374.016821699999"/>
    <n v="12441.287485000001"/>
    <n v="14950.539546399999"/>
    <n v="18216.503075100001"/>
    <n v="22501.631285399999"/>
    <n v="36599.510707399997"/>
    <n v="14073.571412400001"/>
    <n v="416.68141050000003"/>
    <n v="1327.0655717"/>
    <n v="1443.9778319"/>
    <n v="1850.3303914999999"/>
    <n v="2957.0318213999999"/>
    <n v="3727.3248316999998"/>
    <n v="4466.3294133999998"/>
    <n v="5855.5437760000004"/>
    <n v="5275.4156194999996"/>
    <n v="7786.2670176000001"/>
    <n v="3511.9433737999998"/>
    <n v="-13.219151999999999"/>
    <n v="18.515393"/>
    <n v="-30.515674499999999"/>
    <n v="318.29529730000002"/>
    <n v="532.87280069999997"/>
    <n v="925.24726899999996"/>
    <n v="922.12652619999994"/>
    <n v="1040.8086419000001"/>
    <n v="2530.3402492999999"/>
    <n v="6910.8273415000003"/>
    <n v="1316.1776176999999"/>
    <n v="1458.7957881"/>
    <n v="633.66968039999995"/>
    <n v="530.65786800000001"/>
    <n v="942.87389059999998"/>
    <n v="1419.8402255999999"/>
    <n v="1418.2127948"/>
    <n v="2130.7961341999999"/>
    <n v="2343.8993507"/>
    <n v="2935.6638751999999"/>
    <n v="13127.1826368"/>
    <n v="2695.0269972999999"/>
    <n v="8205.4622330000002"/>
    <n v="8285.6511351000008"/>
    <n v="8673.3753625000008"/>
    <n v="11665.739450700001"/>
    <n v="10779.977535100001"/>
    <n v="11824.6072031"/>
    <n v="10478.1702219"/>
    <n v="11751.0189593"/>
    <n v="11179.255498099999"/>
    <n v="12041.361306700001"/>
    <n v="10489.656783099999"/>
    <n v="-4971.2533682000003"/>
    <n v="-4162.1696203000001"/>
    <n v="-4899.8754267000004"/>
    <n v="-6509.1751328"/>
    <n v="-9087.2530365000002"/>
    <n v="-10412.7676923"/>
    <n v="-14929.8462781"/>
    <n v="-17597.149868799999"/>
    <n v="-21929.376389500001"/>
    <n v="-36497.081188299999"/>
    <n v="-13103.206374699999"/>
    <n v="15343.886151299999"/>
    <n v="22036.322732299999"/>
    <n v="26549.8298507"/>
    <n v="31196.984777500002"/>
    <n v="35825.596479799999"/>
    <n v="40523.457053300001"/>
    <n v="45796.1025524"/>
    <n v="52039.246477200002"/>
    <n v="61238.687590599999"/>
    <n v="91557.818297799997"/>
    <n v="42223.508715099997"/>
    <n v="0.27861370000000002"/>
    <n v="0.58111990000000002"/>
    <n v="0.5412129"/>
    <n v="0.14929780000000001"/>
    <n v="0.22022240000000001"/>
    <n v="0.177957"/>
    <n v="0.2286397"/>
    <n v="0.62787610000000005"/>
    <n v="0.61703859999999999"/>
    <n v="7.8760700000000003E-2"/>
    <n v="0.2189767"/>
    <n v="0.14220369999999999"/>
    <m/>
    <m/>
    <m/>
    <m/>
    <m/>
    <m/>
    <n v="0.21983220000000001"/>
    <n v="0.1401018"/>
    <n v="8.2430100000000006E-2"/>
    <n v="0.62078339999999999"/>
    <n v="0.59127430000000003"/>
    <n v="0.23318069999999999"/>
    <n v="40691.911000400003"/>
    <m/>
    <n v="0.87930839999999999"/>
    <n v="8.9080000000000006E-2"/>
    <n v="0.23762040000000001"/>
    <m/>
    <m/>
    <m/>
    <n v="7.9208000000000001E-2"/>
    <n v="1.96116E-2"/>
    <n v="2.3206399999999999E-2"/>
    <n v="5.0615E-3"/>
    <n v="0.17675560000000001"/>
    <n v="7.3658100000000004E-2"/>
    <n v="3.7028400000000003E-2"/>
    <n v="0.33155259999999998"/>
    <n v="0.12492159999999999"/>
    <n v="8.3044999999999994E-3"/>
    <n v="39101.057043300003"/>
    <n v="27704.738300100002"/>
    <n v="24288.419829999999"/>
    <n v="16367.6969119"/>
    <n v="51287.0667808"/>
    <n v="42110.432458900003"/>
    <n v="38726.083512099998"/>
    <n v="42229.400184700004"/>
    <n v="29797.019252099999"/>
    <n v="20376.701792700002"/>
    <n v="8.4205299999999997E-2"/>
    <n v="0.30022140000000003"/>
    <n v="0.36177359999999997"/>
    <n v="0.76434749999999996"/>
    <n v="2.70291E-2"/>
    <n v="6.0626199999999998E-2"/>
    <n v="7.4586600000000003E-2"/>
    <n v="3.9757000000000001E-2"/>
    <n v="0.20112140000000001"/>
    <n v="0.38486049999999999"/>
    <n v="8.6022699999999994E-2"/>
    <n v="0.97847589999999995"/>
    <n v="0.54565810000000003"/>
    <n v="1"/>
    <n v="4.4151799999999998E-2"/>
    <n v="0.29858030000000002"/>
    <n v="0.95877060000000003"/>
    <n v="0.10784050000000001"/>
    <n v="0.44733420000000002"/>
    <n v="0.99692349999999996"/>
    <m/>
    <m/>
    <m/>
    <m/>
    <m/>
    <m/>
    <m/>
    <m/>
    <m/>
    <m/>
    <m/>
    <m/>
    <m/>
    <m/>
    <m/>
    <m/>
    <m/>
    <m/>
    <m/>
    <m/>
    <m/>
    <m/>
    <m/>
    <m/>
    <m/>
    <m/>
    <m/>
    <m/>
    <n v="103.4098"/>
    <n v="0.98930560000000001"/>
  </r>
  <r>
    <x v="26"/>
    <m/>
    <x v="7"/>
    <s v="2004"/>
    <s v="EU SILC"/>
    <s v="2005"/>
    <s v="2004"/>
    <s v=""/>
    <s v="current"/>
    <s v=""/>
    <x v="0"/>
    <n v="337301.36226000002"/>
    <m/>
    <n v="0.2911224"/>
    <n v="0.78666650000000005"/>
    <m/>
    <m/>
    <n v="3.3021796000000001"/>
    <n v="2.1179106000000001"/>
    <n v="1.5591685"/>
    <n v="4.0325598999999999"/>
    <n v="5.7657455000000004"/>
    <n v="1529.9066058999999"/>
    <n v="1247.3391678"/>
    <n v="800.00278000000003"/>
    <n v="887.00428799999997"/>
    <n v="998.43953810000005"/>
    <n v="1131.8223757000001"/>
    <n v="1247.3391678"/>
    <n v="1357.6497377000001"/>
    <n v="1608.001264"/>
    <n v="2021.8936604"/>
    <n v="2641.7528238999998"/>
    <n v="11447.3415718"/>
    <m/>
    <n v="653.02986959999998"/>
    <x v="838"/>
    <x v="838"/>
    <n v="1071.7909245000001"/>
    <n v="1195.9711106"/>
    <n v="1300.9336697000001"/>
    <n v="1466.4247095000001"/>
    <n v="1781.8640078999999"/>
    <n v="2271.6683293999999"/>
    <n v="3765.2040068000001"/>
    <n v="1529.9066058999999"/>
    <n v="4.2860353"/>
    <n v="7.2103937"/>
    <n v="12.287282599999999"/>
    <n v="15.2149465"/>
    <n v="26.352272899999999"/>
    <n v="38.932279800000003"/>
    <n v="121.872254"/>
    <n v="175.74644029999999"/>
    <n v="381.4729711"/>
    <n v="986.20206480000002"/>
    <n v="177.26996940000001"/>
    <n v="1.6536503"/>
    <n v="3.8755822000000002"/>
    <n v="3.8078311999999999"/>
    <n v="5.1921676000000003"/>
    <n v="28.290681899999999"/>
    <n v="6.6330372000000004"/>
    <n v="54.275205800000002"/>
    <n v="153.22245799999999"/>
    <n v="362.26963460000002"/>
    <n v="702.60319519999996"/>
    <n v="132.39211409999999"/>
    <n v="3.2011319999999999"/>
    <n v="4.0685627999999996"/>
    <n v="7.1104025000000002"/>
    <n v="32.5931079"/>
    <n v="38.771880699999997"/>
    <n v="49.5350149"/>
    <n v="91.567225800000003"/>
    <n v="261.6849014"/>
    <n v="373.75040569999999"/>
    <n v="554.12460380000005"/>
    <n v="141.7773929"/>
    <n v="-16.4337938"/>
    <n v="-2.6531015999999998"/>
    <n v="9.2100618999999995"/>
    <n v="10.5006472"/>
    <n v="11.1054093"/>
    <n v="18.757342699999999"/>
    <n v="35.525838299999997"/>
    <n v="36.851242300000003"/>
    <n v="4.7894003999999999"/>
    <n v="36.519379899999997"/>
    <n v="14.431735700000001"/>
    <n v="2.1925433000000001"/>
    <n v="1.6596451000000001"/>
    <n v="4.7682653000000004"/>
    <n v="8.0413794000000003"/>
    <n v="11.482442499999999"/>
    <n v="0.41626950000000001"/>
    <n v="15.3686395"/>
    <n v="91.209688299999996"/>
    <n v="63.115866699999998"/>
    <n v="378.58833240000001"/>
    <n v="57.772140499999999"/>
    <n v="665.27396999999996"/>
    <n v="836.41638209999996"/>
    <n v="906.06612340000004"/>
    <n v="1005.9922031999999"/>
    <n v="1084.7782129"/>
    <n v="1191.1211840999999"/>
    <n v="1154.2826447"/>
    <n v="1070.9158376"/>
    <n v="1100.3045641000001"/>
    <n v="1119.4047587"/>
    <n v="1013.7143606"/>
    <n v="-7.1436675000000003"/>
    <n v="-6.5750548000000002"/>
    <n v="-5.2590273999999999"/>
    <n v="-5.7435274999999999"/>
    <n v="-4.8097894999999999"/>
    <n v="-4.4614583999999997"/>
    <n v="-6.4670985999999999"/>
    <n v="-7.7665601000000004"/>
    <n v="-14.034513199999999"/>
    <n v="-12.238327999999999"/>
    <n v="-7.4511073999999997"/>
    <n v="653.02986959999998"/>
    <n v="844.0024095"/>
    <n v="937.9909394"/>
    <n v="1071.7909245000001"/>
    <n v="1195.9711106"/>
    <n v="1300.9336697000001"/>
    <n v="1466.4247095000001"/>
    <n v="1781.8640078999999"/>
    <n v="2271.6683293999999"/>
    <n v="3765.2040068000001"/>
    <n v="1529.9066058999999"/>
    <n v="0.78403590000000001"/>
    <n v="0.87995129999999999"/>
    <n v="1"/>
    <n v="0.28656799999999999"/>
    <n v="0.17938950000000001"/>
    <n v="0.14254720000000001"/>
    <n v="0.76234159999999995"/>
    <n v="0.88364390000000004"/>
    <n v="1"/>
    <n v="0.1168011"/>
    <n v="0.17184930000000001"/>
    <n v="0.14132230000000001"/>
    <m/>
    <m/>
    <m/>
    <m/>
    <m/>
    <m/>
    <m/>
    <m/>
    <m/>
    <m/>
    <m/>
    <m/>
    <m/>
    <m/>
    <m/>
    <m/>
    <m/>
    <m/>
    <m/>
    <m/>
    <m/>
    <m/>
    <m/>
    <m/>
    <m/>
    <m/>
    <m/>
    <m/>
    <m/>
    <m/>
    <m/>
    <m/>
    <m/>
    <m/>
    <m/>
    <m/>
    <m/>
    <m/>
    <m/>
    <m/>
    <m/>
    <m/>
    <m/>
    <m/>
    <m/>
    <m/>
    <m/>
    <m/>
    <m/>
    <m/>
    <m/>
    <m/>
    <m/>
    <m/>
    <m/>
    <m/>
    <m/>
    <m/>
    <m/>
    <m/>
    <m/>
    <m/>
    <m/>
    <m/>
    <m/>
    <m/>
    <m/>
    <m/>
    <m/>
    <m/>
    <m/>
    <m/>
    <m/>
    <m/>
    <m/>
    <m/>
    <m/>
    <m/>
    <m/>
    <m/>
    <m/>
    <m/>
    <m/>
    <m/>
    <m/>
    <m/>
    <m/>
    <m/>
    <m/>
    <m/>
  </r>
  <r>
    <x v="26"/>
    <m/>
    <x v="7"/>
    <s v="2004"/>
    <s v="EU SILC"/>
    <s v="2005"/>
    <s v="2004"/>
    <s v=""/>
    <s v="current"/>
    <s v=""/>
    <x v="1"/>
    <n v="2223925.62757"/>
    <n v="869193.93605000002"/>
    <n v="0.3639037"/>
    <n v="0.50205840000000002"/>
    <m/>
    <m/>
    <n v="5.3559051000000002"/>
    <n v="2.1817563999999998"/>
    <n v="2.4548594000000001"/>
    <n v="6.8283205999999996"/>
    <n v="12.788192"/>
    <n v="1989.5384492000001"/>
    <n v="1632.7454181000001"/>
    <n v="665.10751700000003"/>
    <n v="944.69535550000001"/>
    <n v="1163.4696379"/>
    <n v="1368.7421614"/>
    <n v="1632.7454181000001"/>
    <n v="1923.9105373"/>
    <n v="2245.5499485999999"/>
    <n v="2724.9984519999998"/>
    <n v="3562.2527381999998"/>
    <n v="31729.3029694"/>
    <m/>
    <n v="424.8324025"/>
    <x v="839"/>
    <x v="839"/>
    <n v="1260.4927207000001"/>
    <n v="1498.0677146999999"/>
    <n v="1767.8507770000001"/>
    <n v="2077.6751737999998"/>
    <n v="2464.0569632000002"/>
    <n v="3082.1726755"/>
    <n v="5432.8383175999998"/>
    <n v="1989.5384492000001"/>
    <n v="114.3764954"/>
    <n v="177.29027479999999"/>
    <n v="225.8086552"/>
    <n v="355.51411450000001"/>
    <n v="482.71450019999997"/>
    <n v="597.15654589999997"/>
    <n v="631.43005719999996"/>
    <n v="833.18995389999998"/>
    <n v="1089.0845557"/>
    <n v="1782.461382"/>
    <n v="629.16579750000005"/>
    <n v="53.147948300000003"/>
    <n v="92.0182468"/>
    <n v="153.1917814"/>
    <n v="178.01106279999999"/>
    <n v="286.49198289999998"/>
    <n v="419.5395972"/>
    <n v="635.5801328"/>
    <n v="809.70792210000002"/>
    <n v="997.25900420000005"/>
    <n v="1780.5248015"/>
    <n v="540.81003820000001"/>
    <n v="16.4536193"/>
    <n v="18.711108100000001"/>
    <n v="68.704072199999999"/>
    <n v="97.511088799999996"/>
    <n v="186.2960879"/>
    <n v="287.24826460000003"/>
    <n v="337.20955459999999"/>
    <n v="310.53643190000003"/>
    <n v="420.24677639999999"/>
    <n v="629.80685789999995"/>
    <n v="237.36289650000001"/>
    <n v="-10.454451300000001"/>
    <n v="3.8259013999999998"/>
    <n v="17.3752523"/>
    <n v="16.635606800000001"/>
    <n v="4.2269046000000001"/>
    <n v="8.0591466999999994"/>
    <n v="24.535644999999999"/>
    <n v="12.5762584"/>
    <n v="25.749565199999999"/>
    <n v="111.0803861"/>
    <n v="21.3766453"/>
    <n v="24.5137164"/>
    <n v="31.1284052"/>
    <n v="41.835642100000001"/>
    <n v="33.120801"/>
    <n v="52.068885899999998"/>
    <n v="83.584374199999999"/>
    <n v="88.997325000000004"/>
    <n v="121.7879303"/>
    <n v="181.09829669999999"/>
    <n v="740.27476369999999"/>
    <n v="139.9191553"/>
    <n v="233.53601610000001"/>
    <n v="505.4543592"/>
    <n v="555.96928419999995"/>
    <n v="586.2053664"/>
    <n v="491.21895369999999"/>
    <n v="378.91602599999999"/>
    <n v="367.10967149999999"/>
    <n v="383.74230469999998"/>
    <n v="377.04117789999998"/>
    <n v="404.66399619999999"/>
    <n v="428.43444319999998"/>
    <n v="-6.7409416999999996"/>
    <n v="-6.2467584"/>
    <n v="-5.2461735999999997"/>
    <n v="-6.5053194999999997"/>
    <n v="-4.9496004999999998"/>
    <n v="-6.6531776000000002"/>
    <n v="-7.1872123999999999"/>
    <n v="-7.4838382000000001"/>
    <n v="-8.3067007000000004"/>
    <n v="-15.973869799999999"/>
    <n v="-7.5305268999999999"/>
    <n v="424.8324025"/>
    <n v="822.18153710000001"/>
    <n v="1057.6385138000001"/>
    <n v="1260.4927207000001"/>
    <n v="1498.0677146999999"/>
    <n v="1767.8507770000001"/>
    <n v="2077.6751737999998"/>
    <n v="2464.0569632000002"/>
    <n v="3082.1726755"/>
    <n v="5432.8383175999998"/>
    <n v="1989.5384492000001"/>
    <n v="0.40184409999999998"/>
    <n v="0.66394070000000005"/>
    <n v="0.75501640000000003"/>
    <n v="0.21476629999999999"/>
    <n v="0.33921590000000001"/>
    <n v="0.28954150000000001"/>
    <n v="0.35539700000000002"/>
    <n v="0.68764219999999998"/>
    <n v="0.85300980000000004"/>
    <n v="0.1432476"/>
    <n v="0.35963699999999998"/>
    <n v="0.29321530000000001"/>
    <m/>
    <m/>
    <m/>
    <m/>
    <m/>
    <m/>
    <m/>
    <m/>
    <m/>
    <m/>
    <m/>
    <m/>
    <m/>
    <n v="1"/>
    <m/>
    <m/>
    <m/>
    <n v="0.1432476"/>
    <n v="0.35539700000000002"/>
    <n v="1989.5384492000001"/>
    <m/>
    <m/>
    <m/>
    <m/>
    <m/>
    <m/>
    <m/>
    <m/>
    <m/>
    <m/>
    <m/>
    <m/>
    <m/>
    <m/>
    <m/>
    <m/>
    <m/>
    <m/>
    <m/>
    <m/>
    <m/>
    <m/>
    <m/>
    <m/>
    <m/>
    <m/>
    <m/>
    <m/>
    <m/>
    <m/>
    <m/>
    <m/>
    <m/>
    <m/>
    <m/>
    <m/>
    <m/>
    <m/>
    <m/>
    <m/>
    <n v="0.21497820000000001"/>
    <n v="0.1119914"/>
    <n v="0.20138200000000001"/>
    <n v="0.1471643"/>
    <n v="0.17281469999999999"/>
    <n v="9.2203300000000002E-2"/>
    <n v="5.9466100000000001E-2"/>
    <n v="1850.5564803"/>
    <n v="2236.8450936999998"/>
    <n v="2274.8591513000001"/>
    <n v="2093.6901511999999"/>
    <n v="1984.3771922999999"/>
    <n v="1530.2854958999999"/>
    <n v="1529.3191300999999"/>
    <n v="0.18325359999999999"/>
    <n v="0.1001022"/>
    <n v="0.12137489999999999"/>
    <n v="0.15390619999999999"/>
    <n v="0.1610635"/>
    <n v="0.1046055"/>
    <n v="0.13571050000000001"/>
    <n v="0.30789470000000002"/>
    <n v="0.192242"/>
    <n v="0.21764820000000001"/>
    <n v="0.2463023"/>
    <n v="0.41649059999999999"/>
    <n v="0.77469069999999995"/>
    <n v="0.74319420000000003"/>
    <m/>
    <m/>
  </r>
  <r>
    <x v="26"/>
    <m/>
    <x v="7"/>
    <s v="2004"/>
    <s v="EU SILC"/>
    <s v="2005"/>
    <s v="2004"/>
    <s v=""/>
    <s v="current"/>
    <s v=""/>
    <x v="2"/>
    <n v="1408528.76868"/>
    <m/>
    <n v="0.36673919999999999"/>
    <n v="0.45321260000000002"/>
    <m/>
    <m/>
    <n v="5.7118032000000003"/>
    <n v="2.1296439999999999"/>
    <n v="2.6820460000000002"/>
    <n v="7.2611825000000003"/>
    <n v="14.442053100000001"/>
    <n v="2146.7813150000002"/>
    <n v="1790.2993240000001"/>
    <n v="667.51253210000004"/>
    <n v="1013.8280033999999"/>
    <n v="1254.0034776"/>
    <n v="1525.3002739999999"/>
    <n v="1790.2993240000001"/>
    <n v="2075.7998379999999"/>
    <n v="2428.0222079999999"/>
    <n v="2934.4906982000002"/>
    <n v="3812.7002320000001"/>
    <n v="31729.3029694"/>
    <m/>
    <n v="405.73014740000002"/>
    <x v="840"/>
    <x v="840"/>
    <n v="1384.8124848"/>
    <n v="1653.0128652000001"/>
    <n v="1928.1912299999999"/>
    <n v="2241.1530292000002"/>
    <n v="2659.7728591"/>
    <n v="3321.5259317"/>
    <n v="5859.5763166999996"/>
    <n v="2146.7813150000002"/>
    <n v="101.54128729999999"/>
    <n v="241.6453741"/>
    <n v="347.50611759999998"/>
    <n v="483.56841150000002"/>
    <n v="551.77694540000005"/>
    <n v="639.21517329999995"/>
    <n v="761.60895010000002"/>
    <n v="969.22019030000001"/>
    <n v="1150.3578934"/>
    <n v="2038.3422026999999"/>
    <n v="729.11180300000001"/>
    <n v="58.741422200000002"/>
    <n v="148.23068309999999"/>
    <n v="204.89364850000001"/>
    <n v="301.60001469999997"/>
    <n v="338.53061709999997"/>
    <n v="556.21728310000003"/>
    <n v="754.54848879999997"/>
    <n v="806.59137099999998"/>
    <n v="1108.744731"/>
    <n v="1913.9521560000001"/>
    <n v="619.8568798"/>
    <n v="24.325031200000002"/>
    <n v="44.651265000000002"/>
    <n v="92.2989563"/>
    <n v="163.8300969"/>
    <n v="347.24362830000001"/>
    <n v="349.79430400000001"/>
    <n v="336.83525900000001"/>
    <n v="389.13812849999999"/>
    <n v="516.52720380000005"/>
    <n v="734.97974880000004"/>
    <n v="300.23520789999998"/>
    <n v="-14.8284789"/>
    <n v="8.5278972999999993"/>
    <n v="10.9139099"/>
    <n v="4.8614420000000003"/>
    <n v="2.8538244000000001"/>
    <n v="18.8305452"/>
    <n v="-10.1500568"/>
    <n v="13.791502299999999"/>
    <n v="48.253174399999999"/>
    <n v="112.4878116"/>
    <n v="19.571262399999998"/>
    <n v="27.425840000000001"/>
    <n v="45.496838500000003"/>
    <n v="56.112166999999999"/>
    <n v="41.600930699999999"/>
    <n v="59.240260399999997"/>
    <n v="96.8734489"/>
    <n v="88.767130899999998"/>
    <n v="162.3924189"/>
    <n v="205.34246239999999"/>
    <n v="703.07433679999997"/>
    <n v="148.8643347"/>
    <n v="215.54698959999999"/>
    <n v="376.56825570000001"/>
    <n v="430.34844179999999"/>
    <n v="395.47416570000001"/>
    <n v="359.44145780000002"/>
    <n v="275.374572"/>
    <n v="314.90629280000002"/>
    <n v="326.91382720000001"/>
    <n v="301.94796860000002"/>
    <n v="370.0254486"/>
    <n v="336.70797420000002"/>
    <n v="-7.0219439000000001"/>
    <n v="-6.4417746999999999"/>
    <n v="-5.3203965999999996"/>
    <n v="-6.1225766999999998"/>
    <n v="-6.0738681999999997"/>
    <n v="-8.1140963999999993"/>
    <n v="-5.3630357000000002"/>
    <n v="-8.2745789999999992"/>
    <n v="-9.6475019"/>
    <n v="-13.285387999999999"/>
    <n v="-7.5661468999999997"/>
    <n v="405.73014740000002"/>
    <n v="858.678539"/>
    <n v="1136.7528445"/>
    <n v="1384.8124848"/>
    <n v="1653.0128652000001"/>
    <n v="1928.1912299999999"/>
    <n v="2241.1530292000002"/>
    <n v="2659.7728591"/>
    <n v="3321.5259317"/>
    <n v="5859.5763166999996"/>
    <n v="2146.7813150000002"/>
    <n v="0.32163789999999998"/>
    <n v="0.58987979999999995"/>
    <n v="0.54349449999999999"/>
    <n v="0.18663150000000001"/>
    <n v="0.38065500000000002"/>
    <n v="0.35201130000000003"/>
    <n v="0.27406940000000002"/>
    <n v="0.61252680000000004"/>
    <n v="0.61653420000000003"/>
    <n v="0.1360016"/>
    <n v="0.39149590000000001"/>
    <n v="0.3210768"/>
    <m/>
    <m/>
    <m/>
    <m/>
    <m/>
    <m/>
    <m/>
    <m/>
    <m/>
    <m/>
    <m/>
    <m/>
    <n v="2096.2607030999998"/>
    <m/>
    <n v="0.83682380000000001"/>
    <n v="0.1443653"/>
    <n v="0.27422590000000002"/>
    <m/>
    <m/>
    <m/>
    <n v="3.6993699999999997E-2"/>
    <n v="1.88819E-2"/>
    <n v="5.7617099999999997E-2"/>
    <n v="1.1106599999999999E-2"/>
    <n v="0.1735631"/>
    <n v="7.6041899999999996E-2"/>
    <n v="3.4572600000000002E-2"/>
    <n v="0.31040770000000001"/>
    <n v="0.1024944"/>
    <n v="1.5144899999999999E-2"/>
    <n v="2113.2670567999999"/>
    <n v="659.7816851"/>
    <n v="1416.2001163"/>
    <n v="567.22060020000004"/>
    <n v="2941.7383915999999"/>
    <n v="1720.323766"/>
    <n v="851.61094790000004"/>
    <n v="2445.8663836999999"/>
    <n v="1346.5073620000001"/>
    <n v="502.26717769999999"/>
    <n v="0.1497155"/>
    <n v="0.67834950000000005"/>
    <n v="0.28860580000000002"/>
    <n v="0.73635110000000004"/>
    <n v="1.6384699999999999E-2"/>
    <n v="0.1669679"/>
    <n v="0.4221086"/>
    <n v="2.33657E-2"/>
    <n v="0.27668280000000001"/>
    <n v="0.78635350000000004"/>
    <n v="0.21393029999999999"/>
    <n v="0.97409860000000004"/>
    <n v="0.37232219999999999"/>
    <n v="0.91630780000000001"/>
    <n v="4.2611799999999998E-2"/>
    <n v="0.46409980000000001"/>
    <n v="0.98991669999999998"/>
    <n v="7.3823600000000003E-2"/>
    <n v="0.55435880000000004"/>
    <n v="0.98367890000000002"/>
    <m/>
    <m/>
    <m/>
    <m/>
    <m/>
    <m/>
    <m/>
    <m/>
    <m/>
    <m/>
    <m/>
    <m/>
    <m/>
    <m/>
    <m/>
    <m/>
    <m/>
    <m/>
    <m/>
    <m/>
    <m/>
    <m/>
    <m/>
    <m/>
    <m/>
    <m/>
    <m/>
    <m/>
    <m/>
    <m/>
  </r>
  <r>
    <x v="26"/>
    <n v="9"/>
    <x v="2"/>
    <s v="2005"/>
    <s v="EU SILC"/>
    <s v="2006"/>
    <s v="2005"/>
    <s v=""/>
    <s v="current"/>
    <s v=""/>
    <x v="0"/>
    <n v="325397.47480000003"/>
    <m/>
    <n v="0.33742640000000002"/>
    <n v="0.78845359999999998"/>
    <m/>
    <m/>
    <n v="3.7782325000000001"/>
    <n v="2.4070912999999998"/>
    <n v="1.5696258000000001"/>
    <n v="4.9148848000000003"/>
    <n v="7.4034782000000003"/>
    <n v="1798.0794258000001"/>
    <n v="1350.0014200000001"/>
    <n v="860.07851800000003"/>
    <n v="941.40164000000004"/>
    <n v="1080.0011360000001"/>
    <n v="1236.7843376000001"/>
    <n v="1350.0014200000001"/>
    <n v="1538.8447814000001"/>
    <n v="1858.2309009999999"/>
    <n v="2296.4574720000001"/>
    <n v="3249.5766100999999"/>
    <n v="28210.022253700001"/>
    <m/>
    <n v="680.17351780000001"/>
    <x v="841"/>
    <x v="841"/>
    <n v="1169.63319"/>
    <n v="1289.8678656"/>
    <n v="1431.1079485"/>
    <n v="1668.9306885000001"/>
    <n v="2054.9962887000002"/>
    <n v="2718.4068075"/>
    <n v="5035.6498389999997"/>
    <n v="1798.0794258000001"/>
    <n v="26.170007699999999"/>
    <n v="2.0320152999999999"/>
    <n v="5.7385472999999996"/>
    <n v="20.861737399999999"/>
    <n v="15.889810600000001"/>
    <n v="37.468135099999998"/>
    <n v="132.1943952"/>
    <n v="369.66920829999998"/>
    <n v="606.83332659999996"/>
    <n v="1240.5884547000001"/>
    <n v="246.65412860000001"/>
    <n v="33.3195804"/>
    <m/>
    <n v="5.4663797000000001"/>
    <n v="15.473645599999999"/>
    <n v="16.294632700000001"/>
    <n v="22.432507999999999"/>
    <n v="64.215200400000001"/>
    <n v="242.94943319999999"/>
    <n v="405.51470860000001"/>
    <n v="1015.2147467"/>
    <n v="182.7690308"/>
    <n v="2.0151523999999998"/>
    <n v="10.8538557"/>
    <n v="3.5686007000000002"/>
    <n v="25.430649899999999"/>
    <n v="38.529781900000003"/>
    <n v="98.183403100000007"/>
    <n v="175.39009419999999"/>
    <n v="306.44824840000001"/>
    <n v="514.92721559999995"/>
    <n v="1170.8132323"/>
    <n v="235.43185969999999"/>
    <n v="-140.7754711"/>
    <n v="0.49928899999999998"/>
    <n v="6.6575877999999999"/>
    <n v="17.197578100000001"/>
    <n v="25.6909882"/>
    <n v="36.594251300000003"/>
    <n v="44.3020657"/>
    <n v="48.531032799999998"/>
    <n v="43.176056799999998"/>
    <n v="127.62486060000001"/>
    <n v="21.106818000000001"/>
    <n v="6.6301987000000002"/>
    <n v="5.0160555000000002"/>
    <n v="23.8640966"/>
    <n v="25.648543400000001"/>
    <n v="10.1120289"/>
    <n v="19.357184100000001"/>
    <n v="18.3709183"/>
    <n v="31.2414752"/>
    <n v="54.5753305"/>
    <n v="207.67657689999999"/>
    <n v="40.357084200000003"/>
    <n v="762.00953560000005"/>
    <n v="884.2826748"/>
    <n v="971.2154812"/>
    <n v="1074.2662218999999"/>
    <n v="1188.4409601"/>
    <n v="1224.3745818"/>
    <n v="1242.9647011"/>
    <n v="1068.3484633"/>
    <n v="1102.6570199"/>
    <n v="1289.4662091"/>
    <n v="1081.1295414000001"/>
    <n v="-9.1954858000000002"/>
    <n v="-5.1893738999999997"/>
    <n v="-11.9451061"/>
    <n v="-9.2451863999999997"/>
    <n v="-5.0903368999999996"/>
    <n v="-7.3021149000000003"/>
    <n v="-8.5066865000000007"/>
    <n v="-12.191572499999999"/>
    <n v="-9.2768505999999995"/>
    <n v="-15.7342414"/>
    <n v="-9.3690368999999993"/>
    <n v="680.17351780000001"/>
    <n v="897.49451629999999"/>
    <n v="1004.5655872"/>
    <n v="1169.63319"/>
    <n v="1289.8678656"/>
    <n v="1431.1079485"/>
    <n v="1668.9306885000001"/>
    <n v="2054.9962887000002"/>
    <n v="2718.4068075"/>
    <n v="5035.6498389999997"/>
    <n v="1798.0794258000001"/>
    <n v="0.77451919999999996"/>
    <n v="0.86403810000000003"/>
    <n v="1"/>
    <n v="0.3603748"/>
    <n v="0.2366724"/>
    <n v="0.22272929999999999"/>
    <n v="0.73739149999999998"/>
    <n v="0.8838239"/>
    <n v="1"/>
    <n v="0.24305869999999999"/>
    <n v="0.17272419999999999"/>
    <n v="0.1197182"/>
    <m/>
    <m/>
    <m/>
    <m/>
    <m/>
    <m/>
    <n v="0.17272419999999999"/>
    <n v="0.1197182"/>
    <n v="0.24305869999999999"/>
    <n v="0.8838239"/>
    <n v="1"/>
    <n v="0.73739149999999998"/>
    <m/>
    <m/>
    <m/>
    <m/>
    <m/>
    <m/>
    <m/>
    <m/>
    <m/>
    <m/>
    <m/>
    <m/>
    <m/>
    <m/>
    <m/>
    <m/>
    <m/>
    <m/>
    <m/>
    <m/>
    <m/>
    <m/>
    <m/>
    <m/>
    <m/>
    <m/>
    <m/>
    <m/>
    <m/>
    <m/>
    <m/>
    <m/>
    <m/>
    <m/>
    <m/>
    <m/>
    <m/>
    <m/>
    <m/>
    <m/>
    <m/>
    <m/>
    <m/>
    <m/>
    <m/>
    <m/>
    <m/>
    <m/>
    <m/>
    <m/>
    <m/>
    <m/>
    <m/>
    <m/>
    <m/>
    <m/>
    <m/>
    <m/>
    <m/>
    <m/>
    <m/>
    <m/>
    <m/>
    <m/>
    <m/>
    <m/>
    <m/>
    <m/>
    <m/>
    <m/>
    <m/>
    <m/>
    <m/>
    <m/>
    <m/>
    <m/>
    <m/>
    <m/>
  </r>
  <r>
    <x v="26"/>
    <n v="9"/>
    <x v="2"/>
    <s v="2005"/>
    <s v="EU SILC"/>
    <s v="2006"/>
    <s v="2005"/>
    <s v=""/>
    <s v="current"/>
    <s v=""/>
    <x v="1"/>
    <n v="2249354.7913600001"/>
    <n v="856873.82273000001"/>
    <n v="0.39126509999999998"/>
    <n v="0.50648199999999999"/>
    <m/>
    <m/>
    <n v="5.7941779000000002"/>
    <n v="2.3047583999999999"/>
    <n v="2.5140066999999999"/>
    <n v="8.0001408000000005"/>
    <n v="15.395621500000001"/>
    <n v="2485.2633153000002"/>
    <n v="1983.19532"/>
    <n v="788.85842100000002"/>
    <n v="1059.58159"/>
    <n v="1335.1385054"/>
    <n v="1642.0085859999999"/>
    <n v="1983.19532"/>
    <n v="2339.99782"/>
    <n v="2817.8951556000002"/>
    <n v="3434.7444719999999"/>
    <n v="4570.7860166"/>
    <n v="42629.199731000001"/>
    <m/>
    <n v="469.89023529999997"/>
    <x v="842"/>
    <x v="842"/>
    <n v="1485.6673447000001"/>
    <n v="1810.6990269"/>
    <n v="2146.1823463000001"/>
    <n v="2554.5834200999998"/>
    <n v="3102.9402992"/>
    <n v="3913.1880551999998"/>
    <n v="7234.2522016000003"/>
    <n v="2485.2633153000002"/>
    <n v="120.8464877"/>
    <n v="223.39793520000001"/>
    <n v="252.62093100000001"/>
    <n v="382.13314969999999"/>
    <n v="540.60271999999998"/>
    <n v="748.02660379999998"/>
    <n v="841.93153870000003"/>
    <n v="989.59661679999999"/>
    <n v="1302.6844298000001"/>
    <n v="2255.5375820999998"/>
    <n v="765.96660989999998"/>
    <n v="60.308550599999997"/>
    <n v="96.032671199999996"/>
    <n v="203.64960579999999"/>
    <n v="285.74615749999998"/>
    <n v="453.62576300000001"/>
    <n v="582.90043630000002"/>
    <n v="778.28822720000005"/>
    <n v="1134.1520814"/>
    <n v="1500.6254054999999"/>
    <n v="2616.4619272"/>
    <n v="771.47932130000004"/>
    <n v="18.0537837"/>
    <n v="33.7879729"/>
    <n v="63.429423100000001"/>
    <n v="152.9698363"/>
    <n v="265.61307679999999"/>
    <n v="315.18835619999999"/>
    <n v="377.36620019999998"/>
    <n v="411.91801220000002"/>
    <n v="560.44535080000003"/>
    <n v="1032.5150733"/>
    <n v="323.23144450000001"/>
    <n v="-25.4769854"/>
    <n v="2.6680223999999999"/>
    <n v="19.2251677"/>
    <n v="18.869731000000002"/>
    <n v="18.782654600000001"/>
    <n v="20.305290500000002"/>
    <n v="20.893029299999998"/>
    <n v="38.199832000000001"/>
    <n v="11.7648487"/>
    <n v="199.53350829999999"/>
    <n v="32.472000299999998"/>
    <n v="28.383333100000002"/>
    <n v="50.399927900000002"/>
    <n v="38.736087099999999"/>
    <n v="64.083566000000005"/>
    <n v="79.283355599999993"/>
    <n v="83.273185499999997"/>
    <n v="133.7742398"/>
    <n v="136.0737287"/>
    <n v="163.7545575"/>
    <n v="642.89744240000005"/>
    <n v="142.09586590000001"/>
    <n v="273.89914649999997"/>
    <n v="526.11254899999994"/>
    <n v="632.96712860000002"/>
    <n v="589.53340609999998"/>
    <n v="460.24354"/>
    <n v="404.69469099999998"/>
    <n v="409.44288899999998"/>
    <n v="400.38199070000002"/>
    <n v="381.0357477"/>
    <n v="504.58261169999997"/>
    <n v="458.30331610000002"/>
    <n v="-6.1240807999999998"/>
    <n v="-8.8838054999999994"/>
    <n v="-5.6251652999999999"/>
    <n v="-7.6685018999999999"/>
    <n v="-7.452083"/>
    <n v="-8.2062170000000005"/>
    <n v="-7.1127041000000002"/>
    <n v="-7.3819625999999996"/>
    <n v="-7.1222848000000001"/>
    <n v="-17.2759435"/>
    <n v="-8.2852426999999995"/>
    <n v="469.89023529999997"/>
    <n v="923.51527320000002"/>
    <n v="1205.0031779999999"/>
    <n v="1485.6673447000001"/>
    <n v="1810.6990269"/>
    <n v="2146.1823463000001"/>
    <n v="2554.5834200999998"/>
    <n v="3102.9402992"/>
    <n v="3913.1880551999998"/>
    <n v="7234.2522016000003"/>
    <n v="2485.2633153000002"/>
    <n v="0.39450740000000001"/>
    <n v="0.64380199999999999"/>
    <n v="0.65065300000000004"/>
    <n v="0.2418981"/>
    <n v="0.35231449999999997"/>
    <n v="0.28139550000000002"/>
    <n v="0.35500969999999998"/>
    <n v="0.64749330000000005"/>
    <n v="0.71762740000000003"/>
    <n v="0.17692849999999999"/>
    <n v="0.3403081"/>
    <n v="0.24418309999999999"/>
    <m/>
    <m/>
    <m/>
    <m/>
    <m/>
    <m/>
    <n v="0.3403081"/>
    <n v="0.24418309999999999"/>
    <n v="0.17692849999999999"/>
    <n v="0.64749330000000005"/>
    <n v="0.71762740000000003"/>
    <n v="0.35500969999999998"/>
    <m/>
    <n v="1"/>
    <m/>
    <m/>
    <m/>
    <n v="0.17692849999999999"/>
    <n v="0.35500969999999998"/>
    <n v="2485.2633153000002"/>
    <m/>
    <m/>
    <m/>
    <m/>
    <m/>
    <m/>
    <m/>
    <m/>
    <m/>
    <m/>
    <m/>
    <m/>
    <m/>
    <m/>
    <m/>
    <m/>
    <m/>
    <m/>
    <m/>
    <m/>
    <m/>
    <m/>
    <m/>
    <m/>
    <m/>
    <m/>
    <m/>
    <m/>
    <m/>
    <m/>
    <m/>
    <m/>
    <m/>
    <m/>
    <m/>
    <m/>
    <m/>
    <m/>
    <m/>
    <m/>
    <n v="0.21774669999999999"/>
    <n v="0.113134"/>
    <n v="0.2068538"/>
    <n v="0.1449848"/>
    <n v="0.1726181"/>
    <n v="8.7099599999999999E-2"/>
    <n v="5.75629E-2"/>
    <n v="2353.2581504999998"/>
    <n v="2784.9257963"/>
    <n v="2943.1929206"/>
    <n v="2723.1740503000001"/>
    <n v="2282.6978723000002"/>
    <n v="1799.2472648"/>
    <n v="1796.3123449"/>
    <n v="0.20277719999999999"/>
    <n v="0.1242615"/>
    <n v="0.1189461"/>
    <n v="0.16747300000000001"/>
    <n v="0.2008433"/>
    <n v="0.21528420000000001"/>
    <n v="0.28508499999999998"/>
    <n v="0.32362020000000002"/>
    <n v="0.21107960000000001"/>
    <n v="0.21682360000000001"/>
    <n v="0.25639020000000001"/>
    <n v="0.41690749999999999"/>
    <n v="0.72864340000000005"/>
    <n v="0.75062850000000003"/>
    <m/>
    <m/>
  </r>
  <r>
    <x v="26"/>
    <n v="9"/>
    <x v="2"/>
    <s v="2005"/>
    <s v="EU SILC"/>
    <s v="2006"/>
    <s v="2005"/>
    <s v=""/>
    <s v="current"/>
    <s v=""/>
    <x v="2"/>
    <n v="1434167.63225"/>
    <m/>
    <n v="0.386183"/>
    <n v="0.45800590000000002"/>
    <m/>
    <m/>
    <n v="6.1851395"/>
    <n v="2.2549763999999999"/>
    <n v="2.7428843000000001"/>
    <n v="8.2492762000000006"/>
    <n v="16.5156478"/>
    <n v="2686.2598125"/>
    <n v="2163.7473854"/>
    <n v="788.85842100000002"/>
    <n v="1158.2018009999999"/>
    <n v="1501.9217724"/>
    <n v="1855.5923029999999"/>
    <n v="2163.7473854"/>
    <n v="2561.8457130000002"/>
    <n v="3077.2745144999999"/>
    <n v="3663.4113619999998"/>
    <n v="4879.1993460000003"/>
    <n v="42629.199731000001"/>
    <m/>
    <n v="462.96639169999997"/>
    <x v="843"/>
    <x v="843"/>
    <n v="1668.1980576999999"/>
    <n v="2010.5950031"/>
    <n v="2359.9688689999998"/>
    <n v="2814.4901860999998"/>
    <n v="3350.8093769000002"/>
    <n v="4230.5651890999998"/>
    <n v="7646.1898602000001"/>
    <n v="2686.2598125"/>
    <n v="116.6197542"/>
    <n v="298.87073839999999"/>
    <n v="436.7340107"/>
    <n v="493.26430959999999"/>
    <n v="702.15875989999995"/>
    <n v="840.70248300000003"/>
    <n v="916.57792589999997"/>
    <n v="1086.3291948000001"/>
    <n v="1462.9509966000001"/>
    <n v="2474.6970105"/>
    <n v="883.34822580000002"/>
    <n v="60.327832700000002"/>
    <n v="154.08714280000001"/>
    <n v="261.5175653"/>
    <n v="455.45308369999998"/>
    <n v="531.03022729999998"/>
    <n v="649.22106780000001"/>
    <n v="1014.0939173"/>
    <n v="1260.8136548"/>
    <n v="1568.6527684"/>
    <n v="2644.7137378000002"/>
    <n v="860.36042469999995"/>
    <n v="20.272527799999999"/>
    <n v="48.997980900000002"/>
    <n v="146.11177520000001"/>
    <n v="227.14112119999999"/>
    <n v="362.02696909999997"/>
    <n v="367.77186719999997"/>
    <n v="416.13760139999999"/>
    <n v="536.05333419999999"/>
    <n v="691.37097329999995"/>
    <n v="1210.3619309999999"/>
    <n v="402.87474099999997"/>
    <n v="-10.328673"/>
    <n v="7.7302977999999998"/>
    <n v="4.7834884999999998"/>
    <n v="12.210679600000001"/>
    <n v="8.8341270999999999"/>
    <n v="12.259066300000001"/>
    <n v="30.623909300000001"/>
    <n v="-2.9776199999999999"/>
    <n v="-4.9487869"/>
    <n v="212.68621400000001"/>
    <n v="27.111384999999999"/>
    <n v="27.495221000000001"/>
    <n v="70.488417299999995"/>
    <n v="65.231829399999995"/>
    <n v="84.522317900000004"/>
    <n v="84.5774069"/>
    <n v="146.96645280000001"/>
    <n v="111.4952061"/>
    <n v="129.4496528"/>
    <n v="182.98451710000001"/>
    <n v="672.03539590000003"/>
    <n v="157.6029432"/>
    <n v="254.91380860000001"/>
    <n v="405.80559690000001"/>
    <n v="422.61839020000002"/>
    <n v="403.26454009999998"/>
    <n v="329.58349390000001"/>
    <n v="351.6637897"/>
    <n v="332.6243005"/>
    <n v="347.75307270000002"/>
    <n v="336.16198969999999"/>
    <n v="447.55063380000001"/>
    <n v="363.19902880000001"/>
    <n v="-6.3340797000000002"/>
    <n v="-9.2135719999999992"/>
    <n v="-6.7997855999999999"/>
    <n v="-7.6579943999999998"/>
    <n v="-7.6159810999999999"/>
    <n v="-8.6158576999999994"/>
    <n v="-7.0626743999999997"/>
    <n v="-6.6119123999999996"/>
    <n v="-6.6072690999999999"/>
    <n v="-15.855062800000001"/>
    <n v="-8.2369360999999994"/>
    <n v="462.96639169999997"/>
    <n v="976.76660219999997"/>
    <n v="1330.1972736"/>
    <n v="1668.1980576999999"/>
    <n v="2010.5950031"/>
    <n v="2359.9688689999998"/>
    <n v="2814.4901860999998"/>
    <n v="3350.8093769000002"/>
    <n v="4230.5651890999998"/>
    <n v="7646.1898602000001"/>
    <n v="2686.2598125"/>
    <n v="0.31701679999999999"/>
    <n v="0.57023069999999998"/>
    <n v="0.52459900000000004"/>
    <n v="0.20653199999999999"/>
    <n v="0.38207590000000002"/>
    <n v="0.32752120000000001"/>
    <n v="0.27897129999999998"/>
    <n v="0.56412220000000002"/>
    <n v="0.51593060000000002"/>
    <n v="0.1530965"/>
    <n v="0.38207190000000002"/>
    <n v="0.30131010000000003"/>
    <m/>
    <m/>
    <m/>
    <m/>
    <m/>
    <m/>
    <n v="0.38207190000000002"/>
    <n v="0.30131010000000003"/>
    <n v="0.1530965"/>
    <n v="0.56412220000000002"/>
    <n v="0.51593060000000002"/>
    <n v="0.27897129999999998"/>
    <n v="2616.4194732000001"/>
    <m/>
    <n v="0.84477789999999997"/>
    <n v="0.16159960000000001"/>
    <n v="0.28075309999999998"/>
    <m/>
    <m/>
    <m/>
    <n v="3.3862000000000003E-2"/>
    <n v="1.5553600000000001E-2"/>
    <n v="4.7282100000000001E-2"/>
    <n v="7.2896000000000002E-3"/>
    <n v="0.1787936"/>
    <n v="7.3605900000000002E-2"/>
    <n v="2.4613599999999999E-2"/>
    <n v="0.33077139999999999"/>
    <n v="0.11517040000000001"/>
    <n v="1.78356E-2"/>
    <n v="2276.1315033999999"/>
    <n v="692.54142860000002"/>
    <n v="1677.6257149"/>
    <n v="576.08797830000003"/>
    <n v="3640.5950748"/>
    <n v="1928.8803006999999"/>
    <n v="952.60169229999997"/>
    <n v="3033.7328219000001"/>
    <n v="1788.602639"/>
    <n v="735.66659400000003"/>
    <n v="0.19347120000000001"/>
    <n v="0.8186852"/>
    <n v="0.32939380000000001"/>
    <n v="0.90438989999999997"/>
    <n v="3.8996400000000001E-2"/>
    <n v="0.2139132"/>
    <n v="0.4888168"/>
    <n v="3.7596200000000003E-2"/>
    <n v="0.30048350000000001"/>
    <n v="0.74413879999999999"/>
    <n v="0.26091449999999999"/>
    <n v="0.97702549999999999"/>
    <n v="0.38767780000000002"/>
    <n v="0.94682999999999995"/>
    <n v="6.6741700000000001E-2"/>
    <n v="0.52401120000000001"/>
    <n v="0.97868460000000002"/>
    <n v="0.11232880000000001"/>
    <n v="0.50787090000000001"/>
    <n v="0.99078460000000002"/>
    <m/>
    <m/>
    <m/>
    <m/>
    <m/>
    <m/>
    <m/>
    <m/>
    <m/>
    <m/>
    <m/>
    <m/>
    <m/>
    <m/>
    <m/>
    <m/>
    <m/>
    <m/>
    <m/>
    <m/>
    <m/>
    <m/>
    <m/>
    <m/>
    <m/>
    <m/>
    <m/>
    <m/>
    <m/>
    <m/>
  </r>
  <r>
    <x v="26"/>
    <m/>
    <x v="7"/>
    <s v="2006"/>
    <s v="EU SILC"/>
    <s v="2007"/>
    <s v="2006"/>
    <s v=""/>
    <s v="current"/>
    <s v=""/>
    <x v="0"/>
    <n v="334513.74339999998"/>
    <m/>
    <n v="0.34859000000000001"/>
    <n v="0.72368949999999999"/>
    <m/>
    <m/>
    <n v="4.1834236000000002"/>
    <n v="2.5482960000000001"/>
    <n v="1.6416553"/>
    <n v="5.1683494999999997"/>
    <n v="7.4252634999999998"/>
    <n v="2388.5907529000001"/>
    <n v="1742.1078580999999"/>
    <n v="1061.1898120000001"/>
    <n v="1186.8747980000001"/>
    <n v="1400.4550340000001"/>
    <n v="1555.1566654999999"/>
    <n v="1742.1078580999999"/>
    <n v="2013.9961768999999"/>
    <n v="2440.4081729999998"/>
    <n v="3221.8885378999998"/>
    <n v="4439.4065430000001"/>
    <n v="21597.388498"/>
    <m/>
    <n v="910.97779370000001"/>
    <x v="844"/>
    <x v="844"/>
    <n v="1483.0220056000001"/>
    <n v="1638.2631894000001"/>
    <n v="1863.6750621000001"/>
    <n v="2195.9952981000001"/>
    <n v="2787.5124777000001"/>
    <n v="3748.9323204000002"/>
    <n v="6764.2501396999996"/>
    <n v="2388.5907529000001"/>
    <n v="3.5820782000000002"/>
    <n v="11.205664000000001"/>
    <n v="38.650998899999998"/>
    <n v="70.723559100000003"/>
    <n v="79.350229799999994"/>
    <n v="239.98038550000001"/>
    <n v="315.9908016"/>
    <n v="574.35043970000004"/>
    <n v="1441.4941616999999"/>
    <n v="2210.3220516000001"/>
    <n v="500.98286890000003"/>
    <n v="4.4993391000000003"/>
    <n v="18.4166758"/>
    <n v="5.5858689999999998"/>
    <n v="4.6318146999999996"/>
    <n v="15.062621099999999"/>
    <n v="90.828813199999999"/>
    <n v="224.3752408"/>
    <n v="528.01359330000003"/>
    <n v="818.84538540000005"/>
    <n v="2186.0008206000002"/>
    <n v="392.820764"/>
    <n v="6.4829072999999999"/>
    <n v="2.9237541"/>
    <n v="7.3044288000000002"/>
    <n v="26.104212400000002"/>
    <n v="125.6006051"/>
    <n v="72.367726000000005"/>
    <n v="393.08306770000002"/>
    <n v="653.91870180000001"/>
    <n v="1044.5133274"/>
    <n v="1618.687494"/>
    <n v="399.6273602"/>
    <n v="16.418969400000002"/>
    <n v="6.2859384"/>
    <n v="46.538293400000001"/>
    <n v="35.3794015"/>
    <n v="54.417051800000003"/>
    <n v="65.391675300000003"/>
    <n v="34.3328518"/>
    <n v="21.9918607"/>
    <n v="18.317033800000001"/>
    <n v="125.583624"/>
    <n v="42.240549700000003"/>
    <n v="2.3912089999999999"/>
    <n v="10.930818199999999"/>
    <n v="6.6133617999999998"/>
    <n v="4.1847595999999996"/>
    <n v="8.6956273999999993"/>
    <n v="18.001131000000001"/>
    <n v="218.64686649999999"/>
    <n v="74.106645700000001"/>
    <n v="83.196673899999993"/>
    <n v="641.55803079999998"/>
    <n v="109.54029199999999"/>
    <n v="894.26134249999996"/>
    <n v="1096.0209511"/>
    <n v="1208.5207680999999"/>
    <n v="1368.0620759999999"/>
    <n v="1413.1502573"/>
    <n v="1489.1162727999999"/>
    <n v="1262.0915803"/>
    <n v="1360.1954919"/>
    <n v="1226.2670685999999"/>
    <n v="1545.0191866"/>
    <n v="1284.1517411"/>
    <n v="-16.658051700000001"/>
    <n v="-22.6146268"/>
    <n v="-21.540619100000001"/>
    <n v="-26.063817700000001"/>
    <n v="-58.0132032"/>
    <n v="-112.0109418"/>
    <n v="-252.5251106"/>
    <n v="-425.06425530000001"/>
    <n v="-883.7013303"/>
    <n v="-1562.9210677000001"/>
    <n v="-340.77282309999998"/>
    <n v="910.97779370000001"/>
    <n v="1123.1691748000001"/>
    <n v="1291.6731010000001"/>
    <n v="1483.0220056000001"/>
    <n v="1638.2631894000001"/>
    <n v="1863.6750621000001"/>
    <n v="2195.9952981000001"/>
    <n v="2787.5124777000001"/>
    <n v="3748.9323204000002"/>
    <n v="6764.2501396999996"/>
    <n v="2388.5907529000001"/>
    <n v="0.68756010000000001"/>
    <n v="0.84233499999999994"/>
    <n v="1"/>
    <n v="0.39975040000000001"/>
    <n v="0.22671649999999999"/>
    <n v="0.2366666"/>
    <n v="0.65842579999999995"/>
    <n v="0.85121709999999995"/>
    <n v="1"/>
    <n v="0.25076419999999999"/>
    <n v="0.1802705"/>
    <n v="0.1560424"/>
    <m/>
    <m/>
    <m/>
    <m/>
    <m/>
    <m/>
    <n v="0.1474085"/>
    <n v="0.1104744"/>
    <n v="9.3542799999999995E-2"/>
    <n v="0.87475650000000005"/>
    <n v="1"/>
    <n v="0.62040430000000002"/>
    <m/>
    <m/>
    <m/>
    <m/>
    <m/>
    <m/>
    <m/>
    <m/>
    <m/>
    <m/>
    <m/>
    <m/>
    <m/>
    <m/>
    <m/>
    <m/>
    <m/>
    <m/>
    <m/>
    <m/>
    <m/>
    <m/>
    <m/>
    <m/>
    <m/>
    <m/>
    <m/>
    <m/>
    <m/>
    <m/>
    <m/>
    <m/>
    <m/>
    <m/>
    <m/>
    <m/>
    <m/>
    <m/>
    <m/>
    <m/>
    <m/>
    <m/>
    <m/>
    <m/>
    <m/>
    <m/>
    <m/>
    <m/>
    <m/>
    <m/>
    <m/>
    <m/>
    <m/>
    <m/>
    <m/>
    <m/>
    <m/>
    <m/>
    <m/>
    <m/>
    <m/>
    <m/>
    <m/>
    <m/>
    <m/>
    <m/>
    <m/>
    <m/>
    <m/>
    <m/>
    <m/>
    <m/>
    <m/>
    <m/>
    <m/>
    <m/>
    <m/>
    <m/>
  </r>
  <r>
    <x v="26"/>
    <m/>
    <x v="7"/>
    <s v="2006"/>
    <s v="EU SILC"/>
    <s v="2007"/>
    <s v="2006"/>
    <s v=""/>
    <s v="current"/>
    <s v=""/>
    <x v="1"/>
    <n v="2230138.51083"/>
    <n v="844112.81573999999"/>
    <n v="0.35875299999999999"/>
    <n v="0.47016859999999999"/>
    <m/>
    <m/>
    <n v="5.4439932999999998"/>
    <n v="2.2548064000000001"/>
    <n v="2.4143949999999998"/>
    <n v="6.6899895999999996"/>
    <n v="11.3744648"/>
    <n v="3161.6736458"/>
    <n v="2591.4295419"/>
    <n v="1073.324578"/>
    <n v="1467.0470055999999"/>
    <n v="1823.1463963000001"/>
    <n v="2142.6627014999999"/>
    <n v="2591.4295419"/>
    <n v="3121.4362160999999"/>
    <n v="3677.7856735999999"/>
    <n v="4544.8990431000002"/>
    <n v="5843.1717900000003"/>
    <n v="41970.114153000002"/>
    <m/>
    <n v="719.87063079999996"/>
    <x v="845"/>
    <x v="845"/>
    <n v="1978.35358"/>
    <n v="2356.8353932999999"/>
    <n v="2864.4150942000001"/>
    <n v="3374.2894612999999"/>
    <n v="4067.8471417000001"/>
    <n v="5130.0033997"/>
    <n v="8188.1431622999999"/>
    <n v="3161.6736458"/>
    <n v="191.6043956"/>
    <n v="372.88537389999999"/>
    <n v="655.12048930000003"/>
    <n v="775.56892200000004"/>
    <n v="960.86938469999996"/>
    <n v="1159.6317888000001"/>
    <n v="1408.2748357999999"/>
    <n v="1697.8875396999999"/>
    <n v="2072.4632707000001"/>
    <n v="3460.9739092"/>
    <n v="1276.3327661000001"/>
    <n v="101.7080438"/>
    <n v="176.60619969999999"/>
    <n v="249.26563419999999"/>
    <n v="521.23623320000002"/>
    <n v="697.34849259999999"/>
    <n v="1145.6984101999999"/>
    <n v="1518.1382513000001"/>
    <n v="1663.0565411"/>
    <n v="2150.2149982000001"/>
    <n v="3720.5671127000001"/>
    <n v="1195.3503278000001"/>
    <n v="43.539608999999999"/>
    <n v="52.718566000000003"/>
    <n v="211.67457690000001"/>
    <n v="237.50728129999999"/>
    <n v="447.36752109999998"/>
    <n v="541.01406159999999"/>
    <n v="603.73773129999995"/>
    <n v="994.43939230000001"/>
    <n v="1203.6096052"/>
    <n v="1539.3250181000001"/>
    <n v="587.9181648"/>
    <n v="12.6266376"/>
    <n v="23.865145800000001"/>
    <n v="4.9496839000000001"/>
    <n v="27.700465699999999"/>
    <n v="0.61425969999999996"/>
    <n v="1.5743056"/>
    <n v="-6.7399581"/>
    <n v="1.3905601999999999"/>
    <n v="17.6494581"/>
    <n v="70.178050200000001"/>
    <n v="15.4061343"/>
    <n v="30.158097300000001"/>
    <n v="51.127892199999998"/>
    <n v="43.922659400000001"/>
    <n v="135.056342"/>
    <n v="112.91181450000001"/>
    <n v="90.5535462"/>
    <n v="102.4008783"/>
    <n v="251.84473829999999"/>
    <n v="274.28991630000002"/>
    <n v="756.46364719999997"/>
    <n v="185.09854369999999"/>
    <n v="426.87030470000002"/>
    <n v="739.96451969999998"/>
    <n v="718.08654539999998"/>
    <n v="618.73348780000003"/>
    <n v="637.30456749999996"/>
    <n v="551.87480960000005"/>
    <n v="507.84234240000001"/>
    <n v="547.12309459999994"/>
    <n v="549.1544887"/>
    <n v="667.1982438"/>
    <n v="596.40793529999996"/>
    <n v="-86.636457199999995"/>
    <n v="-146.2808848"/>
    <n v="-236.03692609999999"/>
    <n v="-337.44915200000003"/>
    <n v="-499.58064680000001"/>
    <n v="-625.93182769999999"/>
    <n v="-759.36461959999997"/>
    <n v="-1087.8947246"/>
    <n v="-1137.3783375"/>
    <n v="-2026.5628188999999"/>
    <n v="-694.84022619999996"/>
    <n v="719.87063079999996"/>
    <n v="1270.8868126"/>
    <n v="1646.982663"/>
    <n v="1978.35358"/>
    <n v="2356.8353932999999"/>
    <n v="2864.4150942000001"/>
    <n v="3374.2894612999999"/>
    <n v="4067.8471417000001"/>
    <n v="5130.0033997"/>
    <n v="8188.1431622999999"/>
    <n v="3161.6736458"/>
    <n v="0.30878440000000001"/>
    <n v="0.64885660000000001"/>
    <n v="0.70294250000000003"/>
    <n v="0.2231486"/>
    <n v="0.32529950000000002"/>
    <n v="0.28394170000000002"/>
    <n v="0.27092159999999998"/>
    <n v="0.67403599999999997"/>
    <n v="0.78170819999999996"/>
    <n v="0.15530930000000001"/>
    <n v="0.31954880000000002"/>
    <n v="0.2498127"/>
    <m/>
    <m/>
    <m/>
    <m/>
    <m/>
    <m/>
    <n v="0.34195360000000002"/>
    <n v="0.24679309999999999"/>
    <n v="9.3359200000000003E-2"/>
    <n v="0.7102482"/>
    <n v="0.87189340000000004"/>
    <n v="0.23416890000000001"/>
    <m/>
    <n v="1"/>
    <m/>
    <m/>
    <m/>
    <n v="0.15530930000000001"/>
    <n v="0.27092159999999998"/>
    <n v="3161.6736458"/>
    <m/>
    <m/>
    <m/>
    <m/>
    <m/>
    <m/>
    <m/>
    <m/>
    <m/>
    <m/>
    <m/>
    <m/>
    <m/>
    <m/>
    <m/>
    <m/>
    <m/>
    <m/>
    <m/>
    <m/>
    <m/>
    <m/>
    <m/>
    <m/>
    <m/>
    <m/>
    <m/>
    <m/>
    <m/>
    <m/>
    <m/>
    <m/>
    <m/>
    <m/>
    <m/>
    <m/>
    <m/>
    <m/>
    <m/>
    <m/>
    <n v="0.21853159999999999"/>
    <n v="0.11116719999999999"/>
    <n v="0.20290530000000001"/>
    <n v="0.1491673"/>
    <n v="0.16823179999999999"/>
    <n v="8.8140899999999994E-2"/>
    <n v="6.1856000000000001E-2"/>
    <n v="2995.0674155000002"/>
    <n v="3583.9687650000001"/>
    <n v="3716.3241610999999"/>
    <n v="3198.5627703"/>
    <n v="3086.6532253999999"/>
    <n v="2375.3748455"/>
    <n v="2407.4225796000001"/>
    <n v="0.15947339999999999"/>
    <n v="8.6653400000000005E-2"/>
    <n v="0.102816"/>
    <n v="0.14228740000000001"/>
    <n v="0.18501809999999999"/>
    <n v="0.22637669999999999"/>
    <n v="0.28551470000000001"/>
    <n v="0.22762850000000001"/>
    <n v="0.11819200000000001"/>
    <n v="0.1709329"/>
    <n v="0.167547"/>
    <n v="0.29483710000000002"/>
    <n v="0.66337729999999995"/>
    <n v="0.65137029999999996"/>
    <m/>
    <m/>
  </r>
  <r>
    <x v="26"/>
    <m/>
    <x v="7"/>
    <s v="2006"/>
    <s v="EU SILC"/>
    <s v="2007"/>
    <s v="2006"/>
    <s v=""/>
    <s v="current"/>
    <s v=""/>
    <x v="2"/>
    <n v="1408268.94466"/>
    <m/>
    <n v="0.35065730000000001"/>
    <n v="0.42253879999999999"/>
    <m/>
    <m/>
    <n v="5.5013218999999998"/>
    <n v="2.0800725"/>
    <n v="2.6447740999999998"/>
    <n v="6.6886466999999996"/>
    <n v="12.1826264"/>
    <n v="3402.9651761999999"/>
    <n v="2906.9788024999998"/>
    <n v="1099.1406852"/>
    <n v="1645.331199"/>
    <n v="2011.1524412000001"/>
    <n v="2409.4276897"/>
    <n v="2906.9788024999998"/>
    <n v="3389.1647991"/>
    <n v="4028.6047115000001"/>
    <n v="4880.073077"/>
    <n v="6046.7267460000003"/>
    <n v="41970.114153000002"/>
    <m/>
    <n v="699.97473170000001"/>
    <x v="846"/>
    <x v="846"/>
    <n v="2181.1568639000002"/>
    <n v="2646.8146307000002"/>
    <n v="3155.1287913000001"/>
    <n v="3677.3037168999999"/>
    <n v="4409.0425537000001"/>
    <n v="5428.9187444999998"/>
    <n v="8527.5306120999994"/>
    <n v="3402.9651761999999"/>
    <n v="222.64146349999999"/>
    <n v="591.68195300000002"/>
    <n v="862.02434540000002"/>
    <n v="953.00505099999998"/>
    <n v="1065.2510127999999"/>
    <n v="1468.4988327999999"/>
    <n v="1550.7973078"/>
    <n v="1920.0967751999999"/>
    <n v="2193.80978"/>
    <n v="3788.4871357000002"/>
    <n v="1465.2482739"/>
    <n v="119.5064421"/>
    <n v="227.87209799999999"/>
    <n v="531.85988120000002"/>
    <n v="652.16962330000001"/>
    <n v="981.22927900000002"/>
    <n v="1262.9317713999999"/>
    <n v="1587.2562241000001"/>
    <n v="1708.9090424000001"/>
    <n v="2543.7443908"/>
    <n v="3487.999879"/>
    <n v="1313.5459398"/>
    <n v="54.370434500000002"/>
    <n v="142.88452889999999"/>
    <n v="267.84992219999998"/>
    <n v="381.89940350000001"/>
    <n v="589.69690579999997"/>
    <n v="601.95641939999996"/>
    <n v="931.5523872"/>
    <n v="1129.2485835"/>
    <n v="1285.7196122"/>
    <n v="1958.1018405"/>
    <n v="736.41698140000005"/>
    <n v="3.9074623000000002"/>
    <n v="16.643631599999999"/>
    <n v="4.4390558000000002"/>
    <n v="9.2431783000000003"/>
    <n v="-11.997907100000001"/>
    <n v="-1.6102752"/>
    <n v="-8.4790205000000007"/>
    <n v="9.4862514999999998"/>
    <n v="-9.6020006000000002"/>
    <n v="65.5537676"/>
    <n v="7.8900690000000004"/>
    <n v="40.719358499999998"/>
    <n v="86.206424100000007"/>
    <n v="83.813717499999996"/>
    <n v="134.3292635"/>
    <n v="99.894381999999993"/>
    <n v="126.87812700000001"/>
    <n v="69.510707100000005"/>
    <n v="306.14537200000001"/>
    <n v="248.45450159999999"/>
    <n v="759.94236009999997"/>
    <n v="196.68879290000001"/>
    <n v="364.60881640000002"/>
    <n v="537.63468239999997"/>
    <n v="445.8244105"/>
    <n v="508.56209109999998"/>
    <n v="508.28431929999999"/>
    <n v="478.90477550000003"/>
    <n v="436.17060179999999"/>
    <n v="529.73212560000002"/>
    <n v="439.70818250000002"/>
    <n v="581.54947619999996"/>
    <n v="483.66256270000002"/>
    <n v="-105.7792457"/>
    <n v="-216.310125"/>
    <n v="-363.4832164"/>
    <n v="-458.05174679999999"/>
    <n v="-585.543361"/>
    <n v="-782.4308595"/>
    <n v="-889.50449079999999"/>
    <n v="-1194.5755964"/>
    <n v="-1272.915722"/>
    <n v="-2114.1038469999999"/>
    <n v="-800.48744339999996"/>
    <n v="699.97473170000001"/>
    <n v="1386.6131929000001"/>
    <n v="1832.3281162999999"/>
    <n v="2181.1568639000002"/>
    <n v="2646.8146307000002"/>
    <n v="3155.1287913000001"/>
    <n v="3677.3037168999999"/>
    <n v="4409.0425537000001"/>
    <n v="5428.9187444999998"/>
    <n v="8527.5306120999994"/>
    <n v="3402.9651761999999"/>
    <n v="0.2302458"/>
    <n v="0.56466269999999996"/>
    <n v="0.55081000000000002"/>
    <n v="0.18089259999999999"/>
    <n v="0.36594330000000003"/>
    <n v="0.31784210000000002"/>
    <n v="0.1938579"/>
    <n v="0.58727660000000004"/>
    <n v="0.59125910000000004"/>
    <n v="0.13119430000000001"/>
    <n v="0.3691567"/>
    <n v="0.29620109999999999"/>
    <m/>
    <m/>
    <m/>
    <m/>
    <m/>
    <m/>
    <n v="0.37706970000000001"/>
    <n v="0.26987470000000002"/>
    <n v="8.9921699999999993E-2"/>
    <n v="0.63066849999999997"/>
    <n v="0.65297760000000005"/>
    <n v="0.15755849999999999"/>
    <n v="3335.3309948000001"/>
    <m/>
    <n v="0.82933970000000001"/>
    <n v="0.13461429999999999"/>
    <n v="0.1937729"/>
    <m/>
    <m/>
    <m/>
    <n v="3.6004000000000001E-2"/>
    <n v="1.53542E-2"/>
    <n v="5.2097200000000003E-2"/>
    <n v="7.2028999999999999E-3"/>
    <n v="0.19746430000000001"/>
    <n v="5.5805599999999997E-2"/>
    <n v="1.51532E-2"/>
    <n v="0.37470819999999999"/>
    <n v="6.9823200000000002E-2"/>
    <n v="5.7267999999999998E-3"/>
    <n v="2786.2942155000001"/>
    <n v="844.12845519999996"/>
    <n v="2009.1000985000001"/>
    <n v="749.62505390000001"/>
    <n v="4227.3551422999999"/>
    <n v="2564.7552965"/>
    <n v="1199.4087058"/>
    <n v="3697.6289502999998"/>
    <n v="2212.6407356999998"/>
    <n v="1169.1572516000001"/>
    <n v="0.24409230000000001"/>
    <n v="0.84374550000000004"/>
    <n v="0.2800647"/>
    <n v="0.82988010000000001"/>
    <n v="5.9136800000000003E-2"/>
    <n v="0.16772129999999999"/>
    <n v="0.48834179999999999"/>
    <n v="4.95786E-2"/>
    <n v="0.25562439999999997"/>
    <n v="0.77990619999999999"/>
    <n v="0.24016029999999999"/>
    <n v="1"/>
    <n v="0.32845459999999999"/>
    <n v="1"/>
    <n v="5.9234500000000002E-2"/>
    <n v="0.33787800000000001"/>
    <n v="0.98979430000000002"/>
    <n v="8.1547700000000001E-2"/>
    <n v="0.43759169999999997"/>
    <n v="1"/>
    <m/>
    <m/>
    <m/>
    <m/>
    <m/>
    <m/>
    <m/>
    <m/>
    <m/>
    <m/>
    <m/>
    <m/>
    <m/>
    <m/>
    <m/>
    <m/>
    <m/>
    <m/>
    <m/>
    <m/>
    <m/>
    <m/>
    <m/>
    <m/>
    <m/>
    <m/>
    <m/>
    <m/>
    <m/>
    <m/>
  </r>
  <r>
    <x v="26"/>
    <n v="10"/>
    <x v="3"/>
    <s v="2007"/>
    <s v="EU SILC"/>
    <s v="2008"/>
    <s v="2007"/>
    <s v=""/>
    <s v="current"/>
    <s v=""/>
    <x v="0"/>
    <n v="326883.16449"/>
    <m/>
    <n v="0.38793529999999998"/>
    <n v="0.71584680000000001"/>
    <m/>
    <m/>
    <n v="5.0821097000000002"/>
    <n v="2.9637224"/>
    <n v="1.7147725"/>
    <n v="6.3116785999999996"/>
    <n v="9.2416535999999994"/>
    <n v="3082.4304888000001"/>
    <n v="2062.7801645999998"/>
    <n v="1202.946825"/>
    <n v="1353.4963290000001"/>
    <n v="1590.689965"/>
    <n v="1785.4230239999999"/>
    <n v="2062.7801645999998"/>
    <n v="2647.6521819999998"/>
    <n v="3353.6359473000002"/>
    <n v="4490.7200515000004"/>
    <n v="6113.5077334999996"/>
    <n v="23602.133763999998"/>
    <m/>
    <n v="990.26825919999999"/>
    <x v="847"/>
    <x v="847"/>
    <n v="1691.8254142999999"/>
    <n v="1915.5487356000001"/>
    <n v="2340.1274170000002"/>
    <n v="2942.0186672999998"/>
    <n v="3874.2101406000002"/>
    <n v="5159.8932422999997"/>
    <n v="9151.7162255000003"/>
    <n v="3082.4304888000001"/>
    <n v="18.433765000000001"/>
    <n v="18.319507999999999"/>
    <n v="48.360188700000002"/>
    <n v="49.442669199999997"/>
    <n v="66.0319851"/>
    <n v="292.66415669999998"/>
    <n v="729.82735700000001"/>
    <n v="1191.9823007"/>
    <n v="1897.8502195000001"/>
    <n v="3286.334832"/>
    <n v="760.39766810000003"/>
    <n v="4.4338915999999999"/>
    <n v="16.337245500000002"/>
    <n v="20.045297399999999"/>
    <n v="7.4380816000000003"/>
    <n v="49.369354800000004"/>
    <n v="104.7596789"/>
    <n v="278.68707690000002"/>
    <n v="824.90056489999995"/>
    <n v="1426.9449388"/>
    <n v="3617.7633897999999"/>
    <n v="635.65734180000004"/>
    <n v="7.1292393000000001"/>
    <n v="5.0455497999999999"/>
    <n v="2.9595221"/>
    <n v="13.041071499999999"/>
    <n v="115.1544009"/>
    <n v="277.12472320000001"/>
    <n v="599.9497599"/>
    <n v="1019.2517043"/>
    <n v="1215.0482259"/>
    <n v="2289.3196463999998"/>
    <n v="554.82763869999997"/>
    <n v="-25.338755299999999"/>
    <n v="-3.7247821999999999"/>
    <n v="41.6787256"/>
    <n v="44.739043299999999"/>
    <n v="44.159498399999997"/>
    <n v="134.2009022"/>
    <n v="107.32840830000001"/>
    <n v="43.722095699999997"/>
    <n v="-6.2166769000000004"/>
    <n v="59.564912999999997"/>
    <n v="44.0319577"/>
    <n v="4.3357196"/>
    <n v="9.2498520000000006"/>
    <n v="4.1628423000000003"/>
    <n v="4.7047992000000001"/>
    <n v="10.239660499999999"/>
    <n v="89.293940500000005"/>
    <n v="54.809057099999997"/>
    <n v="108.13843180000001"/>
    <n v="186.35555539999999"/>
    <n v="531.16551849999996"/>
    <n v="100.3337671"/>
    <n v="1002.8475885"/>
    <n v="1245.7814257"/>
    <n v="1369.2080375999999"/>
    <n v="1591.8753439"/>
    <n v="1679.242299"/>
    <n v="1604.2872655000001"/>
    <n v="1492.8695396999999"/>
    <n v="1404.8899051000001"/>
    <n v="1532.0675217"/>
    <n v="1608.9628531999999"/>
    <n v="1453.3597172"/>
    <n v="-21.573189500000002"/>
    <n v="-13.796347000000001"/>
    <n v="-18.685321200000001"/>
    <n v="-19.415594500000001"/>
    <n v="-48.648463200000002"/>
    <n v="-162.2032499"/>
    <n v="-321.45253159999999"/>
    <n v="-718.67486180000003"/>
    <n v="-1092.1565421"/>
    <n v="-2241.3949272999998"/>
    <n v="-466.17760190000001"/>
    <n v="990.26825919999999"/>
    <n v="1277.2124518000001"/>
    <n v="1467.7292924000001"/>
    <n v="1691.8254142999999"/>
    <n v="1915.5487356000001"/>
    <n v="2340.1274170000002"/>
    <n v="2942.0186672999998"/>
    <n v="3874.2101406000002"/>
    <n v="5159.8932422999997"/>
    <n v="9151.7162255000003"/>
    <n v="3082.4304888000001"/>
    <n v="0.68421980000000004"/>
    <n v="0.837171"/>
    <n v="1"/>
    <n v="0.54262679999999996"/>
    <n v="0.33214779999999999"/>
    <n v="0.33639219999999997"/>
    <n v="0.64784310000000001"/>
    <n v="0.85561799999999999"/>
    <n v="1"/>
    <n v="0.44987939999999998"/>
    <n v="0.25761000000000001"/>
    <n v="0.25802920000000001"/>
    <m/>
    <m/>
    <m/>
    <m/>
    <m/>
    <m/>
    <n v="0.20962459999999999"/>
    <n v="0.14629790000000001"/>
    <n v="7.3482500000000006E-2"/>
    <n v="0.89424950000000003"/>
    <n v="1"/>
    <n v="0.57679579999999997"/>
    <m/>
    <m/>
    <m/>
    <m/>
    <m/>
    <m/>
    <m/>
    <m/>
    <m/>
    <m/>
    <m/>
    <m/>
    <m/>
    <m/>
    <m/>
    <m/>
    <m/>
    <m/>
    <m/>
    <m/>
    <m/>
    <m/>
    <m/>
    <m/>
    <m/>
    <m/>
    <m/>
    <m/>
    <m/>
    <m/>
    <m/>
    <m/>
    <m/>
    <m/>
    <m/>
    <m/>
    <m/>
    <m/>
    <m/>
    <m/>
    <m/>
    <m/>
    <m/>
    <m/>
    <m/>
    <m/>
    <m/>
    <m/>
    <m/>
    <m/>
    <m/>
    <m/>
    <m/>
    <m/>
    <m/>
    <m/>
    <m/>
    <m/>
    <m/>
    <m/>
    <m/>
    <m/>
    <m/>
    <m/>
    <m/>
    <m/>
    <m/>
    <m/>
    <m/>
    <m/>
    <m/>
    <m/>
    <m/>
    <m/>
    <m/>
    <m/>
    <m/>
    <m/>
  </r>
  <r>
    <x v="26"/>
    <n v="10"/>
    <x v="3"/>
    <s v="2007"/>
    <s v="EU SILC"/>
    <s v="2008"/>
    <s v="2007"/>
    <s v=""/>
    <s v="current"/>
    <s v=""/>
    <x v="1"/>
    <n v="2239012.0079700002"/>
    <n v="845793.94417000003"/>
    <n v="0.38281969999999998"/>
    <n v="0.47411300000000001"/>
    <m/>
    <m/>
    <n v="6.2956089000000004"/>
    <n v="2.2641860999999999"/>
    <n v="2.7805175000000002"/>
    <n v="7.8180376000000003"/>
    <n v="13.557478400000001"/>
    <n v="4671.4074726999997"/>
    <n v="3801.6716448000002"/>
    <n v="1367.2532940000001"/>
    <n v="1927.5952376"/>
    <n v="2495.1108935000002"/>
    <n v="3133.7448453000002"/>
    <n v="3801.6716448000002"/>
    <n v="4596.9574652000001"/>
    <n v="5471.7232690999999"/>
    <n v="6545.4519570000002"/>
    <n v="8607.6920006"/>
    <n v="67414.193723499993"/>
    <m/>
    <n v="957.28177649999998"/>
    <x v="848"/>
    <x v="848"/>
    <n v="2812.2005168000001"/>
    <n v="3480.7753381000002"/>
    <n v="4179.8975458000004"/>
    <n v="4997.2024646"/>
    <n v="6020.5539107000004"/>
    <n v="7424.5184456999996"/>
    <n v="12978.326959800001"/>
    <n v="4671.4074726999997"/>
    <n v="192.81238740000001"/>
    <n v="441.00215850000001"/>
    <n v="804.02117339999995"/>
    <n v="1160.1198797"/>
    <n v="1522.4563800999999"/>
    <n v="1690.4227100000001"/>
    <n v="2162.8021898000002"/>
    <n v="2698.3653006"/>
    <n v="3053.7850245"/>
    <n v="5821.7067403999999"/>
    <n v="1955.1967"/>
    <n v="119.1666276"/>
    <n v="219.33929800000001"/>
    <n v="575.86892109999997"/>
    <n v="767.41583639999999"/>
    <n v="1151.1920078000001"/>
    <n v="1716.0893341000001"/>
    <n v="2222.7728815999999"/>
    <n v="2765.3501431999998"/>
    <n v="3240.5019984"/>
    <n v="5986.3545869"/>
    <n v="1876.9969415"/>
    <n v="19.255584800000001"/>
    <n v="107.3364351"/>
    <n v="308.72556270000001"/>
    <n v="443.44492000000002"/>
    <n v="657.08133659999999"/>
    <n v="761.98445040000001"/>
    <n v="913.23080930000003"/>
    <n v="1228.3181543999999"/>
    <n v="1898.5417001000001"/>
    <n v="2246.7020957999998"/>
    <n v="858.67563099999995"/>
    <n v="-12.321301399999999"/>
    <n v="30.850888399999999"/>
    <n v="48.3987719"/>
    <n v="49.8089966"/>
    <n v="48.884332100000002"/>
    <n v="22.4786188"/>
    <n v="7.2788142999999996"/>
    <n v="11.129833700000001"/>
    <n v="0.57703729999999998"/>
    <n v="515.61483580000004"/>
    <n v="72.2969595"/>
    <n v="35.512451800000001"/>
    <n v="61.282936900000003"/>
    <n v="74.519978699999996"/>
    <n v="122.39836320000001"/>
    <n v="155.32108830000001"/>
    <n v="190.50985879999999"/>
    <n v="156.75741160000001"/>
    <n v="191.54909219999999"/>
    <n v="310.31521520000001"/>
    <n v="850.72338379999997"/>
    <n v="214.96211310000001"/>
    <n v="658.39588490000006"/>
    <n v="926.52523959999996"/>
    <n v="687.46340080000004"/>
    <n v="712.35181239999997"/>
    <n v="621.88072269999998"/>
    <n v="649.2409596"/>
    <n v="646.47532209999997"/>
    <n v="574.65054980000002"/>
    <n v="754.23814649999997"/>
    <n v="787.23705940000002"/>
    <n v="701.85845240000003"/>
    <n v="-55.539858700000003"/>
    <n v="-133.90432699999999"/>
    <n v="-298.95195210000003"/>
    <n v="-443.33929160000002"/>
    <n v="-676.04052939999997"/>
    <n v="-850.82838600000002"/>
    <n v="-1112.1149641"/>
    <n v="-1448.8091632000001"/>
    <n v="-1833.4406764"/>
    <n v="-3230.0117424999999"/>
    <n v="-1008.5793248"/>
    <n v="957.28177649999998"/>
    <n v="1652.4326294"/>
    <n v="2200.0458566000002"/>
    <n v="2812.2005168000001"/>
    <n v="3480.7753381000002"/>
    <n v="4179.8975458000004"/>
    <n v="4997.2024646"/>
    <n v="6020.5539107000004"/>
    <n v="7424.5184456999996"/>
    <n v="12978.326959800001"/>
    <n v="4671.4074726999997"/>
    <n v="0.3091333"/>
    <n v="0.60730459999999997"/>
    <n v="0.62968869999999999"/>
    <n v="0.26686209999999999"/>
    <n v="0.33975240000000001"/>
    <n v="0.31452570000000002"/>
    <n v="0.25511080000000003"/>
    <n v="0.66275439999999997"/>
    <n v="0.75505710000000004"/>
    <n v="0.1947585"/>
    <n v="0.3219572"/>
    <n v="0.2897441"/>
    <m/>
    <m/>
    <m/>
    <m/>
    <m/>
    <m/>
    <n v="0.336978"/>
    <n v="0.25298219999999999"/>
    <n v="6.2046700000000003E-2"/>
    <n v="0.74234230000000001"/>
    <n v="0.95701939999999996"/>
    <n v="0.18498210000000001"/>
    <m/>
    <n v="1"/>
    <m/>
    <m/>
    <m/>
    <n v="0.1947585"/>
    <n v="0.25511080000000003"/>
    <n v="4671.4074726999997"/>
    <m/>
    <m/>
    <m/>
    <m/>
    <m/>
    <m/>
    <m/>
    <m/>
    <m/>
    <m/>
    <m/>
    <m/>
    <m/>
    <m/>
    <m/>
    <m/>
    <m/>
    <m/>
    <m/>
    <m/>
    <m/>
    <m/>
    <m/>
    <m/>
    <m/>
    <m/>
    <m/>
    <m/>
    <m/>
    <m/>
    <m/>
    <m/>
    <m/>
    <m/>
    <m/>
    <m/>
    <m/>
    <m/>
    <m/>
    <m/>
    <n v="0.2122154"/>
    <n v="0.1197796"/>
    <n v="0.20810409999999999"/>
    <n v="0.1441625"/>
    <n v="0.16974400000000001"/>
    <n v="8.7672700000000006E-2"/>
    <n v="5.8321699999999997E-2"/>
    <n v="4386.2447106999998"/>
    <n v="5416.7682043000004"/>
    <n v="5396.4857025000001"/>
    <n v="4995.3909882999997"/>
    <n v="4704.5197273000003"/>
    <n v="3222.3800314"/>
    <n v="2872.0499089999998"/>
    <n v="0.1878457"/>
    <n v="8.5491899999999996E-2"/>
    <n v="0.10515960000000001"/>
    <n v="0.15670790000000001"/>
    <n v="0.20324200000000001"/>
    <n v="0.41768309999999997"/>
    <n v="0.49827890000000002"/>
    <n v="0.23084399999999999"/>
    <n v="0.11532679999999999"/>
    <n v="0.13554450000000001"/>
    <n v="0.16358690000000001"/>
    <n v="0.27062170000000002"/>
    <n v="0.61845600000000001"/>
    <n v="0.69201950000000001"/>
    <m/>
    <m/>
  </r>
  <r>
    <x v="26"/>
    <n v="10"/>
    <x v="3"/>
    <s v="2007"/>
    <s v="EU SILC"/>
    <s v="2008"/>
    <s v="2007"/>
    <s v=""/>
    <s v="current"/>
    <s v=""/>
    <x v="2"/>
    <n v="1436975.92343"/>
    <m/>
    <n v="0.36727369999999998"/>
    <n v="0.42610049999999999"/>
    <m/>
    <m/>
    <n v="5.7192356000000002"/>
    <n v="2.1174978000000002"/>
    <n v="2.7009405000000002"/>
    <n v="7.3149385000000002"/>
    <n v="13.531419700000001"/>
    <n v="5127.1602332000002"/>
    <n v="4313.1528549000004"/>
    <n v="1596.9077359"/>
    <n v="2266.1960266000001"/>
    <n v="2948.3075780999998"/>
    <n v="3602.8910525000001"/>
    <n v="4313.1528549000004"/>
    <n v="5037.6815660000002"/>
    <n v="5985.2809180000004"/>
    <n v="7057.0453386999998"/>
    <n v="9133.0915409999998"/>
    <n v="67414.193723499993"/>
    <m/>
    <n v="1022.3438242"/>
    <x v="849"/>
    <x v="849"/>
    <n v="3284.4694844000001"/>
    <n v="3925.5784268000002"/>
    <n v="4675.8396838999997"/>
    <n v="5505.4620702000002"/>
    <n v="6437.3788398999995"/>
    <n v="7939.0956286000001"/>
    <n v="13833.763343799999"/>
    <n v="5127.1602332000002"/>
    <n v="334.31560830000001"/>
    <n v="782.88144439999996"/>
    <n v="1134.9111292"/>
    <n v="1470.5539769"/>
    <n v="1745.7306936"/>
    <n v="1936.4916166999999"/>
    <n v="2490.8264189000001"/>
    <n v="2835.8392036999999"/>
    <n v="3136.6449566000001"/>
    <n v="6489.3697197000001"/>
    <n v="2238.5092749999999"/>
    <n v="173.95583740000001"/>
    <n v="473.48326049999997"/>
    <n v="781.05440539999995"/>
    <n v="1095.5192030999999"/>
    <n v="1439.3029191999999"/>
    <n v="2008.1709672"/>
    <n v="2450.2771905"/>
    <n v="2870.6389941000002"/>
    <n v="3388.0123370000001"/>
    <n v="6091.9253328000004"/>
    <n v="2080.5017275"/>
    <n v="55.566999699999997"/>
    <n v="307.23202179999998"/>
    <n v="433.6183049"/>
    <n v="582.56659420000005"/>
    <n v="886.65238239999996"/>
    <n v="911.18055690000006"/>
    <n v="1137.1723463999999"/>
    <n v="1527.8796895999999"/>
    <n v="2448.4402356999999"/>
    <n v="2406.5175902999999"/>
    <n v="1073.1433248000001"/>
    <n v="-14.1456635"/>
    <n v="32.153925600000001"/>
    <n v="27.063689"/>
    <n v="48.646392800000001"/>
    <n v="22.091890299999999"/>
    <n v="22.494838099999999"/>
    <n v="-5.0877008000000004"/>
    <n v="10.5451724"/>
    <n v="6.4695061999999997"/>
    <n v="678.66283469999996"/>
    <n v="83.096754700000005"/>
    <n v="48.320354199999997"/>
    <n v="84.842443900000006"/>
    <n v="115.1369433"/>
    <n v="175.65797079999999"/>
    <n v="100.848733"/>
    <n v="230.68058579999999"/>
    <n v="180.5649501"/>
    <n v="214.59417479999999"/>
    <n v="299.86885150000001"/>
    <n v="858.55770900000005"/>
    <n v="231.38894569999999"/>
    <n v="520.51523210000005"/>
    <n v="541.86950379999996"/>
    <n v="555.21385769999995"/>
    <n v="525.47386989999995"/>
    <n v="559.43821100000002"/>
    <n v="580.24525170000004"/>
    <n v="531.49487729999998"/>
    <n v="553.63607300000001"/>
    <n v="674.76105770000004"/>
    <n v="739.74631959999999"/>
    <n v="578.68310320000001"/>
    <n v="-96.184544099999997"/>
    <n v="-268.31401490000002"/>
    <n v="-436.42400020000002"/>
    <n v="-613.94852330000003"/>
    <n v="-828.48640269999999"/>
    <n v="-1013.4241326"/>
    <n v="-1279.7860122"/>
    <n v="-1575.7544677000001"/>
    <n v="-2015.1013161999999"/>
    <n v="-3431.0161622999999"/>
    <n v="-1158.1628977"/>
    <n v="1022.3438242"/>
    <n v="1954.1485852000001"/>
    <n v="2610.5743292000002"/>
    <n v="3284.4694844000001"/>
    <n v="3925.5784268000002"/>
    <n v="4675.8396838999997"/>
    <n v="5505.4620702000002"/>
    <n v="6437.3788398999995"/>
    <n v="7939.0956286000001"/>
    <n v="13833.763343799999"/>
    <n v="5127.1602332000002"/>
    <n v="0.2262931"/>
    <n v="0.50914820000000005"/>
    <n v="0.4739159"/>
    <n v="0.2018481"/>
    <n v="0.34407480000000001"/>
    <n v="0.29582849999999999"/>
    <n v="0.17379620000000001"/>
    <n v="0.56605000000000005"/>
    <n v="0.54300630000000005"/>
    <n v="0.13900940000000001"/>
    <n v="0.35447390000000001"/>
    <n v="0.30864229999999998"/>
    <m/>
    <m/>
    <m/>
    <m/>
    <m/>
    <m/>
    <n v="0.37549339999999998"/>
    <n v="0.27842109999999998"/>
    <n v="5.4833699999999999E-2"/>
    <n v="0.65336899999999998"/>
    <n v="0.74212250000000002"/>
    <n v="0.1097196"/>
    <n v="4989.3564083000001"/>
    <m/>
    <n v="0.83425850000000001"/>
    <n v="0.147503"/>
    <n v="0.17838280000000001"/>
    <m/>
    <m/>
    <m/>
    <n v="4.2685800000000003E-2"/>
    <n v="1.09143E-2"/>
    <n v="4.3328800000000001E-2"/>
    <n v="3.1725E-3"/>
    <n v="0.21817020000000001"/>
    <n v="4.9821200000000003E-2"/>
    <n v="1.12874E-2"/>
    <n v="0.38644240000000002"/>
    <n v="6.4031599999999994E-2"/>
    <n v="4.4045000000000004E-3"/>
    <n v="4716.9548310999999"/>
    <n v="1095.3122326"/>
    <n v="2863.8953046000001"/>
    <n v="1062.5702111000001"/>
    <n v="6384.6703127000001"/>
    <n v="3376.8714313"/>
    <n v="1346.5136973000001"/>
    <n v="5290.8572158999996"/>
    <n v="3080.2310318999998"/>
    <n v="777.61385029999997"/>
    <n v="0.24435850000000001"/>
    <n v="0.91878709999999997"/>
    <n v="0.35077239999999998"/>
    <n v="0.83834240000000004"/>
    <n v="3.8183000000000002E-2"/>
    <n v="0.27583190000000002"/>
    <n v="0.82867579999999996"/>
    <n v="6.9983699999999996E-2"/>
    <n v="0.34441359999999999"/>
    <n v="0.95689820000000003"/>
    <n v="0.25755699999999998"/>
    <n v="0.96040460000000005"/>
    <n v="0.33273459999999999"/>
    <n v="0.9424112"/>
    <n v="4.1278599999999999E-2"/>
    <n v="0.37147069999999999"/>
    <n v="1"/>
    <n v="9.6949199999999999E-2"/>
    <n v="0.45703159999999998"/>
    <n v="1"/>
    <m/>
    <m/>
    <m/>
    <m/>
    <m/>
    <m/>
    <m/>
    <m/>
    <m/>
    <m/>
    <m/>
    <m/>
    <m/>
    <m/>
    <m/>
    <m/>
    <m/>
    <m/>
    <m/>
    <m/>
    <m/>
    <m/>
    <m/>
    <m/>
    <m/>
    <m/>
    <m/>
    <m/>
    <m/>
    <m/>
  </r>
  <r>
    <x v="26"/>
    <m/>
    <x v="7"/>
    <s v="2008"/>
    <s v="EU SILC"/>
    <s v="2009"/>
    <s v="2008"/>
    <s v=""/>
    <s v="current"/>
    <s v=""/>
    <x v="0"/>
    <n v="336865.43796000001"/>
    <m/>
    <n v="0.379357"/>
    <n v="0.73681140000000001"/>
    <m/>
    <m/>
    <n v="4.5899038000000001"/>
    <n v="2.816119"/>
    <n v="1.6298684999999999"/>
    <n v="5.8859906000000004"/>
    <n v="8.6406358000000001"/>
    <n v="3729.9182553999999"/>
    <n v="2517.4276755000001"/>
    <n v="1544.5587435"/>
    <n v="1703.337773"/>
    <n v="1939.7752419999999"/>
    <n v="2245.6851465"/>
    <n v="2517.4276755000001"/>
    <n v="3177.1291471"/>
    <n v="4018.1364118000001"/>
    <n v="5156.3335354999999"/>
    <n v="7089.3760149"/>
    <n v="87280.703285600001"/>
    <m/>
    <n v="1289.0571525"/>
    <x v="850"/>
    <x v="850"/>
    <n v="2099.1289390000002"/>
    <n v="2371.0613192999999"/>
    <n v="2802.7976093000002"/>
    <n v="3609.6921671999999"/>
    <n v="4550.1571064999998"/>
    <n v="5985.6272952999998"/>
    <n v="11138.2734382"/>
    <n v="3729.9182553999999"/>
    <n v="21.259728599999999"/>
    <n v="16.718968"/>
    <n v="28.729475699999998"/>
    <n v="44.518701100000001"/>
    <n v="85.580693999999994"/>
    <n v="322.15997950000002"/>
    <n v="920.03071869999997"/>
    <n v="1548.4029925"/>
    <n v="2280.8116989"/>
    <n v="3935.5139785000001"/>
    <n v="921.5658128"/>
    <n v="0.24795510000000001"/>
    <n v="0.3265575"/>
    <n v="11.996264099999999"/>
    <n v="25.338829799999999"/>
    <n v="25.209057999999999"/>
    <n v="87.955923799999994"/>
    <n v="369.90818869999998"/>
    <n v="861.99046880000003"/>
    <n v="1590.7235909000001"/>
    <n v="5069.1491749999996"/>
    <n v="805.96938309999996"/>
    <n v="8.5555090000000007"/>
    <n v="6.7971414000000001"/>
    <n v="10.142951699999999"/>
    <n v="60.894743800000001"/>
    <n v="39.852504699999997"/>
    <n v="295.79053420000002"/>
    <n v="634.60050660000002"/>
    <n v="849.49876449999999"/>
    <n v="1495.0000582"/>
    <n v="2378.2752138000001"/>
    <n v="578.6445301"/>
    <n v="-34.7198414"/>
    <n v="-5.1057911000000002"/>
    <n v="14.2874617"/>
    <n v="35.954346299999997"/>
    <n v="49.344985000000001"/>
    <n v="52.711730699999997"/>
    <n v="102.2479558"/>
    <n v="19.2360711"/>
    <n v="-5.4500513000000002"/>
    <n v="187.87695909999999"/>
    <n v="41.679006100000002"/>
    <n v="8.6072991999999999"/>
    <n v="10.300819600000001"/>
    <n v="12.8348397"/>
    <n v="19.553135099999999"/>
    <n v="17.199907799999998"/>
    <n v="48.664660599999998"/>
    <n v="47.711012199999999"/>
    <n v="163.71470650000001"/>
    <n v="60.558326200000003"/>
    <n v="610.10297260000004"/>
    <n v="100.15646820000001"/>
    <n v="1327.5224582000001"/>
    <n v="1605.8981076"/>
    <n v="1745.1663266999999"/>
    <n v="1947.4108761"/>
    <n v="2196.6684967000001"/>
    <n v="2155.7845566000001"/>
    <n v="1987.3523485999999"/>
    <n v="1872.8106501"/>
    <n v="1902.7569553999999"/>
    <n v="2036.3539923999999"/>
    <n v="1877.9336286"/>
    <n v="-42.415956199999997"/>
    <n v="-14.7289324"/>
    <n v="-20.4768869"/>
    <n v="-34.541693199999997"/>
    <n v="-42.794327000000003"/>
    <n v="-160.2697761"/>
    <n v="-452.15856339999999"/>
    <n v="-765.49654710000004"/>
    <n v="-1338.773283"/>
    <n v="-3078.9988530999999"/>
    <n v="-596.03057349999995"/>
    <n v="1289.0571525"/>
    <n v="1620.2068706"/>
    <n v="1802.6804327"/>
    <n v="2099.1289390000002"/>
    <n v="2371.0613192999999"/>
    <n v="2802.7976093000002"/>
    <n v="3609.6921671999999"/>
    <n v="4550.1571064999998"/>
    <n v="5985.6272952999998"/>
    <n v="11138.2734382"/>
    <n v="3729.9182553999999"/>
    <n v="0.69250089999999997"/>
    <n v="0.85016020000000003"/>
    <n v="1"/>
    <n v="0.52813699999999997"/>
    <n v="0.29483490000000001"/>
    <n v="0.31629079999999998"/>
    <n v="0.65821819999999998"/>
    <n v="0.86819440000000003"/>
    <n v="1"/>
    <n v="0.3880672"/>
    <n v="0.2393429"/>
    <n v="0.23522100000000001"/>
    <m/>
    <m/>
    <m/>
    <m/>
    <m/>
    <m/>
    <n v="0.2314503"/>
    <n v="0.15890199999999999"/>
    <n v="4.0309600000000001E-2"/>
    <n v="0.90496730000000003"/>
    <n v="1"/>
    <n v="0.59322169999999996"/>
    <m/>
    <m/>
    <m/>
    <m/>
    <m/>
    <m/>
    <m/>
    <m/>
    <m/>
    <m/>
    <m/>
    <m/>
    <m/>
    <m/>
    <m/>
    <m/>
    <m/>
    <m/>
    <m/>
    <m/>
    <m/>
    <m/>
    <m/>
    <m/>
    <m/>
    <m/>
    <m/>
    <m/>
    <m/>
    <m/>
    <m/>
    <m/>
    <m/>
    <m/>
    <m/>
    <m/>
    <m/>
    <m/>
    <m/>
    <m/>
    <m/>
    <m/>
    <m/>
    <m/>
    <m/>
    <m/>
    <m/>
    <m/>
    <m/>
    <m/>
    <m/>
    <m/>
    <m/>
    <m/>
    <m/>
    <m/>
    <m/>
    <m/>
    <m/>
    <m/>
    <m/>
    <m/>
    <m/>
    <m/>
    <m/>
    <m/>
    <m/>
    <m/>
    <m/>
    <m/>
    <m/>
    <m/>
    <m/>
    <m/>
    <m/>
    <m/>
    <m/>
    <m/>
  </r>
  <r>
    <x v="26"/>
    <m/>
    <x v="7"/>
    <s v="2008"/>
    <s v="EU SILC"/>
    <s v="2009"/>
    <s v="2008"/>
    <s v=""/>
    <s v="current"/>
    <s v=""/>
    <x v="1"/>
    <n v="2227963.02923"/>
    <n v="857598.32180999999"/>
    <n v="0.37984519999999999"/>
    <n v="0.47986109999999998"/>
    <m/>
    <m/>
    <n v="6.1222202000000001"/>
    <n v="2.2060164000000002"/>
    <n v="2.7752378000000002"/>
    <n v="7.7639639000000003"/>
    <n v="13.433309700000001"/>
    <n v="5339.8744913999999"/>
    <n v="4435.4195405"/>
    <n v="1598.2124255000001"/>
    <n v="2213.167704"/>
    <n v="2906.1282820000001"/>
    <n v="3651.0442005"/>
    <n v="4435.4195405"/>
    <n v="5243.6422645000002"/>
    <n v="6246.5567854999999"/>
    <n v="7500.001424"/>
    <n v="9784.6083316999993"/>
    <n v="87280.703285600001"/>
    <m/>
    <n v="1092.3060465000001"/>
    <x v="851"/>
    <x v="851"/>
    <n v="3270.3212211"/>
    <n v="4022.6402898000001"/>
    <n v="4831.8304701999996"/>
    <n v="5736.5207880999997"/>
    <n v="6838.1383851000001"/>
    <n v="8468.1019739999992"/>
    <n v="14673.285456600001"/>
    <n v="5339.8744913999999"/>
    <n v="213.53036399999999"/>
    <n v="484.6880883"/>
    <n v="839.67914910000002"/>
    <n v="1382.0516061999999"/>
    <n v="1767.8963971999999"/>
    <n v="2207.8224559999999"/>
    <n v="2375.7021679999998"/>
    <n v="2964.5518514"/>
    <n v="3747.2169401000001"/>
    <n v="5806.3917088999997"/>
    <n v="2180.4251023000002"/>
    <n v="170.27015639999999"/>
    <n v="277.5174968"/>
    <n v="541.32183469999995"/>
    <n v="882.00691549999999"/>
    <n v="1329.9875459"/>
    <n v="1822.2248486000001"/>
    <n v="2608.0823126"/>
    <n v="2971.5556461000001"/>
    <n v="3790.6949850000001"/>
    <n v="8107.7132929999998"/>
    <n v="2252.4978322000002"/>
    <n v="37.662827999999998"/>
    <n v="112.918176"/>
    <n v="213.027886"/>
    <n v="589.35041699999999"/>
    <n v="663.14948670000001"/>
    <n v="757.48911759999999"/>
    <n v="1011.9891544"/>
    <n v="1651.6264406"/>
    <n v="1991.6610450999999"/>
    <n v="2179.1379485000002"/>
    <n v="921.29049729999997"/>
    <n v="-10.0594281"/>
    <n v="4.4460739"/>
    <n v="38.8477654"/>
    <n v="24.501735499999999"/>
    <n v="56.106750599999998"/>
    <n v="2.4675739000000001"/>
    <n v="29.157392300000001"/>
    <n v="10.302237699999999"/>
    <n v="47.843020699999997"/>
    <n v="587.61803769999995"/>
    <n v="79.362997300000004"/>
    <n v="82.813490200000004"/>
    <n v="69.639846399999996"/>
    <n v="118.4597278"/>
    <n v="72.385258699999994"/>
    <n v="145.8420213"/>
    <n v="200.94079170000001"/>
    <n v="162.18389909999999"/>
    <n v="285.45548789999998"/>
    <n v="283.13506169999999"/>
    <n v="601.28429180000001"/>
    <n v="202.39657009999999"/>
    <n v="675.5831005"/>
    <n v="1072.517445"/>
    <n v="1062.9698656999999"/>
    <n v="832.33839669999998"/>
    <n v="793.55452030000004"/>
    <n v="808.23742360000006"/>
    <n v="816.70785560000002"/>
    <n v="716.90762810000001"/>
    <n v="918.94122830000003"/>
    <n v="1313.3314949000001"/>
    <n v="901.37761999999998"/>
    <n v="-77.494464600000001"/>
    <n v="-133.4181533"/>
    <n v="-276.40259209999999"/>
    <n v="-512.31310859999996"/>
    <n v="-733.89643230000001"/>
    <n v="-967.35174129999996"/>
    <n v="-1267.3019938"/>
    <n v="-1762.2609067999999"/>
    <n v="-2311.3903068999998"/>
    <n v="-3922.1913183000001"/>
    <n v="-1197.4761277"/>
    <n v="1092.3060465000001"/>
    <n v="1888.3089732000001"/>
    <n v="2537.9036366"/>
    <n v="3270.3212211"/>
    <n v="4022.6402898000001"/>
    <n v="4831.8304701999996"/>
    <n v="5736.5207880999997"/>
    <n v="6838.1383851000001"/>
    <n v="8468.1019739999992"/>
    <n v="14673.285456600001"/>
    <n v="5339.8744913999999"/>
    <n v="0.3201407"/>
    <n v="0.63134809999999997"/>
    <n v="0.66098789999999996"/>
    <n v="0.2677312"/>
    <n v="0.35087390000000002"/>
    <n v="0.33398230000000001"/>
    <n v="0.27576220000000001"/>
    <n v="0.66288840000000004"/>
    <n v="0.74186459999999999"/>
    <n v="0.20062830000000001"/>
    <n v="0.3262524"/>
    <n v="0.27934100000000001"/>
    <m/>
    <m/>
    <m/>
    <m/>
    <m/>
    <m/>
    <n v="0.39268560000000002"/>
    <n v="0.29397669999999998"/>
    <n v="5.8032300000000002E-2"/>
    <n v="0.76061190000000001"/>
    <n v="0.97762559999999998"/>
    <n v="0.19546379999999999"/>
    <m/>
    <n v="1"/>
    <m/>
    <m/>
    <m/>
    <n v="0.20062830000000001"/>
    <n v="0.27576220000000001"/>
    <n v="5339.8744913999999"/>
    <m/>
    <m/>
    <m/>
    <m/>
    <m/>
    <m/>
    <m/>
    <m/>
    <m/>
    <m/>
    <m/>
    <m/>
    <m/>
    <m/>
    <m/>
    <m/>
    <m/>
    <m/>
    <m/>
    <m/>
    <m/>
    <m/>
    <m/>
    <m/>
    <m/>
    <m/>
    <m/>
    <m/>
    <m/>
    <m/>
    <m/>
    <m/>
    <m/>
    <m/>
    <m/>
    <m/>
    <m/>
    <m/>
    <m/>
    <m/>
    <n v="0.18964110000000001"/>
    <n v="0.12590480000000001"/>
    <n v="0.21294869999999999"/>
    <n v="0.147615"/>
    <n v="0.1726915"/>
    <n v="8.6912299999999998E-2"/>
    <n v="6.4286499999999996E-2"/>
    <n v="5100.8005389999998"/>
    <n v="6014.2107735999998"/>
    <n v="5907.0791230000004"/>
    <n v="5650.9102173000001"/>
    <n v="5555.0590806"/>
    <n v="3843.0401826000002"/>
    <n v="3576.9828493999998"/>
    <n v="0.20046929999999999"/>
    <n v="0.12573889999999999"/>
    <n v="0.14404139999999999"/>
    <n v="0.15701300000000001"/>
    <n v="0.19835220000000001"/>
    <n v="0.35051919999999998"/>
    <n v="0.4388302"/>
    <n v="0.2304301"/>
    <n v="0.1559556"/>
    <n v="0.165494"/>
    <n v="0.19055569999999999"/>
    <n v="0.28684209999999999"/>
    <n v="0.63014479999999995"/>
    <n v="0.69617220000000002"/>
    <m/>
    <m/>
  </r>
  <r>
    <x v="26"/>
    <m/>
    <x v="7"/>
    <s v="2008"/>
    <s v="EU SILC"/>
    <s v="2009"/>
    <s v="2008"/>
    <s v=""/>
    <s v="current"/>
    <s v=""/>
    <x v="2"/>
    <n v="1468584.25351"/>
    <m/>
    <n v="0.36944179999999999"/>
    <n v="0.43371769999999998"/>
    <m/>
    <m/>
    <n v="5.9994575000000001"/>
    <n v="2.0971066999999999"/>
    <n v="2.8608259999999999"/>
    <n v="7.6181215"/>
    <n v="14.458734099999999"/>
    <n v="5777.9498315000001"/>
    <n v="4873.2947700000004"/>
    <n v="1703.457232"/>
    <n v="2557.2649587000001"/>
    <n v="3347.0198295"/>
    <n v="4112.5244841000003"/>
    <n v="4873.2947700000004"/>
    <n v="5741.1644050000004"/>
    <n v="6700.9930082000001"/>
    <n v="8001.3468518"/>
    <n v="10219.8193388"/>
    <n v="87280.703285600001"/>
    <m/>
    <n v="1078.9110849000001"/>
    <x v="852"/>
    <x v="852"/>
    <n v="3722.9798623000001"/>
    <n v="4491.5051565000003"/>
    <n v="5291.3377274000004"/>
    <n v="6210.0327675999997"/>
    <n v="7291.3759341000004"/>
    <n v="8942.3331830000006"/>
    <n v="15599.688475700001"/>
    <n v="5777.9498315000001"/>
    <n v="305.71770049999998"/>
    <n v="873.98695740000005"/>
    <n v="1310.0594097999999"/>
    <n v="1716.1381011999999"/>
    <n v="2104.8366967000002"/>
    <n v="2397.9250069"/>
    <n v="2617.8712252"/>
    <n v="3211.5044704000002"/>
    <n v="4062.6489501000001"/>
    <n v="6130.9451601999999"/>
    <n v="2474.645908"/>
    <n v="197.9846072"/>
    <n v="495.34868999999998"/>
    <n v="764.6247151"/>
    <n v="1261.4045134999999"/>
    <n v="1563.6709885"/>
    <n v="2313.7560061999998"/>
    <n v="2754.4947903000002"/>
    <n v="3109.7105634999998"/>
    <n v="4205.4308588000004"/>
    <n v="8289.5382950000003"/>
    <n v="2497.9724163000001"/>
    <n v="50.707813000000002"/>
    <n v="223.46280569999999"/>
    <n v="548.78684429999998"/>
    <n v="607.44786290000002"/>
    <n v="813.06549210000003"/>
    <n v="998.97971089999999"/>
    <n v="1482.8935918"/>
    <n v="1803.5085727999999"/>
    <n v="2100.3176529000002"/>
    <n v="2629.3145245000001"/>
    <n v="1126.3648972999999"/>
    <n v="-12.8624654"/>
    <n v="12.0002453"/>
    <n v="-0.73521800000000004"/>
    <n v="32.370711900000003"/>
    <n v="1.5747924"/>
    <n v="20.470613100000001"/>
    <n v="35.400820500000002"/>
    <n v="-13.203810799999999"/>
    <n v="15.6555698"/>
    <n v="827.81875790000004"/>
    <n v="92.2311634"/>
    <n v="105.01378130000001"/>
    <n v="116.8421917"/>
    <n v="113.7917614"/>
    <n v="92.598298799999995"/>
    <n v="244.44383909999999"/>
    <n v="86.327016"/>
    <n v="167.67202270000001"/>
    <n v="397.05123099999997"/>
    <n v="220.8431459"/>
    <n v="665.42854729999999"/>
    <n v="221.2813974"/>
    <n v="527.14568110000005"/>
    <n v="683.59699880000005"/>
    <n v="685.00812080000003"/>
    <n v="685.52392559999998"/>
    <n v="669.85992190000002"/>
    <n v="652.26360420000003"/>
    <n v="668.7881711"/>
    <n v="701.68606499999999"/>
    <n v="787.71331950000001"/>
    <n v="1177.6683879"/>
    <n v="724.138193"/>
    <n v="-94.796032800000006"/>
    <n v="-262.61704889999999"/>
    <n v="-454.41744649999998"/>
    <n v="-672.50355160000004"/>
    <n v="-905.94657419999999"/>
    <n v="-1178.3842299"/>
    <n v="-1517.0878540000001"/>
    <n v="-1918.8811579000001"/>
    <n v="-2450.2763141"/>
    <n v="-4121.0251970999998"/>
    <n v="-1358.6841440000001"/>
    <n v="1078.9110849000001"/>
    <n v="2142.6208402000002"/>
    <n v="2967.1181869000002"/>
    <n v="3722.9798623000001"/>
    <n v="4491.5051565000003"/>
    <n v="5291.3377274000004"/>
    <n v="6210.0327675999997"/>
    <n v="7291.3759341000004"/>
    <n v="8942.3331830000006"/>
    <n v="15599.688475700001"/>
    <n v="5777.9498315000001"/>
    <n v="0.24250389999999999"/>
    <n v="0.54298460000000004"/>
    <n v="0.50492959999999998"/>
    <n v="0.2105274"/>
    <n v="0.37554080000000001"/>
    <n v="0.34108830000000001"/>
    <n v="0.20107620000000001"/>
    <n v="0.56443359999999998"/>
    <n v="0.52987419999999996"/>
    <n v="0.15767909999999999"/>
    <n v="0.3678843"/>
    <n v="0.32241259999999999"/>
    <m/>
    <m/>
    <m/>
    <m/>
    <m/>
    <m/>
    <n v="0.4160818"/>
    <n v="0.32085989999999998"/>
    <n v="5.96287E-2"/>
    <n v="0.67051510000000003"/>
    <n v="0.7468475"/>
    <n v="0.12309730000000001"/>
    <n v="5663.1828367999997"/>
    <m/>
    <n v="0.83214849999999996"/>
    <n v="0.1643058"/>
    <n v="0.2015768"/>
    <m/>
    <m/>
    <m/>
    <n v="4.5192799999999998E-2"/>
    <n v="1.0984600000000001E-2"/>
    <n v="2.96014E-2"/>
    <n v="2.7629999999999998E-3"/>
    <n v="0.24324470000000001"/>
    <n v="5.7482199999999997E-2"/>
    <n v="1.39122E-2"/>
    <n v="0.36209920000000001"/>
    <n v="5.9437999999999998E-2"/>
    <n v="7.4304000000000002E-3"/>
    <n v="5075.6587048000001"/>
    <n v="1198.2147821000001"/>
    <n v="3331.5103141999998"/>
    <n v="1077.5879746999999"/>
    <n v="7212.8936718000004"/>
    <n v="3675.4642181999998"/>
    <n v="1836.0299903"/>
    <n v="5990.9155311000004"/>
    <n v="3401.3795135999999"/>
    <n v="763.96661619999998"/>
    <n v="0.24703749999999999"/>
    <n v="0.89765760000000006"/>
    <n v="0.38496439999999998"/>
    <n v="0.94685699999999995"/>
    <n v="4.8904999999999997E-2"/>
    <n v="0.2853154"/>
    <n v="0.67003809999999997"/>
    <n v="8.9192400000000005E-2"/>
    <n v="0.40959489999999998"/>
    <n v="1"/>
    <n v="0.2474401"/>
    <n v="0.96013099999999996"/>
    <n v="0.36752370000000001"/>
    <n v="0.94685699999999995"/>
    <n v="6.4936300000000002E-2"/>
    <n v="0.44386599999999998"/>
    <n v="1"/>
    <n v="0.1186757"/>
    <n v="0.45244790000000001"/>
    <n v="1"/>
    <m/>
    <m/>
    <m/>
    <m/>
    <m/>
    <m/>
    <m/>
    <m/>
    <m/>
    <m/>
    <m/>
    <m/>
    <m/>
    <m/>
    <m/>
    <m/>
    <m/>
    <m/>
    <m/>
    <m/>
    <m/>
    <m/>
    <m/>
    <m/>
    <m/>
    <m/>
    <m/>
    <m/>
    <m/>
    <m/>
  </r>
  <r>
    <x v="26"/>
    <m/>
    <x v="7"/>
    <s v="2009"/>
    <s v="EU SILC"/>
    <s v="2010"/>
    <s v="2009"/>
    <s v=""/>
    <s v="current"/>
    <s v=""/>
    <x v="0"/>
    <n v="348764.48008000001"/>
    <m/>
    <n v="0.30458380000000002"/>
    <n v="0.7547201"/>
    <m/>
    <m/>
    <n v="3.3388825"/>
    <n v="2.1404391"/>
    <n v="1.5599054000000001"/>
    <n v="4.2428365000000001"/>
    <n v="6.1904183000000002"/>
    <n v="3530.3317161999998"/>
    <n v="2823.0773224"/>
    <n v="1809.774707"/>
    <n v="2006.7285199999999"/>
    <n v="2219.2077330000002"/>
    <n v="2535.7706389999998"/>
    <n v="2823.0773224"/>
    <n v="3157.7401871000002"/>
    <n v="3689.1032059999998"/>
    <n v="4507.9828518000004"/>
    <n v="6042.6250324000002"/>
    <n v="34236.6707379"/>
    <m/>
    <n v="1466.5416516"/>
    <x v="853"/>
    <x v="853"/>
    <n v="2370.2513773000001"/>
    <n v="2678.0085196999999"/>
    <n v="2979.2844353999999"/>
    <n v="3428.2029290999999"/>
    <n v="4062.0468047999998"/>
    <n v="5213.7526803999999"/>
    <n v="9078.5063059000004"/>
    <n v="3530.3317161999998"/>
    <n v="20.156381100000001"/>
    <n v="33.806355699999997"/>
    <n v="65.404203100000004"/>
    <n v="99.012446499999996"/>
    <n v="143.76971140000001"/>
    <n v="210.03132099999999"/>
    <n v="422.70636230000002"/>
    <n v="851.70192789999999"/>
    <n v="1445.9100352999999"/>
    <n v="3101.7799365999999"/>
    <n v="640.03182990000005"/>
    <n v="11.9320419"/>
    <n v="7.3535173"/>
    <n v="15.1653514"/>
    <n v="38.058259999999997"/>
    <n v="21.1682305"/>
    <n v="120.2071078"/>
    <n v="262.9525501"/>
    <n v="637.55094680000002"/>
    <n v="1275.4659732"/>
    <n v="3251.9165455000002"/>
    <n v="564.7418662"/>
    <n v="9.9188223000000004"/>
    <n v="23.0114129"/>
    <n v="16.144570300000002"/>
    <n v="56.686099900000002"/>
    <n v="74.906438300000005"/>
    <n v="129.4298297"/>
    <n v="359.5509442"/>
    <n v="616.08712849999995"/>
    <n v="943.17778710000005"/>
    <n v="2112.8910381999999"/>
    <n v="434.60726929999998"/>
    <n v="-47.399309700000003"/>
    <n v="2.1640792000000002"/>
    <n v="3.6852466000000002"/>
    <n v="37.075378299999997"/>
    <n v="19.6259722"/>
    <n v="49.823957499999999"/>
    <n v="49.269687900000001"/>
    <n v="6.8989076000000003"/>
    <n v="17.758937400000001"/>
    <n v="63.747957300000003"/>
    <n v="20.3554718"/>
    <n v="11.385707200000001"/>
    <n v="3.1591008999999999"/>
    <n v="6.7844223000000001"/>
    <n v="28.958053499999998"/>
    <n v="8.0792503999999994"/>
    <n v="55.369048399999997"/>
    <n v="69.415577099999993"/>
    <n v="102.0895623"/>
    <n v="96.680182799999997"/>
    <n v="264.06952580000001"/>
    <n v="64.623245699999998"/>
    <n v="1556.1716421000001"/>
    <n v="1930.422116"/>
    <n v="2131.5496933999998"/>
    <n v="2262.1686003999998"/>
    <n v="2603.3094430000001"/>
    <n v="2656.459519"/>
    <n v="2645.8754181999998"/>
    <n v="2471.5741764999998"/>
    <n v="2524.0226702999998"/>
    <n v="2928.8702115999999"/>
    <n v="2371.7534716999999"/>
    <n v="-95.623633299999995"/>
    <n v="-97.895973799999993"/>
    <n v="-133.76376519999999"/>
    <n v="-151.70746120000001"/>
    <n v="-192.8505261"/>
    <n v="-242.036348"/>
    <n v="-381.56761069999999"/>
    <n v="-623.8558448"/>
    <n v="-1089.2629056000001"/>
    <n v="-2644.7689091000002"/>
    <n v="-565.78143839999996"/>
    <n v="1466.5416516"/>
    <n v="1902.020608"/>
    <n v="2104.9697219"/>
    <n v="2370.2513773000001"/>
    <n v="2678.0085196999999"/>
    <n v="2979.2844353999999"/>
    <n v="3428.2029290999999"/>
    <n v="4062.0468047999998"/>
    <n v="5213.7526803999999"/>
    <n v="9078.5063059000004"/>
    <n v="3530.3317161999998"/>
    <n v="0.73459629999999998"/>
    <n v="0.85018130000000003"/>
    <n v="1"/>
    <n v="0.29287609999999997"/>
    <n v="0.17488129999999999"/>
    <n v="0.14135710000000001"/>
    <n v="0.70261189999999996"/>
    <n v="0.86156779999999999"/>
    <n v="1"/>
    <n v="0.1125207"/>
    <n v="0.1769908"/>
    <n v="0.1006494"/>
    <m/>
    <m/>
    <m/>
    <m/>
    <m/>
    <m/>
    <n v="0.29103580000000001"/>
    <n v="0.13980129999999999"/>
    <n v="2.80579E-2"/>
    <n v="0.87808339999999996"/>
    <n v="1"/>
    <n v="0.66069659999999997"/>
    <m/>
    <m/>
    <m/>
    <m/>
    <m/>
    <m/>
    <m/>
    <m/>
    <m/>
    <m/>
    <m/>
    <m/>
    <m/>
    <m/>
    <m/>
    <m/>
    <m/>
    <m/>
    <m/>
    <m/>
    <m/>
    <m/>
    <m/>
    <m/>
    <m/>
    <m/>
    <m/>
    <m/>
    <m/>
    <m/>
    <m/>
    <m/>
    <m/>
    <m/>
    <m/>
    <m/>
    <m/>
    <m/>
    <m/>
    <m/>
    <m/>
    <m/>
    <m/>
    <m/>
    <m/>
    <m/>
    <m/>
    <m/>
    <m/>
    <m/>
    <m/>
    <m/>
    <m/>
    <m/>
    <m/>
    <m/>
    <m/>
    <m/>
    <m/>
    <m/>
    <m/>
    <m/>
    <m/>
    <m/>
    <m/>
    <m/>
    <m/>
    <m/>
    <m/>
    <m/>
    <m/>
    <m/>
    <m/>
    <m/>
    <m/>
    <m/>
    <m/>
    <m/>
  </r>
  <r>
    <x v="26"/>
    <m/>
    <x v="7"/>
    <s v="2009"/>
    <s v="EU SILC"/>
    <s v="2010"/>
    <s v="2009"/>
    <s v=""/>
    <s v="current"/>
    <s v=""/>
    <x v="1"/>
    <n v="2223617.0518399999"/>
    <n v="864695.39427000005"/>
    <n v="0.36262220000000001"/>
    <n v="0.50679589999999997"/>
    <m/>
    <m/>
    <n v="5.5547167999999996"/>
    <n v="2.2551388000000001"/>
    <n v="2.4631373999999999"/>
    <n v="7.0029176"/>
    <n v="13.2212093"/>
    <n v="4424.7610714000002"/>
    <n v="3670.5636048000001"/>
    <n v="1490.1984620000001"/>
    <n v="2059.9171289999999"/>
    <n v="2547.732254"/>
    <n v="3067.1956835000001"/>
    <n v="3670.5636048000001"/>
    <n v="4307.6977982999997"/>
    <n v="5100.2222623999996"/>
    <n v="6249.2324363999996"/>
    <n v="8277.6304022999993"/>
    <n v="34236.6707379"/>
    <m/>
    <n v="880.03770850000001"/>
    <x v="854"/>
    <x v="854"/>
    <n v="2807.6479638999999"/>
    <n v="3364.6941919000001"/>
    <n v="3980.3462252999998"/>
    <n v="4692.5093929000004"/>
    <n v="5627.0439390000001"/>
    <n v="7151.8691763999996"/>
    <n v="11635.1627494"/>
    <n v="4424.7610714000002"/>
    <n v="230.36083669999999"/>
    <n v="423.26129709999998"/>
    <n v="633.4307857"/>
    <n v="789.53375549999998"/>
    <n v="1203.6527727"/>
    <n v="1621.3966611999999"/>
    <n v="2019.2839590000001"/>
    <n v="2196.8991534000002"/>
    <n v="3003.7524202999998"/>
    <n v="5090.8262537999999"/>
    <n v="1721.8488513"/>
    <n v="122.8376126"/>
    <n v="260.31668409999997"/>
    <n v="429.7096717"/>
    <n v="558.01908409999999"/>
    <n v="900.65168189999997"/>
    <n v="1271.6280558000001"/>
    <n v="1704.2720108999999"/>
    <n v="2468.0281393"/>
    <n v="3057.6991265000001"/>
    <n v="5697.6988044999998"/>
    <n v="1647.945279"/>
    <n v="31.930220299999998"/>
    <n v="110.4000272"/>
    <n v="132.3675503"/>
    <n v="281.57785339999998"/>
    <n v="496.82964449999997"/>
    <n v="484.73977259999998"/>
    <n v="757.71115799999995"/>
    <n v="985.60055620000003"/>
    <n v="1345.2831567999999"/>
    <n v="1917.0201661000001"/>
    <n v="654.59882640000001"/>
    <n v="27.085840000000001"/>
    <n v="12.3126297"/>
    <n v="30.882330499999998"/>
    <n v="46.988094199999999"/>
    <n v="35.170051100000002"/>
    <n v="28.631497599999999"/>
    <n v="76.887655300000006"/>
    <n v="34.576416000000002"/>
    <n v="51.826142300000001"/>
    <n v="62.835913400000003"/>
    <n v="40.722583299999997"/>
    <n v="55.854951800000002"/>
    <n v="45.576894299999999"/>
    <n v="91.910902500000006"/>
    <n v="108.533135"/>
    <n v="116.1132607"/>
    <n v="126.66491739999999"/>
    <n v="114.6675474"/>
    <n v="126.65011560000001"/>
    <n v="217.62668450000001"/>
    <n v="495.12617399999999"/>
    <n v="149.922766"/>
    <n v="486.1054345"/>
    <n v="1105.3703058000001"/>
    <n v="1214.1224431000001"/>
    <n v="1380.7073064000001"/>
    <n v="1154.9702202000001"/>
    <n v="1175.5326961999999"/>
    <n v="1034.0354486000001"/>
    <n v="1088.6909843999999"/>
    <n v="1187.3172460999999"/>
    <n v="1614.354902"/>
    <n v="1144.1679064"/>
    <n v="-74.137187299999994"/>
    <n v="-154.53202239999999"/>
    <n v="-240.5186712"/>
    <n v="-357.71126470000002"/>
    <n v="-542.69343930000002"/>
    <n v="-728.24737560000005"/>
    <n v="-1014.3483863"/>
    <n v="-1273.4014259"/>
    <n v="-1711.6356002"/>
    <n v="-3242.6994644000001"/>
    <n v="-934.44514100000004"/>
    <n v="880.03770850000001"/>
    <n v="1802.7058158"/>
    <n v="2291.9050127"/>
    <n v="2807.6479638999999"/>
    <n v="3364.6941919000001"/>
    <n v="3980.3462252999998"/>
    <n v="4692.5093929000004"/>
    <n v="5627.0439390000001"/>
    <n v="7151.8691763999996"/>
    <n v="11635.1627494"/>
    <n v="4424.7610714000002"/>
    <n v="0.38021949999999999"/>
    <n v="0.65412329999999996"/>
    <n v="0.72302230000000001"/>
    <n v="0.23289650000000001"/>
    <n v="0.34044770000000002"/>
    <n v="0.26431149999999998"/>
    <n v="0.33775709999999998"/>
    <n v="0.67079339999999998"/>
    <n v="0.76335830000000005"/>
    <n v="0.15412120000000001"/>
    <n v="0.3670485"/>
    <n v="0.3020659"/>
    <m/>
    <m/>
    <m/>
    <m/>
    <m/>
    <m/>
    <n v="0.4271451"/>
    <n v="0.36557430000000002"/>
    <n v="8.6523299999999997E-2"/>
    <n v="0.70231659999999996"/>
    <n v="0.85052280000000002"/>
    <n v="0.28320990000000001"/>
    <m/>
    <n v="1"/>
    <m/>
    <m/>
    <m/>
    <n v="0.15412120000000001"/>
    <n v="0.33775709999999998"/>
    <n v="4424.7610714000002"/>
    <m/>
    <m/>
    <m/>
    <m/>
    <m/>
    <m/>
    <m/>
    <m/>
    <m/>
    <m/>
    <m/>
    <m/>
    <m/>
    <m/>
    <m/>
    <m/>
    <m/>
    <m/>
    <m/>
    <m/>
    <m/>
    <m/>
    <m/>
    <m/>
    <m/>
    <m/>
    <m/>
    <m/>
    <m/>
    <m/>
    <m/>
    <m/>
    <m/>
    <m/>
    <m/>
    <m/>
    <m/>
    <m/>
    <m/>
    <m/>
    <n v="0.18726309999999999"/>
    <n v="0.12148879999999999"/>
    <n v="0.21558450000000001"/>
    <n v="0.1443682"/>
    <n v="0.17444999999999999"/>
    <n v="9.3395099999999995E-2"/>
    <n v="6.3450500000000007E-2"/>
    <n v="4295.7101792000003"/>
    <n v="4562.4643625999997"/>
    <n v="4966.6279194999997"/>
    <n v="4600.3516609999997"/>
    <n v="4456.6130985"/>
    <n v="3701.0897688999999"/>
    <n v="3278.9869291"/>
    <n v="0.19512660000000001"/>
    <n v="0.13987930000000001"/>
    <n v="0.1486854"/>
    <n v="0.15543709999999999"/>
    <n v="0.16305320000000001"/>
    <n v="0.11385389999999999"/>
    <n v="0.1105584"/>
    <n v="0.30789559999999999"/>
    <n v="0.21145839999999999"/>
    <n v="0.2315837"/>
    <n v="0.24178160000000001"/>
    <n v="0.34036620000000001"/>
    <n v="0.66574710000000004"/>
    <n v="0.75687439999999995"/>
    <m/>
    <m/>
  </r>
  <r>
    <x v="26"/>
    <m/>
    <x v="7"/>
    <s v="2009"/>
    <s v="EU SILC"/>
    <s v="2010"/>
    <s v="2009"/>
    <s v=""/>
    <s v="current"/>
    <s v=""/>
    <x v="2"/>
    <n v="1458451.1900299999"/>
    <m/>
    <n v="0.36134759999999999"/>
    <n v="0.4565321"/>
    <m/>
    <m/>
    <n v="5.9560769000000002"/>
    <n v="2.1601908999999999"/>
    <n v="2.7571992999999999"/>
    <n v="7.4573033000000004"/>
    <n v="14.811692600000001"/>
    <n v="4675.4942884000002"/>
    <n v="3978.905968"/>
    <n v="1443.0970003"/>
    <n v="2143.6861659000001"/>
    <n v="2755.4072197"/>
    <n v="3348.8044851"/>
    <n v="3978.905968"/>
    <n v="4636.3027392000004"/>
    <n v="5467.4458830000003"/>
    <n v="6692.922313"/>
    <n v="8595.1966475000008"/>
    <n v="34236.6707379"/>
    <m/>
    <n v="810.40085090000002"/>
    <x v="855"/>
    <x v="855"/>
    <n v="3049.7736307"/>
    <n v="3673.2539056999999"/>
    <n v="4298.8263639999996"/>
    <n v="5037.2635247999997"/>
    <n v="6019.9970609000002"/>
    <n v="7549.1525011000003"/>
    <n v="12003.408280199999"/>
    <n v="4675.4942884000002"/>
    <n v="215.39969619999999"/>
    <n v="625.63912200000004"/>
    <n v="899.7504338"/>
    <n v="1194.3056247"/>
    <n v="1484.0298542999999"/>
    <n v="2001.3836280999999"/>
    <n v="2135.0603019999999"/>
    <n v="2499.9426604"/>
    <n v="3303.2925744999998"/>
    <n v="5396.3678542999996"/>
    <n v="1978.0462318"/>
    <n v="112.7657742"/>
    <n v="347.79620590000002"/>
    <n v="594.95171149999999"/>
    <n v="812.05421669999998"/>
    <n v="1243.4576479"/>
    <n v="1425.9193820999999"/>
    <n v="2060.2755400000001"/>
    <n v="2681.8525374999999"/>
    <n v="3236.5692527000001"/>
    <n v="5664.9463501"/>
    <n v="1820.9792029"/>
    <n v="35.262569399999997"/>
    <n v="164.85476890000001"/>
    <n v="219.27835759999999"/>
    <n v="482.69943599999999"/>
    <n v="526.10809540000002"/>
    <n v="674.02190970000004"/>
    <n v="940.97141360000001"/>
    <n v="1137.5155918"/>
    <n v="1617.1971856"/>
    <n v="2227.8402999999998"/>
    <n v="803.46711949999997"/>
    <n v="26.2036853"/>
    <n v="26.633547700000001"/>
    <n v="19.3120102"/>
    <n v="41.5356758"/>
    <n v="26.394493000000001"/>
    <n v="19.785674"/>
    <n v="74.940659400000001"/>
    <n v="-4.0920151999999996"/>
    <n v="22.900205199999998"/>
    <n v="91.177795099999997"/>
    <n v="34.487420800000002"/>
    <n v="72.358847299999994"/>
    <n v="83.792305900000002"/>
    <n v="99.355143200000001"/>
    <n v="156.68305090000001"/>
    <n v="137.65019459999999"/>
    <n v="111.5704551"/>
    <n v="105.0286406"/>
    <n v="174.00511230000001"/>
    <n v="213.4927385"/>
    <n v="484.93585130000002"/>
    <n v="164.20290700000001"/>
    <n v="425.48079230000002"/>
    <n v="756.12266"/>
    <n v="945.89197539999998"/>
    <n v="843.36671260000003"/>
    <n v="925.52873190000003"/>
    <n v="966.76480349999997"/>
    <n v="873.09398250000004"/>
    <n v="919.36413279999999"/>
    <n v="1052.5959081000001"/>
    <n v="1485.7010402000001"/>
    <n v="919.91731770000001"/>
    <n v="-77.070513700000006"/>
    <n v="-193.3049469"/>
    <n v="-332.42587750000001"/>
    <n v="-480.87108599999999"/>
    <n v="-669.91511130000004"/>
    <n v="-900.61948840000002"/>
    <n v="-1152.1070133000001"/>
    <n v="-1388.5909586"/>
    <n v="-1896.8953635"/>
    <n v="-3347.5609107999999"/>
    <n v="-1045.6059112999999"/>
    <n v="810.40085090000002"/>
    <n v="1811.5336634"/>
    <n v="2446.1137540999998"/>
    <n v="3049.7736307"/>
    <n v="3673.2539056999999"/>
    <n v="4298.8263639999996"/>
    <n v="5037.2635247999997"/>
    <n v="6019.9970609000002"/>
    <n v="7549.1525011000003"/>
    <n v="12003.408280199999"/>
    <n v="4675.4942884000002"/>
    <n v="0.30223339999999999"/>
    <n v="0.57941569999999998"/>
    <n v="0.5643416"/>
    <n v="0.20989340000000001"/>
    <n v="0.38580540000000002"/>
    <n v="0.3257507"/>
    <n v="0.25903389999999998"/>
    <n v="0.59465270000000003"/>
    <n v="0.60702199999999995"/>
    <n v="0.15236179999999999"/>
    <n v="0.40138669999999999"/>
    <n v="0.34035900000000002"/>
    <m/>
    <m/>
    <m/>
    <m/>
    <m/>
    <m/>
    <n v="0.44927470000000003"/>
    <n v="0.39749649999999997"/>
    <n v="9.2650499999999997E-2"/>
    <n v="0.62408490000000005"/>
    <n v="0.67697879999999999"/>
    <n v="0.2056626"/>
    <n v="4625.1374801000002"/>
    <m/>
    <n v="0.82085739999999996"/>
    <n v="0.16118150000000001"/>
    <n v="0.26252039999999999"/>
    <m/>
    <m/>
    <m/>
    <n v="4.0993099999999998E-2"/>
    <n v="1.4759899999999999E-2"/>
    <n v="3.0109299999999999E-2"/>
    <n v="5.8355999999999998E-3"/>
    <n v="0.21256700000000001"/>
    <n v="7.4169899999999997E-2"/>
    <n v="2.19788E-2"/>
    <n v="0.32837729999999998"/>
    <n v="8.1112400000000001E-2"/>
    <n v="1.09543E-2"/>
    <n v="4276.9264383999998"/>
    <n v="1486.1647942"/>
    <n v="3091.4734453000001"/>
    <n v="1036.2299668999999"/>
    <n v="5890.7685654999996"/>
    <n v="3246.5386269000001"/>
    <n v="1642.9655516"/>
    <n v="5262.1696622999998"/>
    <n v="2863.2078314"/>
    <n v="993.41113110000003"/>
    <n v="0.2033683"/>
    <n v="0.65477620000000003"/>
    <n v="0.3120618"/>
    <n v="0.89817689999999994"/>
    <n v="4.3336E-2"/>
    <n v="0.21654080000000001"/>
    <n v="0.55233489999999996"/>
    <n v="6.8648000000000001E-2"/>
    <n v="0.38778360000000001"/>
    <n v="0.75402449999999999"/>
    <n v="0.2483098"/>
    <n v="0.96670900000000004"/>
    <n v="0.39303840000000001"/>
    <n v="0.94161740000000005"/>
    <n v="7.0323300000000005E-2"/>
    <n v="0.47396379999999999"/>
    <n v="1"/>
    <n v="0.12809670000000001"/>
    <n v="0.60268180000000005"/>
    <n v="0.97544529999999996"/>
    <m/>
    <m/>
    <m/>
    <m/>
    <m/>
    <m/>
    <m/>
    <m/>
    <m/>
    <m/>
    <m/>
    <m/>
    <m/>
    <m/>
    <m/>
    <m/>
    <m/>
    <m/>
    <m/>
    <m/>
    <m/>
    <m/>
    <m/>
    <m/>
    <m/>
    <m/>
    <m/>
    <m/>
    <m/>
    <m/>
  </r>
  <r>
    <x v="26"/>
    <n v="11"/>
    <x v="4"/>
    <s v="2010"/>
    <s v="EU SILC"/>
    <s v="2011"/>
    <s v="2010"/>
    <s v=""/>
    <s v="current"/>
    <s v=""/>
    <x v="0"/>
    <n v="339223.18284229998"/>
    <m/>
    <n v="0.28579060000000001"/>
    <n v="0.81536189999999997"/>
    <m/>
    <m/>
    <n v="3.1564418000000001"/>
    <n v="2.0834519"/>
    <n v="1.5150058"/>
    <n v="3.8766096000000001"/>
    <n v="5.6172506999999996"/>
    <n v="3436.0291013999999"/>
    <n v="2821.4177036999999"/>
    <n v="1862.3147358000001"/>
    <n v="2068.5323205999998"/>
    <n v="2246.0301976000001"/>
    <n v="2522.1817774000001"/>
    <n v="2821.4177036999999"/>
    <n v="3078.9066105000002"/>
    <n v="3540.1184776999999"/>
    <n v="4333.0679"/>
    <n v="5878.2879900999997"/>
    <n v="22624.2070981"/>
    <m/>
    <n v="1510.9346791"/>
    <x v="856"/>
    <x v="856"/>
    <n v="2375.6599609"/>
    <n v="2681.2433059"/>
    <n v="2941.3113211"/>
    <n v="3289.6839694999999"/>
    <n v="3872.3277131999998"/>
    <n v="5049.7850563000002"/>
    <n v="8487.2988913000008"/>
    <n v="3436.0291013999999"/>
    <n v="17.180624099999999"/>
    <n v="27.069699799999999"/>
    <n v="17.604074799999999"/>
    <n v="62.845722199999997"/>
    <n v="133.63018199999999"/>
    <n v="69.082644200000004"/>
    <n v="235.2241515"/>
    <n v="438.55795410000002"/>
    <n v="1031.9991118999999"/>
    <n v="2413.4965716000002"/>
    <n v="445.14369520000002"/>
    <n v="8.4750755000000009"/>
    <n v="10.2155842"/>
    <n v="10.8443177"/>
    <n v="7.6282182000000001"/>
    <n v="96.670566199999996"/>
    <n v="64.822138499999994"/>
    <n v="121.6112602"/>
    <n v="292.82567239999997"/>
    <n v="848.20716089999996"/>
    <n v="2708.0852964000001"/>
    <n v="417.50372440000001"/>
    <n v="24.1567635"/>
    <n v="14.8845113"/>
    <n v="11.2618036"/>
    <n v="54.283834400000003"/>
    <n v="90.487270600000002"/>
    <n v="180.80001110000001"/>
    <n v="260.12011840000002"/>
    <n v="368.68926649999997"/>
    <n v="944.93766410000001"/>
    <n v="1658.0029327"/>
    <n v="361.03956929999998"/>
    <n v="-58.7441441"/>
    <n v="-4.8311636"/>
    <n v="-4.4171329999999998"/>
    <n v="21.535920099999998"/>
    <n v="8.2790368000000001"/>
    <n v="28.950249500000002"/>
    <n v="72.983265599999996"/>
    <n v="27.941033099999999"/>
    <n v="24.8210142"/>
    <n v="-31.320066799999999"/>
    <n v="8.5155548000000003"/>
    <n v="11.5505637"/>
    <n v="4.3531630000000003"/>
    <n v="1.9591917000000001"/>
    <n v="8.7246290999999996"/>
    <n v="12.427363100000001"/>
    <n v="22.1316986"/>
    <n v="42.433688600000004"/>
    <n v="42.780511599999997"/>
    <n v="166.08926790000001"/>
    <n v="361.9651053"/>
    <n v="67.5026194"/>
    <n v="1554.165268"/>
    <n v="1964.3942664000001"/>
    <n v="2156.2739630000001"/>
    <n v="2290.0319770000001"/>
    <n v="2458.4429838000001"/>
    <n v="2679.2516725"/>
    <n v="2796.2159016999999"/>
    <n v="3085.2375975"/>
    <n v="2854.4906907"/>
    <n v="3424.5753015"/>
    <n v="2526.7162589999998"/>
    <n v="-45.849471399999999"/>
    <n v="-35.030199799999998"/>
    <n v="-36.363655700000002"/>
    <n v="-69.390340100000003"/>
    <n v="-118.6940965"/>
    <n v="-103.7270932"/>
    <n v="-238.90441659999999"/>
    <n v="-383.70432199999999"/>
    <n v="-820.7598534"/>
    <n v="-2047.5062493"/>
    <n v="-390.39232070000003"/>
    <n v="1510.9346791"/>
    <n v="1981.0558612"/>
    <n v="2157.1625622000001"/>
    <n v="2375.6599609"/>
    <n v="2681.2433059"/>
    <n v="2941.3113211"/>
    <n v="3289.6839694999999"/>
    <n v="3872.3277131999998"/>
    <n v="5049.7850563000002"/>
    <n v="8487.2988913000008"/>
    <n v="3436.0291013999999"/>
    <n v="0.77345090000000005"/>
    <n v="0.90578650000000005"/>
    <n v="1"/>
    <n v="0.1475899"/>
    <n v="0.1703366"/>
    <n v="0.1107284"/>
    <n v="0.7527296"/>
    <n v="0.91415219999999997"/>
    <n v="1"/>
    <n v="5.85906E-2"/>
    <n v="0.19986300000000001"/>
    <n v="0.1344553"/>
    <m/>
    <m/>
    <m/>
    <m/>
    <m/>
    <m/>
    <n v="0.25543090000000002"/>
    <n v="0.13420699999999999"/>
    <n v="2.3347799999999998E-2"/>
    <n v="0.91960470000000005"/>
    <n v="1"/>
    <n v="0.73540559999999999"/>
    <m/>
    <m/>
    <m/>
    <m/>
    <m/>
    <m/>
    <m/>
    <m/>
    <m/>
    <m/>
    <m/>
    <m/>
    <m/>
    <m/>
    <m/>
    <m/>
    <m/>
    <m/>
    <m/>
    <m/>
    <m/>
    <m/>
    <m/>
    <m/>
    <m/>
    <m/>
    <m/>
    <m/>
    <m/>
    <m/>
    <m/>
    <m/>
    <m/>
    <m/>
    <m/>
    <m/>
    <m/>
    <m/>
    <m/>
    <m/>
    <m/>
    <m/>
    <m/>
    <m/>
    <m/>
    <m/>
    <m/>
    <m/>
    <m/>
    <m/>
    <m/>
    <m/>
    <m/>
    <m/>
    <m/>
    <m/>
    <m/>
    <m/>
    <m/>
    <m/>
    <m/>
    <m/>
    <m/>
    <m/>
    <m/>
    <m/>
    <m/>
    <m/>
    <m/>
    <m/>
    <m/>
    <m/>
    <m/>
    <m/>
    <m/>
    <m/>
    <m/>
    <m/>
  </r>
  <r>
    <x v="26"/>
    <n v="11"/>
    <x v="4"/>
    <s v="2010"/>
    <s v="EU SILC"/>
    <s v="2011"/>
    <s v="2010"/>
    <s v=""/>
    <s v="current"/>
    <s v=""/>
    <x v="1"/>
    <n v="2049851.0728702999"/>
    <n v="830181.90890689997"/>
    <n v="0.35683039999999999"/>
    <n v="0.52968910000000002"/>
    <m/>
    <m/>
    <n v="5.4147363000000004"/>
    <n v="2.2749063999999999"/>
    <n v="2.3802018"/>
    <n v="6.7151472999999999"/>
    <n v="12.467435999999999"/>
    <n v="4064.9228600000001"/>
    <n v="3306.9072965999999"/>
    <n v="1389.3390225999999"/>
    <n v="1974.3177439000001"/>
    <n v="2395.2642838000002"/>
    <n v="2825.7183835999999"/>
    <n v="3306.9072965999999"/>
    <n v="3947.9452683"/>
    <n v="4768.9308793999999"/>
    <n v="5767.0180102000004"/>
    <n v="7522.9044213999996"/>
    <n v="25888.534049400001"/>
    <m/>
    <n v="847.76695540000003"/>
    <x v="857"/>
    <x v="857"/>
    <n v="2617.9622899999999"/>
    <n v="3046.1250144999999"/>
    <n v="3622.2403227"/>
    <n v="4330.3715493"/>
    <n v="5241.7194129"/>
    <n v="6495.6547330000003"/>
    <n v="10569.480298300001"/>
    <n v="4064.9228600000001"/>
    <n v="233.76603969999999"/>
    <n v="495.6103592"/>
    <n v="574.8152675"/>
    <n v="775.59163920000003"/>
    <n v="982.06858320000003"/>
    <n v="1318.3198657999999"/>
    <n v="1583.8008334000001"/>
    <n v="2215.6495058"/>
    <n v="2833.9509503999998"/>
    <n v="4742.5137213999997"/>
    <n v="1576.1502376999999"/>
    <n v="157.2645732"/>
    <n v="276.46696279999998"/>
    <n v="334.19650309999997"/>
    <n v="574.66416690000005"/>
    <n v="758.68240730000002"/>
    <n v="1052.6301960000001"/>
    <n v="1661.8618140000001"/>
    <n v="1980.7865698999999"/>
    <n v="2740.7551665999999"/>
    <n v="5111.0335063000002"/>
    <n v="1465.4327436000001"/>
    <n v="54.793565100000002"/>
    <n v="79.992310000000003"/>
    <n v="138.4879296"/>
    <n v="236.93333699999999"/>
    <n v="317.4538819"/>
    <n v="453.88694650000002"/>
    <n v="628.70218820000002"/>
    <n v="850.1472837"/>
    <n v="1054.1495666999999"/>
    <n v="1629.7508756"/>
    <n v="544.62192760000005"/>
    <n v="17.732259599999999"/>
    <n v="43.0391683"/>
    <n v="44.901650199999999"/>
    <n v="45.315213900000003"/>
    <n v="50.904604399999997"/>
    <n v="42.692717199999997"/>
    <n v="50.202661499999998"/>
    <n v="18.7692157"/>
    <n v="38.667594299999998"/>
    <n v="-24.713595000000002"/>
    <n v="32.749789999999997"/>
    <n v="42.040123700000002"/>
    <n v="51.309856500000002"/>
    <n v="24.1164545"/>
    <n v="93.668893600000004"/>
    <n v="88.013618199999996"/>
    <n v="142.6779885"/>
    <n v="223.03590500000001"/>
    <n v="194.57900660000001"/>
    <n v="222.22517300000001"/>
    <n v="687.94467450000002"/>
    <n v="177.04164789999999"/>
    <n v="443.67621100000002"/>
    <n v="902.93360800000005"/>
    <n v="1262.7967106999999"/>
    <n v="1224.3296902"/>
    <n v="1310.3638438999999"/>
    <n v="1286.4345206999999"/>
    <n v="1106.2014428"/>
    <n v="1222.8469491000001"/>
    <n v="1239.8082005000001"/>
    <n v="1655.4405684000001"/>
    <n v="1165.5612675"/>
    <n v="-101.5058169"/>
    <n v="-155.8294708"/>
    <n v="-206.1967258"/>
    <n v="-332.54065070000001"/>
    <n v="-461.36192449999999"/>
    <n v="-674.40191200000004"/>
    <n v="-923.4332958"/>
    <n v="-1241.0591179"/>
    <n v="-1633.9019186999999"/>
    <n v="-3232.4894528999998"/>
    <n v="-896.63475419999997"/>
    <n v="847.76695540000003"/>
    <n v="1693.522794"/>
    <n v="2173.1177898000001"/>
    <n v="2617.9622899999999"/>
    <n v="3046.1250144999999"/>
    <n v="3622.2403227"/>
    <n v="4330.3715493"/>
    <n v="5241.7194129"/>
    <n v="6495.6547330000003"/>
    <n v="10569.480298300001"/>
    <n v="4064.9228600000001"/>
    <n v="0.39742759999999999"/>
    <n v="0.6918453"/>
    <n v="0.81611460000000002"/>
    <n v="0.20196330000000001"/>
    <n v="0.3559523"/>
    <n v="0.29407549999999999"/>
    <n v="0.35545330000000003"/>
    <n v="0.71630139999999998"/>
    <n v="0.87170380000000003"/>
    <n v="0.14437340000000001"/>
    <n v="0.36106250000000001"/>
    <n v="0.29621409999999998"/>
    <m/>
    <m/>
    <m/>
    <m/>
    <m/>
    <m/>
    <n v="0.39125650000000001"/>
    <n v="0.31900980000000001"/>
    <n v="9.7131899999999993E-2"/>
    <n v="0.74837129999999996"/>
    <n v="0.94933840000000003"/>
    <n v="0.31753179999999998"/>
    <m/>
    <n v="1"/>
    <m/>
    <m/>
    <m/>
    <n v="0.14437340000000001"/>
    <n v="0.35545330000000003"/>
    <n v="4064.9228600000001"/>
    <m/>
    <m/>
    <m/>
    <m/>
    <m/>
    <m/>
    <m/>
    <m/>
    <m/>
    <m/>
    <m/>
    <m/>
    <m/>
    <m/>
    <m/>
    <m/>
    <m/>
    <m/>
    <m/>
    <m/>
    <m/>
    <m/>
    <m/>
    <m/>
    <m/>
    <m/>
    <m/>
    <m/>
    <m/>
    <m/>
    <m/>
    <m/>
    <m/>
    <m/>
    <m/>
    <m/>
    <m/>
    <m/>
    <m/>
    <m/>
    <n v="0.1864826"/>
    <n v="0.1190061"/>
    <n v="0.20433080000000001"/>
    <n v="0.14024439999999999"/>
    <n v="0.18444930000000001"/>
    <n v="9.5385499999999998E-2"/>
    <n v="7.0101300000000005E-2"/>
    <n v="4042.6650912999999"/>
    <n v="4006.9234486999999"/>
    <n v="4627.9889929999999"/>
    <n v="4016.4556333"/>
    <n v="4102.1799672999996"/>
    <n v="3583.1748732000001"/>
    <n v="3235.8105338999999"/>
    <n v="0.19293930000000001"/>
    <n v="0.1550589"/>
    <n v="0.1288398"/>
    <n v="0.16494339999999999"/>
    <n v="0.16690940000000001"/>
    <n v="5.9861900000000003E-2"/>
    <n v="5.6860800000000003E-2"/>
    <n v="0.31031789999999998"/>
    <n v="0.23024210000000001"/>
    <n v="0.21874550000000001"/>
    <n v="0.24634149999999999"/>
    <n v="0.35984369999999999"/>
    <n v="0.73027410000000004"/>
    <n v="0.78328450000000005"/>
    <m/>
    <m/>
  </r>
  <r>
    <x v="26"/>
    <n v="11"/>
    <x v="4"/>
    <s v="2010"/>
    <s v="EU SILC"/>
    <s v="2011"/>
    <s v="2010"/>
    <s v=""/>
    <s v="current"/>
    <s v=""/>
    <x v="2"/>
    <n v="1328366.3113937001"/>
    <m/>
    <n v="0.35761100000000001"/>
    <n v="0.46973490000000001"/>
    <m/>
    <m/>
    <n v="5.8745422999999999"/>
    <n v="2.1651874000000002"/>
    <n v="2.7131796000000001"/>
    <n v="7.2365718000000001"/>
    <n v="13.886684300000001"/>
    <n v="4231.9277217999997"/>
    <n v="3595.7312412000001"/>
    <n v="1325.2831392000001"/>
    <n v="1972.6546994"/>
    <n v="2516.7920730000001"/>
    <n v="2998.1300087999998"/>
    <n v="3595.7312412000001"/>
    <n v="4236.5438881999999"/>
    <n v="5032.9292847999996"/>
    <n v="6003.9186544000004"/>
    <n v="7785.4318687000005"/>
    <n v="25888.534049400001"/>
    <m/>
    <n v="776.50567560000002"/>
    <x v="858"/>
    <x v="858"/>
    <n v="2760.9639938999999"/>
    <n v="3286.5378028"/>
    <n v="3901.9817914"/>
    <n v="4627.4662384000003"/>
    <n v="5495.3523978000003"/>
    <n v="6773.9584590000004"/>
    <n v="10783.0891498"/>
    <n v="4231.9277217999997"/>
    <n v="239.5798011"/>
    <n v="617.94500689999995"/>
    <n v="846.73035689999995"/>
    <n v="1079.6482406"/>
    <n v="1420.7622596000001"/>
    <n v="1614.4433246999999"/>
    <n v="1953.3713574999999"/>
    <n v="2420.7614202999998"/>
    <n v="3087.7927875"/>
    <n v="5051.4012107999997"/>
    <n v="1834.0851597000001"/>
    <n v="140.46193539999999"/>
    <n v="326.21919220000001"/>
    <n v="496.42216289999999"/>
    <n v="768.73650259999999"/>
    <n v="1048.5547392000001"/>
    <n v="1383.9493958"/>
    <n v="1900.0410809"/>
    <n v="2172.5451699999999"/>
    <n v="2921.2126438999999"/>
    <n v="5129.4078019999997"/>
    <n v="1629.6969810999999"/>
    <n v="60.586486100000002"/>
    <n v="104.8828741"/>
    <n v="235.79456970000001"/>
    <n v="343.22134399999999"/>
    <n v="420.39549390000002"/>
    <n v="603.05682049999996"/>
    <n v="770.53991099999996"/>
    <n v="946.82342300000005"/>
    <n v="1303.8220876"/>
    <n v="1893.4284511000001"/>
    <n v="668.60656589999996"/>
    <n v="7.1779561000000003"/>
    <n v="52.546789799999999"/>
    <n v="74.660584400000005"/>
    <n v="23.153942399999998"/>
    <n v="46.917603900000003"/>
    <n v="23.078575799999999"/>
    <n v="54.996402099999997"/>
    <n v="1.6077531"/>
    <n v="34.364659799999998"/>
    <n v="-38.161389200000002"/>
    <n v="28.049866699999999"/>
    <n v="45.695772400000003"/>
    <n v="67.100484300000005"/>
    <n v="85.344300799999999"/>
    <n v="97.9671302"/>
    <n v="172.0142554"/>
    <n v="148.87000699999999"/>
    <n v="197.90016919999999"/>
    <n v="248.0292962"/>
    <n v="205.7608352"/>
    <n v="683.79680819999999"/>
    <n v="195.34869939999999"/>
    <n v="382.83055940000003"/>
    <n v="677.4092713"/>
    <n v="821.95815249999998"/>
    <n v="894.16658859999995"/>
    <n v="873.1343435"/>
    <n v="957.68126050000001"/>
    <n v="868.42777369999999"/>
    <n v="1049.2735098999999"/>
    <n v="1031.9030238"/>
    <n v="1499.1559113999999"/>
    <n v="905.66867730000001"/>
    <n v="-99.8268348"/>
    <n v="-196.45391000000001"/>
    <n v="-314.31290580000001"/>
    <n v="-445.9297545"/>
    <n v="-695.24089279999998"/>
    <n v="-829.09759299999996"/>
    <n v="-1117.8104559999999"/>
    <n v="-1343.6881747"/>
    <n v="-1810.8975788"/>
    <n v="-3435.9396445000002"/>
    <n v="-1029.5282284"/>
    <n v="776.50567560000002"/>
    <n v="1649.6497087"/>
    <n v="2246.5972215000002"/>
    <n v="2760.9639938999999"/>
    <n v="3286.5378028"/>
    <n v="3901.9817914"/>
    <n v="4627.4662384000003"/>
    <n v="5495.3523978000003"/>
    <n v="6773.9584590000004"/>
    <n v="10783.0891498"/>
    <n v="4231.9277217999997"/>
    <n v="0.31166379999999999"/>
    <n v="0.60286859999999998"/>
    <n v="0.62200359999999999"/>
    <n v="0.2017728"/>
    <n v="0.38493860000000002"/>
    <n v="0.32672820000000002"/>
    <n v="0.2669898"/>
    <n v="0.62779479999999999"/>
    <n v="0.68224799999999997"/>
    <n v="0.15230389999999999"/>
    <n v="0.38083830000000002"/>
    <n v="0.31049090000000001"/>
    <m/>
    <m/>
    <m/>
    <m/>
    <m/>
    <m/>
    <n v="0.40986889999999998"/>
    <n v="0.35028209999999999"/>
    <n v="0.105546"/>
    <n v="0.66286400000000001"/>
    <n v="0.74146129999999999"/>
    <n v="0.22797709999999999"/>
    <n v="4181.7252159999998"/>
    <m/>
    <n v="0.8139999"/>
    <n v="0.16121559999999999"/>
    <n v="0.27370030000000001"/>
    <m/>
    <m/>
    <m/>
    <n v="4.2828999999999999E-2"/>
    <n v="2.0001700000000001E-2"/>
    <n v="3.1947499999999997E-2"/>
    <n v="1.0123200000000001E-2"/>
    <n v="0.20094680000000001"/>
    <n v="8.1629400000000005E-2"/>
    <n v="2.67984E-2"/>
    <n v="0.2984057"/>
    <n v="8.7912100000000007E-2"/>
    <n v="1.3406E-2"/>
    <n v="3832.4527131"/>
    <n v="1712.3231163"/>
    <n v="2990.1687492000001"/>
    <n v="1330.7178119"/>
    <n v="5087.3466916999996"/>
    <n v="3350.8890104000002"/>
    <n v="2075.2228375"/>
    <n v="4980.7231659999998"/>
    <n v="2755.4147621000002"/>
    <n v="1237.8234121999999"/>
    <n v="0.2014117"/>
    <n v="0.5155594"/>
    <n v="0.2994599"/>
    <n v="0.72621519999999995"/>
    <n v="6.3985700000000006E-2"/>
    <n v="0.2095378"/>
    <n v="0.42838100000000001"/>
    <n v="5.1922200000000002E-2"/>
    <n v="0.3353931"/>
    <n v="0.66772089999999995"/>
    <n v="0.26401570000000002"/>
    <n v="0.92777529999999997"/>
    <n v="0.37775950000000003"/>
    <n v="0.85594879999999995"/>
    <n v="8.8041300000000003E-2"/>
    <n v="0.40091290000000002"/>
    <n v="0.96949370000000001"/>
    <n v="0.11798690000000001"/>
    <n v="0.53936079999999997"/>
    <n v="0.9824638"/>
    <m/>
    <m/>
    <m/>
    <m/>
    <m/>
    <m/>
    <m/>
    <m/>
    <m/>
    <m/>
    <m/>
    <m/>
    <m/>
    <m/>
    <m/>
    <m/>
    <m/>
    <m/>
    <m/>
    <m/>
    <m/>
    <m/>
    <m/>
    <m/>
    <m/>
    <m/>
    <m/>
    <m/>
    <m/>
    <m/>
  </r>
  <r>
    <x v="26"/>
    <n v="12"/>
    <x v="5"/>
    <s v="2011"/>
    <s v="EU SILC"/>
    <s v="2012"/>
    <s v="2011"/>
    <s v=""/>
    <s v="current"/>
    <s v=""/>
    <x v="0"/>
    <n v="354337.80037000001"/>
    <m/>
    <n v="0.29137750000000001"/>
    <n v="0.80087540000000002"/>
    <m/>
    <m/>
    <n v="3.1609804000000001"/>
    <n v="2.0469520999999999"/>
    <n v="1.5442376"/>
    <n v="3.9391148999999999"/>
    <n v="5.6564823000000004"/>
    <n v="3451.9645515000002"/>
    <n v="2819.0648832000002"/>
    <n v="1825.5382950000001"/>
    <n v="2029.1151440000001"/>
    <n v="2222.1610599999999"/>
    <n v="2521.5197582999999"/>
    <n v="2819.0648832000002"/>
    <n v="3110.5569223000002"/>
    <n v="3568.7125839"/>
    <n v="4399.8142497999997"/>
    <n v="5770.4908385999997"/>
    <n v="36073.434608000003"/>
    <m/>
    <n v="1527.1015218"/>
    <x v="859"/>
    <x v="859"/>
    <n v="2360.4198265"/>
    <n v="2672.2516962999998"/>
    <n v="2946.6703511999999"/>
    <n v="3315.3462893999999"/>
    <n v="3959.2909380999999"/>
    <n v="5001.2644530999996"/>
    <n v="8638.0227226999996"/>
    <n v="3451.9645515000002"/>
    <n v="19.939474499999999"/>
    <n v="14.7914508"/>
    <n v="46.7972313"/>
    <n v="65.075866700000006"/>
    <n v="107.7123011"/>
    <n v="118.6374505"/>
    <n v="285.45805309999997"/>
    <n v="655.85704610000005"/>
    <n v="1312.1599361999999"/>
    <n v="2875.2969345000001"/>
    <n v="551.98081400000001"/>
    <n v="13.2487978"/>
    <n v="7.4645868000000002"/>
    <n v="8.8834"/>
    <n v="54.5844746"/>
    <n v="53.709493199999997"/>
    <n v="50.895652200000001"/>
    <n v="199.89764930000001"/>
    <n v="380.49114969999999"/>
    <n v="1023.0000519"/>
    <n v="2286.6439894"/>
    <n v="409.30209660000003"/>
    <n v="28.313402"/>
    <n v="21.360276200000001"/>
    <n v="12.624545599999999"/>
    <n v="36.424411900000003"/>
    <n v="103.94323970000001"/>
    <n v="114.09563009999999"/>
    <n v="250.30573200000001"/>
    <n v="635.20863959999997"/>
    <n v="822.47609869999997"/>
    <n v="1427.3591615"/>
    <n v="346.02842270000002"/>
    <n v="-86.137870300000003"/>
    <n v="-2.3840911999999999"/>
    <n v="7.3462901"/>
    <n v="9.4030056000000002"/>
    <n v="57.244665900000001"/>
    <n v="50.737480400000003"/>
    <n v="53.826728500000002"/>
    <n v="63.682518000000002"/>
    <n v="59.959530000000001"/>
    <n v="252.4341976"/>
    <n v="46.823959199999997"/>
    <n v="10.429626799999999"/>
    <n v="6.2643053000000002"/>
    <n v="15.7259569"/>
    <n v="32.105101900000001"/>
    <n v="20.2827293"/>
    <n v="29.149346999999999"/>
    <n v="36.712332099999998"/>
    <n v="57.406546400000003"/>
    <n v="135.53775429999999"/>
    <n v="534.64626239999996"/>
    <n v="88.237550999999996"/>
    <n v="1586.1103608000001"/>
    <n v="1920.1849652999999"/>
    <n v="2082.7266227999999"/>
    <n v="2247.3321617000001"/>
    <n v="2429.9032228000001"/>
    <n v="2715.4541583"/>
    <n v="2744.575495"/>
    <n v="2688.4814428"/>
    <n v="2588.1277902000002"/>
    <n v="3324.8168079000002"/>
    <n v="2433.5813435999999"/>
    <n v="-44.802269699999997"/>
    <n v="-32.2571631"/>
    <n v="-52.1185391"/>
    <n v="-84.505195999999998"/>
    <n v="-100.54395580000001"/>
    <n v="-132.29936739999999"/>
    <n v="-255.4297005"/>
    <n v="-521.83640449999996"/>
    <n v="-939.99670819999994"/>
    <n v="-2063.1746306999999"/>
    <n v="-423.98963559999999"/>
    <n v="1527.1015218"/>
    <n v="1935.4243303000001"/>
    <n v="2121.9855075999999"/>
    <n v="2360.4198265"/>
    <n v="2672.2516962999998"/>
    <n v="2946.6703511999999"/>
    <n v="3315.3462893999999"/>
    <n v="3959.2909380999999"/>
    <n v="5001.2644530999996"/>
    <n v="8638.0227226999996"/>
    <n v="3451.9645515000002"/>
    <n v="0.75969229999999999"/>
    <n v="0.89046800000000004"/>
    <n v="1"/>
    <n v="0.2337022"/>
    <n v="0.1496449"/>
    <n v="0.1054534"/>
    <n v="0.72621930000000001"/>
    <n v="0.91307190000000005"/>
    <n v="1"/>
    <n v="7.4982400000000005E-2"/>
    <n v="0.1737997"/>
    <n v="0.1164053"/>
    <m/>
    <m/>
    <m/>
    <m/>
    <m/>
    <m/>
    <n v="0.2250124"/>
    <n v="0.16139400000000001"/>
    <n v="2.5819600000000002E-2"/>
    <n v="0.92415840000000005"/>
    <n v="1"/>
    <n v="0.70509310000000003"/>
    <m/>
    <m/>
    <m/>
    <m/>
    <m/>
    <m/>
    <m/>
    <m/>
    <m/>
    <m/>
    <m/>
    <m/>
    <m/>
    <m/>
    <m/>
    <m/>
    <m/>
    <m/>
    <m/>
    <m/>
    <m/>
    <m/>
    <m/>
    <m/>
    <m/>
    <m/>
    <m/>
    <m/>
    <m/>
    <m/>
    <m/>
    <m/>
    <m/>
    <m/>
    <m/>
    <m/>
    <m/>
    <m/>
    <m/>
    <m/>
    <m/>
    <m/>
    <m/>
    <m/>
    <m/>
    <m/>
    <m/>
    <m/>
    <m/>
    <m/>
    <m/>
    <m/>
    <m/>
    <m/>
    <m/>
    <m/>
    <m/>
    <m/>
    <m/>
    <m/>
    <m/>
    <m/>
    <m/>
    <m/>
    <m/>
    <m/>
    <m/>
    <m/>
    <m/>
    <m/>
    <m/>
    <m/>
    <m/>
    <m/>
    <m/>
    <m/>
    <m/>
    <m/>
  </r>
  <r>
    <x v="26"/>
    <n v="12"/>
    <x v="5"/>
    <s v="2011"/>
    <s v="EU SILC"/>
    <s v="2012"/>
    <s v="2011"/>
    <s v=""/>
    <s v="current"/>
    <s v=""/>
    <x v="1"/>
    <n v="2018109.0165800001"/>
    <n v="835803.91573999997"/>
    <n v="0.36038409999999999"/>
    <n v="0.52649440000000003"/>
    <m/>
    <m/>
    <n v="5.1340244999999998"/>
    <n v="2.2341619000000001"/>
    <n v="2.2979644000000001"/>
    <n v="6.6274125000000002"/>
    <n v="12.069324399999999"/>
    <n v="4306.5883751000001"/>
    <n v="3486.1661345000002"/>
    <n v="1517.0671086"/>
    <n v="2055.6469081999999"/>
    <n v="2497.4190352999999"/>
    <n v="2945.0309966"/>
    <n v="3486.1661345000002"/>
    <n v="4156.7061654999998"/>
    <n v="4984.9983014999998"/>
    <n v="5947.8210171000001"/>
    <n v="7788.6596829999999"/>
    <n v="51543.107717500003"/>
    <m/>
    <n v="955.84942809999995"/>
    <x v="860"/>
    <x v="860"/>
    <n v="2719.1604880999998"/>
    <n v="3218.1723688000002"/>
    <n v="3811.8489405999999"/>
    <n v="4541.8992976"/>
    <n v="5429.8170802000004"/>
    <n v="6759.0715516999999"/>
    <n v="11536.456817"/>
    <n v="4306.5883751000001"/>
    <n v="280.27219680000002"/>
    <n v="477.73508909999998"/>
    <n v="602.93209730000001"/>
    <n v="835.86128819999999"/>
    <n v="1141.4061204"/>
    <n v="1549.0036560000001"/>
    <n v="1967.0968284"/>
    <n v="2388.0790074000001"/>
    <n v="3027.2845241999999"/>
    <n v="5827.0428062999999"/>
    <n v="1810.6443514"/>
    <n v="111.5036252"/>
    <n v="280.3091344"/>
    <n v="428.45483239999999"/>
    <n v="585.05732760000001"/>
    <n v="852.09336010000004"/>
    <n v="1183.6981172999999"/>
    <n v="1626.7714698"/>
    <n v="2294.7703603999998"/>
    <n v="3017.4962802"/>
    <n v="5191.1689225999999"/>
    <n v="1558.0170657000001"/>
    <n v="49.954456100000002"/>
    <n v="91.878160100000002"/>
    <n v="166.29213659999999"/>
    <n v="246.81464629999999"/>
    <n v="346.11141529999998"/>
    <n v="543.30397270000003"/>
    <n v="678.31325070000003"/>
    <n v="862.56833770000003"/>
    <n v="1099.4525114999999"/>
    <n v="1547.8571535999999"/>
    <n v="563.51355479999995"/>
    <n v="8.8030868000000009"/>
    <n v="24.073627699999999"/>
    <n v="31.122313599999998"/>
    <n v="40.081194500000002"/>
    <n v="48.276994700000003"/>
    <n v="50.437046299999999"/>
    <n v="43.3496272"/>
    <n v="41.4238426"/>
    <n v="15.6618095"/>
    <n v="238.64439870000001"/>
    <n v="54.227630900000001"/>
    <n v="64.587564499999999"/>
    <n v="59.370527600000003"/>
    <n v="86.899836399999998"/>
    <n v="60.802580499999998"/>
    <n v="102.5667375"/>
    <n v="195.9932805"/>
    <n v="175.7126197"/>
    <n v="278.6886457"/>
    <n v="404.51126010000002"/>
    <n v="755.03687960000002"/>
    <n v="218.55617559999999"/>
    <n v="546.40292550000004"/>
    <n v="1049.5666039"/>
    <n v="1211.7167362"/>
    <n v="1298.8181975"/>
    <n v="1273.3204776"/>
    <n v="1093.6940778999999"/>
    <n v="1104.7259572"/>
    <n v="979.89313930000003"/>
    <n v="1099.3286559000001"/>
    <n v="1507.4794369000001"/>
    <n v="1116.6005052"/>
    <n v="-105.6744269"/>
    <n v="-178.19863280000001"/>
    <n v="-256.44265339999998"/>
    <n v="-348.27474660000001"/>
    <n v="-545.60273670000004"/>
    <n v="-804.28121009999995"/>
    <n v="-1054.0704553"/>
    <n v="-1415.6062529000001"/>
    <n v="-1904.6634898"/>
    <n v="-3530.7727807000001"/>
    <n v="-1014.9709085"/>
    <n v="955.84942809999995"/>
    <n v="1804.7345098999999"/>
    <n v="2270.9752993000002"/>
    <n v="2719.1604880999998"/>
    <n v="3218.1723688000002"/>
    <n v="3811.8489405999999"/>
    <n v="4541.8992976"/>
    <n v="5429.8170802000004"/>
    <n v="6759.0715516999999"/>
    <n v="11536.456817"/>
    <n v="4306.5883751000001"/>
    <n v="0.37382599999999999"/>
    <n v="0.70178309999999999"/>
    <n v="0.85657550000000005"/>
    <n v="0.20834359999999999"/>
    <n v="0.32662419999999998"/>
    <n v="0.26367109999999999"/>
    <n v="0.3298141"/>
    <n v="0.74139469999999996"/>
    <n v="0.93625769999999997"/>
    <n v="0.1380603"/>
    <n v="0.34496959999999999"/>
    <n v="0.28672379999999997"/>
    <m/>
    <m/>
    <m/>
    <m/>
    <m/>
    <m/>
    <n v="0.37537870000000001"/>
    <n v="0.29086430000000002"/>
    <n v="8.8586600000000001E-2"/>
    <n v="0.77801739999999997"/>
    <n v="1"/>
    <n v="0.29539130000000002"/>
    <m/>
    <n v="1"/>
    <m/>
    <m/>
    <m/>
    <n v="0.1380603"/>
    <n v="0.3298141"/>
    <n v="4306.5883751000001"/>
    <m/>
    <m/>
    <m/>
    <m/>
    <m/>
    <m/>
    <m/>
    <m/>
    <m/>
    <m/>
    <m/>
    <m/>
    <m/>
    <m/>
    <m/>
    <m/>
    <m/>
    <m/>
    <m/>
    <m/>
    <m/>
    <m/>
    <m/>
    <m/>
    <m/>
    <m/>
    <m/>
    <m/>
    <m/>
    <m/>
    <m/>
    <m/>
    <m/>
    <m/>
    <m/>
    <m/>
    <m/>
    <m/>
    <m/>
    <m/>
    <n v="0.1730843"/>
    <n v="0.1121277"/>
    <n v="0.2039213"/>
    <n v="0.14045160000000001"/>
    <n v="0.19483590000000001"/>
    <n v="0.1023791"/>
    <n v="7.3200000000000001E-2"/>
    <n v="4295.2137401"/>
    <n v="4457.4787964999996"/>
    <n v="4913.9012583000003"/>
    <n v="4308.2389955999997"/>
    <n v="4363.1897182000002"/>
    <n v="3576.9575891"/>
    <n v="3277.1465495000002"/>
    <n v="0.17804639999999999"/>
    <n v="0.13418260000000001"/>
    <n v="0.1270259"/>
    <n v="0.16303819999999999"/>
    <n v="0.15515660000000001"/>
    <n v="8.7447899999999995E-2"/>
    <n v="5.7547899999999999E-2"/>
    <n v="0.27055410000000002"/>
    <n v="0.18433440000000001"/>
    <n v="0.18934049999999999"/>
    <n v="0.22977139999999999"/>
    <n v="0.32809709999999997"/>
    <n v="0.69949130000000004"/>
    <n v="0.76360170000000005"/>
    <m/>
    <m/>
  </r>
  <r>
    <x v="26"/>
    <n v="12"/>
    <x v="5"/>
    <s v="2011"/>
    <s v="EU SILC"/>
    <s v="2012"/>
    <s v="2011"/>
    <s v=""/>
    <s v="current"/>
    <s v=""/>
    <x v="2"/>
    <n v="1314468.2123100001"/>
    <m/>
    <n v="0.3604348"/>
    <n v="0.46421210000000002"/>
    <m/>
    <m/>
    <n v="5.6250017999999997"/>
    <n v="2.1241162"/>
    <n v="2.6481610999999998"/>
    <n v="7.1684938000000002"/>
    <n v="13.7999507"/>
    <n v="4539.9897743000001"/>
    <n v="3812.9428925000002"/>
    <n v="1439.8455225"/>
    <n v="2123.1848061000001"/>
    <n v="2641.7668269999999"/>
    <n v="3241.3611082000002"/>
    <n v="3812.9428925000002"/>
    <n v="4502.1307931000001"/>
    <n v="5330.4920094999998"/>
    <n v="6331.6086925"/>
    <n v="8099.1336498000001"/>
    <n v="51543.107717500003"/>
    <m/>
    <n v="863.5430159"/>
    <x v="861"/>
    <x v="861"/>
    <n v="2933.0533346000002"/>
    <n v="3517.3741043"/>
    <n v="4155.8248744000002"/>
    <n v="4906.8630603000001"/>
    <n v="5789.3646204999995"/>
    <n v="7119.1474034000003"/>
    <n v="11916.851088900001"/>
    <n v="4539.9897743000001"/>
    <n v="266.1706221"/>
    <n v="669.96952599999997"/>
    <n v="906.32639949999998"/>
    <n v="1274.2153185"/>
    <n v="1548.4653731999999"/>
    <n v="1915.1172352000001"/>
    <n v="2341.6442597"/>
    <n v="2607.6025915999999"/>
    <n v="3395.4363321000001"/>
    <n v="6104.1084712000002"/>
    <n v="2103.4917808"/>
    <n v="105.7197137"/>
    <n v="379.22395330000001"/>
    <n v="626.23997989999998"/>
    <n v="823.26712759999998"/>
    <n v="1161.7535163"/>
    <n v="1559.526171"/>
    <n v="1916.6851902000001"/>
    <n v="2506.8860937999998"/>
    <n v="3114.0441288000002"/>
    <n v="5240.5952563000001"/>
    <n v="1743.8920794999999"/>
    <n v="63.478201800000001"/>
    <n v="141.3069275"/>
    <n v="262.04259569999999"/>
    <n v="362.89944650000001"/>
    <n v="547.70332040000005"/>
    <n v="635.62591999999995"/>
    <n v="776.03539209999997"/>
    <n v="1124.6166679"/>
    <n v="1222.0119506000001"/>
    <n v="1915.9115902999999"/>
    <n v="705.31249679999996"/>
    <n v="19.424527999999999"/>
    <n v="42.708085799999999"/>
    <n v="40.799952599999997"/>
    <n v="36.432254800000003"/>
    <n v="54.214294600000002"/>
    <n v="37.018729100000002"/>
    <n v="24.2169393"/>
    <n v="43.000062999999997"/>
    <n v="-8.5689864999999994"/>
    <n v="203.44220999999999"/>
    <n v="49.253774700000001"/>
    <n v="72.160569899999999"/>
    <n v="87.987695799999997"/>
    <n v="81.178989999999999"/>
    <n v="103.0642806"/>
    <n v="185.62372790000001"/>
    <n v="165.27061879999999"/>
    <n v="204.7495169"/>
    <n v="315.11239440000003"/>
    <n v="429.76194420000002"/>
    <n v="767.10384380000005"/>
    <n v="241.28113300000001"/>
    <n v="453.83642320000001"/>
    <n v="719.31537879999996"/>
    <n v="850.72240639999995"/>
    <n v="867.01150380000001"/>
    <n v="806.78298629999995"/>
    <n v="845.83336659999998"/>
    <n v="900.78748689999998"/>
    <n v="780.68050149999999"/>
    <n v="1032.7753548999999"/>
    <n v="1402.5393317"/>
    <n v="866.17085599999996"/>
    <n v="-117.2470428"/>
    <n v="-248.5457754"/>
    <n v="-372.17884629999998"/>
    <n v="-533.83659709999995"/>
    <n v="-787.16911440000001"/>
    <n v="-1002.5671663000001"/>
    <n v="-1257.2557248000001"/>
    <n v="-1588.5336916000001"/>
    <n v="-2066.3133207000001"/>
    <n v="-3716.8496143000002"/>
    <n v="-1169.4123466000001"/>
    <n v="863.5430159"/>
    <n v="1791.9657918"/>
    <n v="2395.1314778000001"/>
    <n v="2933.0533346000002"/>
    <n v="3517.3741043"/>
    <n v="4155.8248744000002"/>
    <n v="4906.8630603000001"/>
    <n v="5789.3646204999995"/>
    <n v="7119.1474034000003"/>
    <n v="11916.851088900001"/>
    <n v="4539.9897743000001"/>
    <n v="0.28325099999999998"/>
    <n v="0.61521400000000004"/>
    <n v="0.66194609999999998"/>
    <n v="0.19416349999999999"/>
    <n v="0.37615310000000002"/>
    <n v="0.32515759999999999"/>
    <n v="0.23870369999999999"/>
    <n v="0.65769929999999999"/>
    <n v="0.7400563"/>
    <n v="0.14443829999999999"/>
    <n v="0.37545650000000003"/>
    <n v="0.31843680000000002"/>
    <m/>
    <m/>
    <m/>
    <m/>
    <m/>
    <m/>
    <n v="0.40222150000000001"/>
    <n v="0.31086720000000001"/>
    <n v="9.79188E-2"/>
    <n v="0.70001429999999998"/>
    <n v="0.81398879999999996"/>
    <n v="0.2042619"/>
    <n v="4502.5531358999997"/>
    <m/>
    <n v="0.81127260000000001"/>
    <n v="0.14885780000000001"/>
    <n v="0.23917389999999999"/>
    <m/>
    <m/>
    <m/>
    <n v="4.3652299999999998E-2"/>
    <n v="2.0445600000000001E-2"/>
    <n v="2.9418300000000001E-2"/>
    <n v="5.7295999999999996E-3"/>
    <n v="0.22192700000000001"/>
    <n v="8.0676100000000001E-2"/>
    <n v="2.5859400000000001E-2"/>
    <n v="0.29413709999999998"/>
    <n v="7.9250699999999993E-2"/>
    <n v="1.01765E-2"/>
    <n v="4056.7839617999998"/>
    <n v="1648.4474092999999"/>
    <n v="2806.0025252999999"/>
    <n v="1033.9061627999999"/>
    <n v="5577.5337729000003"/>
    <n v="3580.9879489"/>
    <n v="2289.7860982000002"/>
    <n v="5154.9186551000003"/>
    <n v="2946.9194539999999"/>
    <n v="1750.9710413"/>
    <n v="0.20074800000000001"/>
    <n v="0.58661609999999997"/>
    <n v="0.3183086"/>
    <n v="0.87011570000000005"/>
    <n v="5.0302199999999998E-2"/>
    <n v="0.19939290000000001"/>
    <n v="0.39638370000000001"/>
    <n v="5.1126499999999998E-2"/>
    <n v="0.33773350000000002"/>
    <n v="0.62440039999999997"/>
    <n v="0.21818309999999999"/>
    <n v="0.95648880000000003"/>
    <n v="0.38160880000000003"/>
    <n v="1"/>
    <n v="6.9251400000000005E-2"/>
    <n v="0.39548939999999999"/>
    <n v="0.98835019999999996"/>
    <n v="9.2358099999999999E-2"/>
    <n v="0.48569770000000001"/>
    <n v="0.93429649999999997"/>
    <m/>
    <m/>
    <m/>
    <m/>
    <m/>
    <m/>
    <m/>
    <m/>
    <m/>
    <m/>
    <m/>
    <m/>
    <m/>
    <m/>
    <m/>
    <m/>
    <m/>
    <m/>
    <m/>
    <m/>
    <m/>
    <m/>
    <m/>
    <m/>
    <m/>
    <m/>
    <m/>
    <m/>
    <m/>
    <m/>
  </r>
  <r>
    <x v="27"/>
    <n v="2"/>
    <x v="6"/>
    <s v="1984"/>
    <s v="SHIE"/>
    <s v=""/>
    <s v="1984"/>
    <s v=""/>
    <s v="current"/>
    <s v=""/>
    <x v="0"/>
    <n v="2876193"/>
    <n v="2336548"/>
    <n v="0.49297629999999998"/>
    <m/>
    <n v="2.2627100000000001E-2"/>
    <m/>
    <n v="14.0823529"/>
    <n v="3.0636296000000001"/>
    <n v="4.5966237999999997"/>
    <n v="17.623798300000001"/>
    <n v="41.876770299999997"/>
    <n v="242.23699920000001"/>
    <n v="165.76537379999999"/>
    <n v="36.062418999999998"/>
    <n v="66.273350199999996"/>
    <n v="93.328930499999998"/>
    <n v="126.1409728"/>
    <n v="165.76537379999999"/>
    <n v="205.7569852"/>
    <n v="284.0561209"/>
    <n v="368.27833279999999"/>
    <n v="507.8437121"/>
    <n v="5198.7629451000003"/>
    <m/>
    <n v="20.3511053"/>
    <x v="862"/>
    <x v="862"/>
    <n v="110.5693843"/>
    <n v="143.50386130000001"/>
    <n v="186.87228519999999"/>
    <n v="251.78810999999999"/>
    <n v="317.04525860000001"/>
    <n v="410.80757169999998"/>
    <n v="852.23856039999998"/>
    <n v="242.23699920000001"/>
    <n v="2.0703358000000001"/>
    <n v="5.8623599000000004"/>
    <n v="10.8589343"/>
    <n v="25.532276599999999"/>
    <n v="28.867793500000001"/>
    <n v="28.0440389"/>
    <n v="44.094793099999997"/>
    <n v="68.910249500000006"/>
    <n v="48.622720600000001"/>
    <n v="113.2511346"/>
    <n v="37.611463700000002"/>
    <n v="1.7841900000000001E-2"/>
    <n v="0.1887675"/>
    <n v="0.54100369999999998"/>
    <n v="1.4286013"/>
    <n v="0.90594629999999998"/>
    <m/>
    <n v="0.91697649999999997"/>
    <n v="4.0467230000000001"/>
    <n v="3.9060299999999999"/>
    <n v="12.4446323"/>
    <n v="2.4396523000000001"/>
    <n v="0.85961569999999998"/>
    <n v="6.0495691000000003"/>
    <n v="9.1698708999999994"/>
    <n v="10.9934137"/>
    <n v="27.612238099999999"/>
    <n v="54.900275200000003"/>
    <n v="47.653492900000003"/>
    <n v="103.257029"/>
    <n v="90.097368000000003"/>
    <n v="126.77662290000001"/>
    <n v="47.736949500000001"/>
    <n v="10.906461500000001"/>
    <n v="25.598145200000001"/>
    <n v="29.726714099999999"/>
    <n v="54.483636400000002"/>
    <n v="58.078800800000003"/>
    <n v="57.514398100000001"/>
    <n v="105.67372880000001"/>
    <n v="98.227102599999995"/>
    <n v="50.605717800000001"/>
    <n v="364.49940620000001"/>
    <n v="85.531411199999994"/>
    <n v="6.4968503000000002"/>
    <n v="13.062996999999999"/>
    <n v="20.443996200000001"/>
    <n v="14.191687099999999"/>
    <n v="23.348201100000001"/>
    <n v="32.686337899999998"/>
    <n v="37.9416218"/>
    <n v="26.782932299999999"/>
    <n v="154.63165179999999"/>
    <n v="122.6079658"/>
    <n v="45.219424099999998"/>
    <m/>
    <n v="0.55413420000000002"/>
    <n v="7.1373629999999997"/>
    <n v="3.9397692000000002"/>
    <n v="4.6908814000000003"/>
    <n v="13.727235200000001"/>
    <n v="15.5074969"/>
    <n v="15.821222199999999"/>
    <n v="62.944083399999997"/>
    <n v="112.6587986"/>
    <n v="23.698098399999999"/>
    <m/>
    <m/>
    <m/>
    <m/>
    <m/>
    <m/>
    <m/>
    <m/>
    <m/>
    <m/>
    <m/>
    <n v="20.3511053"/>
    <n v="51.315972799999997"/>
    <n v="77.877882299999996"/>
    <n v="110.5693843"/>
    <n v="143.50386130000001"/>
    <n v="186.87228519999999"/>
    <n v="251.78810999999999"/>
    <n v="317.04525860000001"/>
    <n v="410.80757169999998"/>
    <n v="852.23856039999998"/>
    <n v="242.23699920000001"/>
    <m/>
    <m/>
    <m/>
    <m/>
    <m/>
    <m/>
    <m/>
    <m/>
    <m/>
    <m/>
    <m/>
    <m/>
    <m/>
    <m/>
    <m/>
    <m/>
    <m/>
    <m/>
    <m/>
    <m/>
    <m/>
    <m/>
    <m/>
    <m/>
    <m/>
    <m/>
    <m/>
    <m/>
    <m/>
    <m/>
    <m/>
    <m/>
    <m/>
    <m/>
    <m/>
    <m/>
    <m/>
    <m/>
    <m/>
    <m/>
    <m/>
    <m/>
    <m/>
    <m/>
    <m/>
    <m/>
    <m/>
    <m/>
    <m/>
    <m/>
    <m/>
    <m/>
    <m/>
    <m/>
    <m/>
    <m/>
    <m/>
    <m/>
    <m/>
    <m/>
    <m/>
    <m/>
    <m/>
    <m/>
    <m/>
    <m/>
    <m/>
    <m/>
    <m/>
    <m/>
    <m/>
    <m/>
    <m/>
    <m/>
    <m/>
    <m/>
    <m/>
    <m/>
    <m/>
    <m/>
    <m/>
    <m/>
    <m/>
    <m/>
    <m/>
    <m/>
    <m/>
    <m/>
    <m/>
    <m/>
    <m/>
    <m/>
    <m/>
    <m/>
    <m/>
    <m/>
    <m/>
    <m/>
    <m/>
    <m/>
    <n v="0.53020840000000002"/>
    <n v="8.5104700000000005E-2"/>
  </r>
  <r>
    <x v="27"/>
    <n v="2"/>
    <x v="6"/>
    <s v="1984"/>
    <s v="SHIE"/>
    <s v=""/>
    <s v="1984"/>
    <s v=""/>
    <s v="current"/>
    <s v=""/>
    <x v="1"/>
    <n v="75972257"/>
    <n v="14988551"/>
    <n v="0.4523027"/>
    <m/>
    <n v="8.8968999999999993E-3"/>
    <m/>
    <n v="8.6709145000000003"/>
    <n v="2.8705881999999998"/>
    <n v="3.0206054999999998"/>
    <n v="11.355165299999999"/>
    <n v="21.784393300000001"/>
    <n v="239.90434780000001"/>
    <n v="169.99987340000001"/>
    <n v="56.280065700000002"/>
    <n v="83.217069100000003"/>
    <n v="108.6822313"/>
    <n v="136.06710899999999"/>
    <n v="169.99987340000001"/>
    <n v="206.49609820000001"/>
    <n v="262.89980420000001"/>
    <n v="333.93627229999998"/>
    <n v="487.99963659999997"/>
    <n v="11819.9911988"/>
    <m/>
    <n v="36.913213300000002"/>
    <x v="863"/>
    <x v="863"/>
    <n v="122.2615697"/>
    <n v="152.57481809999999"/>
    <n v="187.7510509"/>
    <n v="233.97170130000001"/>
    <n v="296.41684939999999"/>
    <n v="400.0630132"/>
    <n v="804.1319565"/>
    <n v="239.90434780000001"/>
    <n v="9.4012581999999991"/>
    <n v="26.6431465"/>
    <n v="41.9501676"/>
    <n v="61.249957600000002"/>
    <n v="64.324990200000002"/>
    <n v="69.782213900000002"/>
    <n v="93.438445299999998"/>
    <n v="123.3975621"/>
    <n v="162.3511067"/>
    <n v="257.63879109999999"/>
    <n v="91.017763900000006"/>
    <n v="0.31170340000000002"/>
    <n v="0.64401379999999997"/>
    <n v="0.88052980000000003"/>
    <n v="1.4254583999999999"/>
    <n v="1.1956357"/>
    <n v="3.7269283"/>
    <n v="7.5591056999999999"/>
    <n v="14.955403499999999"/>
    <n v="34.407889099999998"/>
    <n v="45.832768899999998"/>
    <n v="11.093943700000001"/>
    <n v="2.1260506000000001"/>
    <n v="5.2096019"/>
    <n v="8.8201900000000002"/>
    <n v="13.056990600000001"/>
    <n v="25.294708"/>
    <n v="32.954195499999997"/>
    <n v="49.317625999999997"/>
    <n v="73.893129099999996"/>
    <n v="93.9511045"/>
    <n v="135.8491789"/>
    <n v="44.0472775"/>
    <n v="20.273312399999998"/>
    <n v="27.5337359"/>
    <n v="34.213447100000003"/>
    <n v="36.692587099999997"/>
    <n v="48.224639099999997"/>
    <n v="59.046262499999997"/>
    <n v="60.575976599999997"/>
    <n v="64.319118700000004"/>
    <n v="76.082419700000003"/>
    <n v="265.88932590000002"/>
    <n v="69.285082500000001"/>
    <n v="4.7445421000000003"/>
    <n v="8.3661712000000001"/>
    <n v="9.8109617999999994"/>
    <n v="8.7437743000000001"/>
    <n v="11.6047209"/>
    <n v="20.300471699999999"/>
    <n v="16.9362715"/>
    <n v="15.126372699999999"/>
    <n v="22.182324399999999"/>
    <n v="77.7210812"/>
    <n v="19.553669200000002"/>
    <n v="5.6346800000000002E-2"/>
    <n v="0.73832880000000001"/>
    <n v="0.149011"/>
    <n v="1.0928015"/>
    <n v="1.9301242999999999"/>
    <n v="1.940979"/>
    <n v="6.1442760999999999"/>
    <n v="4.7252634000000002"/>
    <n v="11.0881688"/>
    <n v="21.200810499999999"/>
    <n v="4.9066109999999998"/>
    <m/>
    <m/>
    <m/>
    <m/>
    <m/>
    <m/>
    <m/>
    <m/>
    <m/>
    <m/>
    <m/>
    <n v="36.913213300000002"/>
    <n v="69.134998199999998"/>
    <n v="95.824307399999995"/>
    <n v="122.2615697"/>
    <n v="152.57481809999999"/>
    <n v="187.7510509"/>
    <n v="233.97170130000001"/>
    <n v="296.41684939999999"/>
    <n v="400.0630132"/>
    <n v="804.1319565"/>
    <n v="239.90434780000001"/>
    <m/>
    <m/>
    <m/>
    <m/>
    <m/>
    <m/>
    <m/>
    <m/>
    <m/>
    <m/>
    <m/>
    <m/>
    <m/>
    <m/>
    <m/>
    <m/>
    <m/>
    <m/>
    <m/>
    <m/>
    <m/>
    <m/>
    <m/>
    <m/>
    <m/>
    <n v="1"/>
    <m/>
    <m/>
    <m/>
    <n v="0.20701259999999999"/>
    <m/>
    <n v="239.90434780000001"/>
    <m/>
    <m/>
    <m/>
    <m/>
    <m/>
    <m/>
    <m/>
    <m/>
    <m/>
    <m/>
    <m/>
    <m/>
    <m/>
    <m/>
    <m/>
    <m/>
    <m/>
    <m/>
    <m/>
    <m/>
    <m/>
    <m/>
    <m/>
    <m/>
    <m/>
    <m/>
    <m/>
    <m/>
    <m/>
    <m/>
    <m/>
    <m/>
    <m/>
    <m/>
    <m/>
    <m/>
    <m/>
    <m/>
    <m/>
    <m/>
    <n v="0.49746180000000001"/>
    <n v="0.1440342"/>
    <n v="0.1758554"/>
    <n v="7.3915800000000004E-2"/>
    <n v="7.0874300000000001E-2"/>
    <n v="2.44552E-2"/>
    <n v="1.3403200000000001E-2"/>
    <n v="210.98847620000001"/>
    <n v="272.49697479999998"/>
    <n v="271.79663699999998"/>
    <n v="261.95492719999999"/>
    <n v="273.2515252"/>
    <n v="263.67242750000003"/>
    <n v="203.12635689999999"/>
    <n v="0.23522129999999999"/>
    <n v="0.13929169999999999"/>
    <n v="0.16827520000000001"/>
    <n v="0.1878235"/>
    <n v="0.2236216"/>
    <n v="0.22847809999999999"/>
    <n v="0.37487389999999998"/>
    <m/>
    <m/>
    <m/>
    <m/>
    <m/>
    <m/>
    <m/>
    <n v="0.53020840000000002"/>
    <n v="8.5104700000000005E-2"/>
  </r>
  <r>
    <x v="27"/>
    <n v="2"/>
    <x v="6"/>
    <s v="1984"/>
    <s v="SHIE"/>
    <s v=""/>
    <s v="1984"/>
    <s v=""/>
    <s v="current"/>
    <s v=""/>
    <x v="2"/>
    <n v="35302770"/>
    <n v="14439272"/>
    <n v="0.44706220000000002"/>
    <m/>
    <n v="8.4280999999999991E-3"/>
    <m/>
    <n v="9.0937099000000003"/>
    <n v="2.9163472000000001"/>
    <n v="3.118185"/>
    <n v="11.3253325"/>
    <n v="21.8661055"/>
    <n v="270.67011719999999"/>
    <n v="192.6039064"/>
    <n v="61.767954000000003"/>
    <n v="94.745929500000003"/>
    <n v="124.3888682"/>
    <n v="156.522278"/>
    <n v="192.6039064"/>
    <n v="241.8303391"/>
    <n v="299.99977660000002"/>
    <n v="382.4365335"/>
    <n v="561.69985770000005"/>
    <n v="11819.9911988"/>
    <m/>
    <n v="40.582364900000002"/>
    <x v="864"/>
    <x v="864"/>
    <n v="140.0940813"/>
    <n v="175.84378889999999"/>
    <n v="216.02343959999999"/>
    <n v="269.73096249999998"/>
    <n v="336.80973280000001"/>
    <n v="453.31673549999999"/>
    <n v="887.37827270000002"/>
    <n v="270.67011719999999"/>
    <n v="10.325447499999999"/>
    <n v="32.130175199999996"/>
    <n v="53.143450799999997"/>
    <n v="62.564188700000003"/>
    <n v="69.302210400000007"/>
    <n v="83.340499600000001"/>
    <n v="113.61540530000001"/>
    <n v="127.42282179999999"/>
    <n v="171.03766250000001"/>
    <n v="283.58205529999998"/>
    <n v="100.6463917"/>
    <n v="0.47473910000000002"/>
    <n v="0.53879730000000003"/>
    <n v="1.4134114"/>
    <n v="0.48858439999999997"/>
    <n v="4.2333688"/>
    <n v="5.2594322"/>
    <n v="9.8777214000000004"/>
    <n v="18.8083542"/>
    <n v="37.201948399999999"/>
    <n v="47.461936999999999"/>
    <n v="12.5758294"/>
    <n v="3.7463611000000001"/>
    <n v="5.5037244999999997"/>
    <n v="10.5368681"/>
    <n v="22.3794784"/>
    <n v="30.8275021"/>
    <n v="47.8256984"/>
    <n v="71.2407039"/>
    <n v="102.3656342"/>
    <n v="116.7553666"/>
    <n v="165.45004"/>
    <n v="57.6631377"/>
    <n v="21.9307047"/>
    <n v="31.4230813"/>
    <n v="35.798279399999998"/>
    <n v="43.0564088"/>
    <n v="55.389935100000002"/>
    <n v="58.744875100000002"/>
    <n v="54.259478100000003"/>
    <n v="68.031809999999993"/>
    <n v="84.9214451"/>
    <n v="288.31271420000002"/>
    <n v="74.186873199999994"/>
    <n v="3.9741965000000001"/>
    <n v="7.6728736"/>
    <n v="7.8207390999999999"/>
    <n v="9.5899239000000005"/>
    <n v="14.327636399999999"/>
    <n v="17.2317818"/>
    <n v="13.107371300000001"/>
    <n v="14.0718306"/>
    <n v="27.8615414"/>
    <n v="81.583246299999999"/>
    <n v="19.724114100000001"/>
    <n v="0.1309159"/>
    <n v="0.52917230000000004"/>
    <n v="0.41122039999999999"/>
    <n v="2.0154972"/>
    <n v="1.7631361000000001"/>
    <n v="3.6211525999999998"/>
    <n v="7.6302823999999996"/>
    <n v="6.1092819"/>
    <n v="15.538771499999999"/>
    <n v="20.988279899999998"/>
    <n v="5.8737709999999996"/>
    <m/>
    <m/>
    <m/>
    <m/>
    <m/>
    <m/>
    <m/>
    <m/>
    <m/>
    <m/>
    <m/>
    <n v="40.582364900000002"/>
    <n v="77.797824199999994"/>
    <n v="109.1239692"/>
    <n v="140.0940813"/>
    <n v="175.84378889999999"/>
    <n v="216.02343959999999"/>
    <n v="269.73096249999998"/>
    <n v="336.80973280000001"/>
    <n v="453.31673549999999"/>
    <n v="887.37827270000002"/>
    <n v="270.67011719999999"/>
    <m/>
    <m/>
    <m/>
    <m/>
    <m/>
    <m/>
    <m/>
    <m/>
    <m/>
    <n v="0.17084250000000001"/>
    <m/>
    <m/>
    <m/>
    <m/>
    <m/>
    <m/>
    <m/>
    <m/>
    <m/>
    <m/>
    <m/>
    <m/>
    <m/>
    <m/>
    <n v="240.0137828"/>
    <m/>
    <n v="0.92728370000000004"/>
    <n v="0.2023896"/>
    <m/>
    <m/>
    <m/>
    <m/>
    <n v="6.9908000000000001E-3"/>
    <n v="7.9480000000000002E-4"/>
    <n v="2.22848E-2"/>
    <n v="4.5627000000000003E-3"/>
    <n v="2.44201E-2"/>
    <n v="2.9898999999999998E-2"/>
    <n v="2.8562000000000001E-3"/>
    <n v="0.3309455"/>
    <n v="0.47976340000000001"/>
    <n v="2.4766199999999999E-2"/>
    <n v="333.97493350000002"/>
    <n v="212.90244469999999"/>
    <n v="157.6640726"/>
    <n v="154.74500090000001"/>
    <n v="517.07923440000002"/>
    <n v="279.6100088"/>
    <n v="319.01417830000003"/>
    <n v="274.34690080000001"/>
    <n v="202.7651894"/>
    <n v="236.84503559999999"/>
    <n v="0.25596770000000002"/>
    <n v="0.36410759999999998"/>
    <n v="0.48280299999999998"/>
    <n v="0.21730840000000001"/>
    <n v="4.2491399999999999E-2"/>
    <n v="0.21097569999999999"/>
    <n v="0.1197908"/>
    <n v="0.1184027"/>
    <n v="0.25133260000000002"/>
    <n v="0.25802049999999999"/>
    <m/>
    <m/>
    <m/>
    <m/>
    <m/>
    <m/>
    <m/>
    <m/>
    <m/>
    <m/>
    <m/>
    <m/>
    <m/>
    <m/>
    <m/>
    <m/>
    <m/>
    <m/>
    <m/>
    <m/>
    <m/>
    <m/>
    <m/>
    <m/>
    <m/>
    <m/>
    <m/>
    <m/>
    <m/>
    <m/>
    <m/>
    <m/>
    <m/>
    <m/>
    <m/>
    <m/>
    <m/>
    <m/>
    <n v="0.53020840000000002"/>
    <n v="8.5104700000000005E-2"/>
  </r>
  <r>
    <x v="27"/>
    <n v="5"/>
    <x v="0"/>
    <s v="1994"/>
    <s v="SHIE"/>
    <s v=""/>
    <s v="1994"/>
    <s v=""/>
    <s v="current"/>
    <s v=""/>
    <x v="0"/>
    <n v="3839139.08"/>
    <n v="3035028.23"/>
    <n v="0.55436169999999996"/>
    <m/>
    <n v="2.10277E-2"/>
    <m/>
    <n v="14.417655999999999"/>
    <n v="3.6221435999999998"/>
    <n v="3.9804208000000001"/>
    <n v="21.802451999999999"/>
    <n v="58.456953200000001"/>
    <n v="9815.1313659999996"/>
    <n v="5515.4287856999999"/>
    <n v="1385.6396141"/>
    <n v="2477.5614738999998"/>
    <n v="3277.9975588000002"/>
    <n v="4232.7151233000004"/>
    <n v="5515.4287856999999"/>
    <n v="6999.0034793000004"/>
    <n v="9503.9929219999995"/>
    <n v="13199.990169500001"/>
    <n v="19977.6753073"/>
    <n v="339411.00219839998"/>
    <m/>
    <n v="719.87128959999995"/>
    <x v="865"/>
    <x v="865"/>
    <n v="3704.8509161000002"/>
    <n v="4936.2191868999998"/>
    <n v="6212.6669075"/>
    <n v="8201.9211061999995"/>
    <n v="11053.731118399999"/>
    <n v="16279.9112866"/>
    <n v="42081.482268200001"/>
    <n v="9815.1313659999996"/>
    <n v="38.725126199999998"/>
    <n v="177.75935569999999"/>
    <n v="763.3446725"/>
    <n v="594.84742640000002"/>
    <n v="1094.8862243999999"/>
    <n v="1056.4694562"/>
    <n v="1218.1429392"/>
    <n v="2399.6503637999999"/>
    <n v="2071.7540893999999"/>
    <n v="12642.188955"/>
    <n v="2205.7769099000002"/>
    <n v="2.2411840999999999"/>
    <n v="74.321163299999995"/>
    <n v="2.7294930000000002"/>
    <n v="12.1365766"/>
    <n v="75.825631200000004"/>
    <n v="128.53914689999999"/>
    <n v="169.93484100000001"/>
    <n v="124.7174084"/>
    <n v="213.983923"/>
    <n v="1311.8709437"/>
    <n v="211.6300353"/>
    <n v="35.814463199999999"/>
    <n v="205.6906491"/>
    <n v="427.66556680000002"/>
    <n v="641.52337550000004"/>
    <n v="834.37774520000005"/>
    <n v="1038.2268134000001"/>
    <n v="2031.0748991"/>
    <n v="3216.1168613999998"/>
    <n v="5622.0667991999999"/>
    <n v="12438.662718"/>
    <n v="2649.1220622999999"/>
    <n v="269.20330969999998"/>
    <n v="666.29854460000001"/>
    <n v="740.29218040000001"/>
    <n v="909.29622889999996"/>
    <n v="1141.7281157"/>
    <n v="1614.2968080000001"/>
    <n v="2410.4187941"/>
    <n v="2090.9049921000001"/>
    <n v="3377.6962064999998"/>
    <n v="6401.2519081999999"/>
    <n v="1962.1387777"/>
    <n v="250.49558880000001"/>
    <n v="555.37986220000005"/>
    <n v="828.38896160000002"/>
    <n v="810.66385809999997"/>
    <n v="723.08743330000004"/>
    <n v="1139.1495588"/>
    <n v="911.95436240000004"/>
    <n v="1498.8560861999999"/>
    <n v="2996.8474237999999"/>
    <n v="5363.2284915"/>
    <n v="1507.8052133000001"/>
    <n v="123.3916177"/>
    <n v="277.50619970000002"/>
    <n v="241.2800106"/>
    <n v="736.38345059999995"/>
    <n v="1066.3140370000001"/>
    <n v="1235.9851240999999"/>
    <n v="1460.3952704999999"/>
    <n v="1723.4854065"/>
    <n v="1997.5628446999999"/>
    <n v="3924.2792518000001"/>
    <n v="1278.6583674999999"/>
    <m/>
    <m/>
    <m/>
    <m/>
    <m/>
    <m/>
    <m/>
    <m/>
    <m/>
    <m/>
    <m/>
    <n v="719.87128959999995"/>
    <n v="1956.9557746"/>
    <n v="3003.7008848999999"/>
    <n v="3704.8509161000002"/>
    <n v="4936.2191868999998"/>
    <n v="6212.6669075"/>
    <n v="8201.9211061999995"/>
    <n v="11053.731118399999"/>
    <n v="16279.9112866"/>
    <n v="42081.482268200001"/>
    <n v="9815.1313659999996"/>
    <m/>
    <m/>
    <m/>
    <m/>
    <m/>
    <m/>
    <m/>
    <m/>
    <m/>
    <m/>
    <m/>
    <m/>
    <m/>
    <m/>
    <m/>
    <m/>
    <m/>
    <m/>
    <m/>
    <m/>
    <m/>
    <m/>
    <m/>
    <m/>
    <m/>
    <m/>
    <m/>
    <m/>
    <m/>
    <m/>
    <m/>
    <m/>
    <m/>
    <m/>
    <m/>
    <m/>
    <m/>
    <m/>
    <m/>
    <m/>
    <m/>
    <m/>
    <m/>
    <m/>
    <m/>
    <m/>
    <m/>
    <m/>
    <m/>
    <m/>
    <m/>
    <m/>
    <m/>
    <m/>
    <m/>
    <m/>
    <m/>
    <m/>
    <m/>
    <m/>
    <m/>
    <m/>
    <m/>
    <m/>
    <m/>
    <m/>
    <m/>
    <m/>
    <m/>
    <m/>
    <m/>
    <m/>
    <m/>
    <m/>
    <m/>
    <m/>
    <m/>
    <m/>
    <m/>
    <m/>
    <m/>
    <m/>
    <m/>
    <m/>
    <m/>
    <m/>
    <m/>
    <m/>
    <m/>
    <m/>
    <m/>
    <m/>
    <m/>
    <m/>
    <m/>
    <m/>
    <m/>
    <m/>
    <m/>
    <m/>
    <n v="19.551310000000001"/>
    <n v="2.4079217000000002"/>
  </r>
  <r>
    <x v="27"/>
    <n v="5"/>
    <x v="0"/>
    <s v="1994"/>
    <s v="SHIE"/>
    <s v=""/>
    <s v="1994"/>
    <s v=""/>
    <s v="current"/>
    <s v=""/>
    <x v="1"/>
    <n v="89367812.890000507"/>
    <n v="19440277.860000499"/>
    <n v="0.51860600000000001"/>
    <m/>
    <n v="9.1458000000000008E-3"/>
    <m/>
    <n v="10.798122100000001"/>
    <n v="3.2946352999999999"/>
    <n v="3.2774863000000001"/>
    <n v="15.4970319"/>
    <n v="33.5161163"/>
    <n v="11391.399667400001"/>
    <n v="6981.0405678999996"/>
    <n v="2129.9984137000001"/>
    <n v="3291.4896116"/>
    <n v="4466.0831039000004"/>
    <n v="5599.9958294999997"/>
    <n v="6981.0405678999996"/>
    <n v="8520.6303676999996"/>
    <n v="10796.4419934"/>
    <n v="14410.6519869"/>
    <n v="22999.982871100001"/>
    <n v="881399.34359129996"/>
    <m/>
    <n v="1394.1795932"/>
    <x v="866"/>
    <x v="866"/>
    <n v="5078.1510374999998"/>
    <n v="6291.7022489000001"/>
    <n v="7701.859856"/>
    <n v="9647.9641976999992"/>
    <n v="12458.646107299999"/>
    <n v="17970.912482"/>
    <n v="46727.485386"/>
    <n v="11391.399667400001"/>
    <n v="442.53284029999998"/>
    <n v="1098.0228681999999"/>
    <n v="1727.1039324999999"/>
    <n v="2325.4282539000001"/>
    <n v="2671.8382477"/>
    <n v="3241.8863113000002"/>
    <n v="3571.4637957"/>
    <n v="4918.3420948000003"/>
    <n v="6339.9658300999999"/>
    <n v="20646.2274535"/>
    <n v="4698.2811658000001"/>
    <n v="15.0882133"/>
    <n v="23.659708699999999"/>
    <n v="70.772396000000001"/>
    <n v="96.466078199999998"/>
    <n v="162.93322319999999"/>
    <n v="244.2389063"/>
    <n v="408.9255435"/>
    <n v="741.25527460000001"/>
    <n v="1482.8355100000001"/>
    <n v="4094.7584044999999"/>
    <n v="734.09332619999998"/>
    <n v="130.742512"/>
    <n v="413.13914940000001"/>
    <n v="475.02520900000002"/>
    <n v="857.20929320000005"/>
    <n v="1458.7975163000001"/>
    <n v="1757.914902"/>
    <n v="2844.2795689999998"/>
    <n v="3161.6963208000002"/>
    <n v="4335.1461853000001"/>
    <n v="6779.3552761000001"/>
    <n v="2221.3305949999999"/>
    <n v="455.36060700000002"/>
    <n v="800.94433760000004"/>
    <n v="976.00896499999999"/>
    <n v="1188.2447775999999"/>
    <n v="1409.4773024000001"/>
    <n v="1773.7699886"/>
    <n v="2065.4154082999999"/>
    <n v="2667.7230043999998"/>
    <n v="4286.4893533000004"/>
    <n v="12236.668523300001"/>
    <n v="2786.0102284999998"/>
    <n v="174.14132369999999"/>
    <n v="290.24317250000001"/>
    <n v="371.06733200000002"/>
    <n v="341.77754399999998"/>
    <n v="348.42304789999997"/>
    <n v="386.91786339999999"/>
    <n v="421.28553920000002"/>
    <n v="500.33820209999999"/>
    <n v="737.53756769999995"/>
    <n v="1916.7304299"/>
    <n v="548.84620259999997"/>
    <n v="176.314097"/>
    <n v="154.7007973"/>
    <n v="242.4078222"/>
    <n v="269.02509070000002"/>
    <n v="240.2329115"/>
    <n v="297.13188439999999"/>
    <n v="336.59434190000002"/>
    <n v="469.29121049999998"/>
    <n v="788.93803549999996"/>
    <n v="1053.7452986999999"/>
    <n v="402.8381493"/>
    <m/>
    <m/>
    <m/>
    <m/>
    <m/>
    <m/>
    <m/>
    <m/>
    <m/>
    <m/>
    <m/>
    <n v="1394.1795932"/>
    <n v="2780.7100335999999"/>
    <n v="3862.3856569"/>
    <n v="5078.1510374999998"/>
    <n v="6291.7022489000001"/>
    <n v="7701.859856"/>
    <n v="9647.9641976999992"/>
    <n v="12458.646107299999"/>
    <n v="17970.912482"/>
    <n v="46727.485386"/>
    <n v="11391.399667400001"/>
    <m/>
    <m/>
    <m/>
    <n v="0.2775533"/>
    <n v="0.39244370000000001"/>
    <n v="0.35938880000000001"/>
    <m/>
    <m/>
    <m/>
    <n v="0.21704989999999999"/>
    <n v="0.37254599999999999"/>
    <n v="0.3516224"/>
    <m/>
    <m/>
    <m/>
    <n v="0.21704989999999999"/>
    <n v="0.37254599999999999"/>
    <n v="0.3516224"/>
    <m/>
    <m/>
    <m/>
    <m/>
    <m/>
    <m/>
    <m/>
    <n v="1"/>
    <m/>
    <m/>
    <m/>
    <n v="0.21704989999999999"/>
    <m/>
    <n v="11391.399656"/>
    <m/>
    <m/>
    <m/>
    <m/>
    <m/>
    <m/>
    <m/>
    <m/>
    <m/>
    <m/>
    <m/>
    <m/>
    <m/>
    <m/>
    <m/>
    <m/>
    <m/>
    <m/>
    <m/>
    <m/>
    <m/>
    <m/>
    <m/>
    <m/>
    <m/>
    <m/>
    <m/>
    <m/>
    <m/>
    <m/>
    <m/>
    <m/>
    <m/>
    <m/>
    <m/>
    <m/>
    <m/>
    <m/>
    <m/>
    <m/>
    <n v="0.43516100000000002"/>
    <n v="0.15624579999999999"/>
    <n v="0.20302970000000001"/>
    <n v="8.3195099999999994E-2"/>
    <n v="7.9409499999999994E-2"/>
    <n v="2.6738399999999999E-2"/>
    <n v="1.6220399999999999E-2"/>
    <n v="9388.7427086999996"/>
    <n v="12303.759387800001"/>
    <n v="13052.111673199999"/>
    <n v="14680.219586499999"/>
    <n v="13731.8350522"/>
    <n v="10523.588088099999"/>
    <n v="8647.2816459999995"/>
    <n v="0.25983430000000002"/>
    <n v="0.1428972"/>
    <n v="0.18399180000000001"/>
    <n v="0.17195879999999999"/>
    <n v="0.2009871"/>
    <n v="0.28695199999999998"/>
    <n v="0.39198230000000001"/>
    <m/>
    <m/>
    <m/>
    <m/>
    <m/>
    <m/>
    <m/>
    <n v="19.551310000000001"/>
    <n v="2.4079217000000002"/>
  </r>
  <r>
    <x v="27"/>
    <n v="5"/>
    <x v="0"/>
    <s v="1994"/>
    <s v="SHIE"/>
    <s v=""/>
    <s v="1994"/>
    <s v=""/>
    <s v="current"/>
    <s v=""/>
    <x v="2"/>
    <n v="46639289.8700011"/>
    <n v="18672515.410000399"/>
    <n v="0.51889269999999998"/>
    <m/>
    <n v="8.9428000000000007E-3"/>
    <m/>
    <n v="10.586850099999999"/>
    <n v="3.3636929000000002"/>
    <n v="3.1473890999999998"/>
    <n v="15.582807000000001"/>
    <n v="33.740168799999999"/>
    <n v="13191.0328338"/>
    <n v="7967.4277812"/>
    <n v="2531.4403914"/>
    <n v="3835.5806155999999"/>
    <n v="5267.9960767000002"/>
    <n v="6581.7881670999996"/>
    <n v="7967.4277812"/>
    <n v="9796.8318443999997"/>
    <n v="12486.657367399999"/>
    <n v="16799.987488499999"/>
    <n v="26799.9800411"/>
    <n v="881399.34359129996"/>
    <m/>
    <n v="1606.3395935999999"/>
    <x v="867"/>
    <x v="867"/>
    <n v="5859.4601879000002"/>
    <n v="7270.6014603000003"/>
    <n v="8875.9693922999995"/>
    <n v="10995.282560199999"/>
    <n v="14393.0252783"/>
    <n v="20929.450755900001"/>
    <n v="54198.169066800001"/>
    <n v="13191.0328338"/>
    <n v="526.5687666"/>
    <n v="1242.1508276"/>
    <n v="2007.1939322999999"/>
    <n v="2464.0388782"/>
    <n v="3131.5396833999998"/>
    <n v="3388.0324383000002"/>
    <n v="4113.2386294999997"/>
    <n v="5095.9368207999996"/>
    <n v="6576.4413354999997"/>
    <n v="23952.643547200001"/>
    <n v="5249.7785043000003"/>
    <n v="19.3342581"/>
    <n v="23.628238"/>
    <n v="106.39629239999999"/>
    <n v="92.094937000000002"/>
    <n v="209.3592716"/>
    <n v="331.53136410000002"/>
    <n v="570.2891578"/>
    <n v="834.92731240000001"/>
    <n v="1719.8087613"/>
    <n v="4460.9154791000001"/>
    <n v="836.82850970000004"/>
    <n v="149.2506353"/>
    <n v="565.5105135"/>
    <n v="797.47045419999995"/>
    <n v="1239.3260233999999"/>
    <n v="1805.6953205"/>
    <n v="2434.4630717999999"/>
    <n v="3496.5262286000002"/>
    <n v="4313.7139557"/>
    <n v="5821.6522646000003"/>
    <n v="8574.1074561000005"/>
    <n v="2919.7716055999999"/>
    <n v="559.91532849999999"/>
    <n v="868.03624420000006"/>
    <n v="1118.9302943"/>
    <n v="1448.9172086000001"/>
    <n v="1534.2150767999999"/>
    <n v="1953.1594760999999"/>
    <n v="2005.6993012999999"/>
    <n v="2968.6101125999999"/>
    <n v="5164.7414066000001"/>
    <n v="13804.3291711"/>
    <n v="3142.6553733000001"/>
    <n v="164.0362816"/>
    <n v="300.23187350000001"/>
    <n v="268.47559719999998"/>
    <n v="354.04467499999998"/>
    <n v="323.37035809999998"/>
    <n v="401.9694561"/>
    <n v="413.30418630000003"/>
    <n v="527.92989720000003"/>
    <n v="741.56148710000002"/>
    <n v="2194.8161885999998"/>
    <n v="568.97400230000005"/>
    <n v="187.23432349999999"/>
    <n v="215.28927590000001"/>
    <n v="268.7160002"/>
    <n v="261.03846570000002"/>
    <n v="266.42174990000001"/>
    <n v="366.8135858"/>
    <n v="396.22505669999998"/>
    <n v="651.90717959999995"/>
    <n v="905.24550079999995"/>
    <n v="1211.3572248"/>
    <n v="473.02483860000001"/>
    <m/>
    <m/>
    <m/>
    <m/>
    <m/>
    <m/>
    <m/>
    <m/>
    <m/>
    <m/>
    <m/>
    <n v="1606.3395935999999"/>
    <n v="3214.8469727000002"/>
    <n v="4567.1825706999998"/>
    <n v="5859.4601879000002"/>
    <n v="7270.6014603000003"/>
    <n v="8875.9693922999995"/>
    <n v="10995.282560199999"/>
    <n v="14393.0252783"/>
    <n v="20929.450755900001"/>
    <n v="54198.169066800001"/>
    <n v="13191.0328338"/>
    <m/>
    <m/>
    <m/>
    <m/>
    <m/>
    <m/>
    <m/>
    <m/>
    <m/>
    <n v="0.17235629999999999"/>
    <m/>
    <m/>
    <m/>
    <m/>
    <m/>
    <m/>
    <m/>
    <m/>
    <m/>
    <m/>
    <m/>
    <m/>
    <m/>
    <m/>
    <n v="11577.4867388"/>
    <m/>
    <n v="0.91236660000000003"/>
    <n v="0.2077765"/>
    <m/>
    <m/>
    <m/>
    <m/>
    <n v="7.3882000000000001E-3"/>
    <n v="1.4972E-3"/>
    <n v="2.1997599999999999E-2"/>
    <n v="4.0832000000000004E-3"/>
    <n v="5.1867799999999999E-2"/>
    <n v="3.2205400000000002E-2"/>
    <n v="5.0940999999999998E-3"/>
    <n v="0.3686487"/>
    <n v="0.39935150000000003"/>
    <n v="2.0232900000000002E-2"/>
    <n v="17385.997631400001"/>
    <n v="8918.3692415000005"/>
    <n v="8210.0577453000005"/>
    <n v="7286.8227186000004"/>
    <n v="24216.866784099999"/>
    <n v="18078.984345699999"/>
    <n v="10632.8898076"/>
    <n v="11967.6695119"/>
    <n v="9506.0652907999993"/>
    <n v="5443.8182696000003"/>
    <n v="0.20700489999999999"/>
    <n v="0.36767169999999999"/>
    <n v="0.30522729999999998"/>
    <n v="0.3998275"/>
    <n v="4.6815299999999997E-2"/>
    <n v="0.18436359999999999"/>
    <n v="0.25172670000000003"/>
    <n v="0.14459630000000001"/>
    <n v="0.26862760000000002"/>
    <n v="0.44044660000000002"/>
    <m/>
    <m/>
    <m/>
    <m/>
    <m/>
    <m/>
    <m/>
    <m/>
    <m/>
    <m/>
    <m/>
    <m/>
    <m/>
    <m/>
    <m/>
    <m/>
    <m/>
    <m/>
    <m/>
    <m/>
    <m/>
    <m/>
    <m/>
    <m/>
    <m/>
    <m/>
    <m/>
    <m/>
    <m/>
    <m/>
    <m/>
    <m/>
    <m/>
    <m/>
    <m/>
    <m/>
    <m/>
    <m/>
    <n v="19.551310000000001"/>
    <n v="2.4079217000000002"/>
  </r>
  <r>
    <x v="27"/>
    <n v="7"/>
    <x v="1"/>
    <s v="2000"/>
    <s v="SHIE"/>
    <s v=""/>
    <s v="2000"/>
    <s v=""/>
    <s v="current"/>
    <s v=""/>
    <x v="0"/>
    <n v="4821626"/>
    <n v="3829694"/>
    <n v="0.55832939999999998"/>
    <m/>
    <n v="2.2358699999999999E-2"/>
    <m/>
    <n v="13.0212121"/>
    <n v="3.5084857999999999"/>
    <n v="3.7113480999999999"/>
    <n v="21.569578799999999"/>
    <n v="56.872481399999998"/>
    <n v="30533.488621199998"/>
    <n v="17320.4951755"/>
    <n v="4666.9012799000002"/>
    <n v="7580.1790486"/>
    <n v="10999.9918072"/>
    <n v="13595.2831775"/>
    <n v="17320.4951755"/>
    <n v="21637.4513888"/>
    <n v="28599.978698800001"/>
    <n v="36299.9729639"/>
    <n v="60768.711514900002"/>
    <n v="777580.70650119998"/>
    <m/>
    <n v="2376.4887871999999"/>
    <x v="868"/>
    <x v="868"/>
    <n v="12205.1350955"/>
    <n v="15673.2777618"/>
    <n v="19537.933510899999"/>
    <n v="24834.199526199998"/>
    <n v="32053.029050100002"/>
    <n v="48051.677990199998"/>
    <n v="135156.8143953"/>
    <n v="30533.488621199998"/>
    <n v="116.4768184"/>
    <n v="716.2103879"/>
    <n v="1176.0710093"/>
    <n v="1613.1005974"/>
    <n v="2657.4734828999999"/>
    <n v="1732.3680294000001"/>
    <n v="5456.6781653999997"/>
    <n v="3251.2696784999998"/>
    <n v="4505.9647760999997"/>
    <n v="20042.248346699998"/>
    <n v="4126.7861291999998"/>
    <n v="0.65619919999999998"/>
    <n v="12.127875299999999"/>
    <n v="67.240620899999996"/>
    <n v="372.0372218"/>
    <n v="180.75466180000001"/>
    <n v="228.23823640000001"/>
    <n v="761.80678750000004"/>
    <n v="698.25741649999998"/>
    <n v="1242.7912166999999"/>
    <n v="509.99502519999999"/>
    <n v="407.39052609999999"/>
    <n v="134.56029000000001"/>
    <n v="921.26722440000003"/>
    <n v="1701.0284621999999"/>
    <n v="2794.1248501"/>
    <n v="4822.0594351"/>
    <n v="4872.5068578999999"/>
    <n v="6198.9439376999999"/>
    <n v="12922.5333797"/>
    <n v="18763.339686800002"/>
    <n v="31230.519126700001"/>
    <n v="8436.0883250999996"/>
    <n v="892.34868589999996"/>
    <n v="2080.7042497000002"/>
    <n v="2699.3530019999998"/>
    <n v="3635.8737397999998"/>
    <n v="2568.5318103"/>
    <n v="3385.4117546000002"/>
    <n v="3641.6431327"/>
    <n v="7405.0846766000004"/>
    <n v="9061.7614580000009"/>
    <n v="29232.920302099999"/>
    <n v="6460.3632811999996"/>
    <n v="918.93657680000001"/>
    <n v="1832.4779876"/>
    <n v="1754.9612832"/>
    <n v="2291.2198198999999"/>
    <n v="2268.4137133999998"/>
    <n v="4776.3049256000004"/>
    <n v="5176.4184490999996"/>
    <n v="3458.1147765000001"/>
    <n v="4590.431012"/>
    <n v="20754.946887099999"/>
    <n v="4782.2225430999997"/>
    <n v="313.51021689999999"/>
    <n v="554.56076780000001"/>
    <n v="1930.3272244"/>
    <n v="1498.7788665"/>
    <n v="3176.0446585"/>
    <n v="4543.1037070000002"/>
    <n v="3598.7090538000002"/>
    <n v="4317.7691223000002"/>
    <n v="9887.3898405"/>
    <n v="33386.184707699998"/>
    <n v="6320.6378164999996"/>
    <m/>
    <m/>
    <m/>
    <m/>
    <m/>
    <m/>
    <m/>
    <m/>
    <m/>
    <m/>
    <m/>
    <n v="2376.4887871999999"/>
    <n v="6117.3484927999998"/>
    <n v="9328.9816019000009"/>
    <n v="12205.1350955"/>
    <n v="15673.2777618"/>
    <n v="19537.933510899999"/>
    <n v="24834.199526199998"/>
    <n v="32053.029050100002"/>
    <n v="48051.677990199998"/>
    <n v="135156.8143953"/>
    <n v="30533.488621199998"/>
    <m/>
    <m/>
    <m/>
    <m/>
    <m/>
    <m/>
    <m/>
    <m/>
    <m/>
    <m/>
    <m/>
    <m/>
    <m/>
    <m/>
    <m/>
    <m/>
    <m/>
    <m/>
    <m/>
    <m/>
    <m/>
    <m/>
    <m/>
    <m/>
    <m/>
    <m/>
    <m/>
    <m/>
    <m/>
    <m/>
    <m/>
    <m/>
    <m/>
    <m/>
    <m/>
    <m/>
    <m/>
    <m/>
    <m/>
    <m/>
    <m/>
    <m/>
    <m/>
    <m/>
    <m/>
    <m/>
    <m/>
    <m/>
    <m/>
    <m/>
    <m/>
    <m/>
    <m/>
    <m/>
    <m/>
    <m/>
    <m/>
    <m/>
    <m/>
    <m/>
    <m/>
    <m/>
    <m/>
    <m/>
    <m/>
    <m/>
    <m/>
    <m/>
    <m/>
    <m/>
    <m/>
    <m/>
    <m/>
    <m/>
    <m/>
    <m/>
    <m/>
    <m/>
    <m/>
    <m/>
    <m/>
    <m/>
    <m/>
    <m/>
    <m/>
    <m/>
    <m/>
    <m/>
    <m/>
    <m/>
    <m/>
    <m/>
    <m/>
    <m/>
    <m/>
    <m/>
    <m/>
    <m/>
    <m/>
    <m/>
    <n v="63.312809999999999"/>
    <n v="6.6639496999999999"/>
  </r>
  <r>
    <x v="27"/>
    <n v="7"/>
    <x v="1"/>
    <s v="2000"/>
    <s v="SHIE"/>
    <s v=""/>
    <s v="2000"/>
    <s v=""/>
    <s v="current"/>
    <s v=""/>
    <x v="1"/>
    <n v="98310615"/>
    <n v="23667479"/>
    <n v="0.50656860000000004"/>
    <m/>
    <n v="8.0689999999999998E-3"/>
    <m/>
    <n v="10.2771902"/>
    <n v="3.2633122999999999"/>
    <n v="3.1493125000000002"/>
    <n v="14.7261009"/>
    <n v="30.618723599999999"/>
    <n v="35426.290704500003"/>
    <n v="22140.0884687"/>
    <n v="7030.1339619999999"/>
    <n v="10626.992085100001"/>
    <n v="14199.9894239"/>
    <n v="17881.261804400001"/>
    <n v="22140.0884687"/>
    <n v="27893.757332900001"/>
    <n v="34739.001259600002"/>
    <n v="46099.965664900003"/>
    <n v="72250.024053999994"/>
    <n v="1648264.6793247"/>
    <m/>
    <n v="4565.0622014999999"/>
    <x v="869"/>
    <x v="869"/>
    <n v="15974.2780494"/>
    <n v="19898.755519300001"/>
    <n v="24831.130856299998"/>
    <n v="31177.877330300002"/>
    <n v="40084.321987099996"/>
    <n v="56894.8800968"/>
    <n v="139776.3776109"/>
    <n v="35426.290704500003"/>
    <n v="1336.5507103"/>
    <n v="3214.8575212000001"/>
    <n v="5741.7035587999999"/>
    <n v="6985.0200029999996"/>
    <n v="9095.9829867000008"/>
    <n v="10087.792194199999"/>
    <n v="12450.4030004"/>
    <n v="14726.804347499999"/>
    <n v="18505.8098627"/>
    <n v="55158.9296818"/>
    <n v="13730.3853867"/>
    <n v="30.5355159"/>
    <n v="150.5857441"/>
    <n v="326.98767559999999"/>
    <n v="445.20196950000002"/>
    <n v="601.32073109999999"/>
    <n v="1463.0587478"/>
    <n v="1971.9211545999999"/>
    <n v="2912.2730591"/>
    <n v="4661.0411297999999"/>
    <n v="11796.384610999999"/>
    <n v="2435.9310338999999"/>
    <n v="389.9083589"/>
    <n v="1216.2447609999999"/>
    <n v="1776.9619488000001"/>
    <n v="3192.3637896"/>
    <n v="4250.0417711"/>
    <n v="5380.1001176"/>
    <n v="8504.9246045"/>
    <n v="10605.103220999999"/>
    <n v="14381.5198882"/>
    <n v="19513.307634000001"/>
    <n v="6921.0476095000004"/>
    <n v="1489.1875339000001"/>
    <n v="2441.5425568999999"/>
    <n v="2810.8248368"/>
    <n v="3416.3776978999999"/>
    <n v="3578.9404156999999"/>
    <n v="5348.7578692999996"/>
    <n v="5411.6686513000004"/>
    <n v="8127.0781230000002"/>
    <n v="13441.018663000001"/>
    <n v="38275.332439799997"/>
    <n v="8434.0728787999997"/>
    <n v="559.55724640000005"/>
    <n v="972.36008230000004"/>
    <n v="964.04297180000003"/>
    <n v="1193.1091302"/>
    <n v="1518.8023353000001"/>
    <n v="1510.7428190000001"/>
    <n v="1879.5170352"/>
    <n v="2343.3936085"/>
    <n v="2879.0088652999998"/>
    <n v="6999.7314267000002"/>
    <n v="2082.0265521000001"/>
    <n v="759.32283600000005"/>
    <n v="794.63100980000002"/>
    <n v="649.48072639999998"/>
    <n v="742.20545930000003"/>
    <n v="853.66727939999998"/>
    <n v="1040.6791085"/>
    <n v="959.44288440000003"/>
    <n v="1369.6696280000001"/>
    <n v="3026.4816878000001"/>
    <n v="8032.6918175000001"/>
    <n v="1822.8272437000001"/>
    <m/>
    <m/>
    <m/>
    <m/>
    <m/>
    <m/>
    <m/>
    <m/>
    <m/>
    <m/>
    <m/>
    <n v="4565.0622014999999"/>
    <n v="8790.2216754000001"/>
    <n v="12270.0017183"/>
    <n v="15974.2780494"/>
    <n v="19898.755519300001"/>
    <n v="24831.130856299998"/>
    <n v="31177.877330300002"/>
    <n v="40084.321987099996"/>
    <n v="56894.8800968"/>
    <n v="139776.3776109"/>
    <n v="35426.290704500003"/>
    <m/>
    <m/>
    <m/>
    <n v="0.27967399999999998"/>
    <n v="0.38539000000000001"/>
    <n v="0.36691699999999999"/>
    <m/>
    <m/>
    <m/>
    <n v="0.21546860000000001"/>
    <n v="0.36960100000000001"/>
    <n v="0.34778989999999999"/>
    <m/>
    <m/>
    <m/>
    <n v="0.22384470000000001"/>
    <n v="0.36867119999999998"/>
    <n v="0.34646959999999999"/>
    <m/>
    <m/>
    <m/>
    <m/>
    <m/>
    <m/>
    <m/>
    <n v="1"/>
    <m/>
    <m/>
    <m/>
    <n v="0.21546860000000001"/>
    <m/>
    <n v="35426.290704699997"/>
    <m/>
    <m/>
    <m/>
    <m/>
    <m/>
    <m/>
    <m/>
    <m/>
    <m/>
    <m/>
    <m/>
    <m/>
    <m/>
    <m/>
    <m/>
    <m/>
    <m/>
    <m/>
    <m/>
    <m/>
    <m/>
    <m/>
    <m/>
    <m/>
    <m/>
    <m/>
    <m/>
    <m/>
    <m/>
    <m/>
    <m/>
    <m/>
    <m/>
    <m/>
    <m/>
    <m/>
    <m/>
    <m/>
    <m/>
    <m/>
    <n v="0.39977449999999998"/>
    <n v="0.1392765"/>
    <n v="0.2187472"/>
    <n v="0.10264760000000001"/>
    <n v="9.0509400000000004E-2"/>
    <n v="3.19464E-2"/>
    <n v="1.70984E-2"/>
    <n v="29224.844903599998"/>
    <n v="38602.528292499999"/>
    <n v="36990.370165499997"/>
    <n v="46152.925274699999"/>
    <n v="44636.046145100001"/>
    <n v="32497.236823800002"/>
    <n v="26864.451061600001"/>
    <n v="0.2662409"/>
    <n v="0.14295440000000001"/>
    <n v="0.17465639999999999"/>
    <n v="0.1672997"/>
    <n v="0.20504259999999999"/>
    <n v="0.27520329999999998"/>
    <n v="0.3739249"/>
    <m/>
    <m/>
    <m/>
    <m/>
    <m/>
    <m/>
    <m/>
    <n v="63.312809999999999"/>
    <n v="6.6639496999999999"/>
  </r>
  <r>
    <x v="27"/>
    <n v="7"/>
    <x v="1"/>
    <s v="2000"/>
    <s v="SHIE"/>
    <s v=""/>
    <s v="2000"/>
    <s v=""/>
    <s v="current"/>
    <s v=""/>
    <x v="2"/>
    <n v="54186916"/>
    <n v="22597260"/>
    <n v="0.50185919999999995"/>
    <m/>
    <n v="8.5293999999999995E-3"/>
    <m/>
    <n v="10.2037876"/>
    <n v="3.3047105999999999"/>
    <n v="3.0876494000000001"/>
    <n v="14.3050122"/>
    <n v="29.697836299999999"/>
    <n v="40359.6022314"/>
    <n v="25311.375156900001"/>
    <n v="8197.6195669999997"/>
    <n v="12247.4395921"/>
    <n v="16399.987785400001"/>
    <n v="20399.984806199998"/>
    <n v="25311.375156900001"/>
    <n v="31669.976412299999"/>
    <n v="39336.8785622"/>
    <n v="53099.960451400002"/>
    <n v="83646.7686025"/>
    <n v="1648264.6793247"/>
    <m/>
    <n v="5309.3089264"/>
    <x v="870"/>
    <x v="870"/>
    <n v="18427.9374771"/>
    <n v="22947.969564200001"/>
    <n v="28577.128858600001"/>
    <n v="35221.211573599998"/>
    <n v="45532.754848600001"/>
    <n v="65209.795511900003"/>
    <n v="157674.9872377"/>
    <n v="40359.6022314"/>
    <n v="1674.8075363"/>
    <n v="3942.9466066999998"/>
    <n v="7002.8643769"/>
    <n v="8168.8156818999996"/>
    <n v="9313.9193739000002"/>
    <n v="10819.370797600001"/>
    <n v="12771.306804899999"/>
    <n v="15990.9546591"/>
    <n v="20307.695111500001"/>
    <n v="60352.9562726"/>
    <n v="15034.5637221"/>
    <n v="53.114482500000001"/>
    <n v="212.2744155"/>
    <n v="374.58173399999998"/>
    <n v="409.3820422"/>
    <n v="908.70771649999995"/>
    <n v="1701.2877036"/>
    <n v="2148.0094829999998"/>
    <n v="3454.7012258999998"/>
    <n v="5245.8535394"/>
    <n v="13244.687107"/>
    <n v="2775.2599449999998"/>
    <n v="585.98870690000001"/>
    <n v="1715.4118262"/>
    <n v="2359.2394718"/>
    <n v="4251.8705534999999"/>
    <n v="5730.6870947999996"/>
    <n v="8303.8882297"/>
    <n v="11263.472747"/>
    <n v="11368.5200752"/>
    <n v="18855.419388400001"/>
    <n v="24107.4410317"/>
    <n v="8854.1939125000008"/>
    <n v="1730.7821455999999"/>
    <n v="2974.1464833999999"/>
    <n v="3220.8063330999998"/>
    <n v="3417.7928485000002"/>
    <n v="4729.3038796000001"/>
    <n v="5417.2486177999999"/>
    <n v="6169.0149592999996"/>
    <n v="9962.0508250000003"/>
    <n v="15255.1805585"/>
    <n v="43133.537110400001"/>
    <n v="9600.9863760999997"/>
    <n v="574.44914470000003"/>
    <n v="791.5850269"/>
    <n v="835.1130478"/>
    <n v="1308.5629524999999"/>
    <n v="1326.7542102"/>
    <n v="1377.5026866999999"/>
    <n v="1578.3172711"/>
    <n v="2857.6730318999998"/>
    <n v="2416.9957462000002"/>
    <n v="7292.5777742999999"/>
    <n v="2035.9530892"/>
    <n v="690.16691049999997"/>
    <n v="635.21405619999996"/>
    <n v="630.74493800000005"/>
    <n v="871.51339840000003"/>
    <n v="938.59728910000001"/>
    <n v="957.83082309999998"/>
    <n v="1291.0903083000001"/>
    <n v="1898.8550316000001"/>
    <n v="3128.6511679"/>
    <n v="9543.7879417000004"/>
    <n v="2058.6451864999999"/>
    <m/>
    <m/>
    <m/>
    <m/>
    <m/>
    <m/>
    <m/>
    <m/>
    <m/>
    <m/>
    <m/>
    <n v="5309.3089264"/>
    <n v="10271.578414899999"/>
    <n v="14423.349901600001"/>
    <n v="18427.9374771"/>
    <n v="22947.969564200001"/>
    <n v="28577.128858600001"/>
    <n v="35221.211573599998"/>
    <n v="45532.754848600001"/>
    <n v="65209.795511900003"/>
    <n v="157674.9872377"/>
    <n v="40359.6022314"/>
    <m/>
    <m/>
    <m/>
    <m/>
    <m/>
    <m/>
    <m/>
    <m/>
    <m/>
    <n v="0.17026540000000001"/>
    <m/>
    <m/>
    <m/>
    <m/>
    <m/>
    <m/>
    <m/>
    <m/>
    <m/>
    <m/>
    <m/>
    <m/>
    <m/>
    <m/>
    <n v="36264.952506000001"/>
    <m/>
    <n v="0.89702800000000005"/>
    <n v="0.20458779999999999"/>
    <m/>
    <m/>
    <m/>
    <m/>
    <n v="9.6634000000000008E-3"/>
    <n v="1.9495000000000001E-3"/>
    <n v="2.6882799999999998E-2"/>
    <n v="6.1926000000000004E-3"/>
    <n v="6.9864399999999993E-2"/>
    <n v="3.9474799999999997E-2"/>
    <n v="6.0892999999999997E-3"/>
    <n v="0.35599570000000003"/>
    <n v="0.36301060000000002"/>
    <n v="1.7905000000000001E-2"/>
    <n v="59398.493485799998"/>
    <n v="52972.699758700001"/>
    <n v="25658.144920700001"/>
    <n v="28311.242800200002"/>
    <n v="71863.039887399995"/>
    <n v="46011.629035999998"/>
    <n v="39929.369114699999"/>
    <n v="36351.237257000001"/>
    <n v="29144.9449632"/>
    <n v="21637.404974900001"/>
    <n v="0.13966919999999999"/>
    <n v="0.28368759999999998"/>
    <n v="0.26090039999999998"/>
    <n v="0.39330969999999998"/>
    <n v="5.57181E-2"/>
    <n v="0.1434819"/>
    <n v="0.2144798"/>
    <n v="0.1348702"/>
    <n v="0.29229179999999999"/>
    <n v="0.40145760000000003"/>
    <m/>
    <m/>
    <m/>
    <m/>
    <m/>
    <m/>
    <m/>
    <m/>
    <m/>
    <m/>
    <m/>
    <m/>
    <m/>
    <m/>
    <m/>
    <m/>
    <m/>
    <m/>
    <m/>
    <m/>
    <m/>
    <m/>
    <m/>
    <m/>
    <m/>
    <m/>
    <m/>
    <m/>
    <m/>
    <m/>
    <m/>
    <m/>
    <m/>
    <m/>
    <m/>
    <m/>
    <m/>
    <m/>
    <n v="63.312809999999999"/>
    <n v="6.6639496999999999"/>
  </r>
  <r>
    <x v="27"/>
    <n v="9"/>
    <x v="2"/>
    <s v="2004"/>
    <s v="SHIE"/>
    <s v=""/>
    <s v="2004"/>
    <s v=""/>
    <s v="current"/>
    <s v=""/>
    <x v="0"/>
    <n v="5783099"/>
    <n v="4603649"/>
    <n v="0.55993800000000005"/>
    <m/>
    <n v="3.45308E-2"/>
    <m/>
    <n v="11.637931"/>
    <n v="3.3299796000000002"/>
    <n v="3.4948956"/>
    <n v="19.530139200000001"/>
    <n v="50.325156200000002"/>
    <n v="43956.414981599999"/>
    <n v="24324.455157"/>
    <n v="6959.9948164999996"/>
    <n v="12069.1525635"/>
    <n v="15608.9909057"/>
    <n v="20025.249129200001"/>
    <n v="24324.455157"/>
    <n v="30744.9799484"/>
    <n v="39837.425785899999"/>
    <n v="53208.561180999997"/>
    <n v="80999.939674699999"/>
    <n v="13199990.169206901"/>
    <m/>
    <n v="3953.2205374999999"/>
    <x v="871"/>
    <x v="871"/>
    <n v="17747.7849828"/>
    <n v="22196.166207300001"/>
    <n v="27106.6987558"/>
    <n v="35019.653350300003"/>
    <n v="45642.183074300003"/>
    <n v="65412.496652399997"/>
    <n v="198946.44099110001"/>
    <n v="43956.414981599999"/>
    <n v="370.42529480000002"/>
    <n v="887.83684849999997"/>
    <n v="1392.4637117"/>
    <n v="2719.7859810999998"/>
    <n v="2840.8560391999999"/>
    <n v="2933.0681531"/>
    <n v="4945.1733027999999"/>
    <n v="5317.9273050000002"/>
    <n v="7118.3121362000002"/>
    <n v="20952.140595000001"/>
    <n v="4947.7989367"/>
    <n v="67.458086699999996"/>
    <n v="53.425017199999999"/>
    <n v="99.934261800000002"/>
    <n v="158.71392700000001"/>
    <n v="383.50345199999998"/>
    <n v="325.89047529999999"/>
    <n v="649.91090610000003"/>
    <n v="1552.8172483000001"/>
    <n v="1669.7154026999999"/>
    <n v="4538.2951457999998"/>
    <n v="949.96639230000005"/>
    <n v="294.87333610000002"/>
    <n v="1261.3405949999999"/>
    <n v="2267.7355032"/>
    <n v="3877.6215858999999"/>
    <n v="6111.0135311000004"/>
    <n v="7070.0369354000004"/>
    <n v="10164.998118400001"/>
    <n v="15802.810009500001"/>
    <n v="21870.937531399999"/>
    <n v="33476.237697099998"/>
    <n v="10219.760484300001"/>
    <n v="951.77921119999996"/>
    <n v="2497.9676593999998"/>
    <n v="2984.6655314"/>
    <n v="2360.8563595999999"/>
    <n v="3226.4767869000002"/>
    <n v="6256.199028"/>
    <n v="5699.6498395999997"/>
    <n v="6850.5025840999997"/>
    <n v="11497.167690300001"/>
    <n v="34796.225459000001"/>
    <n v="7712.1490149000001"/>
    <n v="1373.0819116"/>
    <n v="3325.5169099999998"/>
    <n v="3207.8395215999999"/>
    <n v="4296.5438279999998"/>
    <n v="5276.5238601000001"/>
    <n v="4578.9935975999997"/>
    <n v="5837.1217251999997"/>
    <n v="6203.8520416000001"/>
    <n v="7622.7576087999996"/>
    <n v="66040.137357400003"/>
    <n v="10776.2368362"/>
    <n v="895.60269719999997"/>
    <n v="1556.6398416"/>
    <n v="4004.1398632999999"/>
    <n v="4334.2633011999997"/>
    <n v="4357.7925378999998"/>
    <n v="5942.5105664000002"/>
    <n v="7722.7994582000001"/>
    <n v="9914.2738857000004"/>
    <n v="15633.606282799999"/>
    <n v="39143.404736600001"/>
    <n v="9350.5033170999995"/>
    <m/>
    <m/>
    <m/>
    <m/>
    <m/>
    <m/>
    <m/>
    <m/>
    <m/>
    <m/>
    <m/>
    <n v="3953.2205374999999"/>
    <n v="9582.7268715999999"/>
    <n v="13956.778393099999"/>
    <n v="17747.7849828"/>
    <n v="22196.166207300001"/>
    <n v="27106.6987558"/>
    <n v="35019.653350300003"/>
    <n v="45642.183074300003"/>
    <n v="65412.496652399997"/>
    <n v="198946.44099110001"/>
    <n v="43956.414981599999"/>
    <m/>
    <m/>
    <m/>
    <m/>
    <m/>
    <m/>
    <m/>
    <m/>
    <m/>
    <m/>
    <m/>
    <m/>
    <m/>
    <m/>
    <m/>
    <m/>
    <m/>
    <m/>
    <m/>
    <m/>
    <m/>
    <m/>
    <m/>
    <m/>
    <m/>
    <m/>
    <m/>
    <m/>
    <m/>
    <m/>
    <m/>
    <m/>
    <m/>
    <m/>
    <m/>
    <m/>
    <m/>
    <m/>
    <m/>
    <m/>
    <m/>
    <m/>
    <m/>
    <m/>
    <m/>
    <m/>
    <m/>
    <m/>
    <m/>
    <m/>
    <m/>
    <m/>
    <m/>
    <m/>
    <m/>
    <m/>
    <m/>
    <m/>
    <m/>
    <m/>
    <m/>
    <m/>
    <m/>
    <m/>
    <m/>
    <m/>
    <m/>
    <m/>
    <m/>
    <m/>
    <m/>
    <m/>
    <m/>
    <m/>
    <m/>
    <m/>
    <m/>
    <m/>
    <m/>
    <m/>
    <m/>
    <m/>
    <m/>
    <m/>
    <m/>
    <m/>
    <m/>
    <m/>
    <m/>
    <m/>
    <m/>
    <m/>
    <m/>
    <m/>
    <m/>
    <m/>
    <m/>
    <m/>
    <m/>
    <m/>
    <n v="77.415450000000007"/>
    <n v="7.7579941999999997"/>
  </r>
  <r>
    <x v="27"/>
    <n v="9"/>
    <x v="2"/>
    <s v="2004"/>
    <s v="SHIE"/>
    <s v=""/>
    <s v="2004"/>
    <s v=""/>
    <s v="current"/>
    <s v=""/>
    <x v="1"/>
    <n v="102988791"/>
    <n v="25561447"/>
    <n v="0.47364040000000002"/>
    <m/>
    <n v="8.6361000000000007E-3"/>
    <m/>
    <n v="8.5294118000000001"/>
    <n v="2.9820546000000001"/>
    <n v="2.8602466999999998"/>
    <n v="12.110829900000001"/>
    <n v="25.8018584"/>
    <n v="45285.833727099998"/>
    <n v="30146.977547800001"/>
    <n v="10539.992150300001"/>
    <n v="15709.382517399999"/>
    <n v="20303.482114499999"/>
    <n v="24854.9252342"/>
    <n v="30146.977547800001"/>
    <n v="36769.525237299997"/>
    <n v="46417.796055699997"/>
    <n v="59905.819315799999"/>
    <n v="89899.933046299993"/>
    <n v="13199990.169206901"/>
    <m/>
    <n v="6415.3738512"/>
    <x v="872"/>
    <x v="872"/>
    <n v="22398.364050200002"/>
    <n v="27457.338015400001"/>
    <n v="33313.541550299997"/>
    <n v="41141.919544900004"/>
    <n v="52659.854566800001"/>
    <n v="72659.060197600003"/>
    <n v="165528.56743739999"/>
    <n v="45285.833727099998"/>
    <n v="1954.5260231"/>
    <n v="5569.5267513999997"/>
    <n v="8651.6973718999998"/>
    <n v="10540.6388011"/>
    <n v="11832.6632694"/>
    <n v="14402.882098800001"/>
    <n v="15008.440420700001"/>
    <n v="19663.370547300001"/>
    <n v="24794.6132741"/>
    <n v="61521.233870999997"/>
    <n v="17393.9592429"/>
    <n v="89.021699900000002"/>
    <n v="376.41042149999998"/>
    <n v="413.41989280000001"/>
    <n v="925.91499920000001"/>
    <n v="1517.8182729"/>
    <n v="2224.2903919"/>
    <n v="3227.6699057999999"/>
    <n v="4856.8826167999996"/>
    <n v="7711.8566108000005"/>
    <n v="20230.663057099999"/>
    <n v="4157.3947869000003"/>
    <n v="571.08798079999997"/>
    <n v="1963.8152344"/>
    <n v="3408.9455942"/>
    <n v="4255.7512483"/>
    <n v="5968.0312253000002"/>
    <n v="7700.3594198000001"/>
    <n v="11213.7909824"/>
    <n v="14496.770111399999"/>
    <n v="18596.793833600001"/>
    <n v="21123.365164800001"/>
    <n v="8929.8710795000006"/>
    <n v="1777.1256123999999"/>
    <n v="2630.4672"/>
    <n v="2950.1333137000001"/>
    <n v="3490.5226991"/>
    <n v="4831.1753195000001"/>
    <n v="4962.2113804000001"/>
    <n v="7253.5658309999999"/>
    <n v="8294.2831796999999"/>
    <n v="12813.8640211"/>
    <n v="33970.670647400002"/>
    <n v="8297.4019203999997"/>
    <n v="736.35502710000003"/>
    <n v="1238.3599313"/>
    <n v="1297.8805233"/>
    <n v="1851.4869587999999"/>
    <n v="1866.6386273999999"/>
    <n v="2384.5087405999998"/>
    <n v="2488.7757765000001"/>
    <n v="3030.4786269000001"/>
    <n v="4609.2351982"/>
    <n v="19385.5325969"/>
    <n v="3888.9252007"/>
    <n v="1287.2575079000001"/>
    <n v="1473.3715772999999"/>
    <n v="1310.2902457"/>
    <n v="1334.0493437"/>
    <n v="1441.0113008000001"/>
    <n v="1639.2895186999999"/>
    <n v="1949.6766285000001"/>
    <n v="2318.0694847"/>
    <n v="4132.6972598000002"/>
    <n v="9297.1021003000005"/>
    <n v="2618.2814966999999"/>
    <m/>
    <m/>
    <m/>
    <m/>
    <m/>
    <m/>
    <m/>
    <m/>
    <m/>
    <m/>
    <m/>
    <n v="6415.3738512"/>
    <n v="13251.951116"/>
    <n v="18032.366941600001"/>
    <n v="22398.364050200002"/>
    <n v="27457.338015400001"/>
    <n v="33313.541550299997"/>
    <n v="41141.919544900004"/>
    <n v="52659.854566800001"/>
    <n v="72659.060197600003"/>
    <n v="165528.56743739999"/>
    <n v="45285.833727099998"/>
    <m/>
    <m/>
    <m/>
    <n v="0.25251170000000001"/>
    <n v="0.3736622"/>
    <n v="0.33609280000000002"/>
    <m/>
    <m/>
    <m/>
    <n v="0.18420069999999999"/>
    <n v="0.37937769999999998"/>
    <n v="0.33127669999999998"/>
    <m/>
    <m/>
    <m/>
    <n v="0.1606388"/>
    <n v="0.37733709999999998"/>
    <n v="0.33971069999999998"/>
    <m/>
    <m/>
    <m/>
    <m/>
    <m/>
    <m/>
    <m/>
    <n v="1"/>
    <m/>
    <m/>
    <m/>
    <n v="0.18420069999999999"/>
    <m/>
    <n v="45285.833727099998"/>
    <m/>
    <m/>
    <m/>
    <m/>
    <m/>
    <m/>
    <m/>
    <m/>
    <m/>
    <m/>
    <m/>
    <m/>
    <m/>
    <m/>
    <m/>
    <m/>
    <m/>
    <m/>
    <m/>
    <m/>
    <m/>
    <m/>
    <m/>
    <m/>
    <m/>
    <m/>
    <m/>
    <m/>
    <m/>
    <m/>
    <m/>
    <m/>
    <m/>
    <m/>
    <m/>
    <m/>
    <m/>
    <m/>
    <m/>
    <m/>
    <n v="0.3758396"/>
    <n v="0.1408885"/>
    <n v="0.2235674"/>
    <n v="0.1069682"/>
    <n v="9.6583500000000003E-2"/>
    <n v="3.6380999999999997E-2"/>
    <n v="1.97717E-2"/>
    <n v="38022.302708099996"/>
    <n v="47743.1284151"/>
    <n v="48593.151717000001"/>
    <n v="53752.152047000003"/>
    <n v="53706.863817700003"/>
    <n v="44434.657123999998"/>
    <n v="43076.4251172"/>
    <n v="0.22164510000000001"/>
    <n v="0.13746610000000001"/>
    <n v="0.15045559999999999"/>
    <n v="0.13694300000000001"/>
    <n v="0.1812404"/>
    <n v="0.2629031"/>
    <n v="0.3123281"/>
    <m/>
    <m/>
    <m/>
    <m/>
    <m/>
    <m/>
    <m/>
    <n v="77.415450000000007"/>
    <n v="7.7579941999999997"/>
  </r>
  <r>
    <x v="27"/>
    <n v="9"/>
    <x v="2"/>
    <s v="2004"/>
    <s v="SHIE"/>
    <s v=""/>
    <s v="2004"/>
    <s v=""/>
    <s v="current"/>
    <s v=""/>
    <x v="2"/>
    <n v="58498427"/>
    <n v="24206224"/>
    <n v="0.46886620000000001"/>
    <m/>
    <n v="7.5734000000000001E-3"/>
    <m/>
    <n v="8.1317280000000007"/>
    <n v="2.9040341999999999"/>
    <n v="2.8001488000000001"/>
    <n v="11.646373000000001"/>
    <n v="24.156231699999999"/>
    <n v="50223.395214199998"/>
    <n v="33601.760641699999"/>
    <n v="11999.991062900001"/>
    <n v="17717.962610499999"/>
    <n v="22360.663121699999"/>
    <n v="27818.164495699999"/>
    <n v="33601.760641699999"/>
    <n v="41107.308551299997"/>
    <n v="51873.9613665"/>
    <n v="66462.772188899995"/>
    <n v="97580.663129799999"/>
    <n v="6171368.8315810999"/>
    <m/>
    <n v="7536.1666570999996"/>
    <x v="873"/>
    <x v="873"/>
    <n v="25130.466843599999"/>
    <n v="30672.824137200001"/>
    <n v="37277.548857900001"/>
    <n v="46156.240279099999"/>
    <n v="58283.204000400001"/>
    <n v="80138.584332500002"/>
    <n v="182045.3877199"/>
    <n v="50223.395214199998"/>
    <n v="2662.6959956000001"/>
    <n v="6315.1500159999996"/>
    <n v="9574.5945427999995"/>
    <n v="10925.475958700001"/>
    <n v="12832.754793100001"/>
    <n v="14190.925350699999"/>
    <n v="16455.402980700001"/>
    <n v="19800.016946700001"/>
    <n v="28040.953093200002"/>
    <n v="66673.822304400004"/>
    <n v="18747.1791982"/>
    <n v="112.0590638"/>
    <n v="464.40030009999998"/>
    <n v="464.80415360000001"/>
    <n v="1081.1126956999999"/>
    <n v="2021.9355031"/>
    <n v="2599.1936641000002"/>
    <n v="4144.7677993999996"/>
    <n v="4937.2866445"/>
    <n v="8530.8861713000006"/>
    <n v="21581.4196094"/>
    <n v="4593.7865604999997"/>
    <n v="1022.935744"/>
    <n v="2656.6068291000001"/>
    <n v="4386.2534322000001"/>
    <n v="5836.5596961000001"/>
    <n v="7768.0469624999996"/>
    <n v="10795.637797900001"/>
    <n v="13048.0477219"/>
    <n v="18507.617242200002"/>
    <n v="21239.586167500001"/>
    <n v="25340.744091500001"/>
    <n v="11060.203568499999"/>
    <n v="1865.7883775"/>
    <n v="3053.9475926"/>
    <n v="3260.4129235999999"/>
    <n v="4440.7986829000001"/>
    <n v="4804.1287107999997"/>
    <n v="5983.0868927000001"/>
    <n v="8079.1966073000003"/>
    <n v="9564.8237716000003"/>
    <n v="12767.0780129"/>
    <n v="37320.389073400002"/>
    <n v="9113.9650645000002"/>
    <n v="679.8875855"/>
    <n v="1130.1978131000001"/>
    <n v="1109.0948547"/>
    <n v="1516.7899241"/>
    <n v="1950.084775"/>
    <n v="2052.8360769000001"/>
    <n v="2511.7425788"/>
    <n v="2832.9058733000002"/>
    <n v="4758.1666531000001"/>
    <n v="21339.1745624"/>
    <n v="3988.0880696999998"/>
    <n v="1192.7998908"/>
    <n v="1355.6014858999999"/>
    <n v="1222.4653705999999"/>
    <n v="1329.7298860999999"/>
    <n v="1295.8733927000001"/>
    <n v="1655.8690756999999"/>
    <n v="1917.0825909"/>
    <n v="2640.5535221"/>
    <n v="4801.9142345999999"/>
    <n v="9789.8380787999995"/>
    <n v="2720.1727528000001"/>
    <m/>
    <m/>
    <m/>
    <m/>
    <m/>
    <m/>
    <m/>
    <m/>
    <m/>
    <m/>
    <m/>
    <n v="7536.1666570999996"/>
    <n v="14975.904036800001"/>
    <n v="20017.6252776"/>
    <n v="25130.466843599999"/>
    <n v="30672.824137200001"/>
    <n v="37277.548857900001"/>
    <n v="46156.240279099999"/>
    <n v="58283.204000400001"/>
    <n v="80138.584332500002"/>
    <n v="182045.3877199"/>
    <n v="50223.395214199998"/>
    <m/>
    <m/>
    <m/>
    <m/>
    <m/>
    <m/>
    <m/>
    <m/>
    <m/>
    <n v="0.14992359999999999"/>
    <m/>
    <m/>
    <m/>
    <m/>
    <m/>
    <m/>
    <m/>
    <m/>
    <m/>
    <m/>
    <m/>
    <m/>
    <m/>
    <m/>
    <n v="45498.225721000003"/>
    <m/>
    <n v="0.88867759999999996"/>
    <n v="0.17881459999999999"/>
    <m/>
    <m/>
    <m/>
    <m/>
    <n v="1.0404699999999999E-2"/>
    <n v="2.6672000000000002E-3"/>
    <n v="3.2409100000000003E-2"/>
    <n v="1.1587E-2"/>
    <n v="8.0597199999999994E-2"/>
    <n v="3.9197500000000003E-2"/>
    <n v="6.8133999999999998E-3"/>
    <n v="0.38750849999999998"/>
    <n v="0.3050677"/>
    <n v="1.24254E-2"/>
    <n v="63668.7217322"/>
    <n v="75368.561399500002"/>
    <n v="29800.819725099998"/>
    <n v="26404.0171978"/>
    <n v="74235.253122099995"/>
    <n v="56720.567879000002"/>
    <n v="79096.193771399994"/>
    <n v="48486.3049216"/>
    <n v="33913.118471900001"/>
    <n v="33640.424262300003"/>
    <n v="0.1832153"/>
    <n v="0.29542689999999999"/>
    <n v="0.3360573"/>
    <n v="0.29890099999999997"/>
    <n v="3.8337799999999998E-2"/>
    <n v="0.1467099"/>
    <n v="0.2078845"/>
    <n v="0.1093064"/>
    <n v="0.27104600000000001"/>
    <n v="0.52779920000000002"/>
    <m/>
    <m/>
    <m/>
    <m/>
    <m/>
    <m/>
    <m/>
    <m/>
    <m/>
    <m/>
    <m/>
    <m/>
    <m/>
    <m/>
    <m/>
    <m/>
    <m/>
    <m/>
    <m/>
    <m/>
    <m/>
    <m/>
    <m/>
    <m/>
    <m/>
    <m/>
    <m/>
    <m/>
    <m/>
    <m/>
    <m/>
    <m/>
    <m/>
    <m/>
    <m/>
    <m/>
    <m/>
    <m/>
    <n v="77.415450000000007"/>
    <n v="7.7579941999999997"/>
  </r>
  <r>
    <x v="27"/>
    <m/>
    <x v="7"/>
    <s v="2008"/>
    <s v="SHIE"/>
    <s v=""/>
    <s v="2008 old"/>
    <s v=""/>
    <s v=""/>
    <s v=""/>
    <x v="0"/>
    <n v="6631060"/>
    <n v="5153532"/>
    <n v="0.52355929999999995"/>
    <m/>
    <n v="1.0034599999999999E-2"/>
    <m/>
    <n v="12.669092600000001"/>
    <n v="3.5167518000000002"/>
    <n v="3.6024984"/>
    <n v="17.322272099999999"/>
    <n v="36.701872700000003"/>
    <n v="54025.219927600003"/>
    <n v="32548.695759400001"/>
    <n v="9035.0341669999998"/>
    <n v="14464.197848199999"/>
    <n v="20022.845087999998"/>
    <n v="25723.592161"/>
    <n v="32548.695759400001"/>
    <n v="41855.923447200003"/>
    <n v="53551.737926000002"/>
    <n v="74427.232499599995"/>
    <n v="114465.68435520001"/>
    <n v="1724677.1155496"/>
    <m/>
    <n v="5852.2658099999999"/>
    <x v="874"/>
    <x v="874"/>
    <n v="22824.666824299999"/>
    <n v="28814.280732399999"/>
    <n v="37115.216893700002"/>
    <n v="47203.999605099998"/>
    <n v="63337.091708100001"/>
    <n v="91214.736383900003"/>
    <n v="214789.11459300001"/>
    <n v="54025.219927600003"/>
    <n v="319.6045244"/>
    <n v="769.95368120000001"/>
    <n v="1721.2380731999999"/>
    <n v="2329.5531323999999"/>
    <n v="3982.4446652000001"/>
    <n v="5431.6264325000002"/>
    <n v="5715.2140357999997"/>
    <n v="7753.1414279000001"/>
    <n v="11711.069415100001"/>
    <n v="27004.869304700002"/>
    <n v="6673.8714692000003"/>
    <n v="17.722929600000001"/>
    <n v="133.74669940000001"/>
    <n v="177.9330741"/>
    <n v="585.42176549999999"/>
    <n v="434.10196300000001"/>
    <n v="804.13174260000005"/>
    <n v="1781.3297556"/>
    <n v="1923.7846850000001"/>
    <n v="3412.1624139"/>
    <n v="4053.9514439"/>
    <n v="1332.4286471999999"/>
    <n v="303.5807039"/>
    <n v="1038.9372711999999"/>
    <n v="2599.8286079"/>
    <n v="5040.1311640000004"/>
    <n v="6702.5064199999997"/>
    <n v="10176.748351099999"/>
    <n v="15306.067813400001"/>
    <n v="25316.420149699999"/>
    <n v="34729.143484200002"/>
    <n v="62364.4988877"/>
    <n v="16357.786285300001"/>
    <n v="1327.5382106"/>
    <n v="3230.4418731999999"/>
    <n v="3401.4321052999999"/>
    <n v="4171.3487114999998"/>
    <n v="5072.0612903000001"/>
    <n v="5974.7718420000001"/>
    <n v="6588.1812633"/>
    <n v="7879.8184726999998"/>
    <n v="10858.5315498"/>
    <n v="39656.747890799998"/>
    <n v="8816.0873209000001"/>
    <n v="1112.3328624999999"/>
    <n v="1820.5194896"/>
    <n v="2408.2967652000002"/>
    <n v="2593.6529663000001"/>
    <n v="4047.8838249999999"/>
    <n v="4381.8574361999999"/>
    <n v="6409.6313560999997"/>
    <n v="6859.7743535"/>
    <n v="11569.9501709"/>
    <n v="27896.164315999999"/>
    <n v="6910.0063541"/>
    <n v="2771.4865789"/>
    <n v="4819.4765865999998"/>
    <n v="6979.0224990999995"/>
    <n v="8104.5590845999996"/>
    <n v="8575.2825689000001"/>
    <n v="10346.0810893"/>
    <n v="11403.5753809"/>
    <n v="13604.1526194"/>
    <n v="18933.879349899998"/>
    <n v="53812.882749900004"/>
    <n v="13935.0398508"/>
    <m/>
    <m/>
    <m/>
    <m/>
    <m/>
    <m/>
    <m/>
    <m/>
    <m/>
    <m/>
    <m/>
    <n v="5852.2658099999999"/>
    <n v="11813.075601099999"/>
    <n v="17287.7511247"/>
    <n v="22824.666824299999"/>
    <n v="28814.280732399999"/>
    <n v="37115.216893700002"/>
    <n v="47203.999605099998"/>
    <n v="63337.091708100001"/>
    <n v="91214.736383900003"/>
    <n v="214789.11459300001"/>
    <n v="54025.219927600003"/>
    <m/>
    <m/>
    <m/>
    <m/>
    <m/>
    <m/>
    <m/>
    <m/>
    <m/>
    <m/>
    <m/>
    <m/>
    <m/>
    <m/>
    <m/>
    <m/>
    <m/>
    <m/>
    <m/>
    <m/>
    <m/>
    <m/>
    <m/>
    <m/>
    <m/>
    <m/>
    <m/>
    <m/>
    <m/>
    <m/>
    <m/>
    <m/>
    <m/>
    <m/>
    <m/>
    <m/>
    <m/>
    <m/>
    <m/>
    <m/>
    <m/>
    <m/>
    <m/>
    <m/>
    <m/>
    <m/>
    <m/>
    <m/>
    <m/>
    <m/>
    <m/>
    <m/>
    <m/>
    <m/>
    <m/>
    <m/>
    <m/>
    <m/>
    <m/>
    <m/>
    <m/>
    <m/>
    <m/>
    <m/>
    <m/>
    <m/>
    <m/>
    <m/>
    <m/>
    <m/>
    <m/>
    <m/>
    <m/>
    <m/>
    <m/>
    <m/>
    <m/>
    <m/>
    <m/>
    <m/>
    <m/>
    <m/>
    <m/>
    <m/>
    <m/>
    <m/>
    <m/>
    <m/>
    <m/>
    <m/>
    <m/>
    <m/>
    <m/>
    <m/>
    <m/>
    <m/>
    <m/>
    <m/>
    <m/>
    <m/>
    <n v="91.179079999999999"/>
    <n v="8.1585912999999994"/>
  </r>
  <r>
    <x v="27"/>
    <m/>
    <x v="7"/>
    <s v="2008"/>
    <s v="SHIE"/>
    <s v=""/>
    <s v="2008 old"/>
    <s v=""/>
    <s v=""/>
    <s v=""/>
    <x v="1"/>
    <n v="106719348"/>
    <n v="26732594"/>
    <n v="0.47552159999999999"/>
    <m/>
    <n v="7.2036000000000001E-3"/>
    <m/>
    <n v="9.6751343999999992"/>
    <n v="2.9769644"/>
    <n v="3.25"/>
    <n v="12.973229399999999"/>
    <n v="26.992541599999999"/>
    <n v="57963.3280428"/>
    <n v="39106.0508758"/>
    <n v="12032.631038699999"/>
    <n v="19000.352268400002"/>
    <n v="25038.4532143"/>
    <n v="31485.3765513"/>
    <n v="39106.0508758"/>
    <n v="48513.5061011"/>
    <n v="61123.158860299998"/>
    <n v="79849.380532299998"/>
    <n v="116417.32216939999"/>
    <n v="17011753.250525601"/>
    <m/>
    <n v="7685.3779161000002"/>
    <x v="875"/>
    <x v="875"/>
    <n v="28154.377204799999"/>
    <n v="35110.989995399999"/>
    <n v="43752.999342299998"/>
    <n v="54634.961935899999"/>
    <n v="69823.047204699993"/>
    <n v="95295.716896900005"/>
    <n v="207447.88311250001"/>
    <n v="57963.3280428"/>
    <n v="1984.0156999000001"/>
    <n v="6089.1663583999998"/>
    <n v="9597.6242984"/>
    <n v="12171.811688100001"/>
    <n v="16031.5310988"/>
    <n v="17837.284715000002"/>
    <n v="20126.065393100002"/>
    <n v="24962.265038199999"/>
    <n v="33460.306995600004"/>
    <n v="73213.824821699993"/>
    <n v="21547.3896107"/>
    <n v="212.21713339999999"/>
    <n v="538.42420500000003"/>
    <n v="873.46181879999995"/>
    <n v="1495.1601172999999"/>
    <n v="2258.6409088999999"/>
    <n v="3631.4512103000002"/>
    <n v="5344.8644646000002"/>
    <n v="7121.7882167999996"/>
    <n v="10655.8204535"/>
    <n v="20719.647847600001"/>
    <n v="5285.1476376000001"/>
    <n v="741.16349600000001"/>
    <n v="2242.6406425999999"/>
    <n v="4099.3978026000004"/>
    <n v="5618.8503824999998"/>
    <n v="7790.3200900000002"/>
    <n v="11314.9175934"/>
    <n v="16617.425396800001"/>
    <n v="22493.774302500002"/>
    <n v="27906.903050500001"/>
    <n v="39792.794645299997"/>
    <n v="13861.8187402"/>
    <n v="845.4480251"/>
    <n v="1574.5502211999999"/>
    <n v="1778.2704119"/>
    <n v="1971.3814866"/>
    <n v="2208.0568013000002"/>
    <n v="2573.1429321000001"/>
    <n v="3147.1704524000002"/>
    <n v="3308.2836517999999"/>
    <n v="4540.8082297999999"/>
    <n v="12782.312713200001"/>
    <n v="3472.9424924999998"/>
    <n v="1702.8849507"/>
    <n v="2823.6384911"/>
    <n v="3375.7500543000001"/>
    <n v="4556.3617931999997"/>
    <n v="4375.9559787999997"/>
    <n v="5556.3588250000003"/>
    <n v="6428.0820657000004"/>
    <n v="8274.2200506999998"/>
    <n v="13410.355617499999"/>
    <n v="42311.584695799997"/>
    <n v="9281.5192523000005"/>
    <n v="2199.6486110000001"/>
    <n v="2382.2266871000002"/>
    <n v="2352.7758284000001"/>
    <n v="2340.8117372000002"/>
    <n v="2446.4851176000002"/>
    <n v="2839.8440664999998"/>
    <n v="2971.3541632000001"/>
    <n v="3662.7159446999999"/>
    <n v="5321.5225501000004"/>
    <n v="18627.718389000001"/>
    <n v="4514.5103095000004"/>
    <m/>
    <m/>
    <m/>
    <m/>
    <m/>
    <m/>
    <m/>
    <m/>
    <m/>
    <m/>
    <m/>
    <n v="7685.3779161000002"/>
    <n v="15650.6466055"/>
    <n v="22077.280214499999"/>
    <n v="28154.377204799999"/>
    <n v="35110.989995399999"/>
    <n v="43752.999342299998"/>
    <n v="54634.961935899999"/>
    <n v="69823.047204699993"/>
    <n v="95295.716896900005"/>
    <n v="207447.88311250001"/>
    <n v="57963.3280428"/>
    <m/>
    <m/>
    <m/>
    <n v="0.27160610000000002"/>
    <n v="0.39530470000000001"/>
    <n v="0.3753457"/>
    <m/>
    <m/>
    <m/>
    <n v="0.20974979999999999"/>
    <n v="0.38512099999999999"/>
    <n v="0.3675023"/>
    <m/>
    <m/>
    <m/>
    <n v="0.2207692"/>
    <n v="0.3882622"/>
    <n v="0.36766409999999999"/>
    <m/>
    <m/>
    <m/>
    <m/>
    <m/>
    <m/>
    <m/>
    <n v="1"/>
    <m/>
    <m/>
    <m/>
    <n v="0.20974979999999999"/>
    <m/>
    <n v="57963.328042900001"/>
    <m/>
    <m/>
    <m/>
    <m/>
    <m/>
    <m/>
    <m/>
    <m/>
    <m/>
    <m/>
    <m/>
    <m/>
    <m/>
    <m/>
    <m/>
    <m/>
    <m/>
    <m/>
    <m/>
    <m/>
    <m/>
    <m/>
    <m/>
    <m/>
    <m/>
    <m/>
    <m/>
    <m/>
    <m/>
    <m/>
    <m/>
    <m/>
    <m/>
    <m/>
    <m/>
    <m/>
    <m/>
    <m/>
    <m/>
    <m/>
    <n v="0.3613072"/>
    <n v="0.14003640000000001"/>
    <n v="0.2158178"/>
    <n v="0.1141774"/>
    <n v="0.1065256"/>
    <n v="3.88446E-2"/>
    <n v="2.32909E-2"/>
    <n v="47650.569597299997"/>
    <n v="61920.885443799998"/>
    <n v="60725.335674800001"/>
    <n v="69356.643417800005"/>
    <n v="72228.618599599999"/>
    <n v="52878.590058100002"/>
    <n v="55937.566914900002"/>
    <n v="0.2579688"/>
    <n v="0.1501654"/>
    <n v="0.18883710000000001"/>
    <n v="0.14801520000000001"/>
    <n v="0.18598400000000001"/>
    <n v="0.2839159"/>
    <n v="0.30141220000000002"/>
    <m/>
    <m/>
    <m/>
    <m/>
    <m/>
    <m/>
    <m/>
    <n v="91.179079999999999"/>
    <n v="8.1585912999999994"/>
  </r>
  <r>
    <x v="27"/>
    <m/>
    <x v="7"/>
    <s v="2008"/>
    <s v="SHIE"/>
    <s v=""/>
    <s v="2008 old"/>
    <s v=""/>
    <s v=""/>
    <s v=""/>
    <x v="2"/>
    <n v="61529815"/>
    <n v="25234205"/>
    <n v="0.46922510000000001"/>
    <m/>
    <n v="7.7057000000000002E-3"/>
    <m/>
    <n v="9.3259802999999994"/>
    <n v="2.8761578000000001"/>
    <n v="3.2425134999999998"/>
    <n v="12.5484419"/>
    <n v="26.344533800000001"/>
    <n v="64850.364015200001"/>
    <n v="44863.922570199997"/>
    <n v="13836.1561243"/>
    <n v="21781.389939000001"/>
    <n v="28277.956459599998"/>
    <n v="35945.7779667"/>
    <n v="44863.922570199997"/>
    <n v="55370.178763199998"/>
    <n v="68972.493118400002"/>
    <n v="88789.077137500004"/>
    <n v="129035.7191803"/>
    <n v="17011753.250525601"/>
    <m/>
    <n v="8688.8548336000003"/>
    <x v="876"/>
    <x v="876"/>
    <n v="32056.559708600002"/>
    <n v="40218.987237499998"/>
    <n v="49847.256998500001"/>
    <n v="61756.650605000003"/>
    <n v="78171.311059900007"/>
    <n v="105801.4767402"/>
    <n v="228903.82961429999"/>
    <n v="64850.364015200001"/>
    <n v="2555.0529018000002"/>
    <n v="7321.2471007000004"/>
    <n v="10582.926698200001"/>
    <n v="14152.9227636"/>
    <n v="17221.217821499999"/>
    <n v="18285.926407700001"/>
    <n v="22714.545652199999"/>
    <n v="25509.478821199998"/>
    <n v="36537.532319600003"/>
    <n v="80819.347257899994"/>
    <n v="23570.0197744"/>
    <n v="269.53133500000001"/>
    <n v="628.656025"/>
    <n v="1101.7530922000001"/>
    <n v="1999.5898744000001"/>
    <n v="2824.9069485"/>
    <n v="4454.7516648999999"/>
    <n v="6648.2534409"/>
    <n v="7669.6082941000004"/>
    <n v="10831.720549199999"/>
    <n v="22199.6173815"/>
    <n v="5862.8388605999999"/>
    <n v="1028.5166205"/>
    <n v="3180.7068478000001"/>
    <n v="5611.6076485000003"/>
    <n v="7333.1805464999998"/>
    <n v="10208.6092025"/>
    <n v="16190.5373846"/>
    <n v="19749.982093099999"/>
    <n v="26984.639195299998"/>
    <n v="33735.801542499998"/>
    <n v="44174.543437200002"/>
    <n v="16819.812451900001"/>
    <n v="834.67261450000001"/>
    <n v="1390.1568623000001"/>
    <n v="1650.7801927"/>
    <n v="1921.1612431000001"/>
    <n v="2123.4648231000001"/>
    <n v="2527.8024645"/>
    <n v="2777.1962669999998"/>
    <n v="3849.3544547000001"/>
    <n v="4140.0213114999997"/>
    <n v="13468.554383299999"/>
    <n v="3468.3164617000002"/>
    <n v="1997.3698503999999"/>
    <n v="3327.2321452000001"/>
    <n v="4180.6637414999996"/>
    <n v="4592.4772683000001"/>
    <n v="5456.6127300999997"/>
    <n v="5586.0631470999997"/>
    <n v="7018.5656216999996"/>
    <n v="9997.0523171999994"/>
    <n v="13946.4692971"/>
    <n v="48111.572578599997"/>
    <n v="10421.4078697"/>
    <n v="2003.7115113"/>
    <n v="2136.2031510000002"/>
    <n v="1946.7798491000001"/>
    <n v="2057.2280126999999"/>
    <n v="2384.1757118"/>
    <n v="2802.1759298000002"/>
    <n v="2848.1075301000001"/>
    <n v="4161.1779773999997"/>
    <n v="6609.9317202000002"/>
    <n v="20130.1945758"/>
    <n v="4707.9685969000002"/>
    <m/>
    <m/>
    <m/>
    <m/>
    <m/>
    <m/>
    <m/>
    <m/>
    <m/>
    <m/>
    <m/>
    <n v="8688.8548336000003"/>
    <n v="17984.202131900001"/>
    <n v="25074.5112223"/>
    <n v="32056.559708600002"/>
    <n v="40218.987237499998"/>
    <n v="49847.256998500001"/>
    <n v="61756.650605000003"/>
    <n v="78171.311059900007"/>
    <n v="105801.4767402"/>
    <n v="228903.82961429999"/>
    <n v="64850.364015200001"/>
    <m/>
    <m/>
    <m/>
    <m/>
    <m/>
    <m/>
    <m/>
    <m/>
    <m/>
    <n v="0.17083309999999999"/>
    <m/>
    <m/>
    <m/>
    <m/>
    <m/>
    <m/>
    <m/>
    <m/>
    <m/>
    <m/>
    <m/>
    <m/>
    <m/>
    <m/>
    <n v="58115.135671900003"/>
    <m/>
    <n v="0.87748930000000003"/>
    <n v="0.205427"/>
    <m/>
    <m/>
    <m/>
    <m/>
    <n v="1.2034899999999999E-2"/>
    <n v="2.2453E-3"/>
    <n v="2.90558E-2"/>
    <n v="9.9787999999999995E-3"/>
    <n v="8.2658599999999999E-2"/>
    <n v="3.7390100000000003E-2"/>
    <n v="7.2659999999999999E-3"/>
    <n v="0.40900160000000002"/>
    <n v="0.27665970000000001"/>
    <n v="1.11983E-2"/>
    <n v="109199.11445589999"/>
    <n v="56199.4472867"/>
    <n v="40353.935397300003"/>
    <n v="26669.7623747"/>
    <n v="98296.092805499997"/>
    <n v="67116.913996100004"/>
    <n v="66922.189483800001"/>
    <n v="62401.537125199997"/>
    <n v="40627.854106300001"/>
    <n v="20821.707193400001"/>
    <n v="0.1343258"/>
    <n v="0.40839910000000001"/>
    <n v="0.3155211"/>
    <n v="0.4820834"/>
    <n v="5.1785400000000002E-2"/>
    <n v="0.20564209999999999"/>
    <n v="0.3113166"/>
    <n v="0.11224489999999999"/>
    <n v="0.34670109999999998"/>
    <n v="0.68670379999999998"/>
    <m/>
    <m/>
    <m/>
    <m/>
    <m/>
    <m/>
    <m/>
    <m/>
    <m/>
    <m/>
    <m/>
    <m/>
    <m/>
    <m/>
    <m/>
    <m/>
    <m/>
    <m/>
    <m/>
    <m/>
    <m/>
    <m/>
    <m/>
    <m/>
    <m/>
    <m/>
    <m/>
    <m/>
    <m/>
    <m/>
    <m/>
    <m/>
    <m/>
    <m/>
    <m/>
    <m/>
    <m/>
    <m/>
    <n v="91.179079999999999"/>
    <n v="8.1585912999999994"/>
  </r>
  <r>
    <x v="27"/>
    <n v="10"/>
    <x v="3"/>
    <s v="2008"/>
    <s v="SHIE"/>
    <s v="2009"/>
    <s v="2008"/>
    <s v=""/>
    <s v="current"/>
    <s v=""/>
    <x v="0"/>
    <n v="6777783"/>
    <n v="5264249"/>
    <n v="0.52189450000000004"/>
    <m/>
    <n v="9.7400000000000004E-3"/>
    <m/>
    <m/>
    <m/>
    <m/>
    <m/>
    <m/>
    <n v="53240.056874100002"/>
    <n v="32039.789198400002"/>
    <m/>
    <m/>
    <m/>
    <m/>
    <m/>
    <m/>
    <m/>
    <m/>
    <m/>
    <m/>
    <m/>
    <m/>
    <x v="12"/>
    <x v="12"/>
    <m/>
    <m/>
    <m/>
    <m/>
    <m/>
    <m/>
    <m/>
    <m/>
    <m/>
    <m/>
    <m/>
    <m/>
    <m/>
    <m/>
    <m/>
    <m/>
    <m/>
    <m/>
    <m/>
    <m/>
    <m/>
    <m/>
    <m/>
    <m/>
    <m/>
    <m/>
    <m/>
    <m/>
    <m/>
    <m/>
    <m/>
    <m/>
    <m/>
    <m/>
    <m/>
    <m/>
    <m/>
    <m/>
    <m/>
    <m/>
    <m/>
    <m/>
    <m/>
    <m/>
    <m/>
    <m/>
    <m/>
    <m/>
    <m/>
    <m/>
    <m/>
    <m/>
    <m/>
    <m/>
    <m/>
    <m/>
    <m/>
    <m/>
    <m/>
    <m/>
    <m/>
    <m/>
    <m/>
    <m/>
    <m/>
    <m/>
    <m/>
    <m/>
    <m/>
    <m/>
    <m/>
    <m/>
    <m/>
    <m/>
    <m/>
    <m/>
    <m/>
    <m/>
    <m/>
    <m/>
    <m/>
    <m/>
    <m/>
    <m/>
    <m/>
    <m/>
    <m/>
    <m/>
    <m/>
    <m/>
    <m/>
    <m/>
    <m/>
    <m/>
    <m/>
    <m/>
    <m/>
    <m/>
    <m/>
    <n v="0.3640043"/>
    <n v="0.426097"/>
    <n v="0.42503089999999999"/>
    <m/>
    <m/>
    <m/>
    <n v="0.28968440000000001"/>
    <n v="0.41743570000000002"/>
    <n v="0.40650019999999998"/>
    <m/>
    <m/>
    <m/>
    <n v="0.23405000000000001"/>
    <n v="0.40180700000000003"/>
    <n v="0.375693"/>
    <n v="0.403781"/>
    <n v="0.38157600000000003"/>
    <n v="0.25581799999999999"/>
    <m/>
    <m/>
    <m/>
    <m/>
    <m/>
    <m/>
    <m/>
    <m/>
    <m/>
    <m/>
    <m/>
    <m/>
    <m/>
    <m/>
    <m/>
    <m/>
    <m/>
    <m/>
    <m/>
    <m/>
    <m/>
    <m/>
    <m/>
    <m/>
    <m/>
    <m/>
    <m/>
    <m/>
    <m/>
    <m/>
    <m/>
    <m/>
    <m/>
    <m/>
    <m/>
    <m/>
    <m/>
    <m/>
    <m/>
    <m/>
    <m/>
    <m/>
    <m/>
    <m/>
    <m/>
    <m/>
    <m/>
    <m/>
    <m/>
    <m/>
    <m/>
    <m/>
    <m/>
    <m/>
    <m/>
    <m/>
    <m/>
    <m/>
    <m/>
    <m/>
    <m/>
    <m/>
    <m/>
    <m/>
    <m/>
    <m/>
    <m/>
    <m/>
    <m/>
    <m/>
    <m/>
    <m/>
    <m/>
    <m/>
    <m/>
    <m/>
    <m/>
    <m/>
    <m/>
    <n v="91.179079999999999"/>
    <n v="8.1585912999999994"/>
  </r>
  <r>
    <x v="27"/>
    <n v="10"/>
    <x v="3"/>
    <s v="2008"/>
    <s v="SHIE"/>
    <s v="2009"/>
    <s v="2008"/>
    <s v=""/>
    <s v="current"/>
    <s v=""/>
    <x v="1"/>
    <n v="109680201"/>
    <n v="27356452"/>
    <n v="0.4746147"/>
    <m/>
    <n v="6.1000000000000004E-3"/>
    <m/>
    <n v="9.5855277000000001"/>
    <n v="2.9617247999999998"/>
    <n v="3.2364679999999999"/>
    <n v="12.899023400000001"/>
    <n v="26.753778000000001"/>
    <n v="57333.178760100003"/>
    <n v="38731.172318999998"/>
    <n v="11967.111087499999"/>
    <n v="18847.885719099999"/>
    <n v="24855.0029493"/>
    <n v="31137.220890600001"/>
    <n v="38731.172318999998"/>
    <n v="48130.524154899998"/>
    <n v="60485.639797399999"/>
    <n v="78907.326281899994"/>
    <n v="114711.0745691"/>
    <m/>
    <m/>
    <n v="7653.7699382000001"/>
    <x v="877"/>
    <x v="877"/>
    <n v="27929.3338998"/>
    <n v="34765.886956499999"/>
    <n v="43337.9353261"/>
    <n v="54089.185887699998"/>
    <n v="69080.549700699994"/>
    <n v="94270.511396899994"/>
    <n v="204767.26165070001"/>
    <n v="57333.178760100003"/>
    <n v="1991.1953931999999"/>
    <n v="6145.7050952"/>
    <n v="9395.9155852999993"/>
    <n v="12050.523476799999"/>
    <n v="15813.8377526"/>
    <n v="17975.928464699999"/>
    <n v="19948.909261299999"/>
    <n v="24661.9995442"/>
    <n v="32450.6107166"/>
    <n v="72182.661573000005"/>
    <n v="21261.728686300001"/>
    <n v="205.72194630000001"/>
    <n v="546.28638539999997"/>
    <n v="850.18455759999995"/>
    <n v="1465.6589862999999"/>
    <n v="2185.2967555999999"/>
    <n v="3562.6270570000001"/>
    <n v="5279.6747306999996"/>
    <n v="6924.7234085999999"/>
    <n v="10462.6018855"/>
    <n v="20553.687529499999"/>
    <n v="5203.6463242"/>
    <n v="692.57331569999997"/>
    <n v="2251.4345778000002"/>
    <n v="4022.2478194"/>
    <n v="5605.6454483999996"/>
    <n v="7748.0210913000001"/>
    <n v="11198.954777999999"/>
    <n v="16417.1042342"/>
    <n v="22279.6132975"/>
    <n v="28065.521524200001"/>
    <n v="39370.960120600001"/>
    <n v="13765.207620699999"/>
    <n v="834.70497020000005"/>
    <n v="1478.4463782"/>
    <n v="1865.6636249999999"/>
    <n v="1943.4436533000001"/>
    <n v="2221.3817952999998"/>
    <n v="2490.0933869999999"/>
    <n v="3185.4937344"/>
    <n v="3420.9160084999999"/>
    <n v="4455.1635300999997"/>
    <n v="12426.847695099999"/>
    <n v="3432.2154777000001"/>
    <n v="1726.0394323"/>
    <n v="2778.5212132000001"/>
    <n v="3390.1409549999998"/>
    <n v="4536.7903747"/>
    <n v="4345.7790077"/>
    <n v="5365.0120102999999"/>
    <n v="6343.5792542999998"/>
    <n v="8107.1553722999997"/>
    <n v="13647.1692217"/>
    <n v="41827.584599100002"/>
    <n v="9206.7771441000004"/>
    <n v="2203.5348804999999"/>
    <n v="2328.8142163000002"/>
    <n v="2383.9924366"/>
    <n v="2327.2719602000002"/>
    <n v="2451.5705541000002"/>
    <n v="2745.3196290999999"/>
    <n v="2914.4246727999998"/>
    <n v="3686.1420695000002"/>
    <n v="5189.4445187000001"/>
    <n v="18405.5201333"/>
    <n v="4463.6035070999997"/>
    <n v="0"/>
    <n v="0"/>
    <n v="0"/>
    <n v="0"/>
    <n v="0"/>
    <n v="0"/>
    <n v="0"/>
    <n v="0"/>
    <n v="0"/>
    <n v="0"/>
    <n v="0"/>
    <n v="7653.7699382000001"/>
    <n v="15529.2078661"/>
    <n v="21908.144978799999"/>
    <n v="27929.3338998"/>
    <n v="34765.886956499999"/>
    <n v="43337.9353261"/>
    <n v="54089.185887699998"/>
    <n v="69080.549700699994"/>
    <n v="94270.511396899994"/>
    <n v="204767.26165070001"/>
    <n v="57333.178760100003"/>
    <m/>
    <m/>
    <m/>
    <n v="0.27211039999999997"/>
    <n v="0.39303320000000003"/>
    <n v="0.3752066"/>
    <m/>
    <m/>
    <m/>
    <n v="0.20853070000000001"/>
    <n v="0.38553900000000002"/>
    <n v="0.3682667"/>
    <m/>
    <m/>
    <m/>
    <n v="0.15892000000000001"/>
    <n v="0.38302799999999998"/>
    <n v="0.35897000000000001"/>
    <n v="0.383268"/>
    <n v="0.35913"/>
    <n v="0.17582"/>
    <m/>
    <m/>
    <m/>
    <m/>
    <n v="1"/>
    <m/>
    <m/>
    <m/>
    <n v="0.20853070000000001"/>
    <m/>
    <n v="57333.178760100003"/>
    <m/>
    <m/>
    <m/>
    <m/>
    <m/>
    <m/>
    <m/>
    <m/>
    <m/>
    <m/>
    <m/>
    <m/>
    <m/>
    <m/>
    <m/>
    <m/>
    <m/>
    <m/>
    <m/>
    <m/>
    <m/>
    <m/>
    <m/>
    <m/>
    <m/>
    <m/>
    <m/>
    <m/>
    <m/>
    <m/>
    <m/>
    <m/>
    <m/>
    <m/>
    <m/>
    <m/>
    <m/>
    <m/>
    <m/>
    <m/>
    <n v="0.36304350000000002"/>
    <n v="0.14007900000000001"/>
    <n v="0.21580170000000001"/>
    <n v="0.11343200000000001"/>
    <n v="0.10584789999999999"/>
    <n v="3.8573099999999999E-2"/>
    <n v="2.3222699999999999E-2"/>
    <n v="47196.238123900002"/>
    <n v="61317.411575600003"/>
    <n v="60047.230044900003"/>
    <n v="68690.432813000007"/>
    <n v="71513.969079200004"/>
    <n v="52170.512718999998"/>
    <n v="55016.576612700002"/>
    <n v="0.25534950000000001"/>
    <n v="0.1490069"/>
    <n v="0.18826760000000001"/>
    <n v="0.14652480000000001"/>
    <n v="0.1871041"/>
    <n v="0.28170719999999999"/>
    <n v="0.3029345"/>
    <m/>
    <m/>
    <m/>
    <m/>
    <m/>
    <m/>
    <m/>
    <n v="91.179079999999999"/>
    <n v="8.1585912999999994"/>
  </r>
  <r>
    <x v="27"/>
    <n v="10"/>
    <x v="3"/>
    <s v="2008"/>
    <s v="SHIE"/>
    <s v="2009"/>
    <s v="2008"/>
    <s v=""/>
    <s v="current"/>
    <s v=""/>
    <x v="2"/>
    <n v="63083738"/>
    <n v="25842081"/>
    <n v="0.46865699999999999"/>
    <m/>
    <n v="7.4400000000000004E-3"/>
    <m/>
    <n v="9.3404389999999999"/>
    <n v="2.8826613999999999"/>
    <n v="3.2402137"/>
    <n v="12.511320599999999"/>
    <n v="26.2015958"/>
    <n v="64171.4210867"/>
    <n v="44428.221364199999"/>
    <n v="13711.509788400001"/>
    <n v="21642.259733999999"/>
    <n v="28062.8791002"/>
    <n v="35561.8615594"/>
    <n v="44428.221364199999"/>
    <n v="54715.906138400002"/>
    <n v="68378.872046999997"/>
    <n v="87894.700284599996"/>
    <n v="128071.520899"/>
    <m/>
    <m/>
    <n v="8632.2285042999993"/>
    <x v="878"/>
    <x v="878"/>
    <n v="31753.1658895"/>
    <n v="39817.118792599998"/>
    <n v="49390.588351300001"/>
    <n v="61126.9956102"/>
    <n v="77412.480369199999"/>
    <n v="104709.9086631"/>
    <n v="226178.16221040001"/>
    <n v="64171.4210867"/>
    <n v="2513.2931457999998"/>
    <n v="7265.1888048999999"/>
    <n v="10550.5681267"/>
    <n v="14012.2592537"/>
    <n v="17055.261025700001"/>
    <n v="18291.867969800001"/>
    <n v="22354.753160699998"/>
    <n v="25011.304984800001"/>
    <n v="35931.760352400001"/>
    <n v="79579.285713100006"/>
    <n v="23256.554253800001"/>
    <n v="267.12797449999999"/>
    <n v="637.99203969999996"/>
    <n v="1068.3119485"/>
    <n v="1931.4021743000001"/>
    <n v="2795.2298089000001"/>
    <n v="4311.1191457000004"/>
    <n v="6479.0625854999998"/>
    <n v="7684.3332796000004"/>
    <n v="10836.487086499999"/>
    <n v="21823.546325399999"/>
    <n v="5783.4612368999997"/>
    <n v="1023.6503807"/>
    <n v="3117.2053125000002"/>
    <n v="5561.0114473000003"/>
    <n v="7152.6726279000004"/>
    <n v="10245.777898599999"/>
    <n v="15954.7401047"/>
    <n v="19539.787696700001"/>
    <n v="27103.951452599998"/>
    <n v="33480.749054300002"/>
    <n v="43914.883609800003"/>
    <n v="16709.4429585"/>
    <n v="821.98008579999998"/>
    <n v="1382.5309471999999"/>
    <n v="1645.5249524999999"/>
    <n v="1867.1171488"/>
    <n v="2100.6718237"/>
    <n v="2552.0707779999998"/>
    <n v="2817.4029492"/>
    <n v="3835.0969998999999"/>
    <n v="4025.0196271"/>
    <n v="13191.3710842"/>
    <n v="3423.8786396999999"/>
    <n v="2013.5048753000001"/>
    <n v="3298.8939693000002"/>
    <n v="4071.8204405000001"/>
    <n v="4739.2451928999999"/>
    <n v="5300.0402565000004"/>
    <n v="5477.9314926999996"/>
    <n v="7117.4617895000001"/>
    <n v="9794.5443931999998"/>
    <n v="14060.596361899999"/>
    <n v="47420.6429756"/>
    <n v="10329.4681747"/>
    <n v="1992.6720422000001"/>
    <n v="2113.0542445000001"/>
    <n v="1981.4602433"/>
    <n v="2050.4694918"/>
    <n v="2320.1379791999998"/>
    <n v="2802.8588602999998"/>
    <n v="2818.5274285"/>
    <n v="3983.2492591"/>
    <n v="6375.2961809999997"/>
    <n v="20248.432502299998"/>
    <n v="4668.6158231999998"/>
    <n v="0"/>
    <n v="0"/>
    <n v="0"/>
    <n v="0"/>
    <n v="0"/>
    <n v="0"/>
    <n v="0"/>
    <n v="0"/>
    <n v="0"/>
    <n v="0"/>
    <n v="0"/>
    <n v="8632.2285042999993"/>
    <n v="17814.865318200002"/>
    <n v="24878.697158800001"/>
    <n v="31753.1658895"/>
    <n v="39817.118792599998"/>
    <n v="49390.588351300001"/>
    <n v="61126.9956102"/>
    <n v="77412.480369199999"/>
    <n v="104709.9086631"/>
    <n v="226178.16221040001"/>
    <n v="64171.4210867"/>
    <m/>
    <m/>
    <m/>
    <n v="0.224495"/>
    <n v="0.3879089"/>
    <n v="0.36450650000000001"/>
    <m/>
    <m/>
    <m/>
    <n v="0.1702592"/>
    <n v="0.38290459999999998"/>
    <n v="0.3623808"/>
    <m/>
    <m/>
    <m/>
    <n v="0.12884799999999999"/>
    <n v="0.38247399999999998"/>
    <n v="0.35518499999999997"/>
    <n v="0.38302000000000003"/>
    <n v="0.35667900000000002"/>
    <n v="0.14247499999999999"/>
    <m/>
    <m/>
    <m/>
    <n v="57502.4020714"/>
    <m/>
    <n v="0.87793410000000005"/>
    <n v="0.20474609999999999"/>
    <m/>
    <m/>
    <m/>
    <m/>
    <n v="1.1790699999999999E-2"/>
    <n v="2.1982E-3"/>
    <n v="2.9002500000000001E-2"/>
    <n v="1.0200900000000001E-2"/>
    <n v="8.1829499999999999E-2"/>
    <n v="3.6953800000000002E-2"/>
    <n v="7.0948000000000001E-3"/>
    <n v="0.40941610000000001"/>
    <n v="0.27831840000000002"/>
    <n v="1.1129200000000001E-2"/>
    <n v="107570.6390011"/>
    <n v="54704.5077427"/>
    <n v="40084.084276599999"/>
    <n v="26806.360183100001"/>
    <n v="97469.893558800002"/>
    <n v="66496.649489999996"/>
    <n v="65934.041391699997"/>
    <n v="61920.857416999999"/>
    <n v="40157.666890100001"/>
    <n v="20641.934079999999"/>
    <n v="0.13499520000000001"/>
    <n v="0.41480400000000001"/>
    <n v="0.31508700000000001"/>
    <n v="0.46670149999999999"/>
    <n v="5.3989099999999998E-2"/>
    <n v="0.2082234"/>
    <n v="0.31566640000000001"/>
    <n v="0.1112248"/>
    <n v="0.34423569999999998"/>
    <n v="0.6877818"/>
    <m/>
    <m/>
    <m/>
    <m/>
    <m/>
    <m/>
    <m/>
    <m/>
    <m/>
    <m/>
    <m/>
    <m/>
    <m/>
    <m/>
    <m/>
    <m/>
    <m/>
    <m/>
    <m/>
    <m/>
    <m/>
    <m/>
    <m/>
    <m/>
    <m/>
    <m/>
    <m/>
    <m/>
    <m/>
    <m/>
    <m/>
    <m/>
    <m/>
    <m/>
    <m/>
    <m/>
    <m/>
    <m/>
    <n v="91.179079999999999"/>
    <n v="8.1585912999999994"/>
  </r>
  <r>
    <x v="27"/>
    <n v="11"/>
    <x v="4"/>
    <s v="2010"/>
    <s v="SHIE"/>
    <s v="2011"/>
    <s v="2010"/>
    <s v=""/>
    <s v="current"/>
    <s v=""/>
    <x v="0"/>
    <n v="7209864"/>
    <n v="5577137"/>
    <n v="0.50954460000000001"/>
    <m/>
    <n v="1.01E-2"/>
    <m/>
    <m/>
    <m/>
    <m/>
    <m/>
    <m/>
    <n v="53865.33"/>
    <n v="34033.449999999997"/>
    <m/>
    <m/>
    <m/>
    <m/>
    <m/>
    <m/>
    <m/>
    <m/>
    <m/>
    <m/>
    <m/>
    <m/>
    <x v="12"/>
    <x v="12"/>
    <m/>
    <m/>
    <m/>
    <m/>
    <m/>
    <m/>
    <m/>
    <m/>
    <m/>
    <m/>
    <m/>
    <m/>
    <m/>
    <m/>
    <m/>
    <m/>
    <m/>
    <m/>
    <m/>
    <m/>
    <m/>
    <m/>
    <m/>
    <m/>
    <m/>
    <m/>
    <m/>
    <m/>
    <m/>
    <m/>
    <m/>
    <m/>
    <m/>
    <m/>
    <m/>
    <m/>
    <m/>
    <m/>
    <m/>
    <m/>
    <m/>
    <m/>
    <m/>
    <m/>
    <m/>
    <m/>
    <m/>
    <m/>
    <m/>
    <m/>
    <m/>
    <m/>
    <m/>
    <m/>
    <m/>
    <m/>
    <m/>
    <m/>
    <m/>
    <m/>
    <m/>
    <m/>
    <m/>
    <m/>
    <m/>
    <m/>
    <m/>
    <m/>
    <m/>
    <m/>
    <m/>
    <m/>
    <m/>
    <m/>
    <m/>
    <m/>
    <m/>
    <m/>
    <m/>
    <m/>
    <m/>
    <m/>
    <m/>
    <m/>
    <m/>
    <m/>
    <m/>
    <m/>
    <m/>
    <m/>
    <m/>
    <m/>
    <m/>
    <m/>
    <m/>
    <m/>
    <m/>
    <m/>
    <m/>
    <n v="0.34276719999999999"/>
    <n v="0.42227140000000002"/>
    <n v="0.40007039999999999"/>
    <m/>
    <m/>
    <m/>
    <n v="0.27574310000000002"/>
    <n v="0.4053793"/>
    <n v="0.38780759999999997"/>
    <m/>
    <m/>
    <m/>
    <n v="0.246924"/>
    <n v="0.39639000000000002"/>
    <n v="0.38524599999999998"/>
    <n v="0.40257399999999999"/>
    <n v="0.38077"/>
    <n v="0.27145000000000002"/>
    <m/>
    <m/>
    <m/>
    <m/>
    <m/>
    <m/>
    <m/>
    <m/>
    <m/>
    <m/>
    <m/>
    <m/>
    <m/>
    <m/>
    <m/>
    <m/>
    <m/>
    <m/>
    <m/>
    <m/>
    <m/>
    <m/>
    <m/>
    <m/>
    <m/>
    <m/>
    <m/>
    <m/>
    <m/>
    <m/>
    <m/>
    <m/>
    <m/>
    <m/>
    <m/>
    <m/>
    <m/>
    <m/>
    <m/>
    <m/>
    <m/>
    <m/>
    <m/>
    <m/>
    <m/>
    <m/>
    <m/>
    <m/>
    <m/>
    <m/>
    <m/>
    <m/>
    <m/>
    <m/>
    <m/>
    <m/>
    <m/>
    <m/>
    <m/>
    <m/>
    <m/>
    <m/>
    <m/>
    <m/>
    <m/>
    <m/>
    <m/>
    <m/>
    <m/>
    <m/>
    <m/>
    <m/>
    <m/>
    <m/>
    <m/>
    <m/>
    <m/>
    <m/>
    <m/>
    <n v="100"/>
    <n v="8.8953545999999992"/>
  </r>
  <r>
    <x v="27"/>
    <n v="11"/>
    <x v="4"/>
    <s v="2010"/>
    <s v="SHIE"/>
    <s v="2011"/>
    <s v="2010"/>
    <s v=""/>
    <s v="current"/>
    <s v=""/>
    <x v="1"/>
    <n v="112600583"/>
    <n v="29074332"/>
    <n v="0.46602539999999998"/>
    <m/>
    <n v="4.4600000000000004E-3"/>
    <m/>
    <n v="9.4636090999999993"/>
    <n v="2.9163041000000001"/>
    <n v="3.2450692999999999"/>
    <n v="12.743887000000001"/>
    <n v="28.524652499999998"/>
    <n v="56205.45"/>
    <n v="39001.19"/>
    <n v="12018.601048"/>
    <n v="19295.041912000001"/>
    <n v="25525.084016000001"/>
    <n v="31946.66"/>
    <n v="39001.193555999998"/>
    <n v="47252.302280000004"/>
    <n v="59331.893332"/>
    <n v="78212.160000000003"/>
    <n v="113739.34248000001"/>
    <m/>
    <m/>
    <n v="6881.0472980000004"/>
    <x v="879"/>
    <x v="879"/>
    <n v="28653.3301039"/>
    <n v="35433.8318526"/>
    <n v="42980.299661199999"/>
    <n v="52899.609972799997"/>
    <n v="67819.365360800002"/>
    <n v="92918.982013000001"/>
    <n v="196279.482965"/>
    <n v="56205.448799999998"/>
    <n v="1810.4248193000001"/>
    <n v="6103.1253387999996"/>
    <n v="9814.6050262999997"/>
    <n v="13078.4366945"/>
    <n v="15368.7565835"/>
    <n v="17304.310873300001"/>
    <n v="20100.3086697"/>
    <n v="24130.057525"/>
    <n v="32922.3425622"/>
    <n v="82246.2170052"/>
    <n v="22287.8585098"/>
    <n v="168.39865349999999"/>
    <n v="613.55247929999996"/>
    <n v="1161.5837081"/>
    <n v="1589.2047239999999"/>
    <n v="2227.9353838000002"/>
    <n v="3219.3093573000001"/>
    <n v="4785.5924297000001"/>
    <n v="6680.2968213000004"/>
    <n v="9843.8253499999992"/>
    <n v="25437.725787799998"/>
    <n v="5572.7424695"/>
    <n v="611.21469679999996"/>
    <n v="1985.8095811000001"/>
    <n v="3708.4740737000002"/>
    <n v="5243.517511"/>
    <n v="8001.4889525999997"/>
    <n v="11215.8315134"/>
    <n v="14438.248876400001"/>
    <n v="20083.868779600001"/>
    <n v="27312.5272907"/>
    <n v="39293.095806899997"/>
    <n v="13189.4077082"/>
    <n v="711.38315139999997"/>
    <n v="1524.0892590000001"/>
    <n v="1787.5742385000001"/>
    <n v="2011.8338739999999"/>
    <n v="2383.2440459999998"/>
    <n v="2843.0001311000001"/>
    <n v="3329.2038834"/>
    <n v="3896.5885180999999"/>
    <n v="4934.6869674999998"/>
    <n v="11801.423734"/>
    <n v="3522.3027803"/>
    <n v="1317.2648429999999"/>
    <n v="2574.2923040000001"/>
    <n v="3112.8271242000001"/>
    <n v="4045.479053"/>
    <n v="4478.3324226000004"/>
    <n v="5374.9047235999997"/>
    <n v="6544.8066669"/>
    <n v="8493.5947799999994"/>
    <n v="11079.624744000001"/>
    <n v="18066.878503100001"/>
    <n v="6508.8005165000004"/>
    <n v="2262.3611340000002"/>
    <n v="3011.1965653000002"/>
    <n v="2791.409075"/>
    <n v="2684.8582474"/>
    <n v="2974.0744639999998"/>
    <n v="3022.9430624000001"/>
    <n v="3701.4494466000001"/>
    <n v="4534.9589367999997"/>
    <n v="6825.9750985000001"/>
    <n v="19434.1421281"/>
    <n v="5124.3368158000003"/>
    <n v="0"/>
    <n v="0"/>
    <n v="0"/>
    <n v="0"/>
    <n v="0"/>
    <n v="0"/>
    <n v="0"/>
    <n v="0"/>
    <n v="0"/>
    <n v="0"/>
    <n v="0"/>
    <n v="6881.0472980000004"/>
    <n v="15812.065527500001"/>
    <n v="22376.4732458"/>
    <n v="28653.3301039"/>
    <n v="35433.8318526"/>
    <n v="42980.299661199999"/>
    <n v="52899.609972799997"/>
    <n v="67819.365360800002"/>
    <n v="92918.982013000001"/>
    <n v="196279.482965"/>
    <n v="56205.448799999998"/>
    <m/>
    <m/>
    <m/>
    <n v="0.26725660000000001"/>
    <n v="0.40754940000000001"/>
    <n v="0.37572280000000002"/>
    <m/>
    <m/>
    <m/>
    <n v="0.20413419999999999"/>
    <n v="0.40978120000000001"/>
    <n v="0.3782005"/>
    <m/>
    <m/>
    <m/>
    <n v="0.17757500000000001"/>
    <n v="0.41573300000000002"/>
    <n v="0.38554300000000002"/>
    <n v="0.41501300000000002"/>
    <n v="0.38137399999999999"/>
    <n v="0.19719600000000001"/>
    <m/>
    <m/>
    <m/>
    <m/>
    <n v="1"/>
    <m/>
    <m/>
    <m/>
    <n v="0.20413419999999999"/>
    <m/>
    <n v="56205.448799999998"/>
    <m/>
    <m/>
    <m/>
    <m/>
    <m/>
    <m/>
    <m/>
    <m/>
    <m/>
    <m/>
    <m/>
    <m/>
    <m/>
    <m/>
    <m/>
    <m/>
    <m/>
    <m/>
    <m/>
    <m/>
    <m/>
    <m/>
    <m/>
    <m/>
    <m/>
    <m/>
    <m/>
    <m/>
    <m/>
    <m/>
    <m/>
    <m/>
    <m/>
    <m/>
    <m/>
    <m/>
    <m/>
    <m/>
    <m/>
    <m/>
    <n v="0.35141610000000001"/>
    <n v="0.1407436"/>
    <n v="0.21537049999999999"/>
    <n v="0.11678529999999999"/>
    <n v="0.11165410000000001"/>
    <n v="4.08216E-2"/>
    <n v="2.3208800000000002E-2"/>
    <n v="46409.761172400002"/>
    <n v="60058.371283200002"/>
    <n v="59586.283062100003"/>
    <n v="65952.112291099998"/>
    <n v="66805.395690899997"/>
    <n v="55082.875478599999"/>
    <n v="51723.8202724"/>
    <n v="0.24507809999999999"/>
    <n v="0.1519597"/>
    <n v="0.18708130000000001"/>
    <n v="0.1550636"/>
    <n v="0.18418970000000001"/>
    <n v="0.26689649999999998"/>
    <n v="0.29130319999999998"/>
    <m/>
    <m/>
    <m/>
    <m/>
    <m/>
    <m/>
    <m/>
    <n v="100"/>
    <n v="8.8953545999999992"/>
  </r>
  <r>
    <x v="27"/>
    <n v="11"/>
    <x v="4"/>
    <s v="2010"/>
    <s v="SHIE"/>
    <s v="2011"/>
    <s v="2010"/>
    <s v=""/>
    <s v="current"/>
    <s v=""/>
    <x v="2"/>
    <n v="65821064"/>
    <n v="27431545"/>
    <n v="0.46182240000000002"/>
    <m/>
    <n v="3.96E-3"/>
    <m/>
    <n v="9.0538860999999997"/>
    <n v="2.8749988000000002"/>
    <n v="3.1491791"/>
    <n v="12.396131799999999"/>
    <n v="27.5537104"/>
    <n v="62350.65"/>
    <n v="43317.52"/>
    <n v="13755.178504"/>
    <n v="21534.705399999999"/>
    <n v="28482.905804000002"/>
    <n v="35874.401312000002"/>
    <n v="43317.52"/>
    <n v="53086.110172000001"/>
    <n v="66430.2"/>
    <n v="86439.56594"/>
    <n v="124537.82"/>
    <m/>
    <m/>
    <n v="7813.2971427000002"/>
    <x v="880"/>
    <x v="880"/>
    <n v="32127.205346800001"/>
    <n v="39497.452263200001"/>
    <n v="47940.6583283"/>
    <n v="59263.465650500002"/>
    <n v="76041.893577499999"/>
    <n v="102637.4345678"/>
    <n v="215285.32645200001"/>
    <n v="62350.653278600003"/>
    <n v="2276.8357970000002"/>
    <n v="7074.0615773"/>
    <n v="10811.474700000001"/>
    <n v="14404.4970808"/>
    <n v="16345.8447127"/>
    <n v="18674.544453800001"/>
    <n v="21308.660291"/>
    <n v="25802.0353149"/>
    <n v="35232.524145700001"/>
    <n v="92000.640491300001"/>
    <n v="24393.1118565"/>
    <n v="255.1547861"/>
    <n v="889.45810559999995"/>
    <n v="1358.2035685999999"/>
    <n v="1870.7345479999999"/>
    <n v="2695.0740617000001"/>
    <n v="3990.9647395000002"/>
    <n v="5214.8717026000004"/>
    <n v="8056.6003608000001"/>
    <n v="11017.0193263"/>
    <n v="27968.570829100001"/>
    <n v="6331.6652027999999"/>
    <n v="811.17874940000002"/>
    <n v="2836.3242616000002"/>
    <n v="4974.6094016999996"/>
    <n v="7165.0746269000001"/>
    <n v="9903.3872818"/>
    <n v="13557.8498263"/>
    <n v="18236.697251400001"/>
    <n v="25070.814618600001"/>
    <n v="32126.7139842"/>
    <n v="44095.497590699997"/>
    <n v="15877.814759299999"/>
    <n v="785.99214959999995"/>
    <n v="1499.1882429"/>
    <n v="1691.5968350999999"/>
    <n v="1948.2771081000001"/>
    <n v="2476.7044237999999"/>
    <n v="2598.8149973"/>
    <n v="2882.9981502999999"/>
    <n v="3957.7041232000001"/>
    <n v="5149.4130564999996"/>
    <n v="11995.6171543"/>
    <n v="3498.6306241000002"/>
    <n v="1599.4330634999999"/>
    <n v="3109.3092479000002"/>
    <n v="3724.2741638000002"/>
    <n v="4287.5543105999996"/>
    <n v="5236.6666843000003"/>
    <n v="5989.2700328999999"/>
    <n v="7914.1150668"/>
    <n v="9053.7986053000004"/>
    <n v="10989.746180599999"/>
    <n v="18694.048807200001"/>
    <n v="7059.8216162999997"/>
    <n v="2084.7025970999998"/>
    <n v="2425.2943331000001"/>
    <n v="2506.0050191"/>
    <n v="2451.0676724"/>
    <n v="2839.7750987999998"/>
    <n v="3129.2142785000001"/>
    <n v="3706.1231883"/>
    <n v="4100.9405545999998"/>
    <n v="8122.0178745000003"/>
    <n v="20530.9515794"/>
    <n v="5189.6092196"/>
    <n v="0"/>
    <n v="0"/>
    <n v="0"/>
    <n v="0"/>
    <n v="0"/>
    <n v="0"/>
    <n v="0"/>
    <n v="0"/>
    <n v="0"/>
    <n v="0"/>
    <n v="0"/>
    <n v="7813.2971427000002"/>
    <n v="17833.6357684"/>
    <n v="25066.1636884"/>
    <n v="32127.205346800001"/>
    <n v="39497.452263200001"/>
    <n v="47940.6583283"/>
    <n v="59263.465650500002"/>
    <n v="76041.893577499999"/>
    <n v="102637.4345678"/>
    <n v="215285.32645200001"/>
    <n v="62350.653278600003"/>
    <m/>
    <m/>
    <m/>
    <n v="0.2272769"/>
    <n v="0.40241399999999999"/>
    <n v="0.36719269999999998"/>
    <m/>
    <m/>
    <m/>
    <n v="0.171676"/>
    <n v="0.40756530000000002"/>
    <n v="0.36827650000000001"/>
    <m/>
    <m/>
    <m/>
    <n v="0.14785300000000001"/>
    <n v="0.41761999999999999"/>
    <n v="0.382185"/>
    <n v="0.41397499999999998"/>
    <n v="0.37379099999999998"/>
    <n v="0.16533100000000001"/>
    <m/>
    <m/>
    <m/>
    <n v="56461.870759999998"/>
    <m/>
    <n v="0.87357910000000005"/>
    <n v="0.2000103"/>
    <m/>
    <m/>
    <m/>
    <m/>
    <n v="1.35867E-2"/>
    <n v="3.4293000000000001E-3"/>
    <n v="2.9161200000000002E-2"/>
    <n v="8.5083999999999993E-3"/>
    <n v="8.57681E-2"/>
    <n v="4.2938400000000002E-2"/>
    <n v="9.3074000000000004E-3"/>
    <n v="0.39012740000000001"/>
    <n v="0.27449810000000002"/>
    <n v="1.6254000000000001E-2"/>
    <n v="88005.572348999995"/>
    <n v="41603.622216900003"/>
    <n v="40415.84489"/>
    <n v="30027.2716612"/>
    <n v="98050.686087499998"/>
    <n v="64353.855709199997"/>
    <n v="70157.787869199994"/>
    <n v="60578.894269299999"/>
    <n v="39512.184081300002"/>
    <n v="15141.0849815"/>
    <n v="0.17746490000000001"/>
    <n v="0.4266702"/>
    <n v="0.28183049999999998"/>
    <n v="0.41906100000000002"/>
    <n v="5.5843700000000003E-2"/>
    <n v="0.1874074"/>
    <n v="0.34031060000000002"/>
    <n v="0.1039547"/>
    <n v="0.32886490000000002"/>
    <n v="0.75267980000000001"/>
    <m/>
    <m/>
    <m/>
    <m/>
    <m/>
    <m/>
    <m/>
    <m/>
    <m/>
    <m/>
    <m/>
    <m/>
    <m/>
    <m/>
    <m/>
    <m/>
    <m/>
    <m/>
    <m/>
    <m/>
    <m/>
    <m/>
    <m/>
    <m/>
    <m/>
    <m/>
    <m/>
    <m/>
    <m/>
    <m/>
    <m/>
    <m/>
    <m/>
    <m/>
    <m/>
    <m/>
    <m/>
    <m/>
    <n v="100"/>
    <n v="8.8953545999999992"/>
  </r>
  <r>
    <x v="27"/>
    <n v="12"/>
    <x v="5"/>
    <s v="2012"/>
    <s v="SHIE"/>
    <s v=""/>
    <s v="2012"/>
    <s v=""/>
    <s v="current"/>
    <s v=""/>
    <x v="0"/>
    <n v="7750515"/>
    <n v="6027023"/>
    <n v="0.54148629999999998"/>
    <m/>
    <n v="1.47449E-2"/>
    <m/>
    <m/>
    <m/>
    <m/>
    <m/>
    <m/>
    <n v="58725.91618"/>
    <n v="33737.64"/>
    <m/>
    <m/>
    <m/>
    <m/>
    <m/>
    <m/>
    <m/>
    <m/>
    <m/>
    <m/>
    <m/>
    <m/>
    <x v="12"/>
    <x v="12"/>
    <m/>
    <m/>
    <m/>
    <m/>
    <m/>
    <m/>
    <m/>
    <m/>
    <m/>
    <m/>
    <m/>
    <m/>
    <m/>
    <m/>
    <m/>
    <m/>
    <m/>
    <m/>
    <m/>
    <m/>
    <m/>
    <m/>
    <m/>
    <m/>
    <m/>
    <m/>
    <m/>
    <m/>
    <m/>
    <m/>
    <m/>
    <m/>
    <m/>
    <m/>
    <m/>
    <m/>
    <m/>
    <m/>
    <m/>
    <m/>
    <m/>
    <m/>
    <m/>
    <m/>
    <m/>
    <m/>
    <m/>
    <m/>
    <m/>
    <m/>
    <m/>
    <m/>
    <m/>
    <m/>
    <m/>
    <m/>
    <m/>
    <m/>
    <m/>
    <m/>
    <m/>
    <m/>
    <m/>
    <m/>
    <m/>
    <m/>
    <m/>
    <m/>
    <m/>
    <m/>
    <m/>
    <m/>
    <m/>
    <m/>
    <m/>
    <m/>
    <m/>
    <m/>
    <m/>
    <m/>
    <m/>
    <m/>
    <m/>
    <m/>
    <m/>
    <m/>
    <m/>
    <m/>
    <m/>
    <m/>
    <m/>
    <m/>
    <m/>
    <m/>
    <m/>
    <m/>
    <n v="0.55881499999999995"/>
    <n v="0.63229080000000004"/>
    <n v="0.68382860000000001"/>
    <n v="0.37362590000000001"/>
    <n v="0.42692330000000001"/>
    <n v="0.41179870000000002"/>
    <n v="0.50241959999999997"/>
    <n v="0.63296719999999995"/>
    <n v="0.70951109999999995"/>
    <n v="0.31184820000000002"/>
    <n v="0.39484940000000002"/>
    <n v="0.37900089999999997"/>
    <n v="0.4812189"/>
    <n v="0.63292590000000004"/>
    <n v="0.7153872"/>
    <n v="0.2800668"/>
    <n v="0.39158799999999999"/>
    <n v="0.36154999999999998"/>
    <n v="0.39684140000000001"/>
    <n v="0.38122899999999998"/>
    <n v="0.30496669999999998"/>
    <n v="0.63234769999999996"/>
    <n v="0.71142190000000005"/>
    <n v="0.49959819999999999"/>
    <m/>
    <m/>
    <m/>
    <m/>
    <m/>
    <m/>
    <m/>
    <m/>
    <m/>
    <m/>
    <m/>
    <m/>
    <m/>
    <m/>
    <m/>
    <m/>
    <m/>
    <m/>
    <m/>
    <m/>
    <m/>
    <m/>
    <m/>
    <m/>
    <m/>
    <m/>
    <m/>
    <m/>
    <m/>
    <m/>
    <m/>
    <m/>
    <m/>
    <m/>
    <m/>
    <m/>
    <m/>
    <m/>
    <m/>
    <m/>
    <m/>
    <m/>
    <m/>
    <m/>
    <m/>
    <m/>
    <m/>
    <m/>
    <m/>
    <m/>
    <m/>
    <m/>
    <m/>
    <m/>
    <m/>
    <m/>
    <m/>
    <m/>
    <m/>
    <m/>
    <m/>
    <m/>
    <m/>
    <m/>
    <m/>
    <m/>
    <m/>
    <m/>
    <m/>
    <m/>
    <m/>
    <m/>
    <m/>
    <m/>
    <m/>
    <m/>
    <n v="107.65900000000001"/>
    <n v="9.1894475999999994"/>
  </r>
  <r>
    <x v="27"/>
    <n v="12"/>
    <x v="5"/>
    <s v="2012"/>
    <s v="SHIE"/>
    <s v=""/>
    <s v="2012"/>
    <s v=""/>
    <s v="current"/>
    <s v=""/>
    <x v="1"/>
    <n v="117284429"/>
    <n v="31559379"/>
    <n v="0.48169659999999997"/>
    <m/>
    <n v="7.4783999999999996E-3"/>
    <m/>
    <n v="9.9780671999999999"/>
    <n v="2.9987417000000001"/>
    <n v="3.3274180000000002"/>
    <n v="13.6655769"/>
    <n v="30.454913600000001"/>
    <n v="61355.709269999999"/>
    <n v="41430.404139999999"/>
    <n v="12451.21703"/>
    <n v="19818.461309999999"/>
    <n v="26413.040000000001"/>
    <n v="33521.279999999999"/>
    <n v="41430.404139999999"/>
    <n v="50606.5"/>
    <n v="63851.851300000002"/>
    <n v="82956.44"/>
    <n v="124239.08"/>
    <m/>
    <m/>
    <n v="7398.7807149999999"/>
    <x v="881"/>
    <x v="881"/>
    <n v="29960.877260000001"/>
    <n v="37414.315580000002"/>
    <n v="45669.882270000002"/>
    <n v="56811.553"/>
    <n v="72082.649160000001"/>
    <n v="99364.136610000001"/>
    <n v="225329.22709999999"/>
    <n v="61355.709269999999"/>
    <n v="1778.8122169999999"/>
    <n v="5784.5659509999996"/>
    <n v="9693.4976509999997"/>
    <n v="13300.646699999999"/>
    <n v="17300.548910000001"/>
    <n v="17728.823130000001"/>
    <n v="20557.247210000001"/>
    <n v="24216.491819999999"/>
    <n v="33372.709219999997"/>
    <n v="84178.798519999997"/>
    <n v="22791.218840000001"/>
    <n v="236.88728280000001"/>
    <n v="772.32651510000005"/>
    <n v="1087.6076190000001"/>
    <n v="1367.530125"/>
    <n v="2805.2924699999999"/>
    <n v="4190.0846030000002"/>
    <n v="5485.8902479999997"/>
    <n v="7119.2571379999999"/>
    <n v="11192.458350000001"/>
    <n v="32455.932219999999"/>
    <n v="6671.3286349999998"/>
    <n v="548.25567839999997"/>
    <n v="1749.686074"/>
    <n v="3897.5246999999999"/>
    <n v="5172.0581400000001"/>
    <n v="7071.8061690000004"/>
    <n v="9973.5264090000001"/>
    <n v="16737.172729999998"/>
    <n v="22294.393080000002"/>
    <n v="28944.74552"/>
    <n v="37483.995869999999"/>
    <n v="13387.318289999999"/>
    <n v="657.01331289999996"/>
    <n v="1566.8100549999999"/>
    <n v="1769.9885159999999"/>
    <n v="2651.8086159999998"/>
    <n v="2346.677514"/>
    <n v="2628.6891519999999"/>
    <n v="3479.08997"/>
    <n v="3932.7056750000002"/>
    <n v="5907.8073290000002"/>
    <n v="13734.768749999999"/>
    <n v="3867.5366469999999"/>
    <n v="1651.6293880000001"/>
    <n v="3321.1651940000002"/>
    <n v="3488.0199090000001"/>
    <n v="4430.5385809999998"/>
    <n v="4646.6767840000002"/>
    <n v="7593.3835639999998"/>
    <n v="6736.5225090000004"/>
    <n v="8463.9366169999994"/>
    <n v="11788.45449"/>
    <n v="29305.070899999999"/>
    <n v="8142.5414170000004"/>
    <n v="2526.182836"/>
    <n v="3166.6111510000001"/>
    <n v="3227.741833"/>
    <n v="3038.2951029999999"/>
    <n v="3243.3137339999998"/>
    <n v="3555.375415"/>
    <n v="3815.63033"/>
    <n v="6055.8648380000004"/>
    <n v="8157.9617029999999"/>
    <n v="28170.660879999999"/>
    <n v="6495.765445"/>
    <m/>
    <m/>
    <m/>
    <m/>
    <m/>
    <m/>
    <m/>
    <m/>
    <m/>
    <m/>
    <m/>
    <n v="7398.7807149999999"/>
    <n v="16361.164940000001"/>
    <n v="23164.380229999999"/>
    <n v="29960.877260000001"/>
    <n v="37414.315580000002"/>
    <n v="45669.882270000002"/>
    <n v="56811.553"/>
    <n v="72082.649160000001"/>
    <n v="99364.136610000001"/>
    <n v="225329.22709999999"/>
    <n v="61355.709269999999"/>
    <n v="0.3324725"/>
    <n v="0.50216229999999995"/>
    <n v="0.47911219999999999"/>
    <n v="0.27591749999999998"/>
    <n v="0.40575850000000002"/>
    <n v="0.37240440000000002"/>
    <n v="0.2738544"/>
    <n v="0.51080230000000004"/>
    <n v="0.49565670000000001"/>
    <n v="0.21393309999999999"/>
    <n v="0.40012760000000003"/>
    <n v="0.36895539999999999"/>
    <n v="0.2530327"/>
    <n v="0.51510959999999995"/>
    <n v="0.5036311"/>
    <n v="0.191719"/>
    <n v="0.39916839999999998"/>
    <n v="0.36949460000000001"/>
    <n v="0.39939789999999997"/>
    <n v="0.36988359999999998"/>
    <n v="0.21069940000000001"/>
    <n v="0.51208830000000005"/>
    <n v="0.49848369999999997"/>
    <n v="0.27021669999999998"/>
    <m/>
    <n v="1"/>
    <m/>
    <m/>
    <m/>
    <n v="0.21393309999999999"/>
    <n v="0.2738544"/>
    <n v="61355.709269999999"/>
    <m/>
    <m/>
    <m/>
    <m/>
    <m/>
    <m/>
    <m/>
    <m/>
    <m/>
    <m/>
    <m/>
    <m/>
    <m/>
    <m/>
    <m/>
    <m/>
    <m/>
    <m/>
    <m/>
    <m/>
    <m/>
    <m/>
    <m/>
    <m/>
    <m/>
    <m/>
    <m/>
    <m/>
    <m/>
    <m/>
    <m/>
    <m/>
    <m/>
    <m/>
    <m/>
    <m/>
    <m/>
    <m/>
    <m/>
    <m/>
    <n v="0.33960240000000003"/>
    <n v="0.14135829999999999"/>
    <n v="0.21341599999999999"/>
    <n v="0.11539339999999999"/>
    <n v="0.1241468"/>
    <n v="4.1252700000000003E-2"/>
    <n v="2.48303E-2"/>
    <n v="49059.686040000001"/>
    <n v="68022.049920000005"/>
    <n v="65529.737139999997"/>
    <n v="67869.034239999994"/>
    <n v="75571.154970000003"/>
    <n v="62787.851900000001"/>
    <n v="51977.476640000001"/>
    <n v="0.25844299999999998"/>
    <n v="0.15000520000000001"/>
    <n v="0.19285669999999999"/>
    <n v="0.1669756"/>
    <n v="0.19272600000000001"/>
    <n v="0.29958639999999997"/>
    <n v="0.33221970000000001"/>
    <n v="0.30787989999999998"/>
    <n v="0.1942458"/>
    <n v="0.2296629"/>
    <n v="0.2120129"/>
    <n v="0.2832076"/>
    <n v="0.4951373"/>
    <n v="0.51451840000000004"/>
    <n v="107.65900000000001"/>
    <n v="9.1894475999999994"/>
  </r>
  <r>
    <x v="27"/>
    <n v="12"/>
    <x v="5"/>
    <s v="2012"/>
    <s v="SHIE"/>
    <s v=""/>
    <s v="2012"/>
    <s v=""/>
    <s v="current"/>
    <s v=""/>
    <x v="2"/>
    <n v="69703840"/>
    <n v="29624062"/>
    <n v="0.47691470000000002"/>
    <m/>
    <n v="7.4501000000000003E-3"/>
    <m/>
    <n v="9.8222784000000001"/>
    <n v="3.0005495999999998"/>
    <n v="3.2734931"/>
    <n v="13.4621756"/>
    <n v="30.148037299999999"/>
    <n v="68674.2984"/>
    <n v="46589.278579999998"/>
    <n v="14232.28246"/>
    <n v="22574.555199999999"/>
    <n v="30032.54"/>
    <n v="37975.056539999998"/>
    <n v="46589.278579999998"/>
    <n v="57526.742030000001"/>
    <n v="71041.151540000006"/>
    <n v="93582.635850000006"/>
    <n v="139793.44"/>
    <m/>
    <m/>
    <n v="8233.8774850000009"/>
    <x v="882"/>
    <x v="882"/>
    <n v="34096.501929999999"/>
    <n v="42255.822829999997"/>
    <n v="51667.348530000003"/>
    <n v="64286.576439999997"/>
    <n v="80884.103629999998"/>
    <n v="112342.0514"/>
    <n v="248235.24530000001"/>
    <n v="68674.2984"/>
    <n v="2052.6621140000002"/>
    <n v="7302.1637289999999"/>
    <n v="10918.339980000001"/>
    <n v="15293.5522"/>
    <n v="17335.560369999999"/>
    <n v="18997.568910000002"/>
    <n v="21750.406999999999"/>
    <n v="28668.380580000001"/>
    <n v="38478.062189999997"/>
    <n v="91846.900559999995"/>
    <n v="25264.359759999999"/>
    <n v="392.03681310000002"/>
    <n v="816.84638670000004"/>
    <n v="1291.7026960000001"/>
    <n v="2355.765355"/>
    <n v="3452.6375790000002"/>
    <n v="4824.4735280000004"/>
    <n v="5650.4815790000002"/>
    <n v="9531.9736589999993"/>
    <n v="11724.28059"/>
    <n v="36204.583250000003"/>
    <n v="7624.4781439999997"/>
    <n v="754.80750469999998"/>
    <n v="2465.1858579999998"/>
    <n v="4933.3299209999996"/>
    <n v="6591.2130660000003"/>
    <n v="8990.7377369999995"/>
    <n v="14616.78666"/>
    <n v="22782.99425"/>
    <n v="23766.835009999999"/>
    <n v="34620.608"/>
    <n v="42419.758759999997"/>
    <n v="16194.22568"/>
    <n v="800.80597999999998"/>
    <n v="1742.5248220000001"/>
    <n v="2084.141811"/>
    <n v="2071.3174490000001"/>
    <n v="2445.573097"/>
    <n v="2821.9386199999999"/>
    <n v="3693.7740819999999"/>
    <n v="3479.7808850000001"/>
    <n v="7025.5565999999999"/>
    <n v="14396.33447"/>
    <n v="4056.1747810000002"/>
    <n v="1936.138408"/>
    <n v="3469.358467"/>
    <n v="4029.1347890000002"/>
    <n v="5259.7983469999999"/>
    <n v="6216.4064209999997"/>
    <n v="7270.3776429999998"/>
    <n v="6141.5968720000001"/>
    <n v="9937.713205"/>
    <n v="11031.72517"/>
    <n v="32610.28325"/>
    <n v="8790.2532570000003"/>
    <n v="2297.426665"/>
    <n v="2754.5174809999999"/>
    <n v="2934.2105809999998"/>
    <n v="2524.855509"/>
    <n v="3814.907635"/>
    <n v="3136.2031619999998"/>
    <n v="4267.3226539999996"/>
    <n v="5499.4202939999996"/>
    <n v="9461.8188050000008"/>
    <n v="30757.385040000001"/>
    <n v="6744.806783"/>
    <m/>
    <m/>
    <m/>
    <m/>
    <m/>
    <m/>
    <m/>
    <m/>
    <m/>
    <m/>
    <m/>
    <n v="8233.8774850000009"/>
    <n v="18550.596740000001"/>
    <n v="26190.859779999999"/>
    <n v="34096.501929999999"/>
    <n v="42255.822829999997"/>
    <n v="51667.348530000003"/>
    <n v="64286.576439999997"/>
    <n v="80884.103629999998"/>
    <n v="112342.0514"/>
    <n v="248235.24530000001"/>
    <n v="68674.2984"/>
    <n v="0.28301579999999998"/>
    <n v="0.48951270000000002"/>
    <n v="0.45692110000000002"/>
    <n v="0.23250789999999999"/>
    <n v="0.40265289999999998"/>
    <n v="0.362958"/>
    <n v="0.2289969"/>
    <n v="0.50279410000000002"/>
    <n v="0.48719200000000001"/>
    <n v="0.17761199999999999"/>
    <n v="0.4033331"/>
    <n v="0.36554409999999998"/>
    <n v="0.21015"/>
    <n v="0.50956449999999998"/>
    <n v="0.4987876"/>
    <n v="0.15784790000000001"/>
    <n v="0.40679389999999999"/>
    <n v="0.37205700000000003"/>
    <n v="0.40269199999999999"/>
    <n v="0.36633690000000002"/>
    <n v="0.1749252"/>
    <n v="0.50503220000000004"/>
    <n v="0.48863040000000002"/>
    <n v="0.22544410000000001"/>
    <n v="62207.08107"/>
    <m/>
    <n v="0.87245139999999999"/>
    <n v="0.20208290000000001"/>
    <n v="0.248275"/>
    <m/>
    <m/>
    <m/>
    <n v="1.6590799999999999E-2"/>
    <n v="4.1269000000000002E-3"/>
    <n v="2.9943299999999999E-2"/>
    <n v="5.9126999999999999E-3"/>
    <n v="9.7438499999999997E-2"/>
    <n v="4.5082299999999999E-2"/>
    <n v="9.1287999999999994E-3"/>
    <n v="0.41164299999999998"/>
    <n v="0.24009839999999999"/>
    <n v="1.24867E-2"/>
    <n v="90660.55472"/>
    <n v="49288.093950000002"/>
    <n v="34486.250030000003"/>
    <n v="33417.276279999998"/>
    <n v="109140.7356"/>
    <n v="79202.41102"/>
    <n v="71022.462119999997"/>
    <n v="63379.693789999998"/>
    <n v="42518.90683"/>
    <n v="14646.52773"/>
    <n v="0.1856968"/>
    <n v="0.42769400000000002"/>
    <n v="0.32338519999999998"/>
    <n v="0.41317749999999998"/>
    <n v="7.16199E-2"/>
    <n v="0.17825189999999999"/>
    <n v="0.2723294"/>
    <n v="0.12989970000000001"/>
    <n v="0.32754680000000003"/>
    <n v="0.77834780000000003"/>
    <n v="0.2053741"/>
    <n v="0.78325230000000001"/>
    <n v="0.3937716"/>
    <n v="0.50618189999999996"/>
    <n v="9.5534800000000003E-2"/>
    <n v="0.24413090000000001"/>
    <n v="0.67575229999999997"/>
    <n v="0.16223000000000001"/>
    <n v="0.37686930000000002"/>
    <n v="0.91571990000000003"/>
    <m/>
    <m/>
    <m/>
    <m/>
    <m/>
    <m/>
    <m/>
    <m/>
    <m/>
    <m/>
    <m/>
    <m/>
    <m/>
    <m/>
    <m/>
    <m/>
    <m/>
    <m/>
    <m/>
    <m/>
    <m/>
    <m/>
    <m/>
    <m/>
    <m/>
    <m/>
    <m/>
    <m/>
    <n v="107.65900000000001"/>
    <n v="9.1894475999999994"/>
  </r>
  <r>
    <x v="28"/>
    <m/>
    <x v="7"/>
    <s v="2008"/>
    <s v="EU SILC"/>
    <s v="2009"/>
    <s v="2008"/>
    <s v=""/>
    <s v="current"/>
    <s v=""/>
    <x v="0"/>
    <n v="56474.065999999999"/>
    <m/>
    <n v="0.2588338"/>
    <n v="0.68120800000000004"/>
    <m/>
    <m/>
    <n v="3.0287332"/>
    <n v="1.8781399000000001"/>
    <n v="1.6126237999999999"/>
    <n v="3.5806946000000002"/>
    <n v="5.064673"/>
    <n v="10472.858227299999"/>
    <n v="9069.9243320000005"/>
    <n v="5624.3273375999997"/>
    <n v="6567.9613370999996"/>
    <n v="7339"/>
    <n v="8147.3550434999997"/>
    <n v="9069.9243320000005"/>
    <n v="10096.1059771"/>
    <n v="11611.2"/>
    <n v="13809.2637863"/>
    <n v="17034.586901899998"/>
    <n v="53018.35"/>
    <m/>
    <n v="4437.3409912999996"/>
    <x v="883"/>
    <x v="883"/>
    <n v="7734.7188815"/>
    <n v="8600.0389739000002"/>
    <n v="9529.9773263999996"/>
    <n v="10834.3881387"/>
    <n v="12522.546542100001"/>
    <n v="15357.947435399999"/>
    <n v="22473.680994400002"/>
    <n v="10472.858227299999"/>
    <n v="20.5284342"/>
    <n v="8.8655437999999993"/>
    <n v="0.59185540000000003"/>
    <n v="20.5935323"/>
    <n v="120.2029237"/>
    <n v="142.83622260000001"/>
    <n v="201.7875798"/>
    <n v="778.7367696"/>
    <n v="1231.8739524"/>
    <n v="3535.4089153"/>
    <n v="609.5714279"/>
    <n v="19.7687293"/>
    <n v="4.0777450000000002"/>
    <n v="12.9511869"/>
    <m/>
    <m/>
    <n v="240.90008760000001"/>
    <n v="51.173101899999999"/>
    <n v="91.415977699999999"/>
    <n v="754.18484539999997"/>
    <n v="1196.9676824000001"/>
    <n v="237.91332109999999"/>
    <n v="41.882747999999999"/>
    <m/>
    <n v="55.503282599999999"/>
    <n v="148.96344690000001"/>
    <n v="257.12000030000002"/>
    <n v="804.03256769999996"/>
    <n v="1317.0976244999999"/>
    <n v="2558.4597354000002"/>
    <n v="5773.5270112999997"/>
    <n v="6913.7931529999996"/>
    <n v="1790.5362522999999"/>
    <n v="454.97897949999998"/>
    <n v="671.12479459999997"/>
    <n v="662.78731540000001"/>
    <n v="682.73081890000003"/>
    <n v="883.87911629999996"/>
    <n v="1018.1323874"/>
    <n v="1281.1606131000001"/>
    <n v="1650.2635888"/>
    <n v="1993.5216253999999"/>
    <n v="4404.5159579000001"/>
    <n v="1374.2053658"/>
    <n v="0.87633309999999998"/>
    <n v="10.777785700000001"/>
    <n v="14.220459"/>
    <n v="25.7753722"/>
    <n v="155.3450382"/>
    <n v="201.2550296"/>
    <n v="215.00824750000001"/>
    <n v="776.67290949999995"/>
    <n v="651.38866240000004"/>
    <n v="982.94844880000005"/>
    <n v="303.9872853"/>
    <n v="3914.1038582000001"/>
    <n v="5482.2810714999996"/>
    <n v="6291.4473223000005"/>
    <n v="6950.5711652"/>
    <n v="7386.96479"/>
    <n v="7522.6641404000002"/>
    <n v="8392.1688157999997"/>
    <n v="7797.8749653000004"/>
    <n v="7010.3284842000003"/>
    <n v="9616.2317483000006"/>
    <n v="7042.2251231999999"/>
    <n v="-14.7980909"/>
    <n v="-49.0239519"/>
    <n v="-70.474410199999994"/>
    <n v="-93.915454100000005"/>
    <n v="-203.47289459999999"/>
    <n v="-399.8431089"/>
    <n v="-624.00784390000001"/>
    <n v="-1130.8774042"/>
    <n v="-2056.8771456999998"/>
    <n v="-4176.1849112999998"/>
    <n v="-885.58054819999995"/>
    <n v="4437.3409912999996"/>
    <n v="6128.1029885999997"/>
    <n v="6967.0270112999997"/>
    <n v="7734.7188815"/>
    <n v="8600.0389739000002"/>
    <n v="9529.9773263999996"/>
    <n v="10834.3881387"/>
    <n v="12522.546542100001"/>
    <n v="15357.947435399999"/>
    <n v="22473.680994400002"/>
    <n v="10472.858227299999"/>
    <n v="0.76505239999999997"/>
    <n v="0.81803789999999998"/>
    <n v="0.91713210000000001"/>
    <n v="0.30579400000000001"/>
    <n v="0.20312540000000001"/>
    <n v="0.15892680000000001"/>
    <n v="0.73219310000000004"/>
    <n v="0.82040559999999996"/>
    <n v="0.91164869999999998"/>
    <n v="0.1490611"/>
    <n v="0.19996230000000001"/>
    <n v="0.1377266"/>
    <m/>
    <m/>
    <m/>
    <m/>
    <m/>
    <m/>
    <m/>
    <m/>
    <m/>
    <m/>
    <m/>
    <m/>
    <m/>
    <m/>
    <m/>
    <m/>
    <m/>
    <m/>
    <m/>
    <m/>
    <m/>
    <m/>
    <m/>
    <m/>
    <m/>
    <m/>
    <m/>
    <m/>
    <m/>
    <m/>
    <m/>
    <m/>
    <m/>
    <m/>
    <m/>
    <m/>
    <m/>
    <m/>
    <m/>
    <m/>
    <m/>
    <m/>
    <m/>
    <m/>
    <m/>
    <m/>
    <m/>
    <m/>
    <m/>
    <m/>
    <m/>
    <m/>
    <m/>
    <m/>
    <m/>
    <m/>
    <m/>
    <m/>
    <m/>
    <m/>
    <m/>
    <m/>
    <m/>
    <m/>
    <m/>
    <m/>
    <m/>
    <m/>
    <m/>
    <m/>
    <m/>
    <m/>
    <m/>
    <m/>
    <m/>
    <m/>
    <m/>
    <m/>
    <m/>
    <m/>
    <m/>
    <m/>
    <m/>
    <m/>
    <m/>
    <m/>
    <m/>
    <m/>
    <m/>
    <m/>
  </r>
  <r>
    <x v="28"/>
    <m/>
    <x v="7"/>
    <s v="2008"/>
    <s v="EU SILC"/>
    <s v="2009"/>
    <s v="2008"/>
    <s v=""/>
    <s v="current"/>
    <s v=""/>
    <x v="1"/>
    <n v="404554.07199999999"/>
    <n v="141648.02799999999"/>
    <n v="0.28208299999999997"/>
    <n v="0.42227979999999998"/>
    <m/>
    <m/>
    <n v="3.6334871999999998"/>
    <n v="1.8560502000000001"/>
    <n v="1.9576449"/>
    <n v="4.2316561999999998"/>
    <n v="6.0147430000000002"/>
    <n v="13767.718918799999"/>
    <n v="12291.834999999999"/>
    <n v="6278.8890137999997"/>
    <n v="7613.5179998000003"/>
    <n v="9233.4300645999992"/>
    <n v="10737.5"/>
    <n v="12291.834999999999"/>
    <n v="14015.5712238"/>
    <n v="16084.3780553"/>
    <n v="18599.471712499999"/>
    <n v="22814.262893800002"/>
    <n v="140132.7021929"/>
    <m/>
    <n v="4962.9481207999997"/>
    <x v="884"/>
    <x v="884"/>
    <n v="9915.2873393999998"/>
    <n v="11489.4137713"/>
    <n v="13117.4719774"/>
    <n v="14986.891730900001"/>
    <n v="17332.893816899999"/>
    <n v="20607.764878900001"/>
    <n v="29850.857627199999"/>
    <n v="13767.718918799999"/>
    <n v="759.63788150000005"/>
    <n v="1514.8518228999999"/>
    <n v="2184.6997117999999"/>
    <n v="3212.5782749999998"/>
    <n v="3118.2656195"/>
    <n v="4281.3918715999998"/>
    <n v="5172.3153061000003"/>
    <n v="6394.9383639999996"/>
    <n v="7122.9550359000004"/>
    <n v="11565.1875609"/>
    <n v="4535.2486288"/>
    <n v="607.09477809999998"/>
    <n v="1207.6346742000001"/>
    <n v="1270.5520446999999"/>
    <n v="1921.4771169000001"/>
    <n v="2443.7813001"/>
    <n v="2950.0025593999999"/>
    <n v="3642.7400564999998"/>
    <n v="4017.3429105999999"/>
    <n v="5057.9773187999999"/>
    <n v="6360.7353555"/>
    <n v="2949.1890858000002"/>
    <n v="139.6737258"/>
    <n v="137.01332450000001"/>
    <n v="752.24798720000001"/>
    <n v="1442.08224"/>
    <n v="2820.1860907999999"/>
    <n v="3173.3957703000001"/>
    <n v="4239.5870808"/>
    <n v="5988.4188520999996"/>
    <n v="7650.1756160000004"/>
    <n v="9192.9477181999991"/>
    <n v="3556.0271941000001"/>
    <n v="381.14250049999998"/>
    <n v="414.82808820000002"/>
    <n v="481.09609419999998"/>
    <n v="548.26184669999998"/>
    <n v="573.08503580000001"/>
    <n v="562.94421260000001"/>
    <n v="772.03861700000004"/>
    <n v="625.86358099999995"/>
    <n v="1046.2657233"/>
    <n v="2171.0229156999999"/>
    <n v="757.81655820000003"/>
    <n v="526.33568160000004"/>
    <n v="859.68555309999999"/>
    <n v="963.50119540000003"/>
    <n v="1223.7034510000001"/>
    <n v="1544.0710319"/>
    <n v="2265.8159999"/>
    <n v="1852.9229865"/>
    <n v="2090.0326559"/>
    <n v="2623.8219903999998"/>
    <n v="5900.5641339000003"/>
    <n v="1985.7244998000001"/>
    <n v="2832.5346398000001"/>
    <n v="3407.6022324"/>
    <n v="3606.8936293000002"/>
    <n v="2885.8851755000001"/>
    <n v="2709.1082655999999"/>
    <n v="2213.6820222000001"/>
    <n v="2191.8988792999999"/>
    <n v="1877.7441232000001"/>
    <n v="1898.3303117"/>
    <n v="3163.3964974"/>
    <n v="2678.3448856999998"/>
    <n v="-283.47108659999998"/>
    <n v="-580.48030140000003"/>
    <n v="-857.76866189999998"/>
    <n v="-1318.7007656999999"/>
    <n v="-1719.0835724999999"/>
    <n v="-2329.7604586000002"/>
    <n v="-2884.6111953"/>
    <n v="-3661.4466699999998"/>
    <n v="-4791.7611170999999"/>
    <n v="-8502.9965544999995"/>
    <n v="-2694.6319336000001"/>
    <n v="4962.9481207999997"/>
    <n v="6961.1353940999998"/>
    <n v="8401.2220008000004"/>
    <n v="9915.2873393999998"/>
    <n v="11489.4137713"/>
    <n v="13117.4719774"/>
    <n v="14986.891730900001"/>
    <n v="17332.893816899999"/>
    <n v="20607.764878900001"/>
    <n v="29850.857627199999"/>
    <n v="13767.718918799999"/>
    <n v="0.2989426"/>
    <n v="0.6192415"/>
    <n v="0.77071500000000004"/>
    <n v="0.17843690000000001"/>
    <n v="0.21625539999999999"/>
    <n v="0.17492659999999999"/>
    <n v="0.24545030000000001"/>
    <n v="0.68339179999999999"/>
    <n v="0.83058089999999996"/>
    <n v="9.2498800000000006E-2"/>
    <n v="0.20872389999999999"/>
    <n v="0.1434298"/>
    <m/>
    <m/>
    <m/>
    <m/>
    <m/>
    <m/>
    <m/>
    <m/>
    <m/>
    <m/>
    <m/>
    <m/>
    <m/>
    <n v="1"/>
    <m/>
    <m/>
    <m/>
    <n v="9.2498800000000006E-2"/>
    <n v="0.24545030000000001"/>
    <n v="13767.718918799999"/>
    <m/>
    <m/>
    <m/>
    <m/>
    <m/>
    <m/>
    <m/>
    <m/>
    <m/>
    <m/>
    <m/>
    <m/>
    <m/>
    <m/>
    <m/>
    <m/>
    <m/>
    <m/>
    <m/>
    <m/>
    <m/>
    <m/>
    <m/>
    <m/>
    <m/>
    <m/>
    <m/>
    <m/>
    <m/>
    <m/>
    <m/>
    <m/>
    <m/>
    <m/>
    <m/>
    <m/>
    <m/>
    <m/>
    <m/>
    <m/>
    <n v="0.198351"/>
    <n v="0.1231685"/>
    <n v="0.20625879999999999"/>
    <n v="0.13236210000000001"/>
    <n v="0.20026379999999999"/>
    <n v="9.0762800000000005E-2"/>
    <n v="4.8833000000000001E-2"/>
    <n v="12036.8868263"/>
    <n v="16014.480960499999"/>
    <n v="14888.027512299999"/>
    <n v="14080.9033454"/>
    <n v="15036.063597599999"/>
    <n v="10699.001759799999"/>
    <n v="10052.539787899999"/>
    <n v="0.1189722"/>
    <n v="4.9011899999999997E-2"/>
    <n v="7.1948999999999999E-2"/>
    <n v="7.4553999999999995E-2"/>
    <n v="8.6622099999999994E-2"/>
    <n v="0.15739349999999999"/>
    <n v="0.1335741"/>
    <n v="0.17524919999999999"/>
    <n v="0.1057678"/>
    <n v="0.1138739"/>
    <n v="0.1229978"/>
    <n v="0.27805010000000002"/>
    <n v="0.70783399999999996"/>
    <n v="0.77746769999999998"/>
    <m/>
    <m/>
  </r>
  <r>
    <x v="28"/>
    <m/>
    <x v="7"/>
    <s v="2008"/>
    <s v="EU SILC"/>
    <s v="2009"/>
    <s v="2008"/>
    <s v=""/>
    <s v="current"/>
    <s v=""/>
    <x v="2"/>
    <n v="267836.31699999998"/>
    <m/>
    <n v="0.27557369999999998"/>
    <n v="0.3725463"/>
    <m/>
    <m/>
    <n v="3.6516481999999999"/>
    <n v="1.7780883000000001"/>
    <n v="2.0536933999999998"/>
    <n v="4.2090180999999998"/>
    <n v="6.0441365999999999"/>
    <n v="14981.0067057"/>
    <n v="13678.3169965"/>
    <n v="6660.35"/>
    <n v="8489.06"/>
    <n v="10352.76"/>
    <n v="11854.1384065"/>
    <n v="13678.3169965"/>
    <n v="15368.5265143"/>
    <n v="17628.305051200001"/>
    <n v="20290.076355699999"/>
    <n v="24321.255000000001"/>
    <n v="140132.7021929"/>
    <m/>
    <n v="5255.8566145000004"/>
    <x v="885"/>
    <x v="885"/>
    <n v="11148.041545800001"/>
    <n v="12732.4950553"/>
    <n v="14482.7964973"/>
    <n v="16510.926837499999"/>
    <n v="18785.6239532"/>
    <n v="22099.2483398"/>
    <n v="31767.115133300002"/>
    <n v="14981.0067057"/>
    <n v="932.3716081"/>
    <n v="2300.4038411000001"/>
    <n v="2961.2061912999998"/>
    <n v="3576.575257"/>
    <n v="4155.4201358999999"/>
    <n v="4683.0924031000004"/>
    <n v="6075.5500438999998"/>
    <n v="6372.1002172999997"/>
    <n v="7883.5600213999996"/>
    <n v="12414.240975999999"/>
    <n v="5136.9674787000004"/>
    <n v="765.01792020000005"/>
    <n v="1306.3518971999999"/>
    <n v="1827.7200493"/>
    <n v="2463.9428254999998"/>
    <n v="2659.1684107000001"/>
    <n v="3534.9062417"/>
    <n v="3806.5185479000002"/>
    <n v="4321.1319450000001"/>
    <n v="5170.6689537000002"/>
    <n v="6417.7451019"/>
    <n v="3228.1209181999998"/>
    <n v="185.39784879999999"/>
    <n v="640.56202389999999"/>
    <n v="1552.8799246000001"/>
    <n v="2727.6870607999999"/>
    <n v="3663.6649226"/>
    <n v="4333.4221553999996"/>
    <n v="6116.6027399000004"/>
    <n v="7169.1682039999996"/>
    <n v="8597.7209106999999"/>
    <n v="10640.909195599999"/>
    <n v="4564.4773206"/>
    <n v="354.78440490000003"/>
    <n v="361.66269469999997"/>
    <n v="488.3356483"/>
    <n v="418.02491070000002"/>
    <n v="549.23275739999997"/>
    <n v="613.06241569999997"/>
    <n v="511.5854137"/>
    <n v="786.52021660000003"/>
    <n v="957.20210110000005"/>
    <n v="2385.1771291"/>
    <n v="742.80077419999998"/>
    <n v="676.23920290000001"/>
    <n v="1119.5847226000001"/>
    <n v="1425.8619064"/>
    <n v="1711.9624590000001"/>
    <n v="1894.9727534000001"/>
    <n v="2052.5044269999999"/>
    <n v="1767.3355509999999"/>
    <n v="2645.4725534999998"/>
    <n v="3234.2911552"/>
    <n v="6170.6468372999998"/>
    <n v="2270.5057258000002"/>
    <n v="2696.7993796000001"/>
    <n v="2634.6529773000002"/>
    <n v="2447.1232859000002"/>
    <n v="1972.4823779999999"/>
    <n v="1967.8203286999999"/>
    <n v="1945.1508111000001"/>
    <n v="1572.8596611999999"/>
    <n v="1658.1031229"/>
    <n v="1612.3715729"/>
    <n v="2897.0486458"/>
    <n v="2140.4021527"/>
    <n v="-354.75375009999999"/>
    <n v="-821.22932969999999"/>
    <n v="-1253.3272836000001"/>
    <n v="-1722.6333451"/>
    <n v="-2157.7842535"/>
    <n v="-2679.3419565999998"/>
    <n v="-3339.5251201999999"/>
    <n v="-4166.8723060000002"/>
    <n v="-5356.5663751000002"/>
    <n v="-9158.6527523000004"/>
    <n v="-3102.2676645000001"/>
    <n v="5255.8566145000004"/>
    <n v="7541.9888270000001"/>
    <n v="9449.7997223000002"/>
    <n v="11148.041545800001"/>
    <n v="12732.4950553"/>
    <n v="14482.7964973"/>
    <n v="16510.926837499999"/>
    <n v="18785.6239532"/>
    <n v="22099.2483398"/>
    <n v="31767.115133300002"/>
    <n v="14981.0067057"/>
    <n v="0.21332139999999999"/>
    <n v="0.53965320000000006"/>
    <n v="0.57457559999999996"/>
    <n v="0.13770560000000001"/>
    <n v="0.2225134"/>
    <n v="0.1791248"/>
    <n v="0.16385140000000001"/>
    <n v="0.61350579999999999"/>
    <n v="0.73825419999999997"/>
    <n v="7.2640999999999997E-2"/>
    <n v="0.21518880000000001"/>
    <n v="0.14946409999999999"/>
    <m/>
    <m/>
    <m/>
    <m/>
    <m/>
    <m/>
    <m/>
    <m/>
    <m/>
    <m/>
    <m/>
    <m/>
    <n v="14277.9337294"/>
    <m/>
    <n v="0.83803640000000001"/>
    <n v="8.3845699999999995E-2"/>
    <n v="0.1643956"/>
    <m/>
    <m/>
    <m/>
    <n v="1.7480599999999999E-2"/>
    <n v="1.07805E-2"/>
    <n v="7.2413E-3"/>
    <n v="1.0060700000000001E-2"/>
    <n v="0.22086739999999999"/>
    <n v="7.0120199999999994E-2"/>
    <n v="2.6055399999999999E-2"/>
    <n v="0.29831619999999998"/>
    <n v="0.1689638"/>
    <n v="8.1502999999999992E-3"/>
    <n v="12203.7919551"/>
    <n v="6506.9547008999998"/>
    <n v="9072.7234365000004"/>
    <n v="5019.4060133000003"/>
    <n v="19694.610782100001"/>
    <n v="12447.7635054"/>
    <n v="8140.392992"/>
    <n v="15068.2065841"/>
    <n v="9433.3080936999995"/>
    <n v="5145.5231995000004"/>
    <n v="8.0942100000000003E-2"/>
    <n v="0.50474949999999996"/>
    <n v="0.37046030000000002"/>
    <n v="0.73715600000000003"/>
    <n v="6.3550999999999998E-3"/>
    <n v="7.9746300000000006E-2"/>
    <n v="0.29173700000000002"/>
    <n v="1.9169599999999998E-2"/>
    <n v="0.16381399999999999"/>
    <n v="0.65229950000000003"/>
    <n v="0.2676576"/>
    <n v="0.96268370000000003"/>
    <n v="0.4119737"/>
    <n v="0.97793370000000002"/>
    <n v="1.9539600000000001E-2"/>
    <n v="0.26902110000000001"/>
    <n v="0.94361139999999999"/>
    <n v="4.4400700000000001E-2"/>
    <n v="0.24105260000000001"/>
    <n v="1"/>
    <m/>
    <m/>
    <m/>
    <m/>
    <m/>
    <m/>
    <m/>
    <m/>
    <m/>
    <m/>
    <m/>
    <m/>
    <m/>
    <m/>
    <m/>
    <m/>
    <m/>
    <m/>
    <m/>
    <m/>
    <m/>
    <m/>
    <m/>
    <m/>
    <m/>
    <m/>
    <m/>
    <m/>
    <m/>
    <m/>
  </r>
  <r>
    <x v="28"/>
    <m/>
    <x v="7"/>
    <s v="2009"/>
    <s v="EU SILC"/>
    <s v="2010"/>
    <s v="2009"/>
    <s v=""/>
    <s v="current"/>
    <s v=""/>
    <x v="0"/>
    <n v="60191.02"/>
    <m/>
    <n v="0.27546130000000002"/>
    <n v="0.69264800000000004"/>
    <m/>
    <m/>
    <n v="3.1209560999999999"/>
    <n v="1.8895352999999999"/>
    <n v="1.6517056000000001"/>
    <n v="3.9548896"/>
    <n v="6.2849708"/>
    <n v="10788.9640012"/>
    <n v="9278.5557616000006"/>
    <n v="5617.5603257000002"/>
    <n v="6694.8657911"/>
    <n v="7517.4289675"/>
    <n v="8396.3556253999996"/>
    <n v="9278.5557616000006"/>
    <n v="10591.1514346"/>
    <n v="11862.5930668"/>
    <n v="13862.029414500001"/>
    <n v="17532.158910900002"/>
    <n v="76111.67"/>
    <m/>
    <n v="3892.0249821000002"/>
    <x v="886"/>
    <x v="886"/>
    <n v="7947.0281597000003"/>
    <n v="8818.6613589000008"/>
    <n v="9845.9412257000004"/>
    <n v="11268.1877276"/>
    <n v="12814.5620036"/>
    <n v="15459.606349400001"/>
    <n v="24461.2632481"/>
    <n v="10788.9640012"/>
    <n v="26.444825099999999"/>
    <n v="2.9303324000000002"/>
    <n v="6.0543718000000002"/>
    <n v="8.7965345999999993"/>
    <n v="148.2751327"/>
    <n v="307.4425847"/>
    <n v="285.53366360000001"/>
    <n v="389.76048100000003"/>
    <n v="891.54468650000001"/>
    <n v="3141.0281168000001"/>
    <n v="522.59437609999998"/>
    <n v="4.3180290000000001"/>
    <n v="108.52788049999999"/>
    <m/>
    <n v="2.6541665000000001"/>
    <n v="54.529541899999998"/>
    <n v="193.63773789999999"/>
    <n v="247.60895959999999"/>
    <n v="335.97718020000002"/>
    <n v="382.4529862"/>
    <n v="1144.649185"/>
    <n v="248.0950316"/>
    <n v="19.945366199999999"/>
    <n v="65.131404599999996"/>
    <n v="4.0007232000000004"/>
    <n v="51.151396699999999"/>
    <n v="440.35137559999998"/>
    <n v="617.90958260000002"/>
    <n v="1803.0157647999999"/>
    <n v="3151.0341214"/>
    <n v="5621.9547054000004"/>
    <n v="6925.4317877000003"/>
    <n v="1873.6956157"/>
    <n v="366.52502850000002"/>
    <n v="423.96126420000002"/>
    <n v="449.90796970000002"/>
    <n v="772.34948459999998"/>
    <n v="907.17262870000002"/>
    <n v="847.54705360000003"/>
    <n v="1069.4497854000001"/>
    <n v="1660.0501362"/>
    <n v="1756.754866"/>
    <n v="4099.5257930999996"/>
    <n v="1237.1875382999999"/>
    <n v="2.2916116"/>
    <n v="64.933240900000001"/>
    <n v="21.614712099999998"/>
    <n v="66.832375200000001"/>
    <n v="183.13900609999999"/>
    <n v="214.1854745"/>
    <n v="640.14753310000003"/>
    <n v="246.67962589999999"/>
    <n v="907.07708549999995"/>
    <n v="1672.3563819999999"/>
    <n v="403.0304036"/>
    <n v="3483.2927515000001"/>
    <n v="5616.4906253999998"/>
    <n v="6643.8660103000002"/>
    <n v="7138.4692003"/>
    <n v="7322.4076189999996"/>
    <n v="8025.0329304999996"/>
    <n v="7922.0086991999997"/>
    <n v="8028.5302097000003"/>
    <n v="7682.1203869999999"/>
    <n v="11741.074607099999"/>
    <n v="7363.8947013999996"/>
    <n v="-10.7926299"/>
    <n v="-79.945590499999994"/>
    <n v="-48.043033600000001"/>
    <n v="-93.224998299999996"/>
    <n v="-237.21394509999999"/>
    <n v="-359.81413809999998"/>
    <n v="-699.57667800000002"/>
    <n v="-997.46975080000004"/>
    <n v="-1782.2983673000001"/>
    <n v="-4262.8026235999996"/>
    <n v="-859.53366549999998"/>
    <n v="3892.0249821000002"/>
    <n v="6202.0291575000001"/>
    <n v="7077.4007535000001"/>
    <n v="7947.0281597000003"/>
    <n v="8818.6613589000008"/>
    <n v="9845.9412257000004"/>
    <n v="11268.1877276"/>
    <n v="12814.5620036"/>
    <n v="15459.606349400001"/>
    <n v="24461.2632481"/>
    <n v="10788.9640012"/>
    <n v="0.75828649999999997"/>
    <n v="0.82555389999999995"/>
    <n v="0.93797900000000001"/>
    <n v="0.27266560000000001"/>
    <n v="0.23265420000000001"/>
    <n v="0.1643086"/>
    <n v="0.72452090000000002"/>
    <n v="0.83232410000000001"/>
    <n v="0.93014799999999997"/>
    <n v="0.1332853"/>
    <n v="0.27513090000000001"/>
    <n v="0.1828612"/>
    <m/>
    <m/>
    <m/>
    <m/>
    <m/>
    <m/>
    <m/>
    <m/>
    <m/>
    <m/>
    <m/>
    <m/>
    <m/>
    <m/>
    <m/>
    <m/>
    <m/>
    <m/>
    <m/>
    <m/>
    <m/>
    <m/>
    <m/>
    <m/>
    <m/>
    <m/>
    <m/>
    <m/>
    <m/>
    <m/>
    <m/>
    <m/>
    <m/>
    <m/>
    <m/>
    <m/>
    <m/>
    <m/>
    <m/>
    <m/>
    <m/>
    <m/>
    <m/>
    <m/>
    <m/>
    <m/>
    <m/>
    <m/>
    <m/>
    <m/>
    <m/>
    <m/>
    <m/>
    <m/>
    <m/>
    <m/>
    <m/>
    <m/>
    <m/>
    <m/>
    <m/>
    <m/>
    <m/>
    <m/>
    <m/>
    <m/>
    <m/>
    <m/>
    <m/>
    <m/>
    <m/>
    <m/>
    <m/>
    <m/>
    <m/>
    <m/>
    <m/>
    <m/>
    <m/>
    <m/>
    <m/>
    <m/>
    <m/>
    <m/>
    <m/>
    <m/>
    <m/>
    <m/>
    <m/>
    <m/>
  </r>
  <r>
    <x v="28"/>
    <m/>
    <x v="7"/>
    <s v="2009"/>
    <s v="EU SILC"/>
    <s v="2010"/>
    <s v="2009"/>
    <s v=""/>
    <s v="current"/>
    <s v=""/>
    <x v="1"/>
    <n v="409996.65"/>
    <n v="143678.96"/>
    <n v="0.28679080000000001"/>
    <n v="0.43513180000000001"/>
    <m/>
    <m/>
    <n v="3.6668671000000002"/>
    <n v="1.8516615000000001"/>
    <n v="1.9803118"/>
    <n v="4.3628653000000002"/>
    <n v="6.6093957000000003"/>
    <n v="13534.056156500001"/>
    <n v="12085.16"/>
    <n v="6102.6549999999997"/>
    <n v="7653.9571447999997"/>
    <n v="9095.7476268999999"/>
    <n v="10600.395"/>
    <n v="12085.16"/>
    <n v="13739.4704943"/>
    <n v="15569.280697300001"/>
    <n v="17887.865000000002"/>
    <n v="22377.625"/>
    <n v="159258.11065059999"/>
    <m/>
    <n v="4594.9748815000003"/>
    <x v="887"/>
    <x v="887"/>
    <n v="9805.464301"/>
    <n v="11286.915720000001"/>
    <n v="12866.712708700001"/>
    <n v="14703.5899887"/>
    <n v="16596.436820399998"/>
    <n v="19829.0504759"/>
    <n v="30370.007409900001"/>
    <n v="13534.056156500001"/>
    <n v="739.96912759999998"/>
    <n v="1687.8630418"/>
    <n v="2432.8903135"/>
    <n v="2883.297521"/>
    <n v="3031.3877969999999"/>
    <n v="4096.4758146000004"/>
    <n v="5179.9198432000003"/>
    <n v="5823.0260484"/>
    <n v="7263.3543983"/>
    <n v="12722.053005600001"/>
    <n v="4587.2896823000001"/>
    <n v="537.43345439999996"/>
    <n v="835.9056028"/>
    <n v="961.65732149999997"/>
    <n v="1653.032142"/>
    <n v="1767.4467010000001"/>
    <n v="2279.0860340999998"/>
    <n v="3721.4916965000002"/>
    <n v="4471.0750213000001"/>
    <n v="4716.6167450000003"/>
    <n v="7763.9525777999997"/>
    <n v="2871.6444132000001"/>
    <n v="186.40392600000001"/>
    <n v="382.7739426"/>
    <n v="763.46402030000002"/>
    <n v="1287.3070990000001"/>
    <n v="2803.0641211000002"/>
    <n v="3175.8705525"/>
    <n v="4187.6170228999999"/>
    <n v="5089.6272461999997"/>
    <n v="6750.2319742"/>
    <n v="8019.5270743000001"/>
    <n v="3266.5177785000001"/>
    <n v="261.56578680000001"/>
    <n v="328.90556199999997"/>
    <n v="458.06050649999997"/>
    <n v="408.96016049999997"/>
    <n v="394.04404010000002"/>
    <n v="705.16220060000001"/>
    <n v="596.02675850000003"/>
    <n v="441.35581830000001"/>
    <n v="852.83764340000005"/>
    <n v="1898.9469567000001"/>
    <n v="634.6989681"/>
    <n v="425.57766629999998"/>
    <n v="667.21502720000001"/>
    <n v="1276.6185700000001"/>
    <n v="1626.5908425"/>
    <n v="1504.3386037"/>
    <n v="2020.8849634000001"/>
    <n v="1585.4763232"/>
    <n v="2397.1524712999999"/>
    <n v="2540.6850831000002"/>
    <n v="4965.5179294999998"/>
    <n v="1901.2313853000001"/>
    <n v="2692.0608406000001"/>
    <n v="3518.8218612000001"/>
    <n v="3323.7125046000001"/>
    <n v="3186.2844961999999"/>
    <n v="3339.2889964999999"/>
    <n v="2655.7479892000001"/>
    <n v="2108.3196422999999"/>
    <n v="1757.9425338000001"/>
    <n v="2186.2421754000002"/>
    <n v="3644.0894256000001"/>
    <n v="2841.4343990000002"/>
    <n v="-248.03592029999999"/>
    <n v="-510.47596290000001"/>
    <n v="-875.09398620000002"/>
    <n v="-1240.0079602000001"/>
    <n v="-1552.6545392999999"/>
    <n v="-2066.5148457999999"/>
    <n v="-2675.2612979"/>
    <n v="-3383.7423189000001"/>
    <n v="-4480.9175435999996"/>
    <n v="-8644.0795596000007"/>
    <n v="-2568.7604698999999"/>
    <n v="4594.9748815000003"/>
    <n v="6911.0090747000004"/>
    <n v="8341.3092502"/>
    <n v="9805.464301"/>
    <n v="11286.915720000001"/>
    <n v="12866.712708700001"/>
    <n v="14703.5899887"/>
    <n v="16596.436820399998"/>
    <n v="19829.0504759"/>
    <n v="30370.007409900001"/>
    <n v="13534.056156500001"/>
    <n v="0.31477719999999998"/>
    <n v="0.62484519999999999"/>
    <n v="0.77695910000000001"/>
    <n v="0.17385719999999999"/>
    <n v="0.2418438"/>
    <n v="0.19036649999999999"/>
    <n v="0.25979560000000002"/>
    <n v="0.68878910000000004"/>
    <n v="0.84780509999999998"/>
    <n v="9.7608100000000003E-2"/>
    <n v="0.24538760000000001"/>
    <n v="0.16143189999999999"/>
    <m/>
    <m/>
    <m/>
    <m/>
    <m/>
    <m/>
    <m/>
    <m/>
    <m/>
    <m/>
    <m/>
    <m/>
    <m/>
    <n v="1"/>
    <m/>
    <m/>
    <m/>
    <n v="9.7608100000000003E-2"/>
    <n v="0.25979560000000002"/>
    <n v="13534.056156500001"/>
    <m/>
    <m/>
    <m/>
    <m/>
    <m/>
    <m/>
    <m/>
    <m/>
    <m/>
    <m/>
    <m/>
    <m/>
    <m/>
    <m/>
    <m/>
    <m/>
    <m/>
    <m/>
    <m/>
    <m/>
    <m/>
    <m/>
    <m/>
    <m/>
    <m/>
    <m/>
    <m/>
    <m/>
    <m/>
    <m/>
    <m/>
    <m/>
    <m/>
    <m/>
    <m/>
    <m/>
    <m/>
    <m/>
    <m/>
    <m/>
    <n v="0.19142310000000001"/>
    <n v="0.117191"/>
    <n v="0.21662000000000001"/>
    <n v="0.1290886"/>
    <n v="0.19886880000000001"/>
    <n v="9.6232999999999999E-2"/>
    <n v="5.0575599999999998E-2"/>
    <n v="11970.3738749"/>
    <n v="15053.974761199999"/>
    <n v="14693.635528700001"/>
    <n v="13854.9499891"/>
    <n v="14698.6195014"/>
    <n v="11035.5950364"/>
    <n v="10319.6850443"/>
    <n v="0.1190611"/>
    <n v="6.5775600000000004E-2"/>
    <n v="8.3205000000000001E-2"/>
    <n v="9.0502899999999997E-2"/>
    <n v="8.9680300000000004E-2"/>
    <n v="0.1298936"/>
    <n v="0.1397389"/>
    <n v="0.1808438"/>
    <n v="0.13532179999999999"/>
    <n v="0.1262308"/>
    <n v="0.1484634"/>
    <n v="0.28382800000000002"/>
    <n v="0.69608780000000003"/>
    <n v="0.77862209999999998"/>
    <m/>
    <m/>
  </r>
  <r>
    <x v="28"/>
    <m/>
    <x v="7"/>
    <s v="2009"/>
    <s v="EU SILC"/>
    <s v="2010"/>
    <s v="2009"/>
    <s v=""/>
    <s v="current"/>
    <s v=""/>
    <x v="2"/>
    <n v="271322.82"/>
    <m/>
    <n v="0.28388809999999998"/>
    <n v="0.38670290000000002"/>
    <m/>
    <m/>
    <n v="3.6659578000000002"/>
    <n v="1.7872303"/>
    <n v="2.0511949"/>
    <n v="4.4109905999999999"/>
    <n v="6.7666542999999999"/>
    <n v="14595.3457165"/>
    <n v="13212.791515000001"/>
    <n v="6441.5094313999998"/>
    <n v="8216.8449999999993"/>
    <n v="10028.164257099999"/>
    <n v="11585.48"/>
    <n v="13212.791515000001"/>
    <n v="15036.1305373"/>
    <n v="16725.981636"/>
    <n v="19417.698287499999"/>
    <n v="23614.301782800001"/>
    <n v="159258.11065059999"/>
    <m/>
    <n v="4767.9280577"/>
    <x v="888"/>
    <x v="888"/>
    <n v="10819.470689199999"/>
    <n v="12380.8016223"/>
    <n v="14116.062893599999"/>
    <n v="15795.216267100001"/>
    <n v="17885.159933399998"/>
    <n v="21296.289630899999"/>
    <n v="32262.920989999999"/>
    <n v="14595.3457165"/>
    <n v="936.63562379999996"/>
    <n v="2207.4051488999999"/>
    <n v="2880.0701941000002"/>
    <n v="3233.4010542000001"/>
    <n v="4182.7641374000004"/>
    <n v="4331.7859286000003"/>
    <n v="5633.4486594999998"/>
    <n v="6375.9406318000001"/>
    <n v="8592.7003915000005"/>
    <n v="13977.615508700001"/>
    <n v="5240.1043319999999"/>
    <n v="550.70910979999996"/>
    <n v="1072.1562386999999"/>
    <n v="1391.9369099999999"/>
    <n v="1969.8120411"/>
    <n v="2242.3770261999998"/>
    <n v="3338.9283924000001"/>
    <n v="4053.6025616000002"/>
    <n v="4076.4742759999999"/>
    <n v="5599.6723423000003"/>
    <n v="7949.0488226999996"/>
    <n v="3227.3495118999999"/>
    <n v="353.33077500000002"/>
    <n v="650.59038740000005"/>
    <n v="1449.8002446"/>
    <n v="2858.3228889000002"/>
    <n v="3626.7499133000001"/>
    <n v="4189.8857457000004"/>
    <n v="5393.1001096999998"/>
    <n v="6303.6181225999999"/>
    <n v="7392.0007408000001"/>
    <n v="9226.6286572999998"/>
    <n v="4147.7285957000004"/>
    <n v="254.7634037"/>
    <n v="312.33296569999999"/>
    <n v="382.08779049999998"/>
    <n v="221.12786829999999"/>
    <n v="484.70308039999998"/>
    <n v="556.45450019999998"/>
    <n v="386.31201010000001"/>
    <n v="472.83425460000001"/>
    <n v="766.5682673"/>
    <n v="2039.2615972000001"/>
    <n v="588.2796495"/>
    <n v="456.26234490000002"/>
    <n v="1352.4341993"/>
    <n v="1617.4463426"/>
    <n v="1520.6818077"/>
    <n v="1536.2007475"/>
    <n v="2150.0173184999999"/>
    <n v="2079.2899066999998"/>
    <n v="2815.3179236999999"/>
    <n v="2288.5440318999999"/>
    <n v="5229.0199881999997"/>
    <n v="2105.6442216"/>
    <n v="2511.1846473000001"/>
    <n v="2554.4296715"/>
    <n v="2582.7633642999999"/>
    <n v="2563.9907836000002"/>
    <n v="2280.0673102000001"/>
    <n v="2015.1231577000001"/>
    <n v="1328.106372"/>
    <n v="1604.4686776999999"/>
    <n v="1732.6075625999999"/>
    <n v="3221.5701499000002"/>
    <n v="2239.7782820000002"/>
    <n v="-294.95784680000003"/>
    <n v="-775.05830509999998"/>
    <n v="-1146.7717971"/>
    <n v="-1547.8657545000001"/>
    <n v="-1972.0605926999999"/>
    <n v="-2466.1321493999999"/>
    <n v="-3078.6433525000002"/>
    <n v="-3763.4939531"/>
    <n v="-5075.8037056000003"/>
    <n v="-9380.2237341"/>
    <n v="-2953.5388763000001"/>
    <n v="4767.9280577"/>
    <n v="7374.2903063000003"/>
    <n v="9157.3330490999997"/>
    <n v="10819.470689199999"/>
    <n v="12380.8016223"/>
    <n v="14116.062893599999"/>
    <n v="15795.216267100001"/>
    <n v="17885.159933399998"/>
    <n v="21296.289630899999"/>
    <n v="32262.920989999999"/>
    <n v="14595.3457165"/>
    <n v="0.2312813"/>
    <n v="0.54881659999999999"/>
    <n v="0.56345820000000002"/>
    <n v="0.1430206"/>
    <n v="0.25486259999999999"/>
    <n v="0.2019619"/>
    <n v="0.17953720000000001"/>
    <n v="0.62130759999999996"/>
    <n v="0.75234590000000001"/>
    <n v="8.3487900000000004E-2"/>
    <n v="0.259438"/>
    <n v="0.16240460000000001"/>
    <m/>
    <m/>
    <m/>
    <m/>
    <m/>
    <m/>
    <m/>
    <m/>
    <m/>
    <m/>
    <m/>
    <m/>
    <n v="13987.331678099999"/>
    <m/>
    <n v="0.82654349999999999"/>
    <n v="9.1881400000000002E-2"/>
    <n v="0.17498259999999999"/>
    <m/>
    <m/>
    <m/>
    <n v="1.8044299999999999E-2"/>
    <n v="1.0649199999999999E-2"/>
    <n v="6.1720000000000004E-3"/>
    <n v="9.8823999999999995E-3"/>
    <n v="0.2236696"/>
    <n v="6.7815700000000007E-2"/>
    <n v="2.9523299999999999E-2"/>
    <n v="0.29376740000000001"/>
    <n v="0.158836"/>
    <n v="8.1834000000000004E-3"/>
    <n v="12326.123016"/>
    <n v="6293.1922006000004"/>
    <n v="9677.7166151000001"/>
    <n v="5270.2168791000004"/>
    <n v="18873.564580999999"/>
    <n v="12776.3548589"/>
    <n v="7685.3725811000004"/>
    <n v="14583.362939500001"/>
    <n v="9540.5884029000008"/>
    <n v="5573.0442769000001"/>
    <n v="0.1053553"/>
    <n v="0.52721050000000003"/>
    <n v="0.14392070000000001"/>
    <n v="0.7628123"/>
    <n v="1.68822E-2"/>
    <n v="8.33208E-2"/>
    <n v="0.35871540000000002"/>
    <n v="2.51229E-2"/>
    <n v="0.1736375"/>
    <n v="0.61400880000000002"/>
    <n v="0.3292098"/>
    <n v="0.96664799999999995"/>
    <n v="0.37551230000000002"/>
    <n v="0.91845540000000003"/>
    <n v="3.1899200000000003E-2"/>
    <n v="0.26210889999999998"/>
    <n v="0.94413469999999999"/>
    <n v="5.1407799999999997E-2"/>
    <n v="0.25770399999999999"/>
    <n v="1"/>
    <m/>
    <m/>
    <m/>
    <m/>
    <m/>
    <m/>
    <m/>
    <m/>
    <m/>
    <m/>
    <m/>
    <m/>
    <m/>
    <m/>
    <m/>
    <m/>
    <m/>
    <m/>
    <m/>
    <m/>
    <m/>
    <m/>
    <m/>
    <m/>
    <m/>
    <m/>
    <m/>
    <m/>
    <m/>
    <m/>
  </r>
  <r>
    <x v="28"/>
    <n v="11"/>
    <x v="4"/>
    <s v="2010"/>
    <s v="EU SILC"/>
    <s v="2011"/>
    <s v="2010"/>
    <s v=""/>
    <s v="current"/>
    <s v=""/>
    <x v="0"/>
    <n v="60568.002779000002"/>
    <m/>
    <n v="0.2570733"/>
    <n v="0.71500620000000004"/>
    <m/>
    <m/>
    <n v="3.0969343999999999"/>
    <n v="1.8670815000000001"/>
    <n v="1.6587034"/>
    <n v="3.5734515999999998"/>
    <n v="5.0949078999999999"/>
    <n v="11027.3712325"/>
    <n v="9543.1062136"/>
    <n v="5753.3529833000002"/>
    <n v="7034.9278320000003"/>
    <n v="7855.8376587000002"/>
    <n v="8641.1982549000004"/>
    <n v="9543.1062136"/>
    <n v="10591.363359499999"/>
    <n v="12357.3344161"/>
    <n v="14397.8396863"/>
    <n v="17817.756827000001"/>
    <n v="66602.410757399994"/>
    <m/>
    <n v="4625.0725298999996"/>
    <x v="889"/>
    <x v="889"/>
    <n v="8254.3930576000002"/>
    <n v="9057.0137682000004"/>
    <n v="10064.328265599999"/>
    <n v="11366.127408599999"/>
    <n v="13228.207329499999"/>
    <n v="16064.0121655"/>
    <n v="23564.318646299998"/>
    <n v="11027.3712325"/>
    <n v="37.029560199999999"/>
    <n v="36.263999800000001"/>
    <n v="41.789637800000001"/>
    <n v="10.948976800000001"/>
    <n v="173.2932423"/>
    <n v="169.916946"/>
    <n v="821.96517440000002"/>
    <n v="939.81187820000002"/>
    <n v="1188.943278"/>
    <n v="3397.7268608999998"/>
    <n v="685.1664571"/>
    <n v="1.3021012000000001"/>
    <n v="32.913846499999998"/>
    <n v="51.899601500000003"/>
    <n v="53.121647299999999"/>
    <n v="215.59053890000001"/>
    <n v="36.644331000000001"/>
    <n v="125.43973800000001"/>
    <n v="136.2410117"/>
    <n v="679.52197639999997"/>
    <n v="1481.1515135"/>
    <n v="282.83469589999999"/>
    <n v="17.292204000000002"/>
    <n v="2.9661376000000002"/>
    <n v="34.083083700000003"/>
    <n v="154.9757764"/>
    <n v="272.63128169999999"/>
    <n v="706.05260959999998"/>
    <n v="1033.0777588000001"/>
    <n v="2794.1231807999998"/>
    <n v="4950.5335341999998"/>
    <n v="8150.8402138000001"/>
    <n v="1818.0556827"/>
    <n v="341.90196259999999"/>
    <n v="448.58620689999998"/>
    <n v="416.14136680000001"/>
    <n v="535.20267760000002"/>
    <n v="744.94768320000003"/>
    <n v="890.84321929999999"/>
    <n v="792.90097939999998"/>
    <n v="1477.9978712"/>
    <n v="1840.3466040000001"/>
    <n v="3787.1352461000001"/>
    <n v="1130.7840053"/>
    <n v="11.9611546"/>
    <n v="5.2087934000000002"/>
    <n v="20.025310900000001"/>
    <n v="75.241350400000002"/>
    <n v="105.11529419999999"/>
    <n v="136.12153079999999"/>
    <n v="565.78650330000005"/>
    <n v="510.35412170000001"/>
    <n v="524.03714909999997"/>
    <n v="1631.3043671999999"/>
    <n v="360.1315692"/>
    <n v="4244.6426099999999"/>
    <n v="5999.5618052"/>
    <n v="6966.9688500000002"/>
    <n v="7556.6834141999998"/>
    <n v="7775.4165841000004"/>
    <n v="8455.7061591000001"/>
    <n v="8663.1726553999997"/>
    <n v="8394.8616220000004"/>
    <n v="8688.1847631000001"/>
    <n v="9275.3725231000008"/>
    <n v="7604.3348708000003"/>
    <n v="-29.057062699999999"/>
    <n v="-60.922359499999999"/>
    <n v="-90.161642799999996"/>
    <n v="-131.7807851"/>
    <n v="-229.98085610000001"/>
    <n v="-330.95653019999997"/>
    <n v="-636.21540059999995"/>
    <n v="-1025.1823561000001"/>
    <n v="-1807.5551393999999"/>
    <n v="-4159.2120783"/>
    <n v="-853.93604860000005"/>
    <n v="4625.0725298999996"/>
    <n v="6464.5784299999996"/>
    <n v="7440.7462077999999"/>
    <n v="8254.3930576000002"/>
    <n v="9057.0137682000004"/>
    <n v="10064.328265599999"/>
    <n v="11366.127408599999"/>
    <n v="13228.207329499999"/>
    <n v="16064.0121655"/>
    <n v="23564.318646299998"/>
    <n v="11027.3712325"/>
    <n v="0.775119"/>
    <n v="0.83335459999999995"/>
    <n v="0.95261119999999999"/>
    <n v="0.25232890000000002"/>
    <n v="0.2093237"/>
    <n v="0.1783959"/>
    <n v="0.74464350000000001"/>
    <n v="0.83681709999999998"/>
    <n v="0.94647829999999999"/>
    <n v="0.13077320000000001"/>
    <n v="0.20385400000000001"/>
    <n v="0.1694687"/>
    <m/>
    <m/>
    <m/>
    <m/>
    <m/>
    <m/>
    <m/>
    <m/>
    <m/>
    <m/>
    <m/>
    <m/>
    <m/>
    <m/>
    <m/>
    <m/>
    <m/>
    <m/>
    <m/>
    <m/>
    <m/>
    <m/>
    <m/>
    <m/>
    <m/>
    <m/>
    <m/>
    <m/>
    <m/>
    <m/>
    <m/>
    <m/>
    <m/>
    <m/>
    <m/>
    <m/>
    <m/>
    <m/>
    <m/>
    <m/>
    <m/>
    <m/>
    <m/>
    <m/>
    <m/>
    <m/>
    <m/>
    <m/>
    <m/>
    <m/>
    <m/>
    <m/>
    <m/>
    <m/>
    <m/>
    <m/>
    <m/>
    <m/>
    <m/>
    <m/>
    <m/>
    <m/>
    <m/>
    <m/>
    <m/>
    <m/>
    <m/>
    <m/>
    <m/>
    <m/>
    <m/>
    <m/>
    <m/>
    <m/>
    <m/>
    <m/>
    <m/>
    <m/>
    <m/>
    <m/>
    <m/>
    <m/>
    <m/>
    <m/>
    <m/>
    <m/>
    <m/>
    <m/>
    <m/>
    <m/>
  </r>
  <r>
    <x v="28"/>
    <n v="11"/>
    <x v="4"/>
    <s v="2010"/>
    <s v="EU SILC"/>
    <s v="2011"/>
    <s v="2010"/>
    <s v=""/>
    <s v="current"/>
    <s v=""/>
    <x v="1"/>
    <n v="412580.00731469999"/>
    <n v="144587.00189019999"/>
    <n v="0.27935209999999999"/>
    <n v="0.43100129999999998"/>
    <m/>
    <m/>
    <n v="3.5740264000000002"/>
    <n v="1.8277639999999999"/>
    <n v="1.9554092000000001"/>
    <n v="4.1693113999999998"/>
    <n v="6.0877904000000003"/>
    <n v="13927.6829702"/>
    <n v="12434.4958262"/>
    <n v="6359.0249938999996"/>
    <n v="7975.5898438000004"/>
    <n v="9376.4599914999999"/>
    <n v="10858.296190999999"/>
    <n v="12434.4958262"/>
    <n v="14161.986260600001"/>
    <n v="16215.0101318"/>
    <n v="18605.078271499999"/>
    <n v="22727.323299299998"/>
    <n v="66602.410757399994"/>
    <m/>
    <n v="4977.4686707999999"/>
    <x v="890"/>
    <x v="890"/>
    <n v="10114.1237351"/>
    <n v="11616.2213471"/>
    <n v="13256.148101700001"/>
    <n v="15217.844391799999"/>
    <n v="17397.9329106"/>
    <n v="20458.235207999998"/>
    <n v="30301.785990799999"/>
    <n v="13927.6829702"/>
    <n v="860.37488980000001"/>
    <n v="1790.7672276999999"/>
    <n v="2124.3942418000001"/>
    <n v="3128.1849407999998"/>
    <n v="4655.6272071000003"/>
    <n v="4777.5644610999998"/>
    <n v="5829.6796995000004"/>
    <n v="6491.2944076000003"/>
    <n v="7852.6198640000002"/>
    <n v="12962.4563927"/>
    <n v="5049.7078535000001"/>
    <n v="491.96078729999999"/>
    <n v="1239.5467741"/>
    <n v="1296.1030622000001"/>
    <n v="1886.0549094"/>
    <n v="1816.0428625"/>
    <n v="2685.9672393000001"/>
    <n v="3971.0561032999999"/>
    <n v="3780.0165852999999"/>
    <n v="5321.6211268999996"/>
    <n v="7851.1582047000002"/>
    <n v="3036.4117025"/>
    <n v="162.0552155"/>
    <n v="281.92813039999999"/>
    <n v="889.14034049999998"/>
    <n v="1321.3869362"/>
    <n v="2153.0157823"/>
    <n v="2982.2261797000001"/>
    <n v="3551.9599282999998"/>
    <n v="5899.6073262"/>
    <n v="7171.4508305999998"/>
    <n v="9014.8893564999998"/>
    <n v="3344.6583325000001"/>
    <n v="190.1345019"/>
    <n v="288.95690200000001"/>
    <n v="377.86046549999998"/>
    <n v="356.61547339999998"/>
    <n v="282.31049969999998"/>
    <n v="475.96457579999998"/>
    <n v="588.82805599999995"/>
    <n v="537.45170510000003"/>
    <n v="773.6549698"/>
    <n v="1611.9208255999999"/>
    <n v="548.7925947"/>
    <n v="663.97699729999999"/>
    <n v="795.92648150000002"/>
    <n v="1030.6478214000001"/>
    <n v="1392.9648362"/>
    <n v="1651.4739652999999"/>
    <n v="1408.7379781"/>
    <n v="1967.5919524999999"/>
    <n v="1846.2289433000001"/>
    <n v="1762.4808938000001"/>
    <n v="4807.4425325000002"/>
    <n v="1733.2301974"/>
    <n v="2907.7702180000001"/>
    <n v="3415.4520539"/>
    <n v="3825.5701076999999"/>
    <n v="3282.8181733000001"/>
    <n v="2792.0461736000002"/>
    <n v="3046.6867516000002"/>
    <n v="2221.3108106"/>
    <n v="2367.1281337999999"/>
    <n v="2194.3303117"/>
    <n v="2697.2799823999999"/>
    <n v="2874.8702022000002"/>
    <n v="-298.80393909999998"/>
    <n v="-615.36889340000005"/>
    <n v="-859.82844520000003"/>
    <n v="-1253.9015343000001"/>
    <n v="-1734.2951433999999"/>
    <n v="-2120.9990837999999"/>
    <n v="-2912.5821583000002"/>
    <n v="-3523.7941906000001"/>
    <n v="-4617.9227887999996"/>
    <n v="-8643.3613036000006"/>
    <n v="-2659.9879125000002"/>
    <n v="4977.4686707999999"/>
    <n v="7197.2086762999998"/>
    <n v="8683.8875939000009"/>
    <n v="10114.1237351"/>
    <n v="11616.2213471"/>
    <n v="13256.148101700001"/>
    <n v="15217.844391799999"/>
    <n v="17397.9329106"/>
    <n v="20458.235207999998"/>
    <n v="30301.785990799999"/>
    <n v="13927.6829702"/>
    <n v="0.30152519999999999"/>
    <n v="0.64523770000000003"/>
    <n v="0.79582540000000002"/>
    <n v="0.16781760000000001"/>
    <n v="0.2257931"/>
    <n v="0.18239320000000001"/>
    <n v="0.26031729999999997"/>
    <n v="0.68284999999999996"/>
    <n v="0.84759770000000001"/>
    <n v="9.1928899999999994E-2"/>
    <n v="0.21780939999999999"/>
    <n v="0.1589496"/>
    <m/>
    <m/>
    <m/>
    <m/>
    <m/>
    <m/>
    <m/>
    <m/>
    <m/>
    <m/>
    <m/>
    <m/>
    <m/>
    <n v="1"/>
    <m/>
    <m/>
    <m/>
    <n v="9.1928899999999994E-2"/>
    <n v="0.26031729999999997"/>
    <n v="13927.6829702"/>
    <m/>
    <m/>
    <m/>
    <m/>
    <m/>
    <m/>
    <m/>
    <m/>
    <m/>
    <m/>
    <m/>
    <m/>
    <m/>
    <m/>
    <m/>
    <m/>
    <m/>
    <m/>
    <m/>
    <m/>
    <m/>
    <m/>
    <m/>
    <m/>
    <m/>
    <m/>
    <m/>
    <m/>
    <m/>
    <m/>
    <m/>
    <m/>
    <m/>
    <m/>
    <m/>
    <m/>
    <m/>
    <m/>
    <m/>
    <m/>
    <n v="0.19263830000000001"/>
    <n v="0.1173353"/>
    <n v="0.21438090000000001"/>
    <n v="0.12872020000000001"/>
    <n v="0.2001221"/>
    <n v="9.5689099999999999E-2"/>
    <n v="5.1113899999999997E-2"/>
    <n v="12366.749690799999"/>
    <n v="15242.0092315"/>
    <n v="15157.054198"/>
    <n v="14165.090125299999"/>
    <n v="15317.5364369"/>
    <n v="11121.853522400001"/>
    <n v="10850.4933693"/>
    <n v="0.11619599999999999"/>
    <n v="5.8789899999999999E-2"/>
    <n v="8.03175E-2"/>
    <n v="8.9902800000000005E-2"/>
    <n v="7.3246500000000006E-2"/>
    <n v="0.13212960000000001"/>
    <n v="0.12823409999999999"/>
    <n v="0.18519179999999999"/>
    <n v="0.13594110000000001"/>
    <n v="0.12979840000000001"/>
    <n v="0.1380507"/>
    <n v="0.26873279999999999"/>
    <n v="0.71652199999999999"/>
    <n v="0.79728889999999997"/>
    <m/>
    <m/>
  </r>
  <r>
    <x v="28"/>
    <n v="11"/>
    <x v="4"/>
    <s v="2010"/>
    <s v="EU SILC"/>
    <s v="2011"/>
    <s v="2010"/>
    <s v=""/>
    <s v="current"/>
    <s v=""/>
    <x v="2"/>
    <n v="272533.28113169997"/>
    <m/>
    <n v="0.27615849999999997"/>
    <n v="0.37883090000000003"/>
    <m/>
    <m/>
    <n v="3.6118451999999999"/>
    <n v="1.792378"/>
    <n v="2.0151135"/>
    <n v="4.1983950999999999"/>
    <n v="6.2586456999999998"/>
    <n v="15027.464518000001"/>
    <n v="13635.2987041"/>
    <n v="6766.5164002000001"/>
    <n v="8684.7845782000004"/>
    <n v="10368.088253100001"/>
    <n v="11889.027697400001"/>
    <n v="13635.2987041"/>
    <n v="15604.6699219"/>
    <n v="17549.605011"/>
    <n v="19959.728769400001"/>
    <n v="24439.609832800001"/>
    <n v="66602.410757399994"/>
    <m/>
    <n v="5155.6217331999997"/>
    <x v="891"/>
    <x v="891"/>
    <n v="11144.6930035"/>
    <n v="12752.0627224"/>
    <n v="14574.700709299999"/>
    <n v="16498.748435000001"/>
    <n v="18655.639927200002"/>
    <n v="21902.5384227"/>
    <n v="32267.209638"/>
    <n v="15027.464518000001"/>
    <n v="1116.6551712999999"/>
    <n v="2426.5162661999998"/>
    <n v="3074.1817934000001"/>
    <n v="4092.3082605"/>
    <n v="5136.4652976999996"/>
    <n v="5590.5089836999996"/>
    <n v="5716.4507211999999"/>
    <n v="7516.3413782999996"/>
    <n v="8283.4843411999991"/>
    <n v="14353.788694299999"/>
    <n v="5734.0181131999998"/>
    <n v="588.92708730000004"/>
    <n v="1560.0708540999999"/>
    <n v="1839.5019566000001"/>
    <n v="1644.9898708999999"/>
    <n v="2736.0719918"/>
    <n v="3683.8441760000001"/>
    <n v="3840.4905027999998"/>
    <n v="3968.2334292999999"/>
    <n v="5537.3662528000004"/>
    <n v="8490.6531398000006"/>
    <n v="3391.3017214000001"/>
    <n v="222.2644842"/>
    <n v="586.84160569999995"/>
    <n v="1694.5418365"/>
    <n v="2587.6950366000001"/>
    <n v="2919.9323837000002"/>
    <n v="3773.9816418999999"/>
    <n v="5685.4030283000002"/>
    <n v="6935.1867541000001"/>
    <n v="8186.5376640000004"/>
    <n v="10281.822207699999"/>
    <n v="4291.1169277999998"/>
    <n v="158.29995220000001"/>
    <n v="245.64589839999999"/>
    <n v="305.5132006"/>
    <n v="228.74193249999999"/>
    <n v="286.19042439999998"/>
    <n v="350.21171340000001"/>
    <n v="544.3596976"/>
    <n v="479.21187659999998"/>
    <n v="852.3292841"/>
    <n v="1441.6254015"/>
    <n v="489.65651889999998"/>
    <n v="870.85639649999996"/>
    <n v="1107.4861112999999"/>
    <n v="1290.0488089999999"/>
    <n v="1854.1767772999999"/>
    <n v="1289.8979451"/>
    <n v="2169.0881534999999"/>
    <n v="1981.7579399000001"/>
    <n v="1858.8814292"/>
    <n v="2118.9287396"/>
    <n v="4981.6900937"/>
    <n v="1953.3061579"/>
    <n v="2574.9155086999999"/>
    <n v="2673.1297202000001"/>
    <n v="2525.0084955000002"/>
    <n v="2351.5251813999998"/>
    <n v="2404.6146207000002"/>
    <n v="1784.7746993000001"/>
    <n v="1932.2352358999999"/>
    <n v="1850.8925824999999"/>
    <n v="1980.3321503"/>
    <n v="2309.8847314999998"/>
    <n v="2238.6214276000001"/>
    <n v="-376.2968669"/>
    <n v="-852.82275340000001"/>
    <n v="-1233.2709391999999"/>
    <n v="-1614.7440558000001"/>
    <n v="-2021.1099409000001"/>
    <n v="-2777.7086585000002"/>
    <n v="-3201.9486907999999"/>
    <n v="-3953.1075228"/>
    <n v="-5056.4400093000004"/>
    <n v="-9592.2546304000007"/>
    <n v="-3070.5563486999999"/>
    <n v="5155.6217331999997"/>
    <n v="7746.8677024999997"/>
    <n v="9495.5251523999996"/>
    <n v="11144.6930035"/>
    <n v="12752.0627224"/>
    <n v="14574.700709299999"/>
    <n v="16498.748435000001"/>
    <n v="18655.639927200002"/>
    <n v="21902.5384227"/>
    <n v="32267.209638"/>
    <n v="15027.464518000001"/>
    <n v="0.21412999999999999"/>
    <n v="0.55859669999999995"/>
    <n v="0.54860589999999998"/>
    <n v="0.13592489999999999"/>
    <n v="0.23883489999999999"/>
    <n v="0.18802949999999999"/>
    <n v="0.1745891"/>
    <n v="0.60209789999999996"/>
    <n v="0.72284669999999995"/>
    <n v="7.6219200000000001E-2"/>
    <n v="0.23740249999999999"/>
    <n v="0.16348370000000001"/>
    <m/>
    <m/>
    <m/>
    <m/>
    <m/>
    <m/>
    <m/>
    <m/>
    <m/>
    <m/>
    <m/>
    <m/>
    <n v="14414.313772199999"/>
    <m/>
    <n v="0.830314"/>
    <n v="8.7210200000000002E-2"/>
    <n v="0.17469109999999999"/>
    <m/>
    <m/>
    <m/>
    <n v="1.9782600000000001E-2"/>
    <n v="1.0573600000000001E-2"/>
    <n v="1.08395E-2"/>
    <n v="8.2976000000000005E-3"/>
    <n v="0.21674489999999999"/>
    <n v="7.7398599999999998E-2"/>
    <n v="2.3111199999999998E-2"/>
    <n v="0.28029880000000001"/>
    <n v="0.17354520000000001"/>
    <n v="9.7219000000000003E-3"/>
    <n v="13022.4666664"/>
    <n v="6971.8913008"/>
    <n v="9928.5410761000003"/>
    <n v="5662.7890705999998"/>
    <n v="19465.236722199999"/>
    <n v="12957.496047000001"/>
    <n v="8343.3485617000006"/>
    <n v="15260.7885157"/>
    <n v="10006.1339439"/>
    <n v="5519.1230667"/>
    <n v="0.11068409999999999"/>
    <n v="0.51436380000000004"/>
    <n v="0.30332389999999998"/>
    <n v="0.75345390000000001"/>
    <n v="1.001E-2"/>
    <n v="9.4857899999999995E-2"/>
    <n v="0.28504459999999998"/>
    <n v="2.0767000000000001E-2"/>
    <n v="0.1601766"/>
    <n v="0.56837789999999999"/>
    <n v="0.27100030000000003"/>
    <n v="0.93184310000000004"/>
    <n v="0.38329960000000002"/>
    <n v="0.92844939999999998"/>
    <n v="2.52351E-2"/>
    <n v="0.28097220000000001"/>
    <n v="0.943465"/>
    <n v="6.1824999999999998E-2"/>
    <n v="0.24145459999999999"/>
    <n v="1"/>
    <m/>
    <m/>
    <m/>
    <m/>
    <m/>
    <m/>
    <m/>
    <m/>
    <m/>
    <m/>
    <m/>
    <m/>
    <m/>
    <m/>
    <m/>
    <m/>
    <m/>
    <m/>
    <m/>
    <m/>
    <m/>
    <m/>
    <m/>
    <m/>
    <m/>
    <m/>
    <m/>
    <m/>
    <m/>
    <m/>
  </r>
  <r>
    <x v="28"/>
    <n v="12"/>
    <x v="5"/>
    <s v="2011"/>
    <s v="EU SILC"/>
    <s v="2012"/>
    <s v="2011"/>
    <s v=""/>
    <s v="current"/>
    <s v=""/>
    <x v="0"/>
    <n v="60830.747199999998"/>
    <m/>
    <n v="0.266712"/>
    <n v="0.73026539999999995"/>
    <m/>
    <m/>
    <n v="3.0734138"/>
    <n v="1.9253906000000001"/>
    <n v="1.5962547"/>
    <n v="3.7403271"/>
    <n v="5.6261295000000002"/>
    <n v="11818.354863099999"/>
    <n v="10039.49"/>
    <n v="6289.4036917000003"/>
    <n v="7540.6786384999996"/>
    <n v="8320.5820628000001"/>
    <n v="9140.9673502999995"/>
    <n v="10039.49"/>
    <n v="11419.3219678"/>
    <n v="13145.037280500001"/>
    <n v="15259.078939499999"/>
    <n v="19329.939999999999"/>
    <n v="136173.63819200001"/>
    <m/>
    <n v="4674.8929019999996"/>
    <x v="892"/>
    <x v="892"/>
    <n v="8775.4622438999995"/>
    <n v="9519.2036693999999"/>
    <n v="10685.1051102"/>
    <n v="12199.3828878"/>
    <n v="14045.421801"/>
    <n v="17093.221300199999"/>
    <n v="26301.552869200001"/>
    <n v="11818.354863099999"/>
    <n v="21.3858788"/>
    <n v="44.5265664"/>
    <n v="15.8508189"/>
    <n v="78.209346199999999"/>
    <n v="190.0720604"/>
    <n v="522.84185339999999"/>
    <n v="709.583799"/>
    <n v="1011.4894313"/>
    <n v="1126.9081868000001"/>
    <n v="3940.0405679999999"/>
    <n v="766.98857799999996"/>
    <n v="10.616694000000001"/>
    <n v="9.8049236000000004"/>
    <n v="93.325726900000006"/>
    <n v="4.2992170999999999"/>
    <n v="121.3289856"/>
    <n v="126.6118299"/>
    <n v="212.14393960000001"/>
    <n v="277.55327629999999"/>
    <n v="375.35811569999998"/>
    <n v="1150.3966469"/>
    <n v="238.39358200000001"/>
    <n v="0.9554127"/>
    <n v="28.937351199999998"/>
    <n v="44.807295699999997"/>
    <n v="153.62801110000001"/>
    <n v="393.31267559999998"/>
    <n v="702.75838899999997"/>
    <n v="1879.2180702999999"/>
    <n v="3053.4044727999999"/>
    <n v="5449.2552753999998"/>
    <n v="10688.0398143"/>
    <n v="2241.9758660000002"/>
    <n v="384.13924850000001"/>
    <n v="416.37316750000002"/>
    <n v="390.0084645"/>
    <n v="526.18343589999995"/>
    <n v="610.55562380000003"/>
    <n v="765.34187150000002"/>
    <n v="1173.4756599"/>
    <n v="1100.1609427000001"/>
    <n v="1929.7786134999999"/>
    <n v="3801.4507386999999"/>
    <n v="1110.6334091000001"/>
    <n v="8.5876865999999996"/>
    <n v="29.050788499999999"/>
    <n v="76.5173123"/>
    <n v="89.8081064"/>
    <n v="106.1611413"/>
    <n v="366.45369899999997"/>
    <n v="148.88233220000001"/>
    <n v="516.77148299999999"/>
    <n v="570.04319459999999"/>
    <n v="3880.7326380999998"/>
    <n v="580.1218374"/>
    <n v="4263.3254753000001"/>
    <n v="6443.1381191999999"/>
    <n v="7361.1036551999996"/>
    <n v="8061.5618075000002"/>
    <n v="8351.0606473999997"/>
    <n v="8697.1813841000003"/>
    <n v="8826.9870664999999"/>
    <n v="9283.5368152999999"/>
    <n v="9634.2258882999995"/>
    <n v="8738.6272224000004"/>
    <n v="7966.8699931000001"/>
    <n v="-14.117493899999999"/>
    <n v="-44.857628599999998"/>
    <n v="-67.764708400000004"/>
    <n v="-138.22768020000001"/>
    <n v="-253.28746459999999"/>
    <n v="-496.08391669999997"/>
    <n v="-750.90797959999998"/>
    <n v="-1197.4946203"/>
    <n v="-1992.3479741000001"/>
    <n v="-5897.7347593000004"/>
    <n v="-1086.6284025"/>
    <n v="4674.8929019999996"/>
    <n v="6926.9732879000003"/>
    <n v="7913.8485651000001"/>
    <n v="8775.4622438999995"/>
    <n v="9519.2036693999999"/>
    <n v="10685.1051102"/>
    <n v="12199.3828878"/>
    <n v="14045.421801"/>
    <n v="17093.221300199999"/>
    <n v="26301.552869200001"/>
    <n v="11818.354863099999"/>
    <n v="0.76568510000000001"/>
    <n v="0.83761929999999996"/>
    <n v="0.95502529999999997"/>
    <n v="0.2397214"/>
    <n v="0.219109"/>
    <n v="0.16732620000000001"/>
    <n v="0.7306551"/>
    <n v="0.84780049999999996"/>
    <n v="0.95422030000000002"/>
    <n v="0.12118470000000001"/>
    <n v="0.2363576"/>
    <n v="0.16427919999999999"/>
    <m/>
    <m/>
    <m/>
    <m/>
    <m/>
    <m/>
    <m/>
    <m/>
    <m/>
    <m/>
    <m/>
    <m/>
    <m/>
    <m/>
    <m/>
    <m/>
    <m/>
    <m/>
    <m/>
    <m/>
    <m/>
    <m/>
    <m/>
    <m/>
    <m/>
    <m/>
    <m/>
    <m/>
    <m/>
    <m/>
    <m/>
    <m/>
    <m/>
    <m/>
    <m/>
    <m/>
    <m/>
    <m/>
    <m/>
    <m/>
    <m/>
    <m/>
    <m/>
    <m/>
    <m/>
    <m/>
    <m/>
    <m/>
    <m/>
    <m/>
    <m/>
    <m/>
    <m/>
    <m/>
    <m/>
    <m/>
    <m/>
    <m/>
    <m/>
    <m/>
    <m/>
    <m/>
    <m/>
    <m/>
    <m/>
    <m/>
    <m/>
    <m/>
    <m/>
    <m/>
    <m/>
    <m/>
    <m/>
    <m/>
    <m/>
    <m/>
    <m/>
    <m/>
    <m/>
    <m/>
    <m/>
    <m/>
    <m/>
    <m/>
    <m/>
    <m/>
    <m/>
    <m/>
    <m/>
    <m/>
  </r>
  <r>
    <x v="28"/>
    <n v="12"/>
    <x v="5"/>
    <s v="2011"/>
    <s v="EU SILC"/>
    <s v="2012"/>
    <s v="2011"/>
    <s v=""/>
    <s v="current"/>
    <s v=""/>
    <x v="1"/>
    <n v="414171.99800000002"/>
    <n v="145142.99830000001"/>
    <n v="0.2801556"/>
    <n v="0.43576670000000001"/>
    <m/>
    <m/>
    <n v="3.5028898000000002"/>
    <n v="1.8161406"/>
    <n v="1.9287548000000001"/>
    <n v="4.1356229999999998"/>
    <n v="6.0340536"/>
    <n v="14576.887615400001"/>
    <n v="13051.63"/>
    <n v="6766.8684710999996"/>
    <n v="8305.5650000000005"/>
    <n v="9732.2217564999992"/>
    <n v="11273.04"/>
    <n v="13051.63"/>
    <n v="14661.57"/>
    <n v="16787.8909054"/>
    <n v="19201.792380800001"/>
    <n v="23703.594502299999"/>
    <n v="187804.04500000001"/>
    <m/>
    <n v="5331.0687711999999"/>
    <x v="893"/>
    <x v="893"/>
    <n v="10520.1747744"/>
    <n v="12191.468259699999"/>
    <n v="13880.726146999999"/>
    <n v="15699.1418364"/>
    <n v="17978.497989700001"/>
    <n v="21310.020770499999"/>
    <n v="32167.954604300001"/>
    <n v="14576.887615400001"/>
    <n v="752.07640800000001"/>
    <n v="1952.5247944"/>
    <n v="2165.0231942"/>
    <n v="3607.3515731000002"/>
    <n v="5096.8936292999997"/>
    <n v="5014.5017494000003"/>
    <n v="5954.8890368000002"/>
    <n v="6847.3534700999999"/>
    <n v="8625.4157976000006"/>
    <n v="14671.8655918"/>
    <n v="5471.4605694000002"/>
    <n v="639.30524549999996"/>
    <n v="1094.6363541000001"/>
    <n v="1429.5467085"/>
    <n v="1749.5699981"/>
    <n v="1922.3790876999999"/>
    <n v="2593.1342034999998"/>
    <n v="3923.6375048"/>
    <n v="3748.2499942999998"/>
    <n v="5280.3840737"/>
    <n v="8266.9219498999992"/>
    <n v="3066.4312555000001"/>
    <n v="177.45944549999999"/>
    <n v="299.27049899999997"/>
    <n v="697.42170510000005"/>
    <n v="1429.6144225999999"/>
    <n v="2537.7790371999999"/>
    <n v="3226.8818571000002"/>
    <n v="4513.7391930000003"/>
    <n v="6551.5823490000002"/>
    <n v="7228.9486157000001"/>
    <n v="9611.0485217000005"/>
    <n v="3628.8182425"/>
    <n v="221.71775450000001"/>
    <n v="298.7101447"/>
    <n v="293.67007130000002"/>
    <n v="337.43132580000002"/>
    <n v="408.14723780000003"/>
    <n v="362.82732659999999"/>
    <n v="452.84233410000002"/>
    <n v="599.12422400000003"/>
    <n v="754.78067929999997"/>
    <n v="1480.8842006"/>
    <n v="521.26991199999998"/>
    <n v="762.0470838"/>
    <n v="1055.0828915"/>
    <n v="1373.2045135999999"/>
    <n v="1348.3333127000001"/>
    <n v="1117.9852028"/>
    <n v="2159.3476036000002"/>
    <n v="1402.9098065000001"/>
    <n v="1255.979865"/>
    <n v="2233.4370795999998"/>
    <n v="5372.9235607999999"/>
    <n v="1809.7598439000001"/>
    <n v="3080.4903325"/>
    <n v="3538.0468713999999"/>
    <n v="3997.5549273000001"/>
    <n v="3404.2552292999999"/>
    <n v="2995.8386495999998"/>
    <n v="2885.0733949"/>
    <n v="2554.1340848"/>
    <n v="2680.3859671999999"/>
    <n v="2304.43941"/>
    <n v="2816.6106530000002"/>
    <n v="3025.8587868999998"/>
    <n v="-302.02749849999998"/>
    <n v="-638.28359179999995"/>
    <n v="-923.36531990000003"/>
    <n v="-1356.3810871999999"/>
    <n v="-1887.5545847000001"/>
    <n v="-2361.039988"/>
    <n v="-3103.0101235000002"/>
    <n v="-3704.1778798999999"/>
    <n v="-5117.3848853999998"/>
    <n v="-10052.2998735"/>
    <n v="-2946.7109948000002"/>
    <n v="5331.0687711999999"/>
    <n v="7599.9879632000002"/>
    <n v="9033.0558001000009"/>
    <n v="10520.1747744"/>
    <n v="12191.468259699999"/>
    <n v="13880.726146999999"/>
    <n v="15699.1418364"/>
    <n v="17978.497989700001"/>
    <n v="21310.020770499999"/>
    <n v="32167.954604300001"/>
    <n v="14576.887615400001"/>
    <n v="0.30644290000000002"/>
    <n v="0.63976840000000001"/>
    <n v="0.79347140000000005"/>
    <n v="0.16373660000000001"/>
    <n v="0.21921889999999999"/>
    <n v="0.184116"/>
    <n v="0.25848120000000002"/>
    <n v="0.69086309999999995"/>
    <n v="0.84899970000000002"/>
    <n v="8.8631000000000001E-2"/>
    <n v="0.2080255"/>
    <n v="0.15620120000000001"/>
    <m/>
    <m/>
    <m/>
    <m/>
    <m/>
    <m/>
    <m/>
    <m/>
    <m/>
    <m/>
    <m/>
    <m/>
    <m/>
    <n v="1"/>
    <m/>
    <m/>
    <m/>
    <n v="8.8631000000000001E-2"/>
    <n v="0.25848120000000002"/>
    <n v="14576.887615400001"/>
    <m/>
    <m/>
    <m/>
    <m/>
    <m/>
    <m/>
    <m/>
    <m/>
    <m/>
    <m/>
    <m/>
    <m/>
    <m/>
    <m/>
    <m/>
    <m/>
    <m/>
    <m/>
    <m/>
    <m/>
    <m/>
    <m/>
    <m/>
    <m/>
    <m/>
    <m/>
    <m/>
    <m/>
    <m/>
    <m/>
    <m/>
    <m/>
    <m/>
    <m/>
    <m/>
    <m/>
    <m/>
    <m/>
    <m/>
    <m/>
    <n v="0.19237029999999999"/>
    <n v="0.1177735"/>
    <n v="0.21436620000000001"/>
    <n v="0.12948870000000001"/>
    <n v="0.1991281"/>
    <n v="9.5504000000000006E-2"/>
    <n v="5.1369100000000001E-2"/>
    <n v="12570.488028600001"/>
    <n v="16367.891768"/>
    <n v="15810.5832942"/>
    <n v="14904.3331026"/>
    <n v="15949.5222818"/>
    <n v="12087.8298459"/>
    <n v="11317.354887900001"/>
    <n v="0.1246423"/>
    <n v="5.2694100000000001E-2"/>
    <n v="7.3093099999999994E-2"/>
    <n v="8.2523100000000002E-2"/>
    <n v="7.1784600000000004E-2"/>
    <n v="0.12863459999999999"/>
    <n v="0.107334"/>
    <n v="0.1973598"/>
    <n v="0.1327759"/>
    <n v="0.1237602"/>
    <n v="0.1309826"/>
    <n v="0.2715496"/>
    <n v="0.70273220000000003"/>
    <n v="0.7825685"/>
    <m/>
    <m/>
  </r>
  <r>
    <x v="28"/>
    <n v="12"/>
    <x v="5"/>
    <s v="2011"/>
    <s v="EU SILC"/>
    <s v="2012"/>
    <s v="2011"/>
    <s v=""/>
    <s v="current"/>
    <s v=""/>
    <x v="2"/>
    <n v="273666.84399999998"/>
    <m/>
    <n v="0.27588079999999998"/>
    <n v="0.38103710000000002"/>
    <m/>
    <m/>
    <n v="3.4535062999999999"/>
    <n v="1.7486394000000001"/>
    <n v="1.9749677000000001"/>
    <n v="4.1453556999999996"/>
    <n v="6.1445059000000004"/>
    <n v="15774.191244199999"/>
    <n v="14347.115"/>
    <n v="7264.4808946000003"/>
    <n v="9092.0670590000009"/>
    <n v="10809.457735399999"/>
    <n v="12712.766465999999"/>
    <n v="14347.115"/>
    <n v="16139.83"/>
    <n v="18137.355576000002"/>
    <n v="20819.84"/>
    <n v="25087.9303368"/>
    <n v="187804.04500000001"/>
    <m/>
    <n v="5590.7107508999998"/>
    <x v="894"/>
    <x v="894"/>
    <n v="11745.241668500001"/>
    <n v="13492.5600529"/>
    <n v="15148.5056714"/>
    <n v="17116.4815046"/>
    <n v="19307.07919"/>
    <n v="22753.899351600001"/>
    <n v="34352.155216799998"/>
    <n v="15774.191244199999"/>
    <n v="1211.9791918999999"/>
    <n v="2274.7280879999998"/>
    <n v="3267.9404507999998"/>
    <n v="4940.2824331000002"/>
    <n v="5087.0732174000004"/>
    <n v="5687.2266307"/>
    <n v="6375.5069939000005"/>
    <n v="7743.8930178999999"/>
    <n v="9707.5792560999998"/>
    <n v="15823.1296115"/>
    <n v="6216.2845172999996"/>
    <n v="849.59244739999997"/>
    <n v="1402.9083971"/>
    <n v="1807.6285700000001"/>
    <n v="1937.9003852999999"/>
    <n v="2476.6239408000001"/>
    <n v="3371.0543289000002"/>
    <n v="3783.5542638000002"/>
    <n v="4717.6142621999998"/>
    <n v="5222.6141868000004"/>
    <n v="9196.1927575999998"/>
    <n v="3479.1679181999998"/>
    <n v="284.54733649999997"/>
    <n v="556.13135160000002"/>
    <n v="1758.2696761"/>
    <n v="2742.2907399999999"/>
    <n v="3500.3850286000002"/>
    <n v="4852.3785961000003"/>
    <n v="6283.5796420999995"/>
    <n v="7436.0036698000004"/>
    <n v="8627.7600963000004"/>
    <n v="10072.8573237"/>
    <n v="4614.1498433999996"/>
    <n v="202.39571369999999"/>
    <n v="235.70115960000001"/>
    <n v="261.28599430000003"/>
    <n v="290.3959979"/>
    <n v="270.93312090000001"/>
    <n v="401.04499129999999"/>
    <n v="362.67865080000001"/>
    <n v="522.24120119999998"/>
    <n v="575.67179750000003"/>
    <n v="1450.4397584000001"/>
    <n v="457.68134939999999"/>
    <n v="783.96888609999996"/>
    <n v="1814.4191529"/>
    <n v="1424.4612044"/>
    <n v="1249.0107789000001"/>
    <n v="2173.3293560000002"/>
    <n v="1691.2139064999999"/>
    <n v="1428.2471031"/>
    <n v="1529.8171500999999"/>
    <n v="2303.4853990000001"/>
    <n v="6032.4132104999999"/>
    <n v="2045.0807927000001"/>
    <n v="2653.3189201999999"/>
    <n v="2799.9316573000001"/>
    <n v="2728.2103344000002"/>
    <n v="2401.6672199999998"/>
    <n v="2266.2953624000002"/>
    <n v="2051.8880662000001"/>
    <n v="2357.9798058000001"/>
    <n v="1638.0132982"/>
    <n v="2043.3989219"/>
    <n v="2717.8637856999999"/>
    <n v="2365.9515089000001"/>
    <n v="-395.09174489999998"/>
    <n v="-898.61882760000003"/>
    <n v="-1285.8047466"/>
    <n v="-1816.3058867"/>
    <n v="-2282.0799732"/>
    <n v="-2906.3008482999999"/>
    <n v="-3475.0649549"/>
    <n v="-4280.5034095000001"/>
    <n v="-5726.6103061000003"/>
    <n v="-10940.7412305"/>
    <n v="-3404.1246857000001"/>
    <n v="5590.7107508999998"/>
    <n v="8185.2009789000003"/>
    <n v="9961.9914835"/>
    <n v="11745.241668500001"/>
    <n v="13492.5600529"/>
    <n v="15148.5056714"/>
    <n v="17116.4815046"/>
    <n v="19307.07919"/>
    <n v="22753.899351600001"/>
    <n v="34352.155216799998"/>
    <n v="15774.191244199999"/>
    <n v="0.21542929999999999"/>
    <n v="0.54819209999999996"/>
    <n v="0.54521189999999997"/>
    <n v="0.13017090000000001"/>
    <n v="0.22717290000000001"/>
    <n v="0.19173699999999999"/>
    <n v="0.1713209"/>
    <n v="0.60063"/>
    <n v="0.72734549999999998"/>
    <n v="7.0910799999999996E-2"/>
    <n v="0.2262449"/>
    <n v="0.16500010000000001"/>
    <m/>
    <m/>
    <m/>
    <m/>
    <m/>
    <m/>
    <m/>
    <m/>
    <m/>
    <m/>
    <m/>
    <m/>
    <n v="15018.1497657"/>
    <m/>
    <n v="0.8279571"/>
    <n v="8.4056599999999995E-2"/>
    <n v="0.17250960000000001"/>
    <m/>
    <m/>
    <m/>
    <n v="2.1174499999999999E-2"/>
    <n v="9.8983000000000005E-3"/>
    <n v="9.1453000000000003E-3"/>
    <n v="8.1457999999999999E-3"/>
    <n v="0.24268429999999999"/>
    <n v="6.2405099999999998E-2"/>
    <n v="1.9936499999999999E-2"/>
    <n v="0.29509800000000003"/>
    <n v="0.14901890000000001"/>
    <n v="1.04505E-2"/>
    <n v="14030.2509969"/>
    <n v="7145.0058865000001"/>
    <n v="9368.1037569"/>
    <n v="6960.5914640999999"/>
    <n v="19851.908945700001"/>
    <n v="12859.952097699999"/>
    <n v="9026.2739540000002"/>
    <n v="15459.7064656"/>
    <n v="10041.140585200001"/>
    <n v="6270.6396148000003"/>
    <n v="5.9316800000000003E-2"/>
    <n v="0.46161629999999998"/>
    <n v="0.24327109999999999"/>
    <n v="0.60322770000000003"/>
    <n v="1.15756E-2"/>
    <n v="0.1120535"/>
    <n v="0.280918"/>
    <n v="2.57545E-2"/>
    <n v="0.17729200000000001"/>
    <n v="0.68983289999999997"/>
    <n v="0.24701219999999999"/>
    <n v="0.94333440000000002"/>
    <n v="0.44817269999999998"/>
    <n v="0.93247630000000004"/>
    <n v="3.8432399999999999E-2"/>
    <n v="0.29781210000000002"/>
    <n v="0.94553160000000003"/>
    <n v="7.27994E-2"/>
    <n v="0.2541446"/>
    <n v="1"/>
    <m/>
    <m/>
    <m/>
    <m/>
    <m/>
    <m/>
    <m/>
    <m/>
    <m/>
    <m/>
    <m/>
    <m/>
    <m/>
    <m/>
    <m/>
    <m/>
    <m/>
    <m/>
    <m/>
    <m/>
    <m/>
    <m/>
    <m/>
    <m/>
    <m/>
    <m/>
    <m/>
    <m/>
    <m/>
    <m/>
  </r>
  <r>
    <x v="29"/>
    <n v="1"/>
    <x v="9"/>
    <s v="1977"/>
    <s v="IPS"/>
    <s v=""/>
    <s v="1977"/>
    <s v="1"/>
    <s v="previous"/>
    <s v=""/>
    <x v="0"/>
    <n v="1567000"/>
    <n v="1185000"/>
    <n v="0.22600000000000001"/>
    <n v="0.64900000000000002"/>
    <m/>
    <m/>
    <n v="2.5948275999999999"/>
    <n v="1.8353659"/>
    <n v="1.4137930999999999"/>
    <n v="2.8684210999999999"/>
    <n v="3.5700935"/>
    <n v="8370.9286695999999"/>
    <n v="7187.6036744000003"/>
    <n v="5083.9147941000001"/>
    <n v="5478.3564591000004"/>
    <n v="5828.9712724999999"/>
    <n v="6354.8934926000002"/>
    <n v="7187.6036744000003"/>
    <n v="8195.6212629000001"/>
    <n v="9466.5999613999993"/>
    <n v="10912.8860666"/>
    <n v="13191.8823536"/>
    <m/>
    <m/>
    <n v="4689.473129"/>
    <x v="895"/>
    <x v="895"/>
    <n v="6091.9323826"/>
    <n v="6749.3351577000003"/>
    <n v="7669.6990427999999"/>
    <n v="8853.0240379999996"/>
    <n v="10167.8295882"/>
    <n v="11920.903655100001"/>
    <n v="16741.857339099999"/>
    <n v="8370.9286695999999"/>
    <n v="43.826851699999999"/>
    <n v="0"/>
    <n v="87.653703300000004"/>
    <n v="87.653703300000004"/>
    <n v="306.78796169999998"/>
    <n v="525.9222201"/>
    <n v="832.71018179999999"/>
    <n v="788.88333009999997"/>
    <n v="1051.8444402"/>
    <n v="2892.5722104000001"/>
    <n v="657.40277509999999"/>
    <n v="0"/>
    <m/>
    <m/>
    <n v="0"/>
    <n v="0"/>
    <n v="43.826851699999999"/>
    <n v="87.653703300000004"/>
    <n v="175.3074067"/>
    <n v="262.96111000000002"/>
    <n v="525.9222201"/>
    <n v="131.48055500000001"/>
    <n v="43.826851699999999"/>
    <n v="0"/>
    <n v="0"/>
    <n v="43.826851699999999"/>
    <n v="87.653703300000004"/>
    <n v="262.96111000000002"/>
    <n v="1095.6712918000001"/>
    <n v="2103.6888803000002"/>
    <n v="2848.7453587999998"/>
    <n v="3988.2435022999998"/>
    <n v="1051.8444402"/>
    <n v="87.653703300000004"/>
    <n v="438.26851670000002"/>
    <n v="788.88333009999997"/>
    <n v="1183.3249952000001"/>
    <n v="1709.2472153000001"/>
    <n v="2278.9962869999999"/>
    <n v="2717.2648036999999"/>
    <n v="3155.5333205000002"/>
    <n v="4338.8583156000004"/>
    <n v="9510.4268131000008"/>
    <n v="2629.6111003999999"/>
    <n v="0"/>
    <m/>
    <n v="43.826851699999999"/>
    <n v="43.826851699999999"/>
    <n v="131.48055500000001"/>
    <n v="219.13425839999999"/>
    <n v="394.44166510000002"/>
    <n v="394.44166510000002"/>
    <n v="701.22962680000001"/>
    <n v="3024.0527654000002"/>
    <n v="482.09536839999998"/>
    <n v="4689.473129"/>
    <n v="5171.5684973999996"/>
    <n v="5215.3953491000002"/>
    <n v="5303.0490524999996"/>
    <n v="5346.8759041000003"/>
    <n v="5566.0101624999998"/>
    <n v="5653.6638658000002"/>
    <n v="6179.5860859000004"/>
    <n v="6442.5471960000004"/>
    <n v="6004.2786791999997"/>
    <n v="5566.0101624999998"/>
    <n v="-219.13425839999999"/>
    <n v="-306.78796169999998"/>
    <n v="-438.26851670000002"/>
    <n v="-613.57592339999997"/>
    <n v="-832.71018179999999"/>
    <n v="-1227.1518467999999"/>
    <n v="-1928.3814735999999"/>
    <n v="-2585.7842486999998"/>
    <n v="-3593.8018372000001"/>
    <n v="-8984.5045929999997"/>
    <n v="-2059.8620286"/>
    <n v="4689.473129"/>
    <n v="5303.0490524999996"/>
    <n v="5697.4907174999998"/>
    <n v="6091.9323826"/>
    <n v="6749.3351577000003"/>
    <n v="7625.8721911000002"/>
    <n v="8896.8508896000003"/>
    <n v="10255.483291500001"/>
    <n v="12096.211061800001"/>
    <n v="16960.9915975"/>
    <n v="8458.5823729000003"/>
    <m/>
    <m/>
    <m/>
    <m/>
    <m/>
    <m/>
    <m/>
    <m/>
    <m/>
    <m/>
    <m/>
    <m/>
    <m/>
    <m/>
    <m/>
    <m/>
    <m/>
    <m/>
    <m/>
    <m/>
    <m/>
    <m/>
    <m/>
    <m/>
    <m/>
    <m/>
    <m/>
    <m/>
    <m/>
    <m/>
    <m/>
    <m/>
    <m/>
    <m/>
    <m/>
    <m/>
    <m/>
    <m/>
    <m/>
    <m/>
    <m/>
    <m/>
    <m/>
    <m/>
    <m/>
    <m/>
    <m/>
    <m/>
    <m/>
    <m/>
    <m/>
    <m/>
    <m/>
    <m/>
    <m/>
    <m/>
    <m/>
    <m/>
    <m/>
    <m/>
    <m/>
    <m/>
    <m/>
    <m/>
    <m/>
    <m/>
    <m/>
    <m/>
    <m/>
    <m/>
    <m/>
    <m/>
    <m/>
    <m/>
    <m/>
    <m/>
    <m/>
    <m/>
    <m/>
    <m/>
    <m/>
    <m/>
    <m/>
    <m/>
    <m/>
    <m/>
    <m/>
    <m/>
    <m/>
    <m/>
    <m/>
    <m/>
    <m/>
    <m/>
    <m/>
    <m/>
    <m/>
    <m/>
    <m/>
    <m/>
    <n v="43.82685"/>
    <n v="1.2372186999999999"/>
  </r>
  <r>
    <x v="29"/>
    <n v="1"/>
    <x v="9"/>
    <s v="1977"/>
    <s v="IPS"/>
    <s v=""/>
    <s v="1977"/>
    <s v="1"/>
    <s v="previous"/>
    <s v=""/>
    <x v="1"/>
    <n v="13614000"/>
    <n v="4761000"/>
    <n v="0.22600000000000001"/>
    <n v="0.36799999999999999"/>
    <m/>
    <m/>
    <n v="2.6446280999999998"/>
    <n v="1.7021276999999999"/>
    <n v="1.5537190000000001"/>
    <n v="3.0347826000000002"/>
    <n v="4.0198020000000003"/>
    <n v="9115.9851479999998"/>
    <n v="8239.4481145999998"/>
    <n v="5303.0490524999996"/>
    <n v="6004.2786791999997"/>
    <n v="6705.5083059999997"/>
    <n v="7406.7379327999997"/>
    <n v="8239.4481145999998"/>
    <n v="9203.6388513999991"/>
    <n v="10343.1369949"/>
    <n v="11745.596248399999"/>
    <n v="14024.592535399999"/>
    <m/>
    <m/>
    <n v="4426.5120189999998"/>
    <x v="896"/>
    <x v="896"/>
    <n v="7056.1231194000002"/>
    <n v="7845.0064494999997"/>
    <n v="8721.5434829999995"/>
    <n v="9773.3879230999992"/>
    <n v="11000.539769999999"/>
    <n v="12797.4406886"/>
    <n v="17793.701779300001"/>
    <n v="9115.9851479999998"/>
    <n v="2454.3036937000002"/>
    <n v="4295.0314639999997"/>
    <n v="5828.9712724999999"/>
    <n v="6617.8546026000004"/>
    <n v="6924.6425644000001"/>
    <n v="7231.4305261"/>
    <n v="7450.5647843999996"/>
    <n v="7932.6601528000001"/>
    <n v="8984.5045929999997"/>
    <n v="12052.384210099999"/>
    <n v="6968.4694159999999"/>
    <n v="87.653703300000004"/>
    <n v="87.653703300000004"/>
    <n v="175.3074067"/>
    <n v="306.78796169999998"/>
    <n v="438.26851670000002"/>
    <n v="657.40277509999999"/>
    <n v="876.53703350000001"/>
    <n v="1227.1518467999999"/>
    <n v="1840.7277703"/>
    <n v="2629.6111003999999"/>
    <n v="832.71018179999999"/>
    <n v="87.653703300000004"/>
    <n v="87.653703300000004"/>
    <n v="175.3074067"/>
    <n v="350.6148134"/>
    <n v="745.05647839999995"/>
    <n v="1270.9786985000001"/>
    <n v="2059.8620286"/>
    <n v="2717.2648036999999"/>
    <n v="3593.8018372000001"/>
    <n v="4119.7240572999999"/>
    <n v="1490.1129569"/>
    <n v="131.48055500000001"/>
    <n v="262.96111000000002"/>
    <n v="350.6148134"/>
    <n v="394.44166510000002"/>
    <n v="482.09536839999998"/>
    <n v="569.74907180000002"/>
    <n v="701.22962680000001"/>
    <n v="876.53703350000001"/>
    <n v="1183.3249952000001"/>
    <n v="1972.2083253000001"/>
    <n v="701.22962680000001"/>
    <n v="262.96111000000002"/>
    <n v="350.6148134"/>
    <n v="438.26851670000002"/>
    <n v="482.09536839999998"/>
    <n v="657.40277509999999"/>
    <n v="876.53703350000001"/>
    <n v="964.19073679999997"/>
    <n v="1314.8055502"/>
    <n v="1709.2472153000001"/>
    <n v="6267.2397892999998"/>
    <n v="1314.8055502"/>
    <n v="2585.7842486999998"/>
    <n v="2498.1305453999998"/>
    <n v="1928.3814735999999"/>
    <n v="1840.7277703"/>
    <n v="1928.3814735999999"/>
    <n v="1972.2083253000001"/>
    <n v="2147.5157319999998"/>
    <n v="2147.5157319999998"/>
    <n v="1928.3814735999999"/>
    <n v="1665.4203636"/>
    <n v="2059.8620286"/>
    <n v="-1270.9786985000001"/>
    <n v="-1884.5546219"/>
    <n v="-2498.1305453999998"/>
    <n v="-2936.3990620999998"/>
    <n v="-3330.8407271999999"/>
    <n v="-3769.1092438999999"/>
    <n v="-4382.6851673000001"/>
    <n v="-5127.7416457999998"/>
    <n v="-6398.7203442999999"/>
    <n v="-10912.8860666"/>
    <n v="-4251.2046123"/>
    <n v="4382.6851673000001"/>
    <n v="5653.6638658000002"/>
    <n v="6354.8934926000002"/>
    <n v="7012.2962676999996"/>
    <n v="7801.1795978"/>
    <n v="8765.3703346000002"/>
    <n v="9817.2147748000007"/>
    <n v="11088.1934733"/>
    <n v="12841.2675402"/>
    <n v="17793.701779300001"/>
    <n v="9159.8119996999994"/>
    <m/>
    <m/>
    <m/>
    <n v="5.7000000000000002E-2"/>
    <m/>
    <m/>
    <m/>
    <m/>
    <m/>
    <n v="2.5000000000000001E-2"/>
    <n v="0.312"/>
    <m/>
    <m/>
    <m/>
    <m/>
    <m/>
    <m/>
    <m/>
    <m/>
    <m/>
    <m/>
    <m/>
    <m/>
    <m/>
    <m/>
    <n v="0.999"/>
    <m/>
    <m/>
    <m/>
    <n v="2.5000000000000001E-2"/>
    <n v="0.16500000000000001"/>
    <n v="9115.9851479999998"/>
    <m/>
    <m/>
    <m/>
    <m/>
    <m/>
    <m/>
    <m/>
    <m/>
    <m/>
    <m/>
    <m/>
    <m/>
    <m/>
    <m/>
    <m/>
    <m/>
    <m/>
    <m/>
    <m/>
    <m/>
    <m/>
    <m/>
    <m/>
    <m/>
    <m/>
    <m/>
    <m/>
    <m/>
    <m/>
    <m/>
    <m/>
    <m/>
    <m/>
    <m/>
    <m/>
    <m/>
    <m/>
    <m/>
    <m/>
    <m/>
    <n v="0.29099999999999998"/>
    <n v="0.128"/>
    <n v="0.218"/>
    <n v="0.111"/>
    <n v="0.13600000000000001"/>
    <n v="7.5999999999999998E-2"/>
    <n v="3.9E-2"/>
    <n v="8239.4481145999998"/>
    <n v="10124.002736500001"/>
    <n v="9072.1582963000001"/>
    <n v="9817.2147748000007"/>
    <n v="10343.1369949"/>
    <n v="8370.9286695999999"/>
    <n v="8414.7555212000007"/>
    <n v="3.1E-2"/>
    <n v="4.2000000000000003E-2"/>
    <n v="2.7E-2"/>
    <n v="1.6E-2"/>
    <n v="1.4E-2"/>
    <n v="0.01"/>
    <n v="1.0999999999999999E-2"/>
    <n v="9.6000000000000002E-2"/>
    <n v="8.8999999999999996E-2"/>
    <n v="7.1999999999999995E-2"/>
    <n v="8.5999999999999993E-2"/>
    <n v="0.19"/>
    <n v="0.61899999999999999"/>
    <n v="0.71199999999999997"/>
    <n v="43.82685"/>
    <n v="1.2372186999999999"/>
  </r>
  <r>
    <x v="29"/>
    <n v="1"/>
    <x v="9"/>
    <s v="1977"/>
    <s v="IPS"/>
    <s v=""/>
    <s v="1977"/>
    <s v="1"/>
    <s v="previous"/>
    <s v=""/>
    <x v="2"/>
    <n v="8084000"/>
    <n v="3923000"/>
    <n v="0.224"/>
    <n v="0.32900000000000001"/>
    <m/>
    <m/>
    <n v="2.6535432999999999"/>
    <n v="1.6519607999999999"/>
    <n v="1.6062992"/>
    <n v="3.0583333000000001"/>
    <n v="4.1262135999999998"/>
    <n v="9729.5610713999995"/>
    <n v="8940.6777413"/>
    <n v="5566.0101624999998"/>
    <n v="6442.5471960000004"/>
    <n v="7231.4305261"/>
    <n v="8064.1407079000001"/>
    <n v="8940.6777413"/>
    <n v="9948.6953298000008"/>
    <n v="11088.1934733"/>
    <n v="12490.652726800001"/>
    <n v="14769.649013800001"/>
    <m/>
    <m/>
    <n v="4514.1657223000002"/>
    <x v="897"/>
    <x v="897"/>
    <n v="7625.8721911000002"/>
    <n v="8502.4092246"/>
    <n v="9422.7731096999996"/>
    <n v="10474.6175499"/>
    <n v="11745.596248399999"/>
    <n v="13542.497167"/>
    <n v="18626.411961099999"/>
    <n v="9729.5610713999995"/>
    <n v="3155.5333205000002"/>
    <n v="5785.1444209000001"/>
    <n v="6880.8157127000004"/>
    <n v="7231.4305261"/>
    <n v="7538.2184877999998"/>
    <n v="7801.1795978"/>
    <n v="8239.4481145999998"/>
    <n v="8896.8508896000003"/>
    <n v="9817.2147748000007"/>
    <n v="13411.016611999999"/>
    <n v="7845.0064494999997"/>
    <n v="87.653703300000004"/>
    <n v="131.48055500000001"/>
    <n v="262.96111000000002"/>
    <n v="438.26851670000002"/>
    <n v="613.57592339999997"/>
    <n v="876.53703350000001"/>
    <n v="1227.1518467999999"/>
    <n v="1709.2472153000001"/>
    <n v="2410.476842"/>
    <n v="3199.3601721"/>
    <n v="1095.6712918000001"/>
    <n v="131.48055500000001"/>
    <n v="131.48055500000001"/>
    <n v="306.78796169999998"/>
    <n v="701.22962680000001"/>
    <n v="1227.1518467999999"/>
    <n v="1972.2083253000001"/>
    <n v="2717.2648036999999"/>
    <n v="3462.3212822"/>
    <n v="4251.2046123"/>
    <n v="4557.9925739999999"/>
    <n v="1972.2083253000001"/>
    <n v="175.3074067"/>
    <n v="219.13425839999999"/>
    <n v="262.96111000000002"/>
    <n v="350.6148134"/>
    <n v="438.26851670000002"/>
    <n v="525.9222201"/>
    <n v="613.57592339999997"/>
    <n v="701.22962680000001"/>
    <n v="920.36388509999995"/>
    <n v="1402.4592534999999"/>
    <n v="569.74907180000002"/>
    <n v="306.78796169999998"/>
    <n v="394.44166510000002"/>
    <n v="482.09536839999998"/>
    <n v="613.57592339999997"/>
    <n v="745.05647839999995"/>
    <n v="876.53703350000001"/>
    <n v="1008.0175885"/>
    <n v="1270.9786985000001"/>
    <n v="1665.4203636"/>
    <n v="6398.7203442999999"/>
    <n v="1358.6324019000001"/>
    <n v="2147.5157319999998"/>
    <n v="1753.0740668999999"/>
    <n v="1577.7666601999999"/>
    <n v="1709.2472153000001"/>
    <n v="1796.9009186000001"/>
    <n v="1840.7277703"/>
    <n v="1840.7277703"/>
    <n v="1665.4203636"/>
    <n v="1577.7666601999999"/>
    <n v="1314.8055502"/>
    <n v="1753.0740668999999"/>
    <n v="-1577.7666601999999"/>
    <n v="-2541.9573970000001"/>
    <n v="-3024.0527654000002"/>
    <n v="-3462.3212822"/>
    <n v="-3856.7629471999999"/>
    <n v="-4470.3388707000004"/>
    <n v="-5083.9147941000001"/>
    <n v="-5960.4518275"/>
    <n v="-7143.7768226999997"/>
    <n v="-11745.596248399999"/>
    <n v="-4864.7805356999997"/>
    <n v="4470.3388707000004"/>
    <n v="5960.4518275"/>
    <n v="6793.1620093000001"/>
    <n v="7582.0453395000004"/>
    <n v="8502.4092246"/>
    <n v="9466.5999613999993"/>
    <n v="10562.271253200001"/>
    <n v="11789.423100100001"/>
    <n v="13542.497167"/>
    <n v="18538.758257699999"/>
    <n v="9729.5610713999995"/>
    <m/>
    <m/>
    <m/>
    <m/>
    <m/>
    <m/>
    <n v="0.105"/>
    <m/>
    <m/>
    <n v="2.5000000000000001E-2"/>
    <m/>
    <m/>
    <m/>
    <m/>
    <m/>
    <m/>
    <m/>
    <m/>
    <m/>
    <m/>
    <m/>
    <m/>
    <m/>
    <m/>
    <n v="9203.6388513999991"/>
    <m/>
    <n v="0.86099999999999999"/>
    <n v="2.8000000000000001E-2"/>
    <n v="9.7000000000000003E-2"/>
    <m/>
    <m/>
    <m/>
    <n v="2.5999999999999999E-2"/>
    <n v="1.2999999999999999E-2"/>
    <n v="4.0000000000000001E-3"/>
    <n v="1.0999999999999999E-2"/>
    <n v="0.11600000000000001"/>
    <n v="6.8000000000000005E-2"/>
    <n v="1.7000000000000001E-2"/>
    <n v="0.23899999999999999"/>
    <n v="0.34899999999999998"/>
    <n v="1.7999999999999999E-2"/>
    <n v="9685.7342198000006"/>
    <n v="7012.2962676999996"/>
    <n v="7187.6036744000003"/>
    <n v="5127.7416457999998"/>
    <n v="12709.7869852"/>
    <n v="9948.6953298000008"/>
    <n v="8151.7944111999996"/>
    <n v="9904.8684780999993"/>
    <n v="7801.1795978"/>
    <n v="6223.4129376000001"/>
    <n v="0.107"/>
    <n v="0.109"/>
    <n v="0.11700000000000001"/>
    <n v="0.30099999999999999"/>
    <n v="6.0000000000000001E-3"/>
    <n v="2.4E-2"/>
    <n v="0.05"/>
    <n v="6.0000000000000001E-3"/>
    <n v="2.3E-2"/>
    <n v="0.127"/>
    <n v="0.127"/>
    <n v="0.77800000000000002"/>
    <n v="0.214"/>
    <n v="0.90400000000000003"/>
    <n v="1.2E-2"/>
    <n v="8.7999999999999995E-2"/>
    <n v="0.63400000000000001"/>
    <n v="2.1000000000000001E-2"/>
    <n v="6.3E-2"/>
    <n v="0.77"/>
    <m/>
    <m/>
    <m/>
    <m/>
    <m/>
    <m/>
    <m/>
    <m/>
    <m/>
    <m/>
    <m/>
    <m/>
    <m/>
    <m/>
    <m/>
    <m/>
    <m/>
    <m/>
    <m/>
    <m/>
    <m/>
    <m/>
    <m/>
    <m/>
    <m/>
    <m/>
    <m/>
    <m/>
    <n v="43.82685"/>
    <n v="1.2372186999999999"/>
  </r>
  <r>
    <x v="29"/>
    <n v="1"/>
    <x v="9"/>
    <s v="1977"/>
    <s v="Spliced"/>
    <s v=""/>
    <s v="1977 fixed"/>
    <s v="2"/>
    <s v="current"/>
    <s v=""/>
    <x v="0"/>
    <n v="1371000"/>
    <n v="972000"/>
    <n v="0.27"/>
    <n v="0.68300000000000005"/>
    <m/>
    <m/>
    <n v="2.79"/>
    <n v="1.9647886999999999"/>
    <n v="1.42"/>
    <n v="3.3826531000000002"/>
    <n v="4.4301075000000001"/>
    <n v="7713.5258944999996"/>
    <n v="6223.4129376000001"/>
    <n v="4382.6851673000001"/>
    <n v="4645.6462774000001"/>
    <n v="4996.2610906999998"/>
    <n v="5478.3564591000004"/>
    <n v="6223.4129376000001"/>
    <n v="7187.6036744000003"/>
    <n v="8546.2360762999997"/>
    <n v="9992.5221815000004"/>
    <n v="12227.691616800001"/>
    <m/>
    <m/>
    <n v="4075.8972055999998"/>
    <x v="898"/>
    <x v="898"/>
    <n v="5215.3953491000002"/>
    <n v="5828.9712724999999"/>
    <n v="6661.6814543"/>
    <n v="7888.8333012000003"/>
    <n v="9247.4657029999998"/>
    <n v="11000.539769999999"/>
    <n v="18056.662889300002"/>
    <n v="7713.5258944999996"/>
    <m/>
    <n v="0"/>
    <n v="87.653703300000004"/>
    <n v="131.48055500000001"/>
    <n v="438.26851670000002"/>
    <n v="569.74907180000002"/>
    <n v="1051.8444402"/>
    <n v="1051.8444402"/>
    <n v="1490.1129569"/>
    <n v="3637.6286888999998"/>
    <n v="876.53703350000001"/>
    <m/>
    <m/>
    <m/>
    <n v="0"/>
    <n v="43.826851699999999"/>
    <n v="43.826851699999999"/>
    <n v="43.826851699999999"/>
    <n v="87.653703300000004"/>
    <n v="131.48055500000001"/>
    <n v="350.6148134"/>
    <n v="43.826851699999999"/>
    <n v="0"/>
    <n v="0"/>
    <n v="0"/>
    <n v="87.653703300000004"/>
    <n v="87.653703300000004"/>
    <n v="438.26851670000002"/>
    <n v="1972.2083253000001"/>
    <n v="2366.6499902999999"/>
    <n v="2585.7842486999998"/>
    <n v="3856.7629471999999"/>
    <n v="1139.4981435"/>
    <n v="175.3074067"/>
    <n v="438.26851670000002"/>
    <n v="832.71018179999999"/>
    <n v="1183.3249952000001"/>
    <n v="1796.9009186000001"/>
    <n v="2191.3425837"/>
    <n v="2278.9962869999999"/>
    <n v="2804.9185071000002"/>
    <n v="4251.2046123"/>
    <n v="9598.0805163999994"/>
    <n v="2585.7842486999998"/>
    <n v="0"/>
    <m/>
    <n v="43.826851699999999"/>
    <n v="43.826851699999999"/>
    <n v="43.826851699999999"/>
    <n v="175.3074067"/>
    <n v="306.78796169999998"/>
    <n v="350.6148134"/>
    <n v="394.44166510000002"/>
    <n v="4163.5509088999997"/>
    <n v="613.57592339999997"/>
    <n v="4514.1657223000002"/>
    <n v="4820.9536840000001"/>
    <n v="4952.4342391"/>
    <n v="5040.0879424000004"/>
    <n v="4996.2610906999998"/>
    <n v="5215.3953491000002"/>
    <n v="4601.8194256999996"/>
    <n v="5434.5296074999997"/>
    <n v="5916.6249759000002"/>
    <n v="5346.8759041000003"/>
    <n v="5040.0879424000004"/>
    <n v="-613.57592339999997"/>
    <n v="-788.88333009999997"/>
    <n v="-1051.8444402"/>
    <n v="-1227.1518467999999"/>
    <n v="-1577.7666601999999"/>
    <n v="-1928.3814735999999"/>
    <n v="-2366.6499902999999"/>
    <n v="-2804.9185071000002"/>
    <n v="-3637.6286888999998"/>
    <n v="-8633.8897796000001"/>
    <n v="-2498.1305453999998"/>
    <n v="4075.8972055999998"/>
    <n v="4514.1657223000002"/>
    <n v="4864.7805356999997"/>
    <n v="5215.3953491000002"/>
    <n v="5828.9712724999999"/>
    <n v="6661.6814543"/>
    <n v="7888.8333012000003"/>
    <n v="9291.2925546999995"/>
    <n v="11132.020325"/>
    <n v="18319.623999399999"/>
    <n v="7757.3527461000003"/>
    <m/>
    <m/>
    <m/>
    <m/>
    <m/>
    <m/>
    <m/>
    <m/>
    <m/>
    <m/>
    <m/>
    <m/>
    <m/>
    <m/>
    <m/>
    <m/>
    <m/>
    <m/>
    <m/>
    <m/>
    <m/>
    <m/>
    <m/>
    <m/>
    <m/>
    <m/>
    <m/>
    <m/>
    <m/>
    <m/>
    <m/>
    <m/>
    <m/>
    <m/>
    <m/>
    <m/>
    <m/>
    <m/>
    <m/>
    <m/>
    <m/>
    <m/>
    <m/>
    <m/>
    <m/>
    <m/>
    <m/>
    <m/>
    <m/>
    <m/>
    <m/>
    <m/>
    <m/>
    <m/>
    <m/>
    <m/>
    <m/>
    <m/>
    <m/>
    <m/>
    <m/>
    <m/>
    <m/>
    <m/>
    <m/>
    <m/>
    <m/>
    <m/>
    <m/>
    <m/>
    <m/>
    <m/>
    <m/>
    <m/>
    <m/>
    <m/>
    <m/>
    <m/>
    <m/>
    <m/>
    <m/>
    <m/>
    <m/>
    <m/>
    <m/>
    <m/>
    <m/>
    <m/>
    <m/>
    <m/>
    <m/>
    <m/>
    <m/>
    <m/>
    <m/>
    <m/>
    <m/>
    <m/>
    <m/>
    <m/>
    <n v="43.82685"/>
    <n v="1.2372186999999999"/>
  </r>
  <r>
    <x v="29"/>
    <n v="1"/>
    <x v="9"/>
    <s v="1977"/>
    <s v="Spliced"/>
    <s v=""/>
    <s v="1977 fixed"/>
    <s v="2"/>
    <s v="current"/>
    <s v=""/>
    <x v="1"/>
    <n v="13539000"/>
    <n v="4576000"/>
    <n v="0.26300000000000001"/>
    <n v="0.42599999999999999"/>
    <m/>
    <m/>
    <n v="2.8490565999999999"/>
    <n v="1.7976190000000001"/>
    <n v="1.5849057"/>
    <n v="3.6069651999999999"/>
    <n v="5.1704545"/>
    <n v="8633.8897796000001"/>
    <n v="7362.9110811"/>
    <n v="4645.6462774000001"/>
    <n v="5259.2222007999999"/>
    <n v="5916.6249759000002"/>
    <n v="6617.8546026000004"/>
    <n v="7362.9110811"/>
    <n v="8283.2749662000006"/>
    <n v="9378.9462581000007"/>
    <n v="10781.4055116"/>
    <n v="13235.7092053"/>
    <m/>
    <m/>
    <n v="3856.7629471999999"/>
    <x v="899"/>
    <x v="899"/>
    <n v="6223.4129376000001"/>
    <n v="6968.4694159999999"/>
    <n v="7801.1795978"/>
    <n v="8809.1971862999999"/>
    <n v="10036.3490332"/>
    <n v="11833.2499517"/>
    <n v="19941.217511300001"/>
    <n v="8633.8897796000001"/>
    <n v="2673.4379521000001"/>
    <n v="4075.8972055999998"/>
    <n v="5697.4907174999998"/>
    <n v="6135.7592341999998"/>
    <n v="6354.8934926000002"/>
    <n v="6661.6814543"/>
    <n v="7056.1231194000002"/>
    <n v="7406.7379327999997"/>
    <n v="8896.8508896000003"/>
    <n v="11877.076803399999"/>
    <n v="6661.6814543"/>
    <n v="43.826851699999999"/>
    <n v="43.826851699999999"/>
    <n v="131.48055500000001"/>
    <n v="262.96111000000002"/>
    <n v="394.44166510000002"/>
    <n v="569.74907180000002"/>
    <n v="788.88333009999997"/>
    <n v="1051.8444402"/>
    <n v="1490.1129569"/>
    <n v="2059.8620286"/>
    <n v="701.22962680000001"/>
    <n v="87.653703300000004"/>
    <n v="87.653703300000004"/>
    <n v="131.48055500000001"/>
    <n v="394.44166510000002"/>
    <n v="920.36388509999995"/>
    <n v="1270.9786985000001"/>
    <n v="2016.035177"/>
    <n v="2585.7842486999998"/>
    <n v="3243.1870238000001"/>
    <n v="3637.6286888999998"/>
    <n v="1446.2861052000001"/>
    <n v="-306.78796169999998"/>
    <n v="438.26851670000002"/>
    <n v="394.44166510000002"/>
    <n v="482.09536839999998"/>
    <n v="525.9222201"/>
    <n v="701.22962680000001"/>
    <n v="788.88333009999997"/>
    <n v="1095.6712918000001"/>
    <n v="1402.4592534999999"/>
    <n v="4295.0314639999997"/>
    <n v="1008.0175885"/>
    <n v="175.3074067"/>
    <n v="219.13425839999999"/>
    <n v="262.96111000000002"/>
    <n v="350.6148134"/>
    <n v="482.09536839999998"/>
    <n v="613.57592339999997"/>
    <n v="701.22962680000001"/>
    <n v="1227.1518467999999"/>
    <n v="1577.7666601999999"/>
    <n v="8107.9675594999999"/>
    <n v="1402.4592534999999"/>
    <n v="2892.5722104000001"/>
    <n v="2191.3425837"/>
    <n v="1665.4203636"/>
    <n v="1665.4203636"/>
    <n v="1665.4203636"/>
    <n v="1796.9009186000001"/>
    <n v="1884.5546219"/>
    <n v="1928.3814735999999"/>
    <n v="1884.5546219"/>
    <n v="1621.5935119000001"/>
    <n v="1840.7277703"/>
    <n v="-1709.2472153000001"/>
    <n v="-2059.8620286"/>
    <n v="-2717.2648036999999"/>
    <n v="-3024.0527654000002"/>
    <n v="-3330.8407271999999"/>
    <n v="-3725.2823921999998"/>
    <n v="-4338.8583156000004"/>
    <n v="-5171.5684973999996"/>
    <n v="-6617.8546026000004"/>
    <n v="-11657.942545100001"/>
    <n v="-4426.5120189999998"/>
    <n v="3812.9360956"/>
    <n v="4952.4342391"/>
    <n v="5566.0101624999998"/>
    <n v="6223.4129376000001"/>
    <n v="6968.4694159999999"/>
    <n v="7845.0064494999997"/>
    <n v="8853.0240379999996"/>
    <n v="10080.175884800001"/>
    <n v="11877.076803399999"/>
    <n v="19897.390659600002"/>
    <n v="8633.8897796000001"/>
    <m/>
    <m/>
    <m/>
    <n v="6.4000000000000001E-2"/>
    <m/>
    <m/>
    <m/>
    <m/>
    <m/>
    <n v="2.7E-2"/>
    <n v="0.3"/>
    <m/>
    <m/>
    <m/>
    <m/>
    <m/>
    <m/>
    <m/>
    <m/>
    <m/>
    <m/>
    <m/>
    <m/>
    <m/>
    <m/>
    <n v="0.999"/>
    <m/>
    <m/>
    <m/>
    <n v="2.7E-2"/>
    <n v="0.17599999999999999"/>
    <n v="8633.8897796000001"/>
    <m/>
    <m/>
    <m/>
    <m/>
    <m/>
    <m/>
    <m/>
    <m/>
    <m/>
    <m/>
    <m/>
    <m/>
    <m/>
    <m/>
    <m/>
    <m/>
    <m/>
    <m/>
    <m/>
    <m/>
    <m/>
    <m/>
    <m/>
    <m/>
    <m/>
    <m/>
    <m/>
    <m/>
    <m/>
    <m/>
    <m/>
    <m/>
    <m/>
    <m/>
    <m/>
    <m/>
    <m/>
    <m/>
    <m/>
    <m/>
    <n v="0.29499999999999998"/>
    <n v="0.13"/>
    <n v="0.219"/>
    <n v="0.112"/>
    <n v="0.14299999999999999"/>
    <n v="6.8000000000000005E-2"/>
    <n v="3.4000000000000002E-2"/>
    <n v="7757.3527461000003"/>
    <n v="9598.0805163999994"/>
    <n v="8151.7944111999996"/>
    <n v="9378.9462581000007"/>
    <n v="10255.483291500001"/>
    <n v="7757.3527461000003"/>
    <n v="7713.5258944999996"/>
    <n v="3.3000000000000002E-2"/>
    <n v="4.2000000000000003E-2"/>
    <n v="3.1E-2"/>
    <n v="1.6E-2"/>
    <n v="1.6E-2"/>
    <n v="1.7000000000000001E-2"/>
    <n v="1.7000000000000001E-2"/>
    <n v="0.113"/>
    <n v="9.7000000000000003E-2"/>
    <n v="8.4000000000000005E-2"/>
    <n v="9.7000000000000003E-2"/>
    <n v="0.216"/>
    <n v="0.66400000000000003"/>
    <n v="0.72"/>
    <n v="43.82685"/>
    <n v="1.2372186999999999"/>
  </r>
  <r>
    <x v="29"/>
    <n v="1"/>
    <x v="9"/>
    <s v="1977"/>
    <s v="Spliced"/>
    <s v=""/>
    <s v="1977 fixed"/>
    <s v="2"/>
    <s v="current"/>
    <s v=""/>
    <x v="2"/>
    <n v="8211000"/>
    <n v="3732000"/>
    <n v="0.26200000000000001"/>
    <n v="0.38600000000000001"/>
    <m/>
    <m/>
    <n v="2.8738739"/>
    <n v="1.7624309"/>
    <n v="1.6306305999999999"/>
    <n v="3.6398104"/>
    <n v="5.3076923000000003"/>
    <n v="9203.6388513999991"/>
    <n v="7932.6601528000001"/>
    <n v="4864.7805356999997"/>
    <n v="5653.6638658000002"/>
    <n v="6354.8934926000002"/>
    <n v="7099.949971"/>
    <n v="7932.6601528000001"/>
    <n v="8896.8508896000003"/>
    <n v="9948.6953298000008"/>
    <n v="11394.981435"/>
    <n v="13980.765683699999"/>
    <m/>
    <m/>
    <n v="3988.2435022999998"/>
    <x v="900"/>
    <x v="900"/>
    <n v="6749.3351577000003"/>
    <n v="7538.2184877999998"/>
    <n v="8414.7555212000007"/>
    <n v="9422.7731096999996"/>
    <n v="10649.9249566"/>
    <n v="12490.652726800001"/>
    <n v="21168.369358100001"/>
    <n v="9203.6388513999991"/>
    <n v="3593.8018372000001"/>
    <n v="5390.7027558"/>
    <n v="6135.7592341999998"/>
    <n v="6267.2397892999998"/>
    <n v="6617.8546026000004"/>
    <n v="7056.1231194000002"/>
    <n v="7231.4305261"/>
    <n v="8327.1018179000002"/>
    <n v="9510.4268131000008"/>
    <n v="12622.1332819"/>
    <n v="7231.4305261"/>
    <n v="43.826851699999999"/>
    <n v="87.653703300000004"/>
    <n v="219.13425839999999"/>
    <n v="350.6148134"/>
    <n v="525.9222201"/>
    <n v="745.05647839999995"/>
    <n v="1008.0175885"/>
    <n v="1402.4592534999999"/>
    <n v="1840.7277703"/>
    <n v="2322.8231387000001"/>
    <n v="876.53703350000001"/>
    <n v="87.653703300000004"/>
    <n v="131.48055500000001"/>
    <n v="306.78796169999998"/>
    <n v="788.88333009999997"/>
    <n v="1270.9786985000001"/>
    <n v="1840.7277703"/>
    <n v="2541.9573970000001"/>
    <n v="3067.8796170999999"/>
    <n v="3856.7629471999999"/>
    <n v="3988.2435022999998"/>
    <n v="1796.9009186000001"/>
    <n v="-482.09536839999998"/>
    <n v="350.6148134"/>
    <n v="394.44166510000002"/>
    <n v="438.26851670000002"/>
    <n v="657.40277509999999"/>
    <n v="657.40277509999999"/>
    <n v="964.19073679999997"/>
    <n v="1051.8444402"/>
    <n v="1358.6324019000001"/>
    <n v="4777.1268324000002"/>
    <n v="1095.6712918000001"/>
    <n v="219.13425839999999"/>
    <n v="262.96111000000002"/>
    <n v="306.78796169999998"/>
    <n v="438.26851670000002"/>
    <n v="438.26851670000002"/>
    <n v="657.40277509999999"/>
    <n v="745.05647839999995"/>
    <n v="1051.8444402"/>
    <n v="1577.7666601999999"/>
    <n v="8064.1407079000001"/>
    <n v="1402.4592534999999"/>
    <n v="2541.9573970000001"/>
    <n v="1446.2861052000001"/>
    <n v="1490.1129569"/>
    <n v="1665.4203636"/>
    <n v="1665.4203636"/>
    <n v="1665.4203636"/>
    <n v="1709.2472153000001"/>
    <n v="1621.5935119000001"/>
    <n v="1533.9398086000001"/>
    <n v="1446.2861052000001"/>
    <n v="1577.7666601999999"/>
    <n v="-2103.6888803000002"/>
    <n v="-2454.3036937000002"/>
    <n v="-2892.5722104000001"/>
    <n v="-3199.3601721"/>
    <n v="-3637.6286888999998"/>
    <n v="-4251.2046123"/>
    <n v="-4777.1268324000002"/>
    <n v="-5872.7981241999996"/>
    <n v="-7143.7768226999997"/>
    <n v="-12096.211061800001"/>
    <n v="-4864.7805356999997"/>
    <n v="3944.4166506000001"/>
    <n v="5215.3953491000002"/>
    <n v="5960.4518275"/>
    <n v="6705.5083059999997"/>
    <n v="7538.2184877999998"/>
    <n v="8414.7555212000007"/>
    <n v="9466.5999613999993"/>
    <n v="10649.9249566"/>
    <n v="12534.479578500001"/>
    <n v="21080.715654799998"/>
    <n v="9159.8119996999994"/>
    <m/>
    <m/>
    <m/>
    <m/>
    <m/>
    <m/>
    <n v="0.12"/>
    <m/>
    <m/>
    <n v="2.7E-2"/>
    <m/>
    <m/>
    <m/>
    <m/>
    <m/>
    <m/>
    <m/>
    <m/>
    <m/>
    <m/>
    <m/>
    <m/>
    <m/>
    <m/>
    <n v="8677.7166312999998"/>
    <m/>
    <n v="0.879"/>
    <n v="2.9000000000000001E-2"/>
    <n v="0.111"/>
    <m/>
    <m/>
    <m/>
    <n v="2.5000000000000001E-2"/>
    <n v="0.01"/>
    <n v="5.0000000000000001E-3"/>
    <n v="7.0000000000000001E-3"/>
    <n v="0.12"/>
    <n v="6.7000000000000004E-2"/>
    <n v="1.4999999999999999E-2"/>
    <n v="0.26400000000000001"/>
    <n v="0.34799999999999998"/>
    <n v="1.2999999999999999E-2"/>
    <n v="8809.1971862999999"/>
    <n v="6048.1055309000003"/>
    <n v="6135.7592341999998"/>
    <n v="4251.2046123"/>
    <n v="11964.730506800001"/>
    <n v="9510.4268131000008"/>
    <n v="6836.9888609999998"/>
    <n v="9422.7731096999996"/>
    <n v="7187.6036744000003"/>
    <n v="4908.6073874000003"/>
    <n v="0.106"/>
    <n v="0.155"/>
    <n v="0.156"/>
    <n v="0.39100000000000001"/>
    <n v="6.0000000000000001E-3"/>
    <n v="2.7E-2"/>
    <n v="7.3999999999999996E-2"/>
    <n v="6.0000000000000001E-3"/>
    <n v="2.9000000000000001E-2"/>
    <n v="0.153"/>
    <n v="0.17399999999999999"/>
    <n v="0.79700000000000004"/>
    <n v="0.40400000000000003"/>
    <n v="0.93799999999999994"/>
    <n v="2.1999999999999999E-2"/>
    <n v="0.13800000000000001"/>
    <n v="0.69199999999999995"/>
    <n v="3.9E-2"/>
    <n v="9.0999999999999998E-2"/>
    <n v="0.86699999999999999"/>
    <m/>
    <m/>
    <m/>
    <m/>
    <m/>
    <m/>
    <m/>
    <m/>
    <m/>
    <m/>
    <m/>
    <m/>
    <m/>
    <m/>
    <m/>
    <m/>
    <m/>
    <m/>
    <m/>
    <m/>
    <m/>
    <m/>
    <m/>
    <m/>
    <m/>
    <m/>
    <m/>
    <m/>
    <n v="43.82685"/>
    <n v="1.2372186999999999"/>
  </r>
  <r>
    <x v="29"/>
    <n v="2"/>
    <x v="6"/>
    <s v="1985"/>
    <s v="IPS"/>
    <s v=""/>
    <s v="1985"/>
    <s v="1"/>
    <s v="previous"/>
    <s v=""/>
    <x v="0"/>
    <n v="1731000"/>
    <n v="1318000"/>
    <n v="0.222"/>
    <n v="0.63900000000000001"/>
    <m/>
    <m/>
    <n v="2.5555555999999999"/>
    <n v="1.852349"/>
    <n v="1.3796295999999999"/>
    <n v="2.8075117000000001"/>
    <n v="3.51"/>
    <n v="10873.3367739"/>
    <n v="9257.8695960000005"/>
    <n v="6710.4021233000003"/>
    <n v="7269.6023002000002"/>
    <n v="7828.8024771999999"/>
    <n v="8388.0026541000007"/>
    <n v="9257.8695960000005"/>
    <n v="10314.1365969"/>
    <n v="11929.603774699999"/>
    <n v="13917.871070499999"/>
    <n v="17148.805426200001"/>
    <m/>
    <m/>
    <n v="6213.3352992999999"/>
    <x v="901"/>
    <x v="901"/>
    <n v="8077.3358891999997"/>
    <n v="8822.9361250999991"/>
    <n v="9754.93642"/>
    <n v="11059.736832799999"/>
    <n v="12861.604069700001"/>
    <n v="15346.9381894"/>
    <n v="21808.806900700001"/>
    <n v="10873.3367739"/>
    <n v="0"/>
    <n v="0"/>
    <n v="0"/>
    <n v="0"/>
    <n v="62.133353"/>
    <n v="186.400059"/>
    <n v="434.933471"/>
    <n v="559.20017689999997"/>
    <n v="869.86694190000003"/>
    <n v="1801.8672368"/>
    <n v="372.800118"/>
    <m/>
    <n v="0"/>
    <m/>
    <m/>
    <n v="0"/>
    <n v="0"/>
    <n v="62.133353"/>
    <n v="124.266706"/>
    <n v="248.533412"/>
    <n v="434.933471"/>
    <n v="124.266706"/>
    <n v="0"/>
    <n v="0"/>
    <n v="0"/>
    <n v="0"/>
    <n v="62.133353"/>
    <n v="124.266706"/>
    <n v="434.933471"/>
    <n v="1988.2672958000001"/>
    <n v="3168.8010027"/>
    <n v="3728.0011795999999"/>
    <n v="932.00029489999997"/>
    <n v="186.400059"/>
    <n v="497.06682389999997"/>
    <n v="994.13364790000003"/>
    <n v="1491.2004718000001"/>
    <n v="2236.8007078000001"/>
    <n v="3168.8010027"/>
    <n v="4349.3347094999999"/>
    <n v="5778.4018284000003"/>
    <n v="8325.8693010999996"/>
    <n v="17521.6055442"/>
    <n v="4473.6014155000003"/>
    <n v="0"/>
    <m/>
    <n v="0"/>
    <n v="62.133353"/>
    <n v="62.133353"/>
    <n v="124.266706"/>
    <n v="248.533412"/>
    <n v="372.800118"/>
    <n v="869.86694190000003"/>
    <n v="3417.3344145999999"/>
    <n v="497.06682389999997"/>
    <n v="6337.6020053000002"/>
    <n v="6772.5354762999996"/>
    <n v="6896.8021822999999"/>
    <n v="7021.0688883000003"/>
    <n v="7083.2022413000004"/>
    <n v="7331.7356532000003"/>
    <n v="7456.0023591999998"/>
    <n v="7207.4689472"/>
    <n v="6896.8021822999999"/>
    <n v="6710.4021233000003"/>
    <n v="6958.9355353000001"/>
    <n v="-310.666765"/>
    <n v="-310.666765"/>
    <n v="-434.933471"/>
    <n v="-559.20017689999997"/>
    <n v="-745.60023590000003"/>
    <n v="-1180.5337069"/>
    <n v="-1926.1339428000001"/>
    <n v="-3168.8010027"/>
    <n v="-4970.6682394999998"/>
    <n v="-11805.3370688"/>
    <n v="-2547.4674727000001"/>
    <n v="6213.3352992999999"/>
    <n v="7021.0688883000003"/>
    <n v="7518.1357121999999"/>
    <n v="8077.3358891999997"/>
    <n v="8822.9361250999991"/>
    <n v="9754.93642"/>
    <n v="11059.736832799999"/>
    <n v="12861.604069700001"/>
    <n v="15409.071542400001"/>
    <n v="21808.806900700001"/>
    <n v="10873.3367739"/>
    <m/>
    <m/>
    <m/>
    <m/>
    <m/>
    <m/>
    <m/>
    <m/>
    <m/>
    <m/>
    <m/>
    <m/>
    <m/>
    <m/>
    <m/>
    <m/>
    <m/>
    <m/>
    <m/>
    <m/>
    <m/>
    <m/>
    <m/>
    <m/>
    <m/>
    <m/>
    <m/>
    <m/>
    <m/>
    <m/>
    <m/>
    <m/>
    <m/>
    <m/>
    <m/>
    <m/>
    <m/>
    <m/>
    <m/>
    <m/>
    <m/>
    <m/>
    <m/>
    <m/>
    <m/>
    <m/>
    <m/>
    <m/>
    <m/>
    <m/>
    <m/>
    <m/>
    <m/>
    <m/>
    <m/>
    <m/>
    <m/>
    <m/>
    <m/>
    <m/>
    <m/>
    <m/>
    <m/>
    <m/>
    <m/>
    <m/>
    <m/>
    <m/>
    <m/>
    <m/>
    <m/>
    <m/>
    <m/>
    <m/>
    <m/>
    <m/>
    <m/>
    <m/>
    <m/>
    <m/>
    <m/>
    <m/>
    <m/>
    <m/>
    <m/>
    <m/>
    <m/>
    <m/>
    <m/>
    <m/>
    <m/>
    <m/>
    <m/>
    <m/>
    <m/>
    <m/>
    <m/>
    <m/>
    <m/>
    <m/>
    <n v="62.13335"/>
    <n v="1.0445598"/>
  </r>
  <r>
    <x v="29"/>
    <n v="2"/>
    <x v="6"/>
    <s v="1985"/>
    <s v="IPS"/>
    <s v=""/>
    <s v="1985"/>
    <s v="1"/>
    <s v="previous"/>
    <s v=""/>
    <x v="1"/>
    <n v="14226000"/>
    <n v="5557000"/>
    <n v="0.23400000000000001"/>
    <n v="0.40899999999999997"/>
    <m/>
    <m/>
    <n v="2.7297297"/>
    <n v="1.7314286000000001"/>
    <n v="1.5765766000000001"/>
    <n v="3.1778846000000001"/>
    <n v="4.3370787000000002"/>
    <n v="12116.003833700001"/>
    <n v="10873.3367739"/>
    <n v="6896.8021822999999"/>
    <n v="7890.9358302000001"/>
    <n v="8822.9361250999991"/>
    <n v="9817.0697729999993"/>
    <n v="10873.3367739"/>
    <n v="12178.1371867"/>
    <n v="13669.337658599999"/>
    <n v="15657.6049544"/>
    <n v="18826.405956999999"/>
    <m/>
    <m/>
    <n v="5529.8684163999997"/>
    <x v="902"/>
    <x v="902"/>
    <n v="9320.0029489999997"/>
    <n v="10314.1365969"/>
    <n v="11494.6703038"/>
    <n v="12861.604069700001"/>
    <n v="14601.3379535"/>
    <n v="17086.672073199999"/>
    <n v="23983.474255500001"/>
    <n v="12116.003833700001"/>
    <n v="1429.0671189"/>
    <n v="4038.6679445999998"/>
    <n v="6524.0020642999998"/>
    <n v="7890.9358302000001"/>
    <n v="8885.0694781000002"/>
    <n v="9630.6697139999997"/>
    <n v="10252.003243900001"/>
    <n v="10935.4701269"/>
    <n v="12116.003833700001"/>
    <n v="16527.471896300001"/>
    <n v="8822.9361250999991"/>
    <n v="124.266706"/>
    <n v="186.400059"/>
    <n v="248.533412"/>
    <n v="434.933471"/>
    <n v="683.46688289999997"/>
    <n v="994.13364790000003"/>
    <n v="1429.0671189"/>
    <n v="2174.6673547999999"/>
    <n v="3355.2010615999998"/>
    <n v="4535.7347685000004"/>
    <n v="1429.0671189"/>
    <n v="186.400059"/>
    <n v="124.266706"/>
    <n v="186.400059"/>
    <n v="372.800118"/>
    <n v="621.33352990000003"/>
    <n v="1056.2670009000001"/>
    <n v="1864.0005897999999"/>
    <n v="2733.8675317000002"/>
    <n v="3541.6011205999998"/>
    <n v="3728.0011795999999"/>
    <n v="1429.0671189"/>
    <n v="124.266706"/>
    <n v="372.800118"/>
    <n v="559.20017689999997"/>
    <n v="745.60023590000003"/>
    <n v="869.86694190000003"/>
    <n v="1056.2670009000001"/>
    <n v="1304.8004129000001"/>
    <n v="1615.4671777999999"/>
    <n v="2112.5340018000002"/>
    <n v="3541.6011205999998"/>
    <n v="1242.6670598999999"/>
    <n v="248.533412"/>
    <n v="310.666765"/>
    <n v="434.933471"/>
    <n v="497.06682389999997"/>
    <n v="745.60023590000003"/>
    <n v="932.00029489999997"/>
    <n v="1180.5337069"/>
    <n v="1553.3338248"/>
    <n v="2236.8007078000001"/>
    <n v="7642.4024182000003"/>
    <n v="1615.4671777999999"/>
    <n v="4846.4015335000004"/>
    <n v="4660.0014744999999"/>
    <n v="3479.4677676000001"/>
    <n v="3106.6676496999999"/>
    <n v="2982.4009437"/>
    <n v="2920.2675906999998"/>
    <n v="2858.1342377000001"/>
    <n v="2733.8675317000002"/>
    <n v="2423.2007666999998"/>
    <n v="1988.2672958000001"/>
    <n v="3230.9343557000002"/>
    <n v="-1366.9337659"/>
    <n v="-2236.8007078000001"/>
    <n v="-3106.6676496999999"/>
    <n v="-3728.0011795999999"/>
    <n v="-4411.4680625000001"/>
    <n v="-5094.9349455000001"/>
    <n v="-5964.8018873999999"/>
    <n v="-7145.3355942999997"/>
    <n v="-8760.8027720999999"/>
    <n v="-13980.0044235"/>
    <n v="-5592.0017693999998"/>
    <n v="5529.8684163999997"/>
    <n v="7393.8690061999996"/>
    <n v="8388.0026541000007"/>
    <n v="9320.0029489999997"/>
    <n v="10314.1365969"/>
    <n v="11494.6703038"/>
    <n v="12861.604069700001"/>
    <n v="14601.3379535"/>
    <n v="17086.672073199999"/>
    <n v="23983.474255500001"/>
    <n v="12116.003833700001"/>
    <n v="0.24199999999999999"/>
    <n v="0.67100000000000004"/>
    <m/>
    <n v="7.0999999999999994E-2"/>
    <n v="7.3999999999999996E-2"/>
    <m/>
    <n v="0.223"/>
    <n v="0.73799999999999999"/>
    <m/>
    <n v="3.1E-2"/>
    <n v="0.32400000000000001"/>
    <m/>
    <m/>
    <m/>
    <m/>
    <m/>
    <m/>
    <m/>
    <m/>
    <m/>
    <m/>
    <m/>
    <m/>
    <m/>
    <m/>
    <n v="1"/>
    <m/>
    <m/>
    <m/>
    <n v="3.1E-2"/>
    <n v="0.223"/>
    <n v="12116.003833700001"/>
    <m/>
    <m/>
    <m/>
    <m/>
    <m/>
    <m/>
    <m/>
    <m/>
    <m/>
    <m/>
    <m/>
    <m/>
    <m/>
    <m/>
    <m/>
    <m/>
    <m/>
    <m/>
    <m/>
    <m/>
    <m/>
    <m/>
    <m/>
    <m/>
    <m/>
    <m/>
    <m/>
    <m/>
    <m/>
    <m/>
    <m/>
    <m/>
    <m/>
    <m/>
    <m/>
    <m/>
    <m/>
    <m/>
    <m/>
    <m/>
    <n v="0.24299999999999999"/>
    <n v="0.13500000000000001"/>
    <n v="0.24299999999999999"/>
    <n v="0.11899999999999999"/>
    <n v="0.13800000000000001"/>
    <n v="7.6999999999999999E-2"/>
    <n v="4.4999999999999998E-2"/>
    <n v="10811.203420899999"/>
    <n v="12675.204010699999"/>
    <n v="12364.537245699999"/>
    <n v="13234.404187599999"/>
    <n v="13545.070952599999"/>
    <n v="11246.136891800001"/>
    <n v="10127.7365379"/>
    <n v="3.3000000000000002E-2"/>
    <n v="7.0000000000000007E-2"/>
    <n v="2.9000000000000001E-2"/>
    <n v="2.3E-2"/>
    <n v="1.7000000000000001E-2"/>
    <n v="1.2E-2"/>
    <n v="1.2999999999999999E-2"/>
    <n v="0.154"/>
    <n v="0.18"/>
    <n v="0.128"/>
    <n v="0.13600000000000001"/>
    <n v="0.248"/>
    <n v="0.60699999999999998"/>
    <n v="0.72899999999999998"/>
    <n v="62.13335"/>
    <n v="1.0445598"/>
  </r>
  <r>
    <x v="29"/>
    <n v="2"/>
    <x v="6"/>
    <s v="1985"/>
    <s v="IPS"/>
    <s v=""/>
    <s v="1985"/>
    <s v="1"/>
    <s v="previous"/>
    <s v=""/>
    <x v="2"/>
    <n v="9042000"/>
    <n v="4572000"/>
    <n v="0.23300000000000001"/>
    <n v="0.373"/>
    <m/>
    <m/>
    <n v="2.7652174"/>
    <n v="1.6736842000000001"/>
    <n v="1.6521739"/>
    <n v="3.2383177999999999"/>
    <n v="4.5280899000000003"/>
    <n v="12861.604069700001"/>
    <n v="11805.3370688"/>
    <n v="7145.3355942999997"/>
    <n v="8388.0026541000007"/>
    <n v="9506.4030079999993"/>
    <n v="10624.8033619"/>
    <n v="11805.3370688"/>
    <n v="13110.137481600001"/>
    <n v="14663.4713065"/>
    <n v="16651.7386023"/>
    <n v="19758.4062519"/>
    <m/>
    <m/>
    <n v="5529.8684163999997"/>
    <x v="903"/>
    <x v="903"/>
    <n v="10065.603184899999"/>
    <n v="11184.0035388"/>
    <n v="12426.6705987"/>
    <n v="13855.7377175"/>
    <n v="15595.471601400001"/>
    <n v="18018.6723681"/>
    <n v="25039.741256400001"/>
    <n v="12861.604069700001"/>
    <n v="1739.7338838000001"/>
    <n v="5467.7350634000004"/>
    <n v="7890.9358302000001"/>
    <n v="8947.2028310999995"/>
    <n v="9879.2031260000003"/>
    <n v="10500.536655899999"/>
    <n v="11246.136891800001"/>
    <n v="11929.603774699999"/>
    <n v="13607.2043056"/>
    <n v="18453.605839100001"/>
    <n v="9941.3364789999996"/>
    <n v="186.400059"/>
    <n v="248.533412"/>
    <n v="434.933471"/>
    <n v="683.46688289999997"/>
    <n v="994.13364790000003"/>
    <n v="1366.9337659"/>
    <n v="2050.4006488"/>
    <n v="2920.2675906999998"/>
    <n v="4411.4680625000001"/>
    <n v="5281.3350043999999"/>
    <n v="1864.0005897999999"/>
    <n v="248.533412"/>
    <n v="248.533412"/>
    <n v="372.800118"/>
    <n v="683.46688289999997"/>
    <n v="1118.4003539"/>
    <n v="1864.0005897999999"/>
    <n v="2609.6008256999999"/>
    <n v="3541.6011205999998"/>
    <n v="4038.6679445999998"/>
    <n v="4100.8012976"/>
    <n v="1864.0005897999999"/>
    <n v="124.266706"/>
    <n v="372.800118"/>
    <n v="621.33352990000003"/>
    <n v="745.60023590000003"/>
    <n v="869.86694190000003"/>
    <n v="932.00029489999997"/>
    <n v="1180.5337069"/>
    <n v="1429.0671189"/>
    <n v="1553.3338248"/>
    <n v="2361.0674137999999"/>
    <n v="1056.2670009000001"/>
    <n v="310.666765"/>
    <n v="434.933471"/>
    <n v="497.06682389999997"/>
    <n v="683.46688289999997"/>
    <n v="807.73358889999997"/>
    <n v="1056.2670009000001"/>
    <n v="1180.5337069"/>
    <n v="1615.4671777999999"/>
    <n v="2236.8007078000001"/>
    <n v="8015.2025362000004"/>
    <n v="1677.6005307999999"/>
    <n v="4535.7347685000004"/>
    <n v="4038.6679445999998"/>
    <n v="2982.4009437"/>
    <n v="2796.0008846999999"/>
    <n v="2796.0008846999999"/>
    <n v="2733.8675317000002"/>
    <n v="2609.6008256999999"/>
    <n v="2361.0674137999999"/>
    <n v="1988.2672958000001"/>
    <n v="1615.4671777999999"/>
    <n v="2858.1342377000001"/>
    <n v="-1677.6005307999999"/>
    <n v="-3044.5342967000001"/>
    <n v="-3914.4012385999999"/>
    <n v="-4535.7347685000004"/>
    <n v="-5219.2016514999996"/>
    <n v="-6026.9352404000001"/>
    <n v="-7021.0688883000003"/>
    <n v="-8139.4692421"/>
    <n v="-9692.8030670000007"/>
    <n v="-14912.0047184"/>
    <n v="-6399.7353583000004"/>
    <n v="5529.8684163999997"/>
    <n v="7766.6691241999997"/>
    <n v="8947.2028310999995"/>
    <n v="10065.603184899999"/>
    <n v="11184.0035388"/>
    <n v="12426.6705987"/>
    <n v="13855.7377175"/>
    <n v="15595.471601400001"/>
    <n v="18080.805721100001"/>
    <n v="24977.607903399999"/>
    <n v="12861.604069700001"/>
    <m/>
    <m/>
    <m/>
    <m/>
    <m/>
    <m/>
    <n v="0.16700000000000001"/>
    <m/>
    <m/>
    <n v="3.4000000000000002E-2"/>
    <m/>
    <m/>
    <m/>
    <m/>
    <m/>
    <m/>
    <m/>
    <m/>
    <m/>
    <m/>
    <m/>
    <m/>
    <m/>
    <m/>
    <n v="12240.270539700001"/>
    <m/>
    <n v="0.85799999999999998"/>
    <n v="3.4000000000000002E-2"/>
    <n v="0.158"/>
    <m/>
    <m/>
    <m/>
    <n v="3.9E-2"/>
    <n v="2.5000000000000001E-2"/>
    <n v="6.0000000000000001E-3"/>
    <n v="1.7999999999999999E-2"/>
    <n v="0.14899999999999999"/>
    <n v="7.5999999999999998E-2"/>
    <n v="3.3000000000000002E-2"/>
    <n v="0.191"/>
    <n v="0.28999999999999998"/>
    <n v="3.1E-2"/>
    <n v="12675.204010699999"/>
    <n v="8512.2693600999992"/>
    <n v="9568.5363610000004"/>
    <n v="6648.2687703000001"/>
    <n v="16651.7386023"/>
    <n v="13234.404187599999"/>
    <n v="10562.670008900001"/>
    <n v="13048.0041286"/>
    <n v="10562.670008900001"/>
    <n v="7580.2690652000001"/>
    <n v="9.9000000000000005E-2"/>
    <n v="0.157"/>
    <n v="0.10100000000000001"/>
    <n v="0.159"/>
    <n v="6.0000000000000001E-3"/>
    <n v="3.6999999999999998E-2"/>
    <n v="5.8000000000000003E-2"/>
    <n v="7.0000000000000001E-3"/>
    <n v="2.3E-2"/>
    <n v="0.14499999999999999"/>
    <n v="0.161"/>
    <n v="0.80500000000000005"/>
    <n v="0.23599999999999999"/>
    <n v="0.95"/>
    <n v="2.1999999999999999E-2"/>
    <n v="0.159"/>
    <n v="0.57799999999999996"/>
    <n v="3.3000000000000002E-2"/>
    <n v="8.7999999999999995E-2"/>
    <n v="0.80200000000000005"/>
    <m/>
    <m/>
    <m/>
    <m/>
    <m/>
    <m/>
    <m/>
    <m/>
    <m/>
    <m/>
    <m/>
    <m/>
    <m/>
    <m/>
    <m/>
    <m/>
    <m/>
    <m/>
    <m/>
    <m/>
    <m/>
    <m/>
    <m/>
    <m/>
    <m/>
    <m/>
    <m/>
    <m/>
    <n v="62.13335"/>
    <n v="1.0445598"/>
  </r>
  <r>
    <x v="29"/>
    <n v="2"/>
    <x v="6"/>
    <s v="1985"/>
    <s v="Spliced"/>
    <s v=""/>
    <s v="1985 fixed"/>
    <s v="2"/>
    <s v="current"/>
    <s v=""/>
    <x v="0"/>
    <n v="1515000"/>
    <n v="1082000"/>
    <n v="0.26500000000000001"/>
    <n v="0.67300000000000004"/>
    <m/>
    <m/>
    <n v="2.7826086999999999"/>
    <n v="1.9844961000000001"/>
    <n v="1.4021739"/>
    <n v="3.3351647999999998"/>
    <n v="4.4069767000000004"/>
    <n v="10003.469832000001"/>
    <n v="8015.2025362000004"/>
    <n v="5716.2684754000002"/>
    <n v="6213.3352992999999"/>
    <n v="6648.2687703000001"/>
    <n v="7207.4689472"/>
    <n v="8015.2025362000004"/>
    <n v="9071.4695370000009"/>
    <n v="10749.0700679"/>
    <n v="12737.3373637"/>
    <n v="15906.1383663"/>
    <m/>
    <m/>
    <n v="5343.4683574000001"/>
    <x v="904"/>
    <x v="904"/>
    <n v="6958.9355353000001"/>
    <n v="7580.2690652000001"/>
    <n v="8512.2693600999992"/>
    <n v="9879.2031260000003"/>
    <n v="11681.070362799999"/>
    <n v="14166.4044825"/>
    <n v="23548.540784500001"/>
    <n v="10003.469832000001"/>
    <m/>
    <n v="0"/>
    <n v="0"/>
    <n v="0"/>
    <n v="62.133353"/>
    <n v="186.400059"/>
    <n v="621.33352990000003"/>
    <n v="807.73358889999997"/>
    <n v="1180.5337069"/>
    <n v="2298.9340608000002"/>
    <n v="497.06682389999997"/>
    <m/>
    <m/>
    <m/>
    <m/>
    <n v="0"/>
    <n v="0"/>
    <n v="62.133353"/>
    <n v="62.133353"/>
    <n v="124.266706"/>
    <n v="310.666765"/>
    <n v="62.133353"/>
    <n v="0"/>
    <n v="0"/>
    <n v="0"/>
    <n v="62.133353"/>
    <n v="62.133353"/>
    <n v="186.400059"/>
    <n v="869.86694190000003"/>
    <n v="2236.8007078000001"/>
    <n v="2920.2675906999998"/>
    <n v="3665.8678266000002"/>
    <n v="1056.2670009000001"/>
    <n v="248.533412"/>
    <n v="559.20017689999997"/>
    <n v="1056.2670009000001"/>
    <n v="1429.0671189"/>
    <n v="2236.8007078000001"/>
    <n v="3044.5342967000001"/>
    <n v="4038.6679445999998"/>
    <n v="5219.2016514999996"/>
    <n v="8201.6025950999992"/>
    <n v="17956.539015099999"/>
    <n v="4473.6014155000003"/>
    <n v="0"/>
    <m/>
    <n v="0"/>
    <n v="0"/>
    <n v="0"/>
    <n v="124.266706"/>
    <n v="248.533412"/>
    <n v="372.800118"/>
    <n v="434.933471"/>
    <n v="4784.2681805000002"/>
    <n v="621.33352990000003"/>
    <n v="5964.8018873999999"/>
    <n v="6213.3352992999999"/>
    <n v="6337.6020053000002"/>
    <n v="6461.8687112999996"/>
    <n v="6461.8687112999996"/>
    <n v="6834.6688292999997"/>
    <n v="6648.2687703000001"/>
    <n v="6461.8687112999996"/>
    <n v="6399.7353583000004"/>
    <n v="6089.0685934000003"/>
    <n v="6399.7353583000004"/>
    <n v="-869.86694190000003"/>
    <n v="-807.73358889999997"/>
    <n v="-994.13364790000003"/>
    <n v="-1056.2670009000001"/>
    <n v="-1304.8004129000001"/>
    <n v="-1864.0005897999999"/>
    <n v="-2609.6008256999999"/>
    <n v="-3479.4677676000001"/>
    <n v="-5094.9349455000001"/>
    <n v="-11556.803656800001"/>
    <n v="-3106.6676496999999"/>
    <n v="5343.4683574000001"/>
    <n v="5964.8018873999999"/>
    <n v="6461.8687112999996"/>
    <n v="6958.9355353000001"/>
    <n v="7580.2690652000001"/>
    <n v="8512.2693600999992"/>
    <n v="9879.2031260000003"/>
    <n v="11681.070362799999"/>
    <n v="14166.4044825"/>
    <n v="23548.540784500001"/>
    <n v="10003.469832000001"/>
    <m/>
    <m/>
    <m/>
    <m/>
    <m/>
    <m/>
    <m/>
    <m/>
    <m/>
    <m/>
    <m/>
    <m/>
    <m/>
    <m/>
    <m/>
    <m/>
    <m/>
    <m/>
    <m/>
    <m/>
    <m/>
    <m/>
    <m/>
    <m/>
    <m/>
    <m/>
    <m/>
    <m/>
    <m/>
    <m/>
    <m/>
    <m/>
    <m/>
    <m/>
    <m/>
    <m/>
    <m/>
    <m/>
    <m/>
    <m/>
    <m/>
    <m/>
    <m/>
    <m/>
    <m/>
    <m/>
    <m/>
    <m/>
    <m/>
    <m/>
    <m/>
    <m/>
    <m/>
    <m/>
    <m/>
    <m/>
    <m/>
    <m/>
    <m/>
    <m/>
    <m/>
    <m/>
    <m/>
    <m/>
    <m/>
    <m/>
    <m/>
    <m/>
    <m/>
    <m/>
    <m/>
    <m/>
    <m/>
    <m/>
    <m/>
    <m/>
    <m/>
    <m/>
    <m/>
    <m/>
    <m/>
    <m/>
    <m/>
    <m/>
    <m/>
    <m/>
    <m/>
    <m/>
    <m/>
    <m/>
    <m/>
    <m/>
    <m/>
    <m/>
    <m/>
    <m/>
    <m/>
    <m/>
    <m/>
    <m/>
    <n v="62.13335"/>
    <n v="1.0445598"/>
  </r>
  <r>
    <x v="29"/>
    <n v="2"/>
    <x v="6"/>
    <s v="1985"/>
    <s v="Spliced"/>
    <s v=""/>
    <s v="1985 fixed"/>
    <s v="2"/>
    <s v="current"/>
    <s v=""/>
    <x v="1"/>
    <n v="14148000"/>
    <n v="5341000"/>
    <n v="0.27200000000000002"/>
    <n v="0.47299999999999998"/>
    <m/>
    <m/>
    <n v="2.9484536000000001"/>
    <n v="1.8216561"/>
    <n v="1.6185567000000001"/>
    <n v="3.7802197999999998"/>
    <n v="5.5512820999999999"/>
    <n v="11432.5369508"/>
    <n v="9754.93642"/>
    <n v="6026.9352404000001"/>
    <n v="6896.8021822999999"/>
    <n v="7766.6691241999997"/>
    <n v="8760.8027720999999"/>
    <n v="9754.93642"/>
    <n v="10935.4701269"/>
    <n v="12426.6705987"/>
    <n v="14352.8045415"/>
    <n v="17770.1389561"/>
    <m/>
    <m/>
    <n v="4846.4015335000004"/>
    <x v="905"/>
    <x v="905"/>
    <n v="8263.7359481000003"/>
    <n v="9257.8695960000005"/>
    <n v="10314.1365969"/>
    <n v="11681.070362799999"/>
    <n v="13358.6708936"/>
    <n v="15844.0050133"/>
    <n v="26903.741846199999"/>
    <n v="11432.5369508"/>
    <n v="1429.0671189"/>
    <n v="3852.2678856000002"/>
    <n v="6399.7353583000004"/>
    <n v="7207.4689472"/>
    <n v="8201.6025950999992"/>
    <n v="8822.9361250999991"/>
    <n v="9692.8030670000007"/>
    <n v="10127.7365379"/>
    <n v="11929.603774699999"/>
    <n v="15781.871660299999"/>
    <n v="8388.0026541000007"/>
    <n v="62.133353"/>
    <n v="124.266706"/>
    <n v="248.533412"/>
    <n v="372.800118"/>
    <n v="621.33352990000003"/>
    <n v="869.86694190000003"/>
    <n v="1242.6670598999999"/>
    <n v="1864.0005897999999"/>
    <n v="2796.0008846999999"/>
    <n v="3417.3344145999999"/>
    <n v="1180.5337069"/>
    <n v="124.266706"/>
    <n v="124.266706"/>
    <n v="186.400059"/>
    <n v="372.800118"/>
    <n v="745.60023590000003"/>
    <n v="1056.2670009000001"/>
    <n v="1801.8672368"/>
    <n v="2547.4674727000001"/>
    <n v="3168.8010027"/>
    <n v="3168.8010027"/>
    <n v="1366.9337659"/>
    <n v="-248.533412"/>
    <n v="559.20017689999997"/>
    <n v="621.33352990000003"/>
    <n v="932.00029489999997"/>
    <n v="932.00029489999997"/>
    <n v="1242.6670598999999"/>
    <n v="1429.0671189"/>
    <n v="1988.2672958000001"/>
    <n v="2547.4674727000001"/>
    <n v="7393.8690061999996"/>
    <n v="1801.8672368"/>
    <n v="186.400059"/>
    <n v="186.400059"/>
    <n v="248.533412"/>
    <n v="372.800118"/>
    <n v="497.06682389999997"/>
    <n v="621.33352990000003"/>
    <n v="869.86694190000003"/>
    <n v="1491.2004718000001"/>
    <n v="2050.4006488"/>
    <n v="9630.6697139999997"/>
    <n v="1615.4671777999999"/>
    <n v="5094.9349455000001"/>
    <n v="4100.8012976"/>
    <n v="3044.5342967000001"/>
    <n v="2796.0008846999999"/>
    <n v="2609.6008256999999"/>
    <n v="2671.7341787"/>
    <n v="2547.4674727000001"/>
    <n v="2485.3341197"/>
    <n v="2298.9340608000002"/>
    <n v="1926.1339428000001"/>
    <n v="2858.1342377000001"/>
    <n v="-1739.7338838000001"/>
    <n v="-2485.3341197"/>
    <n v="-3355.2010615999998"/>
    <n v="-3790.1345326000001"/>
    <n v="-4411.4680625000001"/>
    <n v="-5032.8015925"/>
    <n v="-5964.8018873999999"/>
    <n v="-7145.3355942999997"/>
    <n v="-9009.3361841000005"/>
    <n v="-14477.0712475"/>
    <n v="-5778.4018284000003"/>
    <n v="4846.4015335000004"/>
    <n v="6461.8687112999996"/>
    <n v="7331.7356532000003"/>
    <n v="8263.7359481000003"/>
    <n v="9257.8695960000005"/>
    <n v="10314.1365969"/>
    <n v="11681.070362799999"/>
    <n v="13296.5375406"/>
    <n v="15844.0050133"/>
    <n v="26903.741846199999"/>
    <n v="11432.5369508"/>
    <n v="0.27100000000000002"/>
    <n v="0.68700000000000006"/>
    <m/>
    <n v="0.08"/>
    <n v="0.19800000000000001"/>
    <m/>
    <n v="0.23799999999999999"/>
    <n v="0.69799999999999995"/>
    <m/>
    <n v="3.4000000000000002E-2"/>
    <n v="0.312"/>
    <m/>
    <m/>
    <m/>
    <m/>
    <m/>
    <m/>
    <m/>
    <m/>
    <m/>
    <m/>
    <m/>
    <m/>
    <m/>
    <m/>
    <n v="1"/>
    <m/>
    <m/>
    <m/>
    <n v="3.4000000000000002E-2"/>
    <n v="0.23799999999999999"/>
    <n v="11432.5369508"/>
    <m/>
    <m/>
    <m/>
    <m/>
    <m/>
    <m/>
    <m/>
    <m/>
    <m/>
    <m/>
    <m/>
    <m/>
    <m/>
    <m/>
    <m/>
    <m/>
    <m/>
    <m/>
    <m/>
    <m/>
    <m/>
    <m/>
    <m/>
    <m/>
    <m/>
    <m/>
    <m/>
    <m/>
    <m/>
    <m/>
    <m/>
    <m/>
    <m/>
    <m/>
    <m/>
    <m/>
    <m/>
    <m/>
    <m/>
    <m/>
    <n v="0.246"/>
    <n v="0.13700000000000001"/>
    <n v="0.24399999999999999"/>
    <n v="0.12"/>
    <n v="0.14499999999999999"/>
    <n v="6.9000000000000006E-2"/>
    <n v="3.9E-2"/>
    <n v="10189.8698909"/>
    <n v="11991.7371277"/>
    <n v="11121.8701858"/>
    <n v="12613.0706577"/>
    <n v="13420.804246600001"/>
    <n v="10438.4033029"/>
    <n v="9257.8695960000005"/>
    <n v="3.5000000000000003E-2"/>
    <n v="6.9000000000000006E-2"/>
    <n v="3.3000000000000002E-2"/>
    <n v="2.3E-2"/>
    <n v="0.02"/>
    <n v="0.02"/>
    <n v="0.02"/>
    <n v="0.18099999999999999"/>
    <n v="0.19700000000000001"/>
    <n v="0.14799999999999999"/>
    <n v="0.153"/>
    <n v="0.28100000000000003"/>
    <n v="0.65200000000000002"/>
    <n v="0.73799999999999999"/>
    <n v="62.13335"/>
    <n v="1.0445598"/>
  </r>
  <r>
    <x v="29"/>
    <n v="2"/>
    <x v="6"/>
    <s v="1985"/>
    <s v="Spliced"/>
    <s v=""/>
    <s v="1985 fixed"/>
    <s v="2"/>
    <s v="current"/>
    <s v=""/>
    <x v="2"/>
    <n v="9184000"/>
    <n v="4350000"/>
    <n v="0.27300000000000002"/>
    <n v="0.438"/>
    <m/>
    <m/>
    <n v="3.01"/>
    <n v="1.7810651"/>
    <n v="1.69"/>
    <n v="3.8617021"/>
    <n v="5.8717949000000003"/>
    <n v="12116.003833700001"/>
    <n v="10500.536655899999"/>
    <n v="6213.3352992999999"/>
    <n v="7331.7356532000003"/>
    <n v="8325.8693010999996"/>
    <n v="9382.1363020000008"/>
    <n v="10500.536655899999"/>
    <n v="11743.2037158"/>
    <n v="13172.2708346"/>
    <n v="15160.5381304"/>
    <n v="18702.139251000001"/>
    <m/>
    <m/>
    <n v="4846.4015335000004"/>
    <x v="906"/>
    <x v="906"/>
    <n v="8885.0694781000002"/>
    <n v="9879.2031260000003"/>
    <n v="11059.736832799999"/>
    <n v="12426.6705987"/>
    <n v="14104.271129500001"/>
    <n v="16651.7386023"/>
    <n v="28457.075670999999"/>
    <n v="12116.003833700001"/>
    <n v="1926.1339428000001"/>
    <n v="5219.2016514999996"/>
    <n v="6834.6688292999997"/>
    <n v="7642.4024182000003"/>
    <n v="8574.4027131000003"/>
    <n v="9444.2696550000001"/>
    <n v="9692.8030670000007"/>
    <n v="10997.6034798"/>
    <n v="13172.2708346"/>
    <n v="16838.138661199999"/>
    <n v="9009.3361841000005"/>
    <n v="62.133353"/>
    <n v="186.400059"/>
    <n v="310.666765"/>
    <n v="559.20017689999997"/>
    <n v="807.73358889999997"/>
    <n v="1180.5337069"/>
    <n v="1677.6005307999999"/>
    <n v="2361.0674137999999"/>
    <n v="3355.2010615999998"/>
    <n v="3728.0011795999999"/>
    <n v="1429.0671189"/>
    <n v="186.400059"/>
    <n v="186.400059"/>
    <n v="372.800118"/>
    <n v="745.60023590000003"/>
    <n v="1118.4003539"/>
    <n v="1739.7338838000001"/>
    <n v="2423.2007666999998"/>
    <n v="3106.6676496999999"/>
    <n v="3665.8678266000002"/>
    <n v="3479.4677676000001"/>
    <n v="1739.7338838000001"/>
    <n v="-434.933471"/>
    <n v="559.20017689999997"/>
    <n v="869.86694190000003"/>
    <n v="994.13364790000003"/>
    <n v="1180.5337069"/>
    <n v="1180.5337069"/>
    <n v="1864.0005897999999"/>
    <n v="2050.4006488"/>
    <n v="2236.8007078000001"/>
    <n v="7766.6691241999997"/>
    <n v="1988.2672958000001"/>
    <n v="186.400059"/>
    <n v="310.666765"/>
    <n v="310.666765"/>
    <n v="434.933471"/>
    <n v="497.06682389999997"/>
    <n v="807.73358889999997"/>
    <n v="869.86694190000003"/>
    <n v="1304.8004129000001"/>
    <n v="2112.5340018000002"/>
    <n v="9754.93642"/>
    <n v="1677.6005307999999"/>
    <n v="5032.8015925"/>
    <n v="3417.3344145999999"/>
    <n v="2733.8675317000002"/>
    <n v="2671.7341787"/>
    <n v="2547.4674727000001"/>
    <n v="2423.2007666999998"/>
    <n v="2423.2007666999998"/>
    <n v="2236.8007078000001"/>
    <n v="1926.1339428000001"/>
    <n v="1739.7338838000001"/>
    <n v="2547.4674727000001"/>
    <n v="-2112.5340018000002"/>
    <n v="-2982.4009437"/>
    <n v="-3603.7344736"/>
    <n v="-4162.9346506000002"/>
    <n v="-4846.4015335000004"/>
    <n v="-5716.2684754000002"/>
    <n v="-6461.8687112999996"/>
    <n v="-7890.9358302000001"/>
    <n v="-9754.93642"/>
    <n v="-14849.8713654"/>
    <n v="-6275.4686523"/>
    <n v="4846.4015335000004"/>
    <n v="6834.6688292999997"/>
    <n v="7828.8024771999999"/>
    <n v="8822.9361250999991"/>
    <n v="9879.2031260000003"/>
    <n v="11059.736832799999"/>
    <n v="12426.6705987"/>
    <n v="14104.271129500001"/>
    <n v="16651.7386023"/>
    <n v="28457.075670999999"/>
    <n v="12116.003833700001"/>
    <m/>
    <m/>
    <m/>
    <m/>
    <m/>
    <m/>
    <n v="0.189"/>
    <m/>
    <m/>
    <n v="3.5999999999999997E-2"/>
    <m/>
    <m/>
    <m/>
    <m/>
    <m/>
    <m/>
    <m/>
    <m/>
    <m/>
    <m/>
    <m/>
    <m/>
    <m/>
    <m/>
    <n v="11556.803656800001"/>
    <m/>
    <n v="0.876"/>
    <n v="3.5000000000000003E-2"/>
    <n v="0.18"/>
    <m/>
    <m/>
    <m/>
    <n v="3.7999999999999999E-2"/>
    <n v="1.9E-2"/>
    <n v="7.0000000000000001E-3"/>
    <n v="1.2E-2"/>
    <n v="0.154"/>
    <n v="7.4999999999999997E-2"/>
    <n v="0.03"/>
    <n v="0.21099999999999999"/>
    <n v="0.28999999999999998"/>
    <n v="2.1999999999999999E-2"/>
    <n v="11556.803656800001"/>
    <n v="7331.7356532000003"/>
    <n v="8201.6025950999992"/>
    <n v="5529.8684163999997"/>
    <n v="15719.738307400001"/>
    <n v="12613.0706577"/>
    <n v="8885.0694781000002"/>
    <n v="12364.537245699999"/>
    <n v="9754.93642"/>
    <n v="5964.8018873999999"/>
    <n v="9.7000000000000003E-2"/>
    <n v="0.222"/>
    <n v="0.13400000000000001"/>
    <n v="0.20599999999999999"/>
    <n v="6.0000000000000001E-3"/>
    <n v="4.2000000000000003E-2"/>
    <n v="8.5000000000000006E-2"/>
    <n v="7.0000000000000001E-3"/>
    <n v="2.9000000000000001E-2"/>
    <n v="0.17499999999999999"/>
    <n v="0.22"/>
    <n v="0.82399999999999995"/>
    <n v="0.44500000000000001"/>
    <n v="0.98499999999999999"/>
    <n v="3.9E-2"/>
    <n v="0.249"/>
    <n v="0.63100000000000001"/>
    <n v="0.06"/>
    <n v="0.128"/>
    <n v="0.90300000000000002"/>
    <m/>
    <m/>
    <m/>
    <m/>
    <m/>
    <m/>
    <m/>
    <m/>
    <m/>
    <m/>
    <m/>
    <m/>
    <m/>
    <m/>
    <m/>
    <m/>
    <m/>
    <m/>
    <m/>
    <m/>
    <m/>
    <m/>
    <m/>
    <m/>
    <m/>
    <m/>
    <m/>
    <m/>
    <n v="62.13335"/>
    <n v="1.0445598"/>
  </r>
  <r>
    <x v="29"/>
    <n v="3"/>
    <x v="10"/>
    <s v="1990"/>
    <s v="IPS"/>
    <s v=""/>
    <s v="1990"/>
    <s v="1"/>
    <s v="previous"/>
    <s v=""/>
    <x v="0"/>
    <n v="1929000"/>
    <n v="1482000"/>
    <n v="0.24199999999999999"/>
    <n v="0.628"/>
    <m/>
    <m/>
    <n v="2.7327585999999999"/>
    <n v="1.9447852999999999"/>
    <n v="1.4051724000000001"/>
    <n v="3.0929204000000001"/>
    <n v="3.9903846000000001"/>
    <n v="12627.788359800001"/>
    <n v="10501.6811359"/>
    <n v="7473.5890293000002"/>
    <n v="8182.2914371999996"/>
    <n v="8762.1388619000008"/>
    <n v="9535.2687614999995"/>
    <n v="10501.6811359"/>
    <n v="11854.6584602"/>
    <n v="13851.910700799999"/>
    <n v="16557.865349299998"/>
    <n v="20423.5148472"/>
    <m/>
    <m/>
    <n v="6700.4591296999997"/>
    <x v="907"/>
    <x v="907"/>
    <n v="9148.7038116999993"/>
    <n v="9986.2612028999993"/>
    <n v="11145.9560523"/>
    <n v="12821.0708347"/>
    <n v="15140.460533400001"/>
    <n v="18297.407623300001"/>
    <n v="26737.409027099999"/>
    <n v="12627.788359800001"/>
    <n v="0"/>
    <n v="0"/>
    <n v="0"/>
    <n v="64.427491599999996"/>
    <n v="128.85498329999999"/>
    <n v="193.28247490000001"/>
    <n v="386.56494980000002"/>
    <n v="708.70240790000003"/>
    <n v="901.98488280000004"/>
    <n v="2383.8171904000001"/>
    <n v="450.99244140000002"/>
    <n v="0"/>
    <m/>
    <m/>
    <n v="0"/>
    <n v="0"/>
    <n v="0"/>
    <n v="64.427491599999996"/>
    <n v="193.28247490000001"/>
    <n v="257.70996650000001"/>
    <n v="579.84742470000003"/>
    <n v="128.85498329999999"/>
    <n v="0"/>
    <n v="0"/>
    <n v="0"/>
    <n v="0"/>
    <n v="64.427491599999996"/>
    <n v="128.85498329999999"/>
    <n v="579.84742470000003"/>
    <n v="1803.9697656999999"/>
    <n v="2963.6646150000001"/>
    <n v="3156.9470898999998"/>
    <n v="901.98488280000004"/>
    <n v="193.28247490000001"/>
    <n v="966.41237450000006"/>
    <n v="1224.122341"/>
    <n v="1868.3972573000001"/>
    <n v="2834.8096317999998"/>
    <n v="3930.0769894999999"/>
    <n v="5540.7642802999999"/>
    <n v="7215.8790626999998"/>
    <n v="10501.6811359"/>
    <n v="22163.0571212"/>
    <n v="5605.1917719000003"/>
    <n v="0"/>
    <m/>
    <n v="0"/>
    <n v="0"/>
    <n v="64.427491599999996"/>
    <n v="128.85498329999999"/>
    <n v="257.70996650000001"/>
    <n v="386.56494980000002"/>
    <n v="708.70240790000003"/>
    <n v="3479.0845481000001"/>
    <n v="515.41993309999998"/>
    <n v="7473.5890293000002"/>
    <n v="7924.5814707"/>
    <n v="8311.1464204999993"/>
    <n v="8440.0014037000001"/>
    <n v="8440.0014037000001"/>
    <n v="8568.8563869999998"/>
    <n v="8568.8563869999998"/>
    <n v="8311.1464204999993"/>
    <n v="8053.4364538999998"/>
    <n v="7795.7264874000002"/>
    <n v="8182.2914371999996"/>
    <n v="-966.41237450000006"/>
    <n v="-1030.8398661000001"/>
    <n v="-1159.6948494000001"/>
    <n v="-1224.122341"/>
    <n v="-1481.8323075000001"/>
    <n v="-1803.9697656999999"/>
    <n v="-2577.0996653000002"/>
    <n v="-3414.6570565000002"/>
    <n v="-5154.1993304999996"/>
    <n v="-12821.0708347"/>
    <n v="-3156.9470898999998"/>
    <n v="6700.4591296999997"/>
    <n v="7860.1539789999997"/>
    <n v="8440.0014037000001"/>
    <n v="9148.7038116999993"/>
    <n v="9986.2612028999993"/>
    <n v="11145.9560523"/>
    <n v="12821.0708347"/>
    <n v="15140.460533400001"/>
    <n v="18297.407623300001"/>
    <n v="26801.836518700002"/>
    <n v="12627.788359800001"/>
    <m/>
    <m/>
    <m/>
    <m/>
    <m/>
    <m/>
    <m/>
    <m/>
    <m/>
    <m/>
    <m/>
    <m/>
    <m/>
    <m/>
    <m/>
    <m/>
    <m/>
    <m/>
    <m/>
    <m/>
    <m/>
    <m/>
    <m/>
    <m/>
    <m/>
    <m/>
    <m/>
    <m/>
    <m/>
    <m/>
    <m/>
    <m/>
    <m/>
    <m/>
    <m/>
    <m/>
    <m/>
    <m/>
    <m/>
    <m/>
    <m/>
    <m/>
    <m/>
    <m/>
    <m/>
    <m/>
    <m/>
    <m/>
    <m/>
    <m/>
    <m/>
    <m/>
    <m/>
    <m/>
    <m/>
    <m/>
    <m/>
    <m/>
    <m/>
    <m/>
    <m/>
    <m/>
    <m/>
    <m/>
    <m/>
    <m/>
    <m/>
    <m/>
    <m/>
    <m/>
    <m/>
    <m/>
    <m/>
    <m/>
    <m/>
    <m/>
    <m/>
    <m/>
    <m/>
    <m/>
    <m/>
    <m/>
    <m/>
    <m/>
    <m/>
    <m/>
    <m/>
    <m/>
    <m/>
    <m/>
    <m/>
    <m/>
    <m/>
    <m/>
    <m/>
    <m/>
    <m/>
    <m/>
    <m/>
    <m/>
    <n v="64.427490000000006"/>
    <n v="0.90549210000000002"/>
  </r>
  <r>
    <x v="29"/>
    <n v="3"/>
    <x v="10"/>
    <s v="1990"/>
    <s v="IPS"/>
    <s v=""/>
    <s v="1990"/>
    <s v="1"/>
    <s v="previous"/>
    <s v=""/>
    <x v="1"/>
    <n v="14778000"/>
    <n v="6298000"/>
    <n v="0.25"/>
    <n v="0.41"/>
    <m/>
    <m/>
    <n v="3.0420167999999999"/>
    <n v="1.7487923000000001"/>
    <n v="1.7394958"/>
    <n v="3.5357143"/>
    <n v="4.9892472999999997"/>
    <n v="14753.8955836"/>
    <n v="13336.490767699999"/>
    <n v="7666.8715040999996"/>
    <n v="9148.7038116999993"/>
    <n v="10501.6811359"/>
    <n v="11919.0859518"/>
    <n v="13336.490767699999"/>
    <n v="15011.605550099999"/>
    <n v="16944.4302991"/>
    <n v="19392.674981100001"/>
    <n v="23322.751970599998"/>
    <m/>
    <m/>
    <n v="5991.7567216999996"/>
    <x v="908"/>
    <x v="908"/>
    <n v="11210.383543899999"/>
    <n v="12627.788359800001"/>
    <n v="14174.048158899999"/>
    <n v="15913.590432999999"/>
    <n v="18104.125148499999"/>
    <n v="21132.2172551"/>
    <n v="29894.356116999999"/>
    <n v="14753.8955836"/>
    <n v="1352.9773243"/>
    <n v="3736.7945146000002"/>
    <n v="6700.4591296999997"/>
    <n v="8762.1388619000008"/>
    <n v="10243.9711694"/>
    <n v="11339.2385271"/>
    <n v="12112.368426700001"/>
    <n v="12949.925817900001"/>
    <n v="14560.613108699999"/>
    <n v="19134.965014599999"/>
    <n v="10115.1161861"/>
    <n v="193.28247490000001"/>
    <n v="193.28247490000001"/>
    <n v="386.56494980000002"/>
    <n v="644.27491629999997"/>
    <n v="1095.2673577"/>
    <n v="1481.8323075000001"/>
    <n v="2190.5347154999999"/>
    <n v="3028.0921066999999"/>
    <n v="4574.3519058000002"/>
    <n v="6056.1842133999999"/>
    <n v="1997.2522406000001"/>
    <n v="193.28247490000001"/>
    <n v="128.85498329999999"/>
    <n v="257.70996650000001"/>
    <n v="450.99244140000002"/>
    <n v="837.55739119999998"/>
    <n v="1417.4048158999999"/>
    <n v="2190.5347154999999"/>
    <n v="3028.0921066999999"/>
    <n v="3736.7945146000002"/>
    <n v="3736.7945146000002"/>
    <n v="1610.6872908"/>
    <n v="64.427491599999996"/>
    <n v="579.84742470000003"/>
    <n v="1030.8398661000001"/>
    <n v="1159.6948494000001"/>
    <n v="1288.5498325999999"/>
    <n v="1481.8323075000001"/>
    <n v="1803.9697656999999"/>
    <n v="2254.9622070999999"/>
    <n v="2705.9546485000001"/>
    <n v="4316.6419392999996"/>
    <n v="1675.1147824"/>
    <n v="257.70996650000001"/>
    <n v="257.70996650000001"/>
    <n v="386.56494980000002"/>
    <n v="579.84742470000003"/>
    <n v="708.70240790000003"/>
    <n v="966.41237450000006"/>
    <n v="1288.5498325999999"/>
    <n v="1675.1147824"/>
    <n v="2448.244682"/>
    <n v="9857.4062195999995"/>
    <n v="1868.3972573000001"/>
    <n v="5347.4818053999998"/>
    <n v="5734.0467552"/>
    <n v="4123.3594644000004"/>
    <n v="3414.6570565000002"/>
    <n v="3092.5195982999999"/>
    <n v="2963.6646150000001"/>
    <n v="2834.8096317999998"/>
    <n v="2770.3821401999999"/>
    <n v="2512.6721736"/>
    <n v="2190.5347154999999"/>
    <n v="3479.0845481000001"/>
    <n v="-1481.8323075000001"/>
    <n v="-2254.9622070999999"/>
    <n v="-3092.5195982999999"/>
    <n v="-3801.2220063"/>
    <n v="-4638.7793975000004"/>
    <n v="-5476.3367887000004"/>
    <n v="-6442.7491632000001"/>
    <n v="-7602.4440125000001"/>
    <n v="-9341.9862866000003"/>
    <n v="-15398.170499899999"/>
    <n v="-5927.3292301000001"/>
    <n v="5991.7567216999996"/>
    <n v="8440.0014037000001"/>
    <n v="9792.978728"/>
    <n v="11210.383543899999"/>
    <n v="12627.788359800001"/>
    <n v="14174.048158899999"/>
    <n v="15913.590432999999"/>
    <n v="18039.697656799999"/>
    <n v="21132.2172551"/>
    <n v="29894.356116999999"/>
    <n v="14753.8955836"/>
    <n v="0.246"/>
    <n v="0.65900000000000003"/>
    <m/>
    <n v="0.12"/>
    <n v="6.0999999999999999E-2"/>
    <m/>
    <n v="0.22600000000000001"/>
    <n v="0.72899999999999998"/>
    <m/>
    <n v="5.1999999999999998E-2"/>
    <n v="0.28999999999999998"/>
    <m/>
    <m/>
    <m/>
    <m/>
    <m/>
    <m/>
    <m/>
    <m/>
    <m/>
    <m/>
    <m/>
    <m/>
    <m/>
    <m/>
    <n v="0.01"/>
    <m/>
    <m/>
    <m/>
    <n v="5.1999999999999998E-2"/>
    <n v="0.22600000000000001"/>
    <n v="14753.8955836"/>
    <m/>
    <m/>
    <m/>
    <m/>
    <m/>
    <m/>
    <m/>
    <m/>
    <m/>
    <m/>
    <m/>
    <m/>
    <m/>
    <m/>
    <m/>
    <m/>
    <m/>
    <m/>
    <m/>
    <m/>
    <m/>
    <m/>
    <m/>
    <m/>
    <m/>
    <m/>
    <m/>
    <m/>
    <m/>
    <m/>
    <m/>
    <m/>
    <m/>
    <m/>
    <m/>
    <m/>
    <m/>
    <m/>
    <m/>
    <m/>
    <n v="0.222"/>
    <n v="0.13"/>
    <n v="0.24199999999999999"/>
    <n v="0.14099999999999999"/>
    <n v="0.13500000000000001"/>
    <n v="8.1000000000000003E-2"/>
    <n v="0.05"/>
    <n v="13014.353309599999"/>
    <n v="15011.605550099999"/>
    <n v="15140.460533400001"/>
    <n v="16815.575315800001"/>
    <n v="16364.582874399999"/>
    <n v="13272.0632761"/>
    <n v="11532.521001999999"/>
    <n v="6.7000000000000004E-2"/>
    <n v="0.123"/>
    <n v="4.8000000000000001E-2"/>
    <n v="2.5999999999999999E-2"/>
    <n v="2.1999999999999999E-2"/>
    <n v="0.02"/>
    <n v="2.5999999999999999E-2"/>
    <n v="0.154"/>
    <n v="0.20300000000000001"/>
    <n v="0.123"/>
    <n v="0.11899999999999999"/>
    <n v="0.247"/>
    <n v="0.60399999999999998"/>
    <n v="0.73099999999999998"/>
    <n v="64.427490000000006"/>
    <n v="0.90549210000000002"/>
  </r>
  <r>
    <x v="29"/>
    <n v="3"/>
    <x v="10"/>
    <s v="1990"/>
    <s v="IPS"/>
    <s v=""/>
    <s v="1990"/>
    <s v="1"/>
    <s v="previous"/>
    <s v=""/>
    <x v="2"/>
    <n v="9571000"/>
    <n v="5130000"/>
    <n v="0.248"/>
    <n v="0.36899999999999999"/>
    <m/>
    <m/>
    <n v="3.0725806000000002"/>
    <n v="1.6858407"/>
    <n v="1.8225806"/>
    <n v="3.6060606000000002"/>
    <n v="5.2826086999999999"/>
    <n v="15720.3079581"/>
    <n v="14560.613108699999"/>
    <n v="7989.0089623000003"/>
    <n v="9921.8337112999998"/>
    <n v="11468.0935104"/>
    <n v="13014.353309599999"/>
    <n v="14560.613108699999"/>
    <n v="16300.1553828"/>
    <n v="18168.552640099999"/>
    <n v="20616.797322099999"/>
    <n v="24546.874311600001"/>
    <m/>
    <m/>
    <n v="5927.3292301000001"/>
    <x v="909"/>
    <x v="909"/>
    <n v="12241.223410000001"/>
    <n v="13787.483209100001"/>
    <n v="15398.170499899999"/>
    <n v="17202.140265599999"/>
    <n v="19328.247489500001"/>
    <n v="22356.339596099999"/>
    <n v="31311.760932900001"/>
    <n v="15720.3079581"/>
    <n v="1803.9697656999999"/>
    <n v="5669.6192635999996"/>
    <n v="8697.7113702999995"/>
    <n v="10372.8261527"/>
    <n v="11725.803476900001"/>
    <n v="12498.933376499999"/>
    <n v="13207.6357845"/>
    <n v="14367.3306338"/>
    <n v="16235.727891099999"/>
    <n v="21261.0722384"/>
    <n v="11596.9484937"/>
    <n v="193.28247490000001"/>
    <n v="386.56494980000002"/>
    <n v="579.84742470000003"/>
    <n v="1030.8398661000001"/>
    <n v="1352.9773243"/>
    <n v="2061.6797322000002"/>
    <n v="2899.2371234000002"/>
    <n v="4058.9319728"/>
    <n v="5605.1917719000003"/>
    <n v="6958.1690962000002"/>
    <n v="2512.6721736"/>
    <n v="193.28247490000001"/>
    <n v="257.70996650000001"/>
    <n v="579.84742470000003"/>
    <n v="901.98488280000004"/>
    <n v="1481.8323075000001"/>
    <n v="2383.8171904000001"/>
    <n v="3028.0921066999999"/>
    <n v="3801.2220063"/>
    <n v="4252.2144477000002"/>
    <n v="4123.3594644000004"/>
    <n v="2126.1072238000002"/>
    <n v="64.427491599999996"/>
    <n v="644.27491629999997"/>
    <n v="966.41237450000006"/>
    <n v="1159.6948494000001"/>
    <n v="1224.122341"/>
    <n v="1352.9773243"/>
    <n v="1610.6872908"/>
    <n v="1868.3972573000001"/>
    <n v="1932.8247489"/>
    <n v="2899.2371234000002"/>
    <n v="1352.9773243"/>
    <n v="322.13745820000003"/>
    <n v="386.56494980000002"/>
    <n v="515.41993309999998"/>
    <n v="708.70240790000003"/>
    <n v="837.55739119999998"/>
    <n v="1095.2673577"/>
    <n v="1352.9773243"/>
    <n v="1610.6872908"/>
    <n v="2641.5271569000001"/>
    <n v="10694.9636108"/>
    <n v="1997.2522406000001"/>
    <n v="4960.9168556000004"/>
    <n v="4703.2068890999999"/>
    <n v="3285.8020732"/>
    <n v="2834.8096317999998"/>
    <n v="2770.3821401999999"/>
    <n v="2512.6721736"/>
    <n v="2512.6721736"/>
    <n v="2254.9622070999999"/>
    <n v="1997.2522406000001"/>
    <n v="1739.5422741"/>
    <n v="2963.6646150000001"/>
    <n v="-1675.1147824"/>
    <n v="-3028.0921066999999"/>
    <n v="-3930.0769894999999"/>
    <n v="-4703.2068890999999"/>
    <n v="-5605.1917719000003"/>
    <n v="-6507.1766547999996"/>
    <n v="-7473.5890293000002"/>
    <n v="-8633.2838785999993"/>
    <n v="-10243.9711694"/>
    <n v="-16300.1553828"/>
    <n v="-6764.8866213000001"/>
    <n v="5927.3292301000001"/>
    <n v="8955.4213368000001"/>
    <n v="10694.9636108"/>
    <n v="12241.223410000001"/>
    <n v="13787.483209100001"/>
    <n v="15398.170499899999"/>
    <n v="17202.140265599999"/>
    <n v="19392.674981100001"/>
    <n v="22356.339596099999"/>
    <n v="31311.760932900001"/>
    <n v="15720.3079581"/>
    <m/>
    <m/>
    <m/>
    <m/>
    <m/>
    <m/>
    <n v="0.16400000000000001"/>
    <m/>
    <m/>
    <n v="5.2999999999999999E-2"/>
    <m/>
    <m/>
    <m/>
    <m/>
    <m/>
    <m/>
    <m/>
    <m/>
    <m/>
    <m/>
    <m/>
    <m/>
    <m/>
    <m/>
    <n v="15011.605550099999"/>
    <m/>
    <n v="0.85199999999999998"/>
    <n v="5.7000000000000002E-2"/>
    <n v="0.158"/>
    <m/>
    <m/>
    <m/>
    <n v="0.06"/>
    <n v="3.3000000000000002E-2"/>
    <n v="1.0999999999999999E-2"/>
    <n v="2.1000000000000001E-2"/>
    <n v="0.17699999999999999"/>
    <n v="7.0000000000000007E-2"/>
    <n v="3.5999999999999997E-2"/>
    <n v="0.20899999999999999"/>
    <n v="0.20799999999999999"/>
    <n v="2.5000000000000001E-2"/>
    <n v="14045.1931757"/>
    <n v="9406.4137781999998"/>
    <n v="11274.811035500001"/>
    <n v="7280.3065544000001"/>
    <n v="20487.9423388"/>
    <n v="16429.010365999999"/>
    <n v="12434.5058849"/>
    <n v="15849.1629414"/>
    <n v="12563.360868100001"/>
    <n v="7989.0089623000003"/>
    <n v="0.16900000000000001"/>
    <n v="0.22500000000000001"/>
    <n v="0.16500000000000001"/>
    <n v="0.34"/>
    <n v="6.0000000000000001E-3"/>
    <n v="2.4E-2"/>
    <n v="5.1999999999999998E-2"/>
    <n v="8.9999999999999993E-3"/>
    <n v="2.9000000000000001E-2"/>
    <n v="0.379"/>
    <n v="0.17899999999999999"/>
    <n v="0.80200000000000005"/>
    <n v="0.215"/>
    <n v="0.94599999999999995"/>
    <n v="1.4E-2"/>
    <n v="0.127"/>
    <n v="0.56000000000000005"/>
    <n v="0.02"/>
    <n v="0.08"/>
    <n v="0.874"/>
    <m/>
    <m/>
    <m/>
    <m/>
    <m/>
    <m/>
    <m/>
    <m/>
    <m/>
    <m/>
    <m/>
    <m/>
    <m/>
    <m/>
    <m/>
    <m/>
    <m/>
    <m/>
    <m/>
    <m/>
    <m/>
    <m/>
    <m/>
    <m/>
    <m/>
    <m/>
    <m/>
    <m/>
    <n v="64.427490000000006"/>
    <n v="0.90549210000000002"/>
  </r>
  <r>
    <x v="29"/>
    <n v="3"/>
    <x v="10"/>
    <s v="1990"/>
    <s v="Spliced"/>
    <s v=""/>
    <s v="1990 fixed"/>
    <s v="2"/>
    <s v="current"/>
    <s v=""/>
    <x v="0"/>
    <n v="1688000"/>
    <n v="1217000"/>
    <n v="0.28899999999999998"/>
    <n v="0.66100000000000003"/>
    <m/>
    <m/>
    <n v="2.94"/>
    <n v="2.0851063999999999"/>
    <n v="1.41"/>
    <n v="3.6597938000000001"/>
    <n v="4.9777778000000001"/>
    <n v="11661.375985299999"/>
    <n v="9084.2763200000009"/>
    <n v="6442.7491632000001"/>
    <n v="6958.1690962000002"/>
    <n v="7473.5890293000002"/>
    <n v="8182.2914371999996"/>
    <n v="9084.2763200000009"/>
    <n v="10372.8261527"/>
    <n v="12498.933376499999"/>
    <n v="15140.460533400001"/>
    <n v="18941.682539699999"/>
    <m/>
    <m/>
    <n v="5798.4742468000004"/>
    <x v="910"/>
    <x v="910"/>
    <n v="7795.7264874000002"/>
    <n v="8633.2838785999993"/>
    <n v="9664.1237447000003"/>
    <n v="11403.666018800001"/>
    <n v="13723.055717499999"/>
    <n v="16880.002807500001"/>
    <n v="28863.5162509"/>
    <n v="11661.375985299999"/>
    <m/>
    <n v="0"/>
    <n v="64.427491599999996"/>
    <n v="64.427491599999996"/>
    <n v="193.28247490000001"/>
    <n v="193.28247490000001"/>
    <n v="579.84742470000003"/>
    <n v="966.41237450000006"/>
    <n v="1288.5498325999999"/>
    <n v="3156.9470898999998"/>
    <n v="644.27491629999997"/>
    <m/>
    <m/>
    <m/>
    <n v="0"/>
    <n v="0"/>
    <n v="0"/>
    <n v="64.427491599999996"/>
    <n v="64.427491599999996"/>
    <n v="128.85498329999999"/>
    <n v="386.56494980000002"/>
    <n v="64.427491599999996"/>
    <n v="0"/>
    <n v="0"/>
    <n v="0"/>
    <n v="0"/>
    <n v="64.427491599999996"/>
    <n v="257.70996650000001"/>
    <n v="1159.6948494000001"/>
    <n v="2061.6797322000002"/>
    <n v="2705.9546485000001"/>
    <n v="3092.5195982999999"/>
    <n v="966.41237450000006"/>
    <n v="322.13745820000003"/>
    <n v="1159.6948494000001"/>
    <n v="1417.4048158999999"/>
    <n v="1932.8247489"/>
    <n v="3028.0921066999999"/>
    <n v="3865.6494978999999"/>
    <n v="5154.1993304999996"/>
    <n v="6571.6041464"/>
    <n v="10243.9711694"/>
    <n v="22871.759529200001"/>
    <n v="5669.6192635999996"/>
    <n v="0"/>
    <m/>
    <n v="0"/>
    <n v="0"/>
    <n v="0"/>
    <n v="64.427491599999996"/>
    <n v="193.28247490000001"/>
    <n v="322.13745820000003"/>
    <n v="386.56494980000002"/>
    <n v="4896.489364"/>
    <n v="644.27491629999997"/>
    <n v="9148.7038116999993"/>
    <n v="8568.8563869999998"/>
    <n v="8697.7113702999995"/>
    <n v="8504.4288954000003"/>
    <n v="8246.7189288000009"/>
    <n v="8182.2914371999996"/>
    <n v="7795.7264874000002"/>
    <n v="7538.0165208999997"/>
    <n v="7344.7340459999996"/>
    <n v="7087.0240795"/>
    <n v="7602.4440125000001"/>
    <n v="-3736.7945146000002"/>
    <n v="-3092.5195982999999"/>
    <n v="-2963.6646150000001"/>
    <n v="-2705.9546485000001"/>
    <n v="-2899.2371234000002"/>
    <n v="-2899.2371234000002"/>
    <n v="-3543.5120397000001"/>
    <n v="-3801.2220063"/>
    <n v="-5218.6268221999999"/>
    <n v="-12627.788359800001"/>
    <n v="-3930.0769894999999"/>
    <n v="5798.4742468000004"/>
    <n v="6700.4591296999997"/>
    <n v="7215.8790626999998"/>
    <n v="7795.7264874000002"/>
    <n v="8633.2838785999993"/>
    <n v="9728.5512364000006"/>
    <n v="11403.666018800001"/>
    <n v="13723.055717499999"/>
    <n v="16880.002807500001"/>
    <n v="28927.9437425"/>
    <n v="11661.375985299999"/>
    <m/>
    <m/>
    <m/>
    <m/>
    <m/>
    <m/>
    <m/>
    <m/>
    <m/>
    <m/>
    <m/>
    <m/>
    <m/>
    <m/>
    <m/>
    <m/>
    <m/>
    <m/>
    <m/>
    <m/>
    <m/>
    <m/>
    <m/>
    <m/>
    <m/>
    <m/>
    <m/>
    <m/>
    <m/>
    <m/>
    <m/>
    <m/>
    <m/>
    <m/>
    <m/>
    <m/>
    <m/>
    <m/>
    <m/>
    <m/>
    <m/>
    <m/>
    <m/>
    <m/>
    <m/>
    <m/>
    <m/>
    <m/>
    <m/>
    <m/>
    <m/>
    <m/>
    <m/>
    <m/>
    <m/>
    <m/>
    <m/>
    <m/>
    <m/>
    <m/>
    <m/>
    <m/>
    <m/>
    <m/>
    <m/>
    <m/>
    <m/>
    <m/>
    <m/>
    <m/>
    <m/>
    <m/>
    <m/>
    <m/>
    <m/>
    <m/>
    <m/>
    <m/>
    <m/>
    <m/>
    <m/>
    <m/>
    <m/>
    <m/>
    <m/>
    <m/>
    <m/>
    <m/>
    <m/>
    <m/>
    <m/>
    <m/>
    <m/>
    <m/>
    <m/>
    <m/>
    <m/>
    <m/>
    <m/>
    <m/>
    <n v="64.427490000000006"/>
    <n v="0.90549210000000002"/>
  </r>
  <r>
    <x v="29"/>
    <n v="3"/>
    <x v="10"/>
    <s v="1990"/>
    <s v="Spliced"/>
    <s v=""/>
    <s v="1990 fixed"/>
    <s v="2"/>
    <s v="current"/>
    <s v=""/>
    <x v="1"/>
    <n v="14697000"/>
    <n v="6053000"/>
    <n v="0.29199999999999998"/>
    <n v="0.47399999999999998"/>
    <m/>
    <m/>
    <n v="3.2788461999999998"/>
    <n v="1.8333333000000001"/>
    <n v="1.7884614999999999"/>
    <n v="4.2256410000000004"/>
    <n v="6.4197531000000003"/>
    <n v="13916.3381924"/>
    <n v="11983.5134435"/>
    <n v="6700.4591296999997"/>
    <n v="7989.0089623000003"/>
    <n v="9277.5587949000001"/>
    <n v="10566.108627600001"/>
    <n v="11983.5134435"/>
    <n v="13465.345751000001"/>
    <n v="15398.170499899999"/>
    <n v="17781.9876903"/>
    <n v="21969.7746463"/>
    <m/>
    <m/>
    <n v="5218.6268221999999"/>
    <x v="911"/>
    <x v="911"/>
    <n v="9921.8337112999998"/>
    <n v="11274.811035500001"/>
    <n v="12692.2158514"/>
    <n v="14431.7581255"/>
    <n v="16493.437857699999"/>
    <n v="19585.957456"/>
    <n v="33502.295648400002"/>
    <n v="13916.3381924"/>
    <n v="1352.9773243"/>
    <n v="3479.0845481000001"/>
    <n v="6442.7491632000001"/>
    <n v="7860.1539789999997"/>
    <n v="9341.9862866000003"/>
    <n v="10308.398660999999"/>
    <n v="11339.2385271"/>
    <n v="11919.0859518"/>
    <n v="14302.903142200001"/>
    <n v="18168.552640099999"/>
    <n v="9470.8412697999993"/>
    <n v="64.427491599999996"/>
    <n v="128.85498329999999"/>
    <n v="322.13745820000003"/>
    <n v="579.84742470000003"/>
    <n v="966.41237450000006"/>
    <n v="1288.5498325999999"/>
    <n v="1932.8247489"/>
    <n v="2577.0996653000002"/>
    <n v="3736.7945146000002"/>
    <n v="4509.9244141999998"/>
    <n v="1610.6872908"/>
    <n v="128.85498329999999"/>
    <n v="128.85498329999999"/>
    <n v="257.70996650000001"/>
    <n v="515.41993309999998"/>
    <n v="966.41237450000006"/>
    <n v="1352.9773243"/>
    <n v="2126.1072238000002"/>
    <n v="2770.3821401999999"/>
    <n v="3350.2295647999999"/>
    <n v="3221.3745816000001"/>
    <n v="1481.8323075000001"/>
    <n v="-128.85498329999999"/>
    <n v="966.41237450000006"/>
    <n v="1159.6948494000001"/>
    <n v="1352.9773243"/>
    <n v="1417.4048158999999"/>
    <n v="1739.5422741"/>
    <n v="1997.2522406000001"/>
    <n v="2705.9546485000001"/>
    <n v="3285.8020732"/>
    <n v="9019.8488283999995"/>
    <n v="2448.244682"/>
    <n v="193.28247490000001"/>
    <n v="193.28247490000001"/>
    <n v="257.70996650000001"/>
    <n v="386.56494980000002"/>
    <n v="515.41993309999998"/>
    <n v="644.27491629999997"/>
    <n v="901.98488280000004"/>
    <n v="1546.2597992000001"/>
    <n v="2190.5347154999999"/>
    <n v="12370.078393199999"/>
    <n v="1868.3972573000001"/>
    <n v="5411.9092970000002"/>
    <n v="4960.9168556000004"/>
    <n v="3543.5120397000001"/>
    <n v="3028.0921066999999"/>
    <n v="2641.5271569000001"/>
    <n v="2641.5271569000001"/>
    <n v="2512.6721736"/>
    <n v="2448.244682"/>
    <n v="2383.8171904000001"/>
    <n v="2061.6797322000002"/>
    <n v="3092.5195982999999"/>
    <n v="-1803.9697656999999"/>
    <n v="-2383.8171904000001"/>
    <n v="-3350.2295647999999"/>
    <n v="-3801.2220063"/>
    <n v="-4574.3519058000002"/>
    <n v="-5283.0543138000003"/>
    <n v="-6313.8941799000004"/>
    <n v="-7538.0165208999997"/>
    <n v="-9599.6962531000008"/>
    <n v="-15849.1629414"/>
    <n v="-6056.1842133999999"/>
    <n v="5218.6268221999999"/>
    <n v="7344.7340459999996"/>
    <n v="8633.2838785999993"/>
    <n v="9921.8337112999998"/>
    <n v="11274.811035500001"/>
    <n v="12692.2158514"/>
    <n v="14431.7581255"/>
    <n v="16493.437857699999"/>
    <n v="19585.957456"/>
    <n v="33502.295648400002"/>
    <n v="13916.3381924"/>
    <n v="0.27500000000000002"/>
    <n v="0.67400000000000004"/>
    <m/>
    <n v="0.13500000000000001"/>
    <n v="0.16300000000000001"/>
    <m/>
    <n v="0.24099999999999999"/>
    <n v="0.69"/>
    <m/>
    <n v="5.7000000000000002E-2"/>
    <n v="0.27900000000000003"/>
    <m/>
    <m/>
    <m/>
    <m/>
    <m/>
    <m/>
    <m/>
    <m/>
    <m/>
    <m/>
    <m/>
    <m/>
    <m/>
    <m/>
    <n v="0.01"/>
    <m/>
    <m/>
    <m/>
    <n v="5.7000000000000002E-2"/>
    <n v="0.24099999999999999"/>
    <n v="13916.3381924"/>
    <m/>
    <m/>
    <m/>
    <m/>
    <m/>
    <m/>
    <m/>
    <m/>
    <m/>
    <m/>
    <m/>
    <m/>
    <m/>
    <m/>
    <m/>
    <m/>
    <m/>
    <m/>
    <m/>
    <m/>
    <m/>
    <m/>
    <m/>
    <m/>
    <m/>
    <m/>
    <m/>
    <m/>
    <m/>
    <m/>
    <m/>
    <m/>
    <m/>
    <m/>
    <m/>
    <m/>
    <m/>
    <m/>
    <m/>
    <m/>
    <n v="0.22500000000000001"/>
    <n v="0.13200000000000001"/>
    <n v="0.24299999999999999"/>
    <n v="0.14199999999999999"/>
    <n v="0.14199999999999999"/>
    <n v="7.1999999999999995E-2"/>
    <n v="4.3999999999999997E-2"/>
    <n v="12305.6509016"/>
    <n v="14238.475650599999"/>
    <n v="13594.2007342"/>
    <n v="16042.4454162"/>
    <n v="16171.3003995"/>
    <n v="12305.6509016"/>
    <n v="10566.108627600001"/>
    <n v="7.0999999999999994E-2"/>
    <n v="0.121"/>
    <n v="5.3999999999999999E-2"/>
    <n v="2.5999999999999999E-2"/>
    <n v="2.5999999999999999E-2"/>
    <n v="3.3000000000000002E-2"/>
    <n v="4.1000000000000002E-2"/>
    <n v="0.18099999999999999"/>
    <n v="0.222"/>
    <n v="0.14299999999999999"/>
    <n v="0.13400000000000001"/>
    <n v="0.28000000000000003"/>
    <n v="0.64800000000000002"/>
    <n v="0.74"/>
    <n v="64.427490000000006"/>
    <n v="0.90549210000000002"/>
  </r>
  <r>
    <x v="29"/>
    <n v="3"/>
    <x v="10"/>
    <s v="1990"/>
    <s v="Spliced"/>
    <s v=""/>
    <s v="1990 fixed"/>
    <s v="2"/>
    <s v="current"/>
    <s v=""/>
    <x v="2"/>
    <n v="9722000"/>
    <n v="4880000"/>
    <n v="0.28999999999999998"/>
    <n v="0.433"/>
    <m/>
    <m/>
    <n v="3.3027522999999999"/>
    <n v="1.7910448000000001"/>
    <n v="1.8440367"/>
    <n v="4.3054186999999997"/>
    <n v="6.8271604999999997"/>
    <n v="14818.3230752"/>
    <n v="12949.925817900001"/>
    <n v="7022.5965877999997"/>
    <n v="8633.2838785999993"/>
    <n v="10115.1161861"/>
    <n v="11532.521001999999"/>
    <n v="12949.925817900001"/>
    <n v="14560.613108699999"/>
    <n v="16364.582874399999"/>
    <n v="18748.4000648"/>
    <n v="23193.896987299999"/>
    <m/>
    <m/>
    <n v="5218.6268221999999"/>
    <x v="907"/>
    <x v="912"/>
    <n v="10823.818594099999"/>
    <n v="12176.795918399999"/>
    <n v="13723.055717499999"/>
    <n v="15398.170499899999"/>
    <n v="17524.277723800002"/>
    <n v="20681.224813699999"/>
    <n v="35628.4028722"/>
    <n v="14818.3230752"/>
    <n v="1803.9697656999999"/>
    <n v="5283.0543138000003"/>
    <n v="7409.1615376"/>
    <n v="8697.7113702999995"/>
    <n v="10050.688694500001"/>
    <n v="11145.9560523"/>
    <n v="11339.2385271"/>
    <n v="13207.6357845"/>
    <n v="15655.880466500001"/>
    <n v="19328.247489500001"/>
    <n v="10372.8261527"/>
    <n v="64.427491599999996"/>
    <n v="257.70996650000001"/>
    <n v="450.99244140000002"/>
    <n v="837.55739119999998"/>
    <n v="1095.2673577"/>
    <n v="1739.5422741"/>
    <n v="2319.3896986999998"/>
    <n v="3221.3745816000001"/>
    <n v="4252.2144477000002"/>
    <n v="4896.489364"/>
    <n v="1932.8247489"/>
    <n v="193.28247490000001"/>
    <n v="193.28247490000001"/>
    <n v="515.41993309999998"/>
    <n v="966.41237450000006"/>
    <n v="1481.8323075000001"/>
    <n v="2190.5347154999999"/>
    <n v="2770.3821401999999"/>
    <n v="3350.2295647999999"/>
    <n v="3801.2220063"/>
    <n v="3479.0845481000001"/>
    <n v="1868.3972573000001"/>
    <n v="-193.28247490000001"/>
    <n v="901.98488280000004"/>
    <n v="1352.9773243"/>
    <n v="1417.4048158999999"/>
    <n v="1610.6872908"/>
    <n v="1675.1147824"/>
    <n v="2577.0996653000002"/>
    <n v="2705.9546485000001"/>
    <n v="2834.8096317999998"/>
    <n v="9406.4137781999998"/>
    <n v="2577.0996653000002"/>
    <n v="193.28247490000001"/>
    <n v="257.70996650000001"/>
    <n v="322.13745820000003"/>
    <n v="450.99244140000002"/>
    <n v="515.41993309999998"/>
    <n v="773.12989960000004"/>
    <n v="966.41237450000006"/>
    <n v="1352.9773243"/>
    <n v="2512.6721736"/>
    <n v="12949.925817900001"/>
    <n v="1997.2522406000001"/>
    <n v="5154.1993304999996"/>
    <n v="3865.6494978999999"/>
    <n v="2963.6646150000001"/>
    <n v="2641.5271569000001"/>
    <n v="2512.6721736"/>
    <n v="2190.5347154999999"/>
    <n v="2319.3896986999998"/>
    <n v="2126.1072238000002"/>
    <n v="1932.8247489"/>
    <n v="1803.9697656999999"/>
    <n v="2641.5271569000001"/>
    <n v="-1997.2522406000001"/>
    <n v="-2899.2371234000002"/>
    <n v="-3607.9395313999999"/>
    <n v="-4252.2144477000002"/>
    <n v="-5154.1993304999996"/>
    <n v="-6056.1842133999999"/>
    <n v="-6829.3141128999996"/>
    <n v="-8311.1464204999993"/>
    <n v="-10243.9711694"/>
    <n v="-16235.727891099999"/>
    <n v="-6571.6041464"/>
    <n v="5218.6268221999999"/>
    <n v="7860.1539789999997"/>
    <n v="9406.4137781999998"/>
    <n v="10823.818594099999"/>
    <n v="12176.795918399999"/>
    <n v="13723.055717499999"/>
    <n v="15398.170499899999"/>
    <n v="17524.277723800002"/>
    <n v="20681.224813699999"/>
    <n v="35628.4028722"/>
    <n v="14818.3230752"/>
    <m/>
    <m/>
    <m/>
    <m/>
    <m/>
    <m/>
    <n v="0.186"/>
    <m/>
    <m/>
    <n v="5.5E-2"/>
    <m/>
    <m/>
    <m/>
    <m/>
    <m/>
    <m/>
    <m/>
    <m/>
    <m/>
    <m/>
    <m/>
    <m/>
    <m/>
    <m/>
    <n v="14174.048158899999"/>
    <m/>
    <n v="0.87"/>
    <n v="5.8999999999999997E-2"/>
    <n v="0.18"/>
    <m/>
    <m/>
    <m/>
    <n v="5.8999999999999997E-2"/>
    <n v="2.5000000000000001E-2"/>
    <n v="1.4E-2"/>
    <n v="1.4E-2"/>
    <n v="0.183"/>
    <n v="6.9000000000000006E-2"/>
    <n v="3.2000000000000001E-2"/>
    <n v="0.23100000000000001"/>
    <n v="0.20799999999999999"/>
    <n v="1.7999999999999999E-2"/>
    <n v="12821.0708347"/>
    <n v="8117.8639456000001"/>
    <n v="9664.1237447000003"/>
    <n v="6056.1842133999999"/>
    <n v="19328.247489500001"/>
    <n v="15655.880466500001"/>
    <n v="10437.253644300001"/>
    <n v="15076.033041799999"/>
    <n v="11532.521001999999"/>
    <n v="6249.4666883"/>
    <n v="0.16600000000000001"/>
    <n v="0.318"/>
    <n v="0.219"/>
    <n v="0.441"/>
    <n v="6.0000000000000001E-3"/>
    <n v="2.7E-2"/>
    <n v="7.5999999999999998E-2"/>
    <n v="8.0000000000000002E-3"/>
    <n v="3.6999999999999998E-2"/>
    <n v="0.45800000000000002"/>
    <n v="0.245"/>
    <n v="0.82099999999999995"/>
    <n v="0.40500000000000003"/>
    <n v="0.98099999999999998"/>
    <n v="2.5000000000000001E-2"/>
    <n v="0.19900000000000001"/>
    <n v="0.61099999999999999"/>
    <n v="3.5999999999999997E-2"/>
    <n v="0.11600000000000001"/>
    <n v="0.98399999999999999"/>
    <m/>
    <m/>
    <m/>
    <m/>
    <m/>
    <m/>
    <m/>
    <m/>
    <m/>
    <m/>
    <m/>
    <m/>
    <m/>
    <m/>
    <m/>
    <m/>
    <m/>
    <m/>
    <m/>
    <m/>
    <m/>
    <m/>
    <m/>
    <m/>
    <m/>
    <m/>
    <m/>
    <m/>
    <n v="64.427490000000006"/>
    <n v="0.90549210000000002"/>
  </r>
  <r>
    <x v="29"/>
    <n v="5"/>
    <x v="0"/>
    <s v="1995"/>
    <s v="IPS"/>
    <s v=""/>
    <s v="1995"/>
    <s v="1"/>
    <s v="previous"/>
    <s v=""/>
    <x v="0"/>
    <n v="2055000"/>
    <n v="1571000"/>
    <n v="0.22900000000000001"/>
    <n v="0.60299999999999998"/>
    <m/>
    <m/>
    <n v="2.6115702000000001"/>
    <n v="1.8922156000000001"/>
    <n v="1.3801653"/>
    <n v="2.9361701999999998"/>
    <n v="3.75"/>
    <n v="14668.704521400001"/>
    <n v="12309.917864700001"/>
    <n v="8919.1620457000008"/>
    <n v="9729.9949589000007"/>
    <n v="10540.827872100001"/>
    <n v="11351.660785399999"/>
    <n v="12309.917864700001"/>
    <n v="13857.8716081"/>
    <n v="16069.2340988"/>
    <n v="19017.717419699999"/>
    <n v="23293.018234899999"/>
    <m/>
    <m/>
    <n v="7960.9049664000004"/>
    <x v="912"/>
    <x v="913"/>
    <n v="10909.3882873"/>
    <n v="11793.9332835"/>
    <n v="12973.3266119"/>
    <n v="14889.8407704"/>
    <n v="17469.7636762"/>
    <n v="21007.9436613"/>
    <n v="29853.3936239"/>
    <n v="14668.704521400001"/>
    <m/>
    <n v="0"/>
    <n v="0"/>
    <n v="0"/>
    <n v="73.712083000000007"/>
    <n v="221.13624909999999"/>
    <n v="368.5604151"/>
    <n v="515.98458119999998"/>
    <n v="884.54499629999998"/>
    <n v="2506.2108226999999"/>
    <n v="442.27249810000001"/>
    <m/>
    <n v="0"/>
    <m/>
    <n v="0"/>
    <n v="0"/>
    <n v="73.712083000000007"/>
    <n v="73.712083000000007"/>
    <n v="147.42416600000001"/>
    <n v="221.13624909999999"/>
    <n v="810.83291320000001"/>
    <n v="147.42416600000001"/>
    <n v="0"/>
    <n v="0"/>
    <n v="0"/>
    <n v="0"/>
    <n v="0"/>
    <n v="73.712083000000007"/>
    <n v="442.27249810000001"/>
    <n v="1621.6658265000001"/>
    <n v="2653.6349888"/>
    <n v="2948.4833208999999"/>
    <n v="810.83291320000001"/>
    <n v="515.98458119999998"/>
    <n v="1031.9691623000001"/>
    <n v="1621.6658265000001"/>
    <n v="2506.2108226999999"/>
    <n v="3538.1799851000001"/>
    <n v="5086.1337285"/>
    <n v="7002.6478870999999"/>
    <n v="9361.4345438"/>
    <n v="13415.599109999999"/>
    <n v="24619.835729300001"/>
    <n v="6855.2237210000003"/>
    <n v="0"/>
    <n v="0"/>
    <n v="73.712083000000007"/>
    <n v="73.712083000000007"/>
    <n v="73.712083000000007"/>
    <n v="147.42416600000001"/>
    <n v="221.13624909999999"/>
    <n v="368.5604151"/>
    <n v="663.40874719999999"/>
    <n v="3169.6195699"/>
    <n v="515.98458119999998"/>
    <n v="8476.8895475000008"/>
    <n v="9287.7224607999997"/>
    <n v="9508.8587098000007"/>
    <n v="9508.8587098000007"/>
    <n v="9582.5707929"/>
    <n v="9287.7224607999997"/>
    <n v="9214.0103777000004"/>
    <n v="9140.2982947"/>
    <n v="9066.5862116999997"/>
    <n v="9287.7224607999997"/>
    <n v="9214.0103777000004"/>
    <n v="-1031.9691623000001"/>
    <n v="-958.25707929999999"/>
    <n v="-1105.6812453"/>
    <n v="-1253.1054114000001"/>
    <n v="-1547.9537435"/>
    <n v="-1916.5141586"/>
    <n v="-2506.2108226999999"/>
    <n v="-3611.8920681"/>
    <n v="-5896.9666417999997"/>
    <n v="-13489.311193"/>
    <n v="-3317.0437360000001"/>
    <n v="7960.9049664000004"/>
    <n v="9361.4345438"/>
    <n v="10098.555374"/>
    <n v="10909.3882873"/>
    <n v="11793.9332835"/>
    <n v="12973.3266119"/>
    <n v="14889.8407704"/>
    <n v="17469.7636762"/>
    <n v="21007.9436613"/>
    <n v="29853.3936239"/>
    <n v="14668.704521400001"/>
    <m/>
    <m/>
    <m/>
    <m/>
    <m/>
    <m/>
    <m/>
    <m/>
    <m/>
    <m/>
    <m/>
    <m/>
    <m/>
    <m/>
    <m/>
    <m/>
    <m/>
    <m/>
    <m/>
    <m/>
    <m/>
    <m/>
    <m/>
    <m/>
    <m/>
    <m/>
    <m/>
    <m/>
    <m/>
    <m/>
    <m/>
    <m/>
    <m/>
    <m/>
    <m/>
    <m/>
    <m/>
    <m/>
    <m/>
    <m/>
    <m/>
    <m/>
    <m/>
    <m/>
    <m/>
    <m/>
    <m/>
    <m/>
    <m/>
    <m/>
    <m/>
    <m/>
    <m/>
    <m/>
    <m/>
    <m/>
    <m/>
    <m/>
    <m/>
    <m/>
    <m/>
    <m/>
    <m/>
    <m/>
    <m/>
    <m/>
    <m/>
    <m/>
    <m/>
    <m/>
    <m/>
    <m/>
    <m/>
    <m/>
    <m/>
    <m/>
    <m/>
    <m/>
    <m/>
    <m/>
    <m/>
    <m/>
    <m/>
    <m/>
    <m/>
    <m/>
    <m/>
    <m/>
    <m/>
    <m/>
    <m/>
    <m/>
    <m/>
    <m/>
    <m/>
    <m/>
    <m/>
    <m/>
    <m/>
    <m/>
    <n v="73.71208"/>
    <n v="0.91396809999999995"/>
  </r>
  <r>
    <x v="29"/>
    <n v="5"/>
    <x v="0"/>
    <s v="1995"/>
    <s v="IPS"/>
    <s v=""/>
    <s v="1995"/>
    <s v="1"/>
    <s v="previous"/>
    <s v=""/>
    <x v="1"/>
    <n v="15279000"/>
    <n v="6716000"/>
    <n v="0.255"/>
    <n v="0.41799999999999998"/>
    <m/>
    <m/>
    <n v="3.1538461999999998"/>
    <n v="1.7488151999999999"/>
    <n v="1.8034188"/>
    <n v="3.6681818000000002"/>
    <n v="5.2444443999999999"/>
    <n v="17101.2032611"/>
    <n v="15553.249517599999"/>
    <n v="8624.3137136000005"/>
    <n v="10467.1157891"/>
    <n v="12088.781615600001"/>
    <n v="13784.1595251"/>
    <n v="15553.249517599999"/>
    <n v="17543.475759199999"/>
    <n v="19754.8382499"/>
    <n v="22629.6094878"/>
    <n v="27199.758635099999"/>
    <m/>
    <m/>
    <n v="6634.0874720000002"/>
    <x v="913"/>
    <x v="914"/>
    <n v="12973.3266119"/>
    <n v="14668.704521400001"/>
    <n v="16511.506596899999"/>
    <n v="18649.157004600002"/>
    <n v="21155.3678273"/>
    <n v="24693.5478124"/>
    <n v="34792.103186400003"/>
    <n v="17101.2032611"/>
    <n v="1326.8174944"/>
    <n v="3538.1799851000001"/>
    <n v="6634.0874720000002"/>
    <n v="9361.4345438"/>
    <n v="11277.948702399999"/>
    <n v="12678.4782798"/>
    <n v="14079.0078572"/>
    <n v="15405.8253516"/>
    <n v="17690.8999253"/>
    <n v="24767.259895399999"/>
    <n v="11720.2212005"/>
    <n v="147.42416600000001"/>
    <n v="294.84833209999999"/>
    <n v="589.69666419999999"/>
    <n v="958.25707929999999"/>
    <n v="1621.6658265000001"/>
    <n v="2432.4987397"/>
    <n v="3390.755819"/>
    <n v="4496.4370643000002"/>
    <n v="6191.8149738000002"/>
    <n v="9361.4345438"/>
    <n v="2948.4833208999999"/>
    <n v="147.42416600000001"/>
    <n v="147.42416600000001"/>
    <n v="294.84833209999999"/>
    <n v="515.98458119999998"/>
    <n v="884.54499629999998"/>
    <n v="1400.5295774000001"/>
    <n v="1990.2262416000001"/>
    <n v="2653.6349888"/>
    <n v="3095.9074869000001"/>
    <n v="2874.7712379"/>
    <n v="1400.5295774000001"/>
    <n v="73.712083000000007"/>
    <n v="589.69666419999999"/>
    <n v="1326.8174944"/>
    <n v="1547.9537435"/>
    <n v="1621.6658265000001"/>
    <n v="1769.0899925000001"/>
    <n v="1990.2262416000001"/>
    <n v="2432.4987397"/>
    <n v="2874.7712379"/>
    <n v="3906.7404001999998"/>
    <n v="1842.8020755"/>
    <n v="368.5604151"/>
    <n v="515.98458119999998"/>
    <n v="589.69666419999999"/>
    <n v="810.83291320000001"/>
    <n v="1031.9691623000001"/>
    <n v="1253.1054114000001"/>
    <n v="1474.2416604"/>
    <n v="1990.2262416000001"/>
    <n v="3095.9074869000001"/>
    <n v="9066.5862116999997"/>
    <n v="1990.2262416000001"/>
    <n v="5896.9666417999997"/>
    <n v="6781.5116379999999"/>
    <n v="5159.8458115000003"/>
    <n v="3980.4524832000002"/>
    <n v="3611.8920681"/>
    <n v="3317.0437360000001"/>
    <n v="3169.6195699"/>
    <n v="2948.4833208999999"/>
    <n v="2579.9229058000001"/>
    <n v="2211.3624906999999"/>
    <n v="3980.4524832000002"/>
    <n v="-1400.5295774000001"/>
    <n v="-2285.0745737000002"/>
    <n v="-3243.3316530000002"/>
    <n v="-4275.3008153000001"/>
    <n v="-5307.2699775999999"/>
    <n v="-6265.5270569000004"/>
    <n v="-7444.9203852000001"/>
    <n v="-8845.4499625999997"/>
    <n v="-10835.676204199999"/>
    <n v="-17469.7636762"/>
    <n v="-6707.7995549999996"/>
    <n v="6634.0874720000002"/>
    <n v="9582.5707929"/>
    <n v="11351.660785399999"/>
    <n v="12973.3266119"/>
    <n v="14668.704521400001"/>
    <n v="16511.506596899999"/>
    <n v="18649.157004600002"/>
    <n v="21155.3678273"/>
    <n v="24619.835729300001"/>
    <n v="34718.391103399998"/>
    <n v="17101.2032611"/>
    <n v="0.26200000000000001"/>
    <n v="0.64800000000000002"/>
    <m/>
    <n v="0.13500000000000001"/>
    <n v="7.0999999999999994E-2"/>
    <m/>
    <n v="0.24"/>
    <n v="0.71799999999999997"/>
    <m/>
    <n v="6.3E-2"/>
    <n v="0.27300000000000002"/>
    <m/>
    <m/>
    <m/>
    <m/>
    <m/>
    <m/>
    <m/>
    <m/>
    <m/>
    <m/>
    <m/>
    <m/>
    <m/>
    <m/>
    <n v="0.01"/>
    <m/>
    <m/>
    <m/>
    <n v="6.3E-2"/>
    <n v="0.24"/>
    <n v="17101.2032611"/>
    <m/>
    <m/>
    <m/>
    <m/>
    <m/>
    <m/>
    <m/>
    <m/>
    <m/>
    <m/>
    <m/>
    <m/>
    <m/>
    <m/>
    <m/>
    <m/>
    <m/>
    <m/>
    <m/>
    <m/>
    <m/>
    <m/>
    <m/>
    <m/>
    <m/>
    <m/>
    <m/>
    <m/>
    <m/>
    <m/>
    <m/>
    <m/>
    <m/>
    <m/>
    <m/>
    <m/>
    <m/>
    <m/>
    <m/>
    <m/>
    <n v="0.219"/>
    <n v="0.108"/>
    <n v="0.248"/>
    <n v="0.14899999999999999"/>
    <n v="0.14199999999999999"/>
    <n v="8.4000000000000005E-2"/>
    <n v="5.0999999999999997E-2"/>
    <n v="15184.6891025"/>
    <n v="16511.506596899999"/>
    <n v="17838.324091300001"/>
    <n v="19459.989917800001"/>
    <n v="19017.717419699999"/>
    <n v="15332.1132686"/>
    <n v="13489.311193"/>
    <n v="9.0999999999999998E-2"/>
    <n v="0.161"/>
    <n v="6.0999999999999999E-2"/>
    <n v="0.03"/>
    <n v="2.1000000000000001E-2"/>
    <n v="1.7000000000000001E-2"/>
    <n v="2.1000000000000001E-2"/>
    <n v="0.17899999999999999"/>
    <n v="0.23899999999999999"/>
    <n v="0.13500000000000001"/>
    <n v="0.128"/>
    <n v="0.251"/>
    <n v="0.59099999999999997"/>
    <n v="0.73399999999999999"/>
    <n v="73.71208"/>
    <n v="0.91396809999999995"/>
  </r>
  <r>
    <x v="29"/>
    <n v="5"/>
    <x v="0"/>
    <s v="1995"/>
    <s v="IPS"/>
    <s v=""/>
    <s v="1995"/>
    <s v="1"/>
    <s v="previous"/>
    <s v=""/>
    <x v="2"/>
    <n v="9878000"/>
    <n v="5439000"/>
    <n v="0.254"/>
    <n v="0.377"/>
    <m/>
    <m/>
    <n v="3.25"/>
    <n v="1.6883117000000001"/>
    <n v="1.925"/>
    <n v="3.7822222000000001"/>
    <n v="5.6363636000000001"/>
    <n v="18280.596589500001"/>
    <n v="17027.491178100001"/>
    <n v="8845.4499625999997"/>
    <n v="11277.948702399999"/>
    <n v="13268.174944"/>
    <n v="15110.9770195"/>
    <n v="17027.491178100001"/>
    <n v="19017.717419699999"/>
    <n v="21302.791993399998"/>
    <n v="24177.563231200002"/>
    <n v="28747.712378600001"/>
    <m/>
    <m/>
    <n v="6486.6633058999996"/>
    <x v="914"/>
    <x v="915"/>
    <n v="14152.719940200001"/>
    <n v="15995.522015799999"/>
    <n v="17985.748257399999"/>
    <n v="20123.398665000001"/>
    <n v="22629.6094878"/>
    <n v="26167.789472799999"/>
    <n v="36561.193178900001"/>
    <n v="18280.596589500001"/>
    <n v="1621.6658265000001"/>
    <n v="5307.2699775999999"/>
    <n v="9435.1466268000004"/>
    <n v="11499.0849514"/>
    <n v="13194.462860899999"/>
    <n v="14521.280355299999"/>
    <n v="15921.8099327"/>
    <n v="17396.051593200002"/>
    <n v="20049.686581999998"/>
    <n v="27715.743216300001"/>
    <n v="13636.735359099999"/>
    <n v="221.13624909999999"/>
    <n v="515.98458119999998"/>
    <n v="884.54499629999998"/>
    <n v="1474.2416604"/>
    <n v="2285.0745737000002"/>
    <n v="3169.6195699"/>
    <n v="4201.5887322999997"/>
    <n v="5602.1183097000003"/>
    <n v="7960.9049664000004"/>
    <n v="10761.964121200001"/>
    <n v="3685.6041510999999"/>
    <n v="147.42416600000001"/>
    <n v="294.84833209999999"/>
    <n v="589.69666419999999"/>
    <n v="958.25707929999999"/>
    <n v="1474.2416604"/>
    <n v="2211.3624906999999"/>
    <n v="2801.0591548000002"/>
    <n v="3464.4679019999999"/>
    <n v="3464.4679019999999"/>
    <n v="3095.9074869000001"/>
    <n v="1842.8020755"/>
    <n v="73.712083000000007"/>
    <n v="589.69666419999999"/>
    <n v="1253.1054114000001"/>
    <n v="1253.1054114000001"/>
    <n v="1400.5295774000001"/>
    <n v="1474.2416604"/>
    <n v="1474.2416604"/>
    <n v="1547.9537435"/>
    <n v="1621.6658265000001"/>
    <n v="2432.4987397"/>
    <n v="1326.8174944"/>
    <n v="442.27249810000001"/>
    <n v="663.40874719999999"/>
    <n v="810.83291320000001"/>
    <n v="1031.9691623000001"/>
    <n v="1179.3933284"/>
    <n v="1326.8174944"/>
    <n v="1769.0899925000001"/>
    <n v="2285.0745737000002"/>
    <n v="3095.9074869000001"/>
    <n v="9729.9949589000007"/>
    <n v="2211.3624906999999"/>
    <n v="5528.4062266000001"/>
    <n v="5970.6787248000001"/>
    <n v="3685.6041510999999"/>
    <n v="3390.755819"/>
    <n v="2948.4833208999999"/>
    <n v="2874.7712379"/>
    <n v="2653.6349888"/>
    <n v="2358.7866567000001"/>
    <n v="1990.2262416000001"/>
    <n v="1621.6658265000001"/>
    <n v="3317.0437360000001"/>
    <n v="-1547.9537435"/>
    <n v="-3169.6195699"/>
    <n v="-4422.7249812999999"/>
    <n v="-5454.6941435999997"/>
    <n v="-6486.6633058999996"/>
    <n v="-7518.6324682000004"/>
    <n v="-8698.0257966000008"/>
    <n v="-10024.843290999999"/>
    <n v="-11941.3574496"/>
    <n v="-18722.8690876"/>
    <n v="-7813.4808002999998"/>
    <n v="6486.6633058999996"/>
    <n v="10098.555374"/>
    <n v="12236.2057817"/>
    <n v="14152.719940200001"/>
    <n v="15995.522015799999"/>
    <n v="17985.748257399999"/>
    <n v="20123.398665000001"/>
    <n v="22629.6094878"/>
    <n v="26167.789472799999"/>
    <n v="36561.193178900001"/>
    <n v="18280.596589500001"/>
    <m/>
    <m/>
    <m/>
    <m/>
    <m/>
    <m/>
    <n v="0.17599999999999999"/>
    <m/>
    <m/>
    <n v="6.2E-2"/>
    <m/>
    <m/>
    <m/>
    <m/>
    <m/>
    <m/>
    <m/>
    <m/>
    <m/>
    <m/>
    <m/>
    <m/>
    <m/>
    <m/>
    <n v="17469.7636762"/>
    <m/>
    <n v="0.85"/>
    <n v="7.0000000000000007E-2"/>
    <n v="0.17299999999999999"/>
    <m/>
    <m/>
    <m/>
    <n v="6.4000000000000001E-2"/>
    <n v="3.4000000000000002E-2"/>
    <n v="1.2999999999999999E-2"/>
    <n v="2.5000000000000001E-2"/>
    <n v="0.18099999999999999"/>
    <n v="7.0999999999999994E-2"/>
    <n v="3.6999999999999998E-2"/>
    <n v="0.246"/>
    <n v="0.155"/>
    <n v="2.4E-2"/>
    <n v="15995.522015799999"/>
    <n v="10245.979540099999"/>
    <n v="12236.2057817"/>
    <n v="8182.0412153999996"/>
    <n v="24030.139065200001"/>
    <n v="18722.8690876"/>
    <n v="14005.2957742"/>
    <n v="18354.308672499999"/>
    <n v="14079.0078572"/>
    <n v="8550.6016306000001"/>
    <n v="0.17899999999999999"/>
    <n v="0.22600000000000001"/>
    <n v="0.17"/>
    <n v="0.41299999999999998"/>
    <n v="7.0000000000000001E-3"/>
    <n v="2.8000000000000001E-2"/>
    <n v="5.7000000000000002E-2"/>
    <n v="1.2E-2"/>
    <n v="4.7E-2"/>
    <n v="0.51400000000000001"/>
    <n v="0.191"/>
    <n v="0.82099999999999995"/>
    <n v="0.252"/>
    <n v="0.94599999999999995"/>
    <n v="1.9E-2"/>
    <n v="0.13300000000000001"/>
    <n v="0.57199999999999995"/>
    <n v="2.7E-2"/>
    <n v="0.115"/>
    <n v="0.90200000000000002"/>
    <m/>
    <m/>
    <m/>
    <m/>
    <m/>
    <m/>
    <m/>
    <m/>
    <m/>
    <m/>
    <m/>
    <m/>
    <m/>
    <m/>
    <m/>
    <m/>
    <m/>
    <m/>
    <m/>
    <m/>
    <m/>
    <m/>
    <m/>
    <m/>
    <m/>
    <m/>
    <m/>
    <m/>
    <n v="73.71208"/>
    <n v="0.91396809999999995"/>
  </r>
  <r>
    <x v="29"/>
    <n v="5"/>
    <x v="0"/>
    <s v="1995"/>
    <s v="Spliced"/>
    <s v=""/>
    <s v="1995 fixed"/>
    <s v="2"/>
    <s v="current"/>
    <s v=""/>
    <x v="0"/>
    <n v="1798000"/>
    <n v="1290000"/>
    <n v="0.27400000000000002"/>
    <n v="0.63500000000000001"/>
    <m/>
    <m/>
    <n v="2.8173077000000002"/>
    <n v="2.0206897000000001"/>
    <n v="1.3942308000000001"/>
    <n v="3.470297"/>
    <n v="4.6595744999999997"/>
    <n v="13489.311193"/>
    <n v="10688.2520382"/>
    <n v="7666.0566343"/>
    <n v="8329.4653815000001"/>
    <n v="8992.8741286999993"/>
    <n v="9729.9949589000007"/>
    <n v="10688.2520382"/>
    <n v="12088.781615600001"/>
    <n v="14521.280355299999"/>
    <n v="17322.339510199999"/>
    <n v="21597.6403254"/>
    <m/>
    <m/>
    <n v="6928.9358040999996"/>
    <x v="915"/>
    <x v="916"/>
    <n v="9361.4345438"/>
    <n v="10172.267457"/>
    <n v="11351.660785399999"/>
    <n v="13268.174944"/>
    <n v="15848.0978497"/>
    <n v="19386.277834799999"/>
    <n v="32285.8923636"/>
    <n v="13489.311193"/>
    <m/>
    <n v="0"/>
    <n v="0"/>
    <n v="73.712083000000007"/>
    <n v="73.712083000000007"/>
    <n v="221.13624909999999"/>
    <n v="515.98458119999998"/>
    <n v="663.40874719999999"/>
    <n v="1179.3933284"/>
    <n v="3317.0437360000001"/>
    <n v="589.69666419999999"/>
    <m/>
    <m/>
    <m/>
    <n v="0"/>
    <n v="0"/>
    <n v="0"/>
    <n v="73.712083000000007"/>
    <n v="73.712083000000007"/>
    <n v="147.42416600000001"/>
    <n v="515.98458119999998"/>
    <n v="73.712083000000007"/>
    <n v="0"/>
    <n v="0"/>
    <n v="0"/>
    <n v="0"/>
    <n v="73.712083000000007"/>
    <n v="147.42416600000001"/>
    <n v="958.25707929999999"/>
    <n v="1842.8020755"/>
    <n v="2358.7866567000001"/>
    <n v="2948.4833208999999"/>
    <n v="884.54499629999998"/>
    <n v="884.54499629999998"/>
    <n v="1179.3933284"/>
    <n v="1842.8020755"/>
    <n v="2579.9229058000001"/>
    <n v="3685.6041510999999"/>
    <n v="5012.4216454999996"/>
    <n v="6634.0874720000002"/>
    <n v="8624.3137136000005"/>
    <n v="13047.0386949"/>
    <n v="25725.5169747"/>
    <n v="6928.9358040999996"/>
    <n v="0"/>
    <n v="0"/>
    <n v="0"/>
    <n v="0"/>
    <n v="73.712083000000007"/>
    <n v="147.42416600000001"/>
    <n v="221.13624909999999"/>
    <n v="368.5604151"/>
    <n v="368.5604151"/>
    <n v="4570.1491474000004"/>
    <n v="589.69666419999999"/>
    <n v="9508.8587098000007"/>
    <n v="9361.4345438"/>
    <n v="9508.8587098000007"/>
    <n v="9287.7224607999997"/>
    <n v="9140.2982947"/>
    <n v="8845.4499625999997"/>
    <n v="8403.1774645000005"/>
    <n v="8329.4653815000001"/>
    <n v="8255.7532984999998"/>
    <n v="8550.6016306000001"/>
    <n v="8550.6016306000001"/>
    <n v="-3538.1799851000001"/>
    <n v="-2579.9229058000001"/>
    <n v="-2727.3470717999999"/>
    <n v="-2653.6349888"/>
    <n v="-2874.7712379"/>
    <n v="-3095.9074869000001"/>
    <n v="-3538.1799851000001"/>
    <n v="-4054.1645662000001"/>
    <n v="-5896.9666417999997"/>
    <n v="-13489.311193"/>
    <n v="-4127.8766492000004"/>
    <n v="6928.9358040999996"/>
    <n v="7960.9049664000004"/>
    <n v="8624.3137136000005"/>
    <n v="9361.4345438"/>
    <n v="10172.267457"/>
    <n v="11351.660785399999"/>
    <n v="13268.174944"/>
    <n v="15848.0978497"/>
    <n v="19386.277834799999"/>
    <n v="32212.180280600001"/>
    <n v="13489.311193"/>
    <m/>
    <m/>
    <m/>
    <m/>
    <m/>
    <m/>
    <m/>
    <m/>
    <m/>
    <m/>
    <m/>
    <m/>
    <m/>
    <m/>
    <m/>
    <m/>
    <m/>
    <m/>
    <m/>
    <m/>
    <m/>
    <m/>
    <m/>
    <m/>
    <m/>
    <m/>
    <m/>
    <m/>
    <m/>
    <m/>
    <m/>
    <m/>
    <m/>
    <m/>
    <m/>
    <m/>
    <m/>
    <m/>
    <m/>
    <m/>
    <m/>
    <m/>
    <m/>
    <m/>
    <m/>
    <m/>
    <m/>
    <m/>
    <m/>
    <m/>
    <m/>
    <m/>
    <m/>
    <m/>
    <m/>
    <m/>
    <m/>
    <m/>
    <m/>
    <m/>
    <m/>
    <m/>
    <m/>
    <m/>
    <m/>
    <m/>
    <m/>
    <m/>
    <m/>
    <m/>
    <m/>
    <m/>
    <m/>
    <m/>
    <m/>
    <m/>
    <m/>
    <m/>
    <m/>
    <m/>
    <m/>
    <m/>
    <m/>
    <m/>
    <m/>
    <m/>
    <m/>
    <m/>
    <m/>
    <m/>
    <m/>
    <m/>
    <m/>
    <m/>
    <m/>
    <m/>
    <m/>
    <m/>
    <m/>
    <m/>
    <n v="73.71208"/>
    <n v="0.91396809999999995"/>
  </r>
  <r>
    <x v="29"/>
    <n v="5"/>
    <x v="0"/>
    <s v="1995"/>
    <s v="Spliced"/>
    <s v=""/>
    <s v="1995 fixed"/>
    <s v="2"/>
    <s v="current"/>
    <s v=""/>
    <x v="1"/>
    <n v="15195000"/>
    <n v="6455000"/>
    <n v="0.29699999999999999"/>
    <n v="0.48399999999999999"/>
    <m/>
    <m/>
    <n v="3.4117647"/>
    <n v="1.8412698000000001"/>
    <n v="1.8529412000000001"/>
    <n v="4.3645832999999996"/>
    <n v="6.6835443000000003"/>
    <n v="16142.9461818"/>
    <n v="13931.5836912"/>
    <n v="7518.6324682000004"/>
    <n v="9140.2982947"/>
    <n v="10688.2520382"/>
    <n v="12309.917864700001"/>
    <n v="13931.5836912"/>
    <n v="15774.385766699999"/>
    <n v="17985.748257399999"/>
    <n v="20786.8074122"/>
    <n v="25651.804891700001"/>
    <m/>
    <m/>
    <n v="5823.2545587000004"/>
    <x v="916"/>
    <x v="917"/>
    <n v="11499.0849514"/>
    <n v="13120.750777900001"/>
    <n v="14816.1286874"/>
    <n v="16880.067012"/>
    <n v="19312.565751800001"/>
    <n v="22850.7457368"/>
    <n v="38919.979835600003"/>
    <n v="16142.9461818"/>
    <n v="1326.8174944"/>
    <n v="3317.0437360000001"/>
    <n v="6486.6633058999996"/>
    <n v="8403.1774645000005"/>
    <n v="10319.6916231"/>
    <n v="11572.797034499999"/>
    <n v="13268.174944"/>
    <n v="14300.1441063"/>
    <n v="17396.051593200002"/>
    <n v="25062.108227500001"/>
    <n v="11056.812453299999"/>
    <n v="73.712083000000007"/>
    <n v="221.13624909999999"/>
    <n v="442.27249810000001"/>
    <n v="810.83291320000001"/>
    <n v="1474.2416604"/>
    <n v="2063.9383246000002"/>
    <n v="2948.4833208999999"/>
    <n v="3833.0283171000001"/>
    <n v="5086.1337285"/>
    <n v="7444.9203852000001"/>
    <n v="2432.4987397"/>
    <n v="73.712083000000007"/>
    <n v="147.42416600000001"/>
    <n v="221.13624909999999"/>
    <n v="515.98458119999998"/>
    <n v="1105.6812453"/>
    <n v="1400.5295774000001"/>
    <n v="1990.2262416000001"/>
    <n v="2506.2108226999999"/>
    <n v="2801.0591548000002"/>
    <n v="2653.6349888"/>
    <n v="1326.8174944"/>
    <n v="-221.13624909999999"/>
    <n v="884.54499629999998"/>
    <n v="1474.2416604"/>
    <n v="1842.8020755"/>
    <n v="1695.3779095"/>
    <n v="2137.6504076000001"/>
    <n v="2137.6504076000001"/>
    <n v="2948.4833208999999"/>
    <n v="3390.755819"/>
    <n v="8550.6016306000001"/>
    <n v="2653.6349888"/>
    <n v="294.84833209999999"/>
    <n v="294.84833209999999"/>
    <n v="368.5604151"/>
    <n v="589.69666419999999"/>
    <n v="737.1208302"/>
    <n v="884.54499629999998"/>
    <n v="1105.6812453"/>
    <n v="1916.5141586"/>
    <n v="2801.0591548000002"/>
    <n v="12088.781615600001"/>
    <n v="2063.9383246000002"/>
    <n v="6044.3908078000004"/>
    <n v="5970.6787248000001"/>
    <n v="4422.7249812999999"/>
    <n v="3538.1799851000001"/>
    <n v="3095.9074869000001"/>
    <n v="2948.4833208999999"/>
    <n v="2801.0591548000002"/>
    <n v="2653.6349888"/>
    <n v="2506.2108226999999"/>
    <n v="2211.3624906999999"/>
    <n v="3538.1799851000001"/>
    <n v="-1769.0899925000001"/>
    <n v="-2506.2108226999999"/>
    <n v="-3538.1799851000001"/>
    <n v="-4275.3008153000001"/>
    <n v="-5307.2699775999999"/>
    <n v="-6118.1028907999998"/>
    <n v="-7371.2083021999997"/>
    <n v="-8845.4499625999997"/>
    <n v="-11130.524536299999"/>
    <n v="-19091.429502700001"/>
    <n v="-6928.9358040999996"/>
    <n v="5749.5424757000001"/>
    <n v="8329.4653815000001"/>
    <n v="9951.1312080000007"/>
    <n v="11425.3728684"/>
    <n v="13120.750777900001"/>
    <n v="14816.1286874"/>
    <n v="16880.067012"/>
    <n v="19238.853668700001"/>
    <n v="22850.7457368"/>
    <n v="38919.979835600003"/>
    <n v="16142.9461818"/>
    <n v="0.29299999999999998"/>
    <n v="0.66300000000000003"/>
    <m/>
    <n v="0.152"/>
    <n v="0.19"/>
    <m/>
    <n v="0.25600000000000001"/>
    <n v="0.67900000000000005"/>
    <m/>
    <n v="6.9000000000000006E-2"/>
    <n v="0.26300000000000001"/>
    <m/>
    <m/>
    <m/>
    <m/>
    <m/>
    <m/>
    <m/>
    <m/>
    <m/>
    <m/>
    <m/>
    <m/>
    <m/>
    <m/>
    <n v="0.01"/>
    <m/>
    <m/>
    <m/>
    <n v="6.9000000000000006E-2"/>
    <n v="0.25600000000000001"/>
    <n v="16142.9461818"/>
    <m/>
    <m/>
    <m/>
    <m/>
    <m/>
    <m/>
    <m/>
    <m/>
    <m/>
    <m/>
    <m/>
    <m/>
    <m/>
    <m/>
    <m/>
    <m/>
    <m/>
    <m/>
    <m/>
    <m/>
    <m/>
    <m/>
    <m/>
    <m/>
    <m/>
    <m/>
    <m/>
    <m/>
    <m/>
    <m/>
    <m/>
    <m/>
    <m/>
    <m/>
    <m/>
    <m/>
    <m/>
    <m/>
    <m/>
    <m/>
    <n v="0.222"/>
    <n v="0.11"/>
    <n v="0.249"/>
    <n v="0.151"/>
    <n v="0.15"/>
    <n v="7.4999999999999997E-2"/>
    <n v="4.4999999999999998E-2"/>
    <n v="14300.1441063"/>
    <n v="15626.9616007"/>
    <n v="16069.2340988"/>
    <n v="18575.444921499999"/>
    <n v="18796.581170599999"/>
    <n v="14226.432023199999"/>
    <n v="12309.917864700001"/>
    <n v="9.7000000000000003E-2"/>
    <n v="0.159"/>
    <n v="6.9000000000000006E-2"/>
    <n v="0.03"/>
    <n v="2.5000000000000001E-2"/>
    <n v="2.8000000000000001E-2"/>
    <n v="3.3000000000000002E-2"/>
    <n v="0.21"/>
    <n v="0.26200000000000001"/>
    <n v="0.157"/>
    <n v="0.14399999999999999"/>
    <n v="0.28399999999999997"/>
    <n v="0.63400000000000001"/>
    <n v="0.74299999999999999"/>
    <n v="73.71208"/>
    <n v="0.91396809999999995"/>
  </r>
  <r>
    <x v="29"/>
    <n v="5"/>
    <x v="0"/>
    <s v="1995"/>
    <s v="Spliced"/>
    <s v=""/>
    <s v="1995 fixed"/>
    <s v="2"/>
    <s v="current"/>
    <s v=""/>
    <x v="2"/>
    <n v="10033000"/>
    <n v="5174000"/>
    <n v="0.29799999999999999"/>
    <n v="0.443"/>
    <m/>
    <m/>
    <n v="3.5142856999999998"/>
    <n v="1.8"/>
    <n v="1.9523809999999999"/>
    <n v="4.5380710999999998"/>
    <n v="7.3376622999999999"/>
    <n v="17248.6274271"/>
    <n v="15110.9770195"/>
    <n v="7739.7687173000004"/>
    <n v="9877.4191248999996"/>
    <n v="11646.5091175"/>
    <n v="13341.887027000001"/>
    <n v="15110.9770195"/>
    <n v="17027.491178100001"/>
    <n v="19165.141585699999"/>
    <n v="21966.200740600001"/>
    <n v="27199.758635099999"/>
    <m/>
    <m/>
    <n v="5675.8303926999997"/>
    <x v="917"/>
    <x v="918"/>
    <n v="12531.0541137"/>
    <n v="14226.432023199999"/>
    <n v="16069.2340988"/>
    <n v="18059.460340400001"/>
    <n v="20491.959080100001"/>
    <n v="24251.2753142"/>
    <n v="41647.326907399998"/>
    <n v="17248.6274271"/>
    <n v="1621.6658265000001"/>
    <n v="5086.1337285"/>
    <n v="8034.6170493999998"/>
    <n v="9656.2828759000004"/>
    <n v="11499.0849514"/>
    <n v="13047.0386949"/>
    <n v="13931.5836912"/>
    <n v="16290.3703479"/>
    <n v="19754.8382499"/>
    <n v="27494.606967200001"/>
    <n v="12531.0541137"/>
    <n v="73.712083000000007"/>
    <n v="294.84833209999999"/>
    <n v="663.40874719999999"/>
    <n v="1253.1054114000001"/>
    <n v="1842.8020755"/>
    <n v="2727.3470717999999"/>
    <n v="3464.4679019999999"/>
    <n v="4496.4370643000002"/>
    <n v="6118.1028907999998"/>
    <n v="8255.7532984999998"/>
    <n v="2874.7712379"/>
    <n v="147.42416600000001"/>
    <n v="221.13624909999999"/>
    <n v="515.98458119999998"/>
    <n v="1105.6812453"/>
    <n v="1474.2416604"/>
    <n v="1990.2262416000001"/>
    <n v="2579.9229058000001"/>
    <n v="3095.9074869000001"/>
    <n v="3169.6195699"/>
    <n v="2801.0591548000002"/>
    <n v="1695.3779095"/>
    <n v="-221.13624909999999"/>
    <n v="884.54499629999998"/>
    <n v="1695.3779095"/>
    <n v="1621.6658265000001"/>
    <n v="1916.5141586"/>
    <n v="1769.0899925000001"/>
    <n v="2358.7866567000001"/>
    <n v="2285.0745737000002"/>
    <n v="2432.4987397"/>
    <n v="8624.3137136000005"/>
    <n v="2579.9229058000001"/>
    <n v="294.84833209999999"/>
    <n v="442.27249810000001"/>
    <n v="515.98458119999998"/>
    <n v="663.40874719999999"/>
    <n v="737.1208302"/>
    <n v="958.25707929999999"/>
    <n v="1253.1054114000001"/>
    <n v="1916.5141586"/>
    <n v="2948.4833208999999"/>
    <n v="12899.614528800001"/>
    <n v="2211.3624906999999"/>
    <n v="5675.8303926999997"/>
    <n v="5012.4216454999996"/>
    <n v="3317.0437360000001"/>
    <n v="3169.6195699"/>
    <n v="2727.3470717999999"/>
    <n v="2579.9229058000001"/>
    <n v="2506.2108226999999"/>
    <n v="2285.0745737000002"/>
    <n v="1990.2262416000001"/>
    <n v="1916.5141586"/>
    <n v="3022.1954039000002"/>
    <n v="-1842.8020755"/>
    <n v="-3169.6195699"/>
    <n v="-4054.1645662000001"/>
    <n v="-4938.7095625000002"/>
    <n v="-6044.3908078000004"/>
    <n v="-7076.3599701000003"/>
    <n v="-8182.0412153999996"/>
    <n v="-9877.4191248999996"/>
    <n v="-12162.493698599999"/>
    <n v="-20344.534914100001"/>
    <n v="-7739.7687173000004"/>
    <n v="5675.8303926999997"/>
    <n v="8845.4499625999997"/>
    <n v="10761.964121200001"/>
    <n v="12457.3420307"/>
    <n v="14152.719940200001"/>
    <n v="15995.522015799999"/>
    <n v="18059.460340400001"/>
    <n v="20491.959080100001"/>
    <n v="24177.563231200002"/>
    <n v="41647.326907399998"/>
    <n v="17248.6274271"/>
    <m/>
    <m/>
    <m/>
    <m/>
    <m/>
    <m/>
    <n v="0.2"/>
    <m/>
    <m/>
    <n v="6.5000000000000002E-2"/>
    <m/>
    <m/>
    <m/>
    <m/>
    <m/>
    <m/>
    <m/>
    <m/>
    <m/>
    <m/>
    <m/>
    <m/>
    <m/>
    <m/>
    <n v="16511.506596899999"/>
    <m/>
    <n v="0.86799999999999999"/>
    <n v="7.2999999999999995E-2"/>
    <n v="0.19800000000000001"/>
    <m/>
    <m/>
    <m/>
    <n v="6.3E-2"/>
    <n v="2.5999999999999999E-2"/>
    <n v="1.6E-2"/>
    <n v="1.7000000000000001E-2"/>
    <n v="0.187"/>
    <n v="7.0000000000000007E-2"/>
    <n v="3.3000000000000002E-2"/>
    <n v="0.27200000000000002"/>
    <n v="0.155"/>
    <n v="1.7000000000000001E-2"/>
    <n v="14594.992438400001"/>
    <n v="8845.4499625999997"/>
    <n v="10467.1157891"/>
    <n v="6855.2237210000003"/>
    <n v="22703.321570799999"/>
    <n v="17912.036174299999"/>
    <n v="11793.9332835"/>
    <n v="17469.7636762"/>
    <n v="12973.3266119"/>
    <n v="6707.7995549999996"/>
    <n v="0.17599999999999999"/>
    <n v="0.31900000000000001"/>
    <n v="0.22600000000000001"/>
    <n v="0.53500000000000003"/>
    <n v="7.0000000000000001E-3"/>
    <n v="3.2000000000000001E-2"/>
    <n v="8.4000000000000005E-2"/>
    <n v="1.0999999999999999E-2"/>
    <n v="5.8999999999999997E-2"/>
    <n v="0.622"/>
    <n v="0.26100000000000001"/>
    <n v="0.84099999999999997"/>
    <n v="0.47499999999999998"/>
    <n v="0.98099999999999998"/>
    <n v="3.4000000000000002E-2"/>
    <n v="0.20799999999999999"/>
    <n v="0.624"/>
    <n v="4.9000000000000002E-2"/>
    <n v="0.16700000000000001"/>
    <n v="1.0149999999999999"/>
    <m/>
    <m/>
    <m/>
    <m/>
    <m/>
    <m/>
    <m/>
    <m/>
    <m/>
    <m/>
    <m/>
    <m/>
    <m/>
    <m/>
    <m/>
    <m/>
    <m/>
    <m/>
    <m/>
    <m/>
    <m/>
    <m/>
    <m/>
    <m/>
    <m/>
    <m/>
    <m/>
    <m/>
    <n v="73.71208"/>
    <n v="0.91396809999999995"/>
  </r>
  <r>
    <x v="29"/>
    <n v="6"/>
    <x v="11"/>
    <s v="2000"/>
    <s v="IPS"/>
    <s v=""/>
    <s v="2000 old"/>
    <s v="1"/>
    <s v="previous"/>
    <s v=""/>
    <x v="0"/>
    <n v="2168000"/>
    <n v="1650000"/>
    <n v="0.219"/>
    <n v="0.56999999999999995"/>
    <m/>
    <m/>
    <n v="2.4366197000000001"/>
    <n v="1.8210526"/>
    <n v="1.3380281999999999"/>
    <n v="2.8"/>
    <n v="3.6349206000000001"/>
    <n v="18428.432551499998"/>
    <n v="15561.787487899999"/>
    <n v="11630.3885436"/>
    <n v="12695.1424243"/>
    <n v="13514.1838711"/>
    <n v="14415.129462499999"/>
    <n v="15561.787487899999"/>
    <n v="17363.678670699999"/>
    <n v="19902.707155600001"/>
    <n v="23260.7770872"/>
    <n v="28338.834056899999"/>
    <m/>
    <m/>
    <n v="10319.9222288"/>
    <x v="918"/>
    <x v="919"/>
    <n v="14005.6087391"/>
    <n v="14988.458475199999"/>
    <n v="16380.8289346"/>
    <n v="18592.240840800001"/>
    <n v="21540.790048999999"/>
    <n v="25554.093138"/>
    <n v="37512.098260300001"/>
    <n v="18428.432551499998"/>
    <m/>
    <n v="0"/>
    <n v="0"/>
    <n v="81.904144700000003"/>
    <n v="81.904144700000003"/>
    <n v="327.61657869999999"/>
    <n v="409.52072340000001"/>
    <n v="737.13730210000006"/>
    <n v="1146.6580254"/>
    <n v="3112.3574976"/>
    <n v="573.32901270000002"/>
    <m/>
    <m/>
    <n v="0"/>
    <n v="0"/>
    <n v="0"/>
    <n v="81.904144700000003"/>
    <n v="163.80828930000001"/>
    <n v="327.61657869999999"/>
    <n v="491.424868"/>
    <n v="1228.5621701"/>
    <n v="245.712434"/>
    <n v="0"/>
    <n v="0"/>
    <n v="0"/>
    <n v="0"/>
    <n v="81.904144700000003"/>
    <n v="163.80828930000001"/>
    <n v="573.32901270000002"/>
    <n v="1556.1787488"/>
    <n v="2539.0284849"/>
    <n v="2702.8367742"/>
    <n v="737.13730210000006"/>
    <n v="573.32901270000002"/>
    <n v="1392.3704594000001"/>
    <n v="2129.5077615"/>
    <n v="3112.3574976"/>
    <n v="4340.9196677"/>
    <n v="6306.6191398000001"/>
    <n v="8599.9351907"/>
    <n v="11302.771964899999"/>
    <n v="15479.883343199999"/>
    <n v="30632.1501078"/>
    <n v="8354.2227567000009"/>
    <n v="-81.904144700000003"/>
    <n v="0"/>
    <n v="0"/>
    <n v="0"/>
    <n v="81.904144700000003"/>
    <n v="81.904144700000003"/>
    <n v="163.80828930000001"/>
    <n v="245.712434"/>
    <n v="737.13730210000006"/>
    <n v="3685.6865103"/>
    <n v="491.424868"/>
    <n v="10401.8263735"/>
    <n v="11384.676109599999"/>
    <n v="11630.3885436"/>
    <n v="11630.3885436"/>
    <n v="11548.4843989"/>
    <n v="11057.0595309"/>
    <n v="11057.0595309"/>
    <n v="10811.347096900001"/>
    <n v="10565.634662799999"/>
    <n v="10647.538807499999"/>
    <n v="11057.0595309"/>
    <n v="-491.424868"/>
    <n v="-655.23315739999998"/>
    <n v="-737.13730210000006"/>
    <n v="-982.84973609999997"/>
    <n v="-1146.6580254"/>
    <n v="-1638.0828935"/>
    <n v="-2375.2201955"/>
    <n v="-3439.9740763"/>
    <n v="-5405.6735484000001"/>
    <n v="-14578.9377518"/>
    <n v="-3112.3574976"/>
    <n v="10401.8263735"/>
    <n v="12203.7175563"/>
    <n v="13104.663147699999"/>
    <n v="13923.7045944"/>
    <n v="14988.458475199999"/>
    <n v="16380.8289346"/>
    <n v="18592.240840800001"/>
    <n v="21540.790048999999"/>
    <n v="25554.093138"/>
    <n v="37512.098260300001"/>
    <n v="18428.432551499998"/>
    <m/>
    <m/>
    <m/>
    <m/>
    <m/>
    <m/>
    <m/>
    <m/>
    <m/>
    <m/>
    <m/>
    <m/>
    <m/>
    <m/>
    <m/>
    <m/>
    <m/>
    <m/>
    <m/>
    <m/>
    <m/>
    <m/>
    <m/>
    <m/>
    <m/>
    <m/>
    <m/>
    <m/>
    <m/>
    <m/>
    <m/>
    <m/>
    <m/>
    <m/>
    <m/>
    <m/>
    <m/>
    <m/>
    <m/>
    <m/>
    <m/>
    <m/>
    <m/>
    <m/>
    <m/>
    <m/>
    <m/>
    <m/>
    <m/>
    <m/>
    <m/>
    <m/>
    <m/>
    <m/>
    <m/>
    <m/>
    <m/>
    <m/>
    <m/>
    <m/>
    <m/>
    <m/>
    <m/>
    <m/>
    <m/>
    <m/>
    <m/>
    <m/>
    <m/>
    <m/>
    <m/>
    <m/>
    <m/>
    <m/>
    <m/>
    <m/>
    <m/>
    <m/>
    <m/>
    <m/>
    <m/>
    <m/>
    <m/>
    <m/>
    <m/>
    <m/>
    <m/>
    <m/>
    <m/>
    <m/>
    <m/>
    <m/>
    <m/>
    <m/>
    <m/>
    <m/>
    <m/>
    <m/>
    <m/>
    <m/>
    <n v="81.904139999999998"/>
    <n v="0.89459029999999995"/>
  </r>
  <r>
    <x v="29"/>
    <n v="6"/>
    <x v="11"/>
    <s v="2000"/>
    <s v="IPS"/>
    <s v=""/>
    <s v="2000 old"/>
    <s v="1"/>
    <s v="previous"/>
    <s v=""/>
    <x v="1"/>
    <n v="15737000"/>
    <n v="7066000"/>
    <n v="0.251"/>
    <n v="0.36699999999999999"/>
    <m/>
    <m/>
    <n v="3.0148147999999999"/>
    <n v="1.7172996"/>
    <n v="1.7555556000000001"/>
    <n v="3.5840000000000001"/>
    <n v="5.2079208000000001"/>
    <n v="21213.1734703"/>
    <n v="19411.282287499998"/>
    <n v="11057.0595309"/>
    <n v="13268.471437"/>
    <n v="15234.1709092"/>
    <n v="17281.774526000001"/>
    <n v="19411.282287499998"/>
    <n v="21704.598338399999"/>
    <n v="24407.4351126"/>
    <n v="27847.409188900001"/>
    <n v="33334.986881999997"/>
    <m/>
    <m/>
    <n v="8272.3186119999991"/>
    <x v="918"/>
    <x v="920"/>
    <n v="16217.020645299999"/>
    <n v="18346.5284068"/>
    <n v="20557.940312999999"/>
    <n v="23015.064653199999"/>
    <n v="26045.518006099999"/>
    <n v="30304.533529100001"/>
    <n v="43081.580098099999"/>
    <n v="21213.1734703"/>
    <n v="2866.6450636"/>
    <n v="5323.7694038"/>
    <n v="8108.5103226000001"/>
    <n v="11548.4843989"/>
    <n v="13759.896305099999"/>
    <n v="15234.1709092"/>
    <n v="16790.349657999999"/>
    <n v="18674.144985499999"/>
    <n v="21049.365181000001"/>
    <n v="30386.437673699998"/>
    <n v="14415.129462499999"/>
    <n v="491.424868"/>
    <n v="655.23315739999998"/>
    <n v="1064.7538807999999"/>
    <n v="1883.7953275"/>
    <n v="2784.7409189"/>
    <n v="3849.4947996000001"/>
    <n v="4914.2486804"/>
    <n v="6224.7149952"/>
    <n v="8518.0310460000001"/>
    <n v="12203.7175563"/>
    <n v="4259.015523"/>
    <n v="245.712434"/>
    <n v="245.712434"/>
    <n v="409.52072340000001"/>
    <n v="655.23315739999998"/>
    <n v="1064.7538807999999"/>
    <n v="1801.8911828"/>
    <n v="2375.2201955"/>
    <n v="3194.2616422999999"/>
    <n v="3685.6865103"/>
    <n v="3521.8782209000001"/>
    <n v="1719.9870381000001"/>
    <n v="-163.80828930000001"/>
    <n v="655.23315739999998"/>
    <n v="1556.1787488"/>
    <n v="1556.1787488"/>
    <n v="1801.8911828"/>
    <n v="1801.8911828"/>
    <n v="2293.3160508000001"/>
    <n v="2539.0284849"/>
    <n v="3112.3574976"/>
    <n v="5159.9611144"/>
    <n v="2047.6036168000001"/>
    <n v="491.424868"/>
    <n v="409.52072340000001"/>
    <n v="655.23315739999998"/>
    <n v="900.94559140000001"/>
    <n v="1064.7538807999999"/>
    <n v="1392.3704594000001"/>
    <n v="1638.0828935"/>
    <n v="2047.6036168000001"/>
    <n v="3194.2616422999999"/>
    <n v="9582.7849268000009"/>
    <n v="2129.5077615"/>
    <n v="5815.1942718"/>
    <n v="7289.4688759000001"/>
    <n v="5815.1942718"/>
    <n v="4340.9196677"/>
    <n v="3685.6865103"/>
    <n v="3276.1657869000001"/>
    <n v="3030.4533529"/>
    <n v="2702.8367742"/>
    <n v="2293.3160508000001"/>
    <n v="1965.6994721999999"/>
    <n v="4013.303089"/>
    <n v="-1392.3704594000001"/>
    <n v="-2375.2201955"/>
    <n v="-3358.0699316"/>
    <n v="-4668.5362464"/>
    <n v="-5815.1942718"/>
    <n v="-6798.0440079"/>
    <n v="-8026.606178"/>
    <n v="-9418.9766373999992"/>
    <n v="-11548.4843989"/>
    <n v="-19820.803010899999"/>
    <n v="-7289.4688759000001"/>
    <n v="8272.3186119999991"/>
    <n v="12203.7175563"/>
    <n v="14251.321173099999"/>
    <n v="16217.020645299999"/>
    <n v="18346.5284068"/>
    <n v="20557.940312999999"/>
    <n v="23015.064653199999"/>
    <n v="26045.518006099999"/>
    <n v="30304.533529100001"/>
    <n v="43081.580098099999"/>
    <n v="21295.077614999998"/>
    <n v="0.247"/>
    <n v="0.59899999999999998"/>
    <m/>
    <n v="0.124"/>
    <n v="8.5999999999999993E-2"/>
    <m/>
    <n v="0.221"/>
    <n v="0.68300000000000005"/>
    <m/>
    <n v="0.06"/>
    <n v="0.29399999999999998"/>
    <m/>
    <m/>
    <m/>
    <m/>
    <m/>
    <m/>
    <m/>
    <m/>
    <m/>
    <m/>
    <m/>
    <m/>
    <m/>
    <m/>
    <n v="1"/>
    <m/>
    <m/>
    <m/>
    <n v="0.06"/>
    <n v="0.221"/>
    <n v="21213.1734703"/>
    <m/>
    <m/>
    <m/>
    <m/>
    <m/>
    <m/>
    <m/>
    <m/>
    <m/>
    <m/>
    <m/>
    <m/>
    <m/>
    <m/>
    <m/>
    <m/>
    <m/>
    <m/>
    <m/>
    <m/>
    <m/>
    <m/>
    <m/>
    <m/>
    <m/>
    <m/>
    <m/>
    <m/>
    <m/>
    <m/>
    <m/>
    <m/>
    <m/>
    <m/>
    <m/>
    <m/>
    <m/>
    <m/>
    <m/>
    <m/>
    <n v="0.22"/>
    <n v="9.5000000000000001E-2"/>
    <n v="0.23899999999999999"/>
    <n v="0.14599999999999999"/>
    <n v="0.16300000000000001"/>
    <n v="8.2000000000000003E-2"/>
    <n v="5.5E-2"/>
    <n v="18837.953274799998"/>
    <n v="20803.652747"/>
    <n v="22277.927351099999"/>
    <n v="23260.7770872"/>
    <n v="23752.201955199998"/>
    <n v="19083.665708799999"/>
    <n v="17363.678670699999"/>
    <n v="0.09"/>
    <n v="0.14399999999999999"/>
    <n v="0.06"/>
    <n v="3.6999999999999998E-2"/>
    <n v="2.9000000000000001E-2"/>
    <n v="1.4999999999999999E-2"/>
    <n v="1.7999999999999999E-2"/>
    <n v="0.161"/>
    <n v="0.20300000000000001"/>
    <n v="0.108"/>
    <n v="0.111"/>
    <n v="0.21299999999999999"/>
    <n v="0.60299999999999998"/>
    <n v="0.71799999999999997"/>
    <n v="81.904139999999998"/>
    <n v="0.89459029999999995"/>
  </r>
  <r>
    <x v="29"/>
    <n v="6"/>
    <x v="11"/>
    <s v="2000"/>
    <s v="IPS"/>
    <s v=""/>
    <s v="2000 old"/>
    <s v="1"/>
    <s v="previous"/>
    <s v=""/>
    <x v="2"/>
    <n v="10105000"/>
    <n v="5712000"/>
    <n v="0.25"/>
    <n v="0.33200000000000002"/>
    <m/>
    <m/>
    <n v="3.115942"/>
    <n v="1.6666666999999999"/>
    <n v="1.8695652"/>
    <n v="3.6914063000000001"/>
    <n v="5.53"/>
    <n v="22687.4480745"/>
    <n v="21131.269325699999"/>
    <n v="11302.771964899999"/>
    <n v="14169.4170285"/>
    <n v="16626.541368599999"/>
    <n v="18919.8574195"/>
    <n v="21131.269325699999"/>
    <n v="23424.585376499999"/>
    <n v="26209.326295399998"/>
    <n v="29731.204516400001"/>
    <n v="35218.782209500001"/>
    <m/>
    <m/>
    <n v="8190.4144673000001"/>
    <x v="919"/>
    <x v="921"/>
    <n v="17773.1993941"/>
    <n v="19984.611300199998"/>
    <n v="22277.927351099999"/>
    <n v="24816.955836000001"/>
    <n v="27847.409188900001"/>
    <n v="32106.424711899999"/>
    <n v="45292.992004200001"/>
    <n v="22687.4480745"/>
    <n v="3112.3574976"/>
    <n v="7617.0854546"/>
    <n v="12285.621701"/>
    <n v="14742.7460412"/>
    <n v="16217.020645299999"/>
    <n v="17691.295249399998"/>
    <n v="19656.9947216"/>
    <n v="20967.461036299999"/>
    <n v="23506.489521200001"/>
    <n v="33908.315894699997"/>
    <n v="16954.157947299998"/>
    <n v="573.32901270000002"/>
    <n v="982.84973609999997"/>
    <n v="1801.8911828"/>
    <n v="2539.0284849"/>
    <n v="3521.8782209000001"/>
    <n v="4750.4403910000001"/>
    <n v="5979.0025611000001"/>
    <n v="7862.7978886000001"/>
    <n v="10238.0180841"/>
    <n v="14169.4170285"/>
    <n v="5241.8652591"/>
    <n v="245.712434"/>
    <n v="409.52072340000001"/>
    <n v="737.13730210000006"/>
    <n v="1146.6580254"/>
    <n v="1883.7953275"/>
    <n v="2539.0284849"/>
    <n v="3358.0699316"/>
    <n v="3931.3989443"/>
    <n v="4340.9196677"/>
    <n v="3849.4947996000001"/>
    <n v="2211.4119062"/>
    <n v="-163.80828930000001"/>
    <n v="819.04144670000005"/>
    <n v="1064.7538807999999"/>
    <n v="1228.5621701"/>
    <n v="1310.4663148"/>
    <n v="1474.2746041"/>
    <n v="1310.4663148"/>
    <n v="1638.0828935"/>
    <n v="2047.6036168000001"/>
    <n v="3030.4533529"/>
    <n v="1392.3704594000001"/>
    <n v="573.32901270000002"/>
    <n v="573.32901270000002"/>
    <n v="900.94559140000001"/>
    <n v="1064.7538807999999"/>
    <n v="1310.4663148"/>
    <n v="1392.3704594000001"/>
    <n v="1801.8911828"/>
    <n v="2375.2201955"/>
    <n v="3439.9740763"/>
    <n v="10319.9222288"/>
    <n v="2375.2201955"/>
    <n v="5405.6735484000001"/>
    <n v="5733.2901271000001"/>
    <n v="3603.7823656"/>
    <n v="3112.3574976"/>
    <n v="2784.7409189"/>
    <n v="2539.0284849"/>
    <n v="2129.5077615"/>
    <n v="1801.8911828"/>
    <n v="1556.1787488"/>
    <n v="1228.5621701"/>
    <n v="3030.4533529"/>
    <n v="-1638.0828935"/>
    <n v="-3358.0699316"/>
    <n v="-4914.2486804"/>
    <n v="-6142.8108505"/>
    <n v="-7043.7564419"/>
    <n v="-8190.4144673000001"/>
    <n v="-9418.9766373999992"/>
    <n v="-10729.442952199999"/>
    <n v="-12940.8548584"/>
    <n v="-21295.077614999998"/>
    <n v="-8599.9351907"/>
    <n v="8190.4144673000001"/>
    <n v="12777.046569"/>
    <n v="15479.883343199999"/>
    <n v="17773.1993941"/>
    <n v="20066.5154449"/>
    <n v="22277.927351099999"/>
    <n v="24816.955836000001"/>
    <n v="27847.409188900001"/>
    <n v="32188.3288565"/>
    <n v="45292.992004200001"/>
    <n v="22687.4480745"/>
    <m/>
    <m/>
    <m/>
    <m/>
    <m/>
    <m/>
    <n v="0.14899999999999999"/>
    <m/>
    <m/>
    <n v="5.8999999999999997E-2"/>
    <m/>
    <m/>
    <m/>
    <m/>
    <m/>
    <m/>
    <m/>
    <m/>
    <m/>
    <m/>
    <m/>
    <m/>
    <m/>
    <m/>
    <n v="21704.598338399999"/>
    <m/>
    <n v="0.84699999999999998"/>
    <n v="6.8000000000000005E-2"/>
    <n v="0.14799999999999999"/>
    <m/>
    <m/>
    <m/>
    <n v="7.9000000000000001E-2"/>
    <n v="2.8000000000000001E-2"/>
    <n v="2.1999999999999999E-2"/>
    <n v="2.1999999999999999E-2"/>
    <n v="0.187"/>
    <n v="6.2E-2"/>
    <n v="0.03"/>
    <n v="0.29099999999999998"/>
    <n v="0.11"/>
    <n v="1.6E-2"/>
    <n v="19493.1864322"/>
    <n v="13104.663147699999"/>
    <n v="14333.225317799999"/>
    <n v="10401.8263735"/>
    <n v="29403.587937699998"/>
    <n v="22769.352219100001"/>
    <n v="17773.1993941"/>
    <n v="22114.119061699999"/>
    <n v="16872.253802700001"/>
    <n v="10647.538807499999"/>
    <n v="0.153"/>
    <n v="0.17399999999999999"/>
    <n v="0.17699999999999999"/>
    <n v="0.42799999999999999"/>
    <n v="1.2E-2"/>
    <n v="3.5999999999999997E-2"/>
    <n v="4.8000000000000001E-2"/>
    <n v="1.7000000000000001E-2"/>
    <n v="7.8E-2"/>
    <n v="0.50700000000000001"/>
    <n v="0.16300000000000001"/>
    <n v="0.80800000000000005"/>
    <n v="0.28299999999999997"/>
    <n v="0.93600000000000005"/>
    <n v="1.7000000000000001E-2"/>
    <n v="0.12"/>
    <n v="0.51"/>
    <n v="2.7E-2"/>
    <n v="0.14299999999999999"/>
    <n v="0.86799999999999999"/>
    <m/>
    <m/>
    <m/>
    <m/>
    <m/>
    <m/>
    <m/>
    <m/>
    <m/>
    <m/>
    <m/>
    <m/>
    <m/>
    <m/>
    <m/>
    <m/>
    <m/>
    <m/>
    <m/>
    <m/>
    <m/>
    <m/>
    <m/>
    <m/>
    <m/>
    <m/>
    <m/>
    <m/>
    <n v="81.904139999999998"/>
    <n v="0.89459029999999995"/>
  </r>
  <r>
    <x v="29"/>
    <n v="7"/>
    <x v="1"/>
    <s v="2000"/>
    <s v="IPS"/>
    <s v=""/>
    <s v="2000"/>
    <s v="2"/>
    <s v="current"/>
    <s v=""/>
    <x v="0"/>
    <n v="1897000"/>
    <n v="1354000"/>
    <n v="0.26300000000000001"/>
    <n v="0.6"/>
    <n v="7.0000000000000001E-3"/>
    <m/>
    <n v="2.6311475"/>
    <n v="1.9454545000000001"/>
    <n v="1.3524590000000001"/>
    <n v="3.3093219999999999"/>
    <n v="4.5321100999999997"/>
    <n v="16954.157947299998"/>
    <n v="13514.1838711"/>
    <n v="9992.3056500999992"/>
    <n v="10811.347096900001"/>
    <n v="11548.4843989"/>
    <n v="12367.525845599999"/>
    <n v="13514.1838711"/>
    <n v="15234.1709092"/>
    <n v="17937.007683399999"/>
    <n v="21295.077614999998"/>
    <n v="26291.2304401"/>
    <m/>
    <m/>
    <n v="8927.5517693999991"/>
    <x v="920"/>
    <x v="922"/>
    <n v="11958.005122299999"/>
    <n v="12940.8548584"/>
    <n v="14333.225317799999"/>
    <n v="16544.637223999998"/>
    <n v="19575.090576899998"/>
    <n v="23506.489521200001"/>
    <n v="40460.647468499999"/>
    <n v="16954.157947299998"/>
    <n v="0"/>
    <n v="0"/>
    <n v="0"/>
    <n v="81.904144700000003"/>
    <n v="163.80828930000001"/>
    <n v="327.61657869999999"/>
    <n v="573.32901270000002"/>
    <n v="982.84973609999997"/>
    <n v="1556.1787488"/>
    <n v="4095.2072337"/>
    <n v="819.04144670000005"/>
    <n v="0"/>
    <n v="0"/>
    <n v="0"/>
    <n v="0"/>
    <n v="0"/>
    <n v="81.904144700000003"/>
    <n v="81.904144700000003"/>
    <n v="163.80828930000001"/>
    <n v="245.712434"/>
    <n v="819.04144670000005"/>
    <n v="163.80828930000001"/>
    <n v="0"/>
    <n v="0"/>
    <n v="0"/>
    <n v="0"/>
    <n v="81.904144700000003"/>
    <n v="245.712434"/>
    <n v="1064.7538807999999"/>
    <n v="1883.7953275"/>
    <n v="2293.3160508000001"/>
    <n v="2784.7409189"/>
    <n v="819.04144670000005"/>
    <n v="819.04144670000005"/>
    <n v="1474.2746041"/>
    <n v="2211.4119062"/>
    <n v="3030.4533529"/>
    <n v="4340.9196677"/>
    <n v="5979.0025611000001"/>
    <n v="7944.7020333"/>
    <n v="10319.9222288"/>
    <n v="14906.554330499999"/>
    <n v="32188.3288565"/>
    <n v="8272.3186119999991"/>
    <n v="0"/>
    <n v="0"/>
    <n v="0"/>
    <n v="0"/>
    <n v="0"/>
    <n v="81.904144700000003"/>
    <n v="163.80828930000001"/>
    <n v="245.712434"/>
    <n v="409.52072340000001"/>
    <n v="5323.7694038"/>
    <n v="655.23315739999998"/>
    <n v="9582.7849268000009"/>
    <n v="10483.7305182"/>
    <n v="10647.538807499999"/>
    <n v="10729.442952199999"/>
    <n v="10483.7305182"/>
    <n v="10156.113939499999"/>
    <n v="9910.4015055"/>
    <n v="9746.5932161000001"/>
    <n v="9582.7849268000009"/>
    <n v="9910.4015055"/>
    <n v="10156.113939499999"/>
    <n v="-1556.1787488"/>
    <n v="-1556.1787488"/>
    <n v="-1719.9870381000001"/>
    <n v="-1883.7953275"/>
    <n v="-2129.5077615"/>
    <n v="-2539.0284849"/>
    <n v="-3194.2616422999999"/>
    <n v="-3849.4947996000001"/>
    <n v="-5405.6735484000001"/>
    <n v="-14578.9377518"/>
    <n v="-3849.4947996000001"/>
    <n v="8927.5517693999991"/>
    <n v="10401.8263735"/>
    <n v="11220.867820199999"/>
    <n v="11958.005122299999"/>
    <n v="12940.8548584"/>
    <n v="14333.225317799999"/>
    <n v="16544.637223999998"/>
    <n v="19575.090576899998"/>
    <n v="23506.489521200001"/>
    <n v="40460.647468499999"/>
    <n v="16954.157947299998"/>
    <m/>
    <m/>
    <m/>
    <m/>
    <m/>
    <m/>
    <m/>
    <m/>
    <m/>
    <m/>
    <m/>
    <m/>
    <m/>
    <m/>
    <m/>
    <m/>
    <m/>
    <m/>
    <m/>
    <m/>
    <m/>
    <m/>
    <m/>
    <m/>
    <m/>
    <m/>
    <m/>
    <m/>
    <m/>
    <m/>
    <m/>
    <m/>
    <m/>
    <m/>
    <m/>
    <m/>
    <m/>
    <m/>
    <m/>
    <m/>
    <m/>
    <m/>
    <m/>
    <m/>
    <m/>
    <m/>
    <m/>
    <m/>
    <m/>
    <m/>
    <m/>
    <m/>
    <m/>
    <m/>
    <m/>
    <m/>
    <m/>
    <m/>
    <m/>
    <m/>
    <m/>
    <m/>
    <m/>
    <m/>
    <m/>
    <m/>
    <m/>
    <m/>
    <m/>
    <m/>
    <m/>
    <m/>
    <m/>
    <m/>
    <m/>
    <m/>
    <m/>
    <m/>
    <m/>
    <m/>
    <m/>
    <m/>
    <m/>
    <m/>
    <m/>
    <m/>
    <m/>
    <m/>
    <m/>
    <m/>
    <m/>
    <m/>
    <m/>
    <m/>
    <m/>
    <m/>
    <m/>
    <m/>
    <m/>
    <m/>
    <n v="81.904139999999998"/>
    <n v="0.89459029999999995"/>
  </r>
  <r>
    <x v="29"/>
    <n v="7"/>
    <x v="1"/>
    <s v="2000"/>
    <s v="IPS"/>
    <s v=""/>
    <s v="2000"/>
    <s v="2"/>
    <s v="current"/>
    <s v=""/>
    <x v="1"/>
    <n v="15650000"/>
    <n v="6791000"/>
    <n v="0.29199999999999998"/>
    <n v="0.42399999999999999"/>
    <n v="1E-3"/>
    <m/>
    <n v="3.2542373000000002"/>
    <n v="1.8113208000000001"/>
    <n v="1.7966101999999999"/>
    <n v="4.2752293999999997"/>
    <n v="6.6931817999999996"/>
    <n v="20066.5154449"/>
    <n v="17363.678670699999"/>
    <n v="9664.6890714000001"/>
    <n v="11548.4843989"/>
    <n v="13432.2797264"/>
    <n v="15397.9791986"/>
    <n v="17363.678670699999"/>
    <n v="19575.090576899998"/>
    <n v="22114.119061699999"/>
    <n v="25472.188993299998"/>
    <n v="31451.191554500001"/>
    <m/>
    <m/>
    <n v="7207.5647312000001"/>
    <x v="921"/>
    <x v="923"/>
    <n v="14415.129462499999"/>
    <n v="16380.8289346"/>
    <n v="18428.432551499998"/>
    <n v="20803.652747"/>
    <n v="23752.201955199998"/>
    <n v="28093.121622899998"/>
    <n v="48241.5412125"/>
    <n v="20066.5154449"/>
    <n v="2620.9326295000001"/>
    <n v="4996.1528251"/>
    <n v="7780.8937439000001"/>
    <n v="10319.9222288"/>
    <n v="12449.429990299999"/>
    <n v="13923.7045944"/>
    <n v="15725.5957772"/>
    <n v="17363.678670699999"/>
    <n v="20721.748602299998"/>
    <n v="30795.958397099999"/>
    <n v="13677.992160399999"/>
    <n v="163.80828930000001"/>
    <n v="409.52072340000001"/>
    <n v="900.94559140000001"/>
    <n v="1719.9870381000001"/>
    <n v="2539.0284849"/>
    <n v="3276.1657869000001"/>
    <n v="4340.9196677"/>
    <n v="5323.7694038"/>
    <n v="6961.8522972000001"/>
    <n v="9746.5932161000001"/>
    <n v="3521.8782209000001"/>
    <n v="163.80828930000001"/>
    <n v="163.80828930000001"/>
    <n v="327.61657869999999"/>
    <n v="737.13730210000006"/>
    <n v="1228.5621701"/>
    <n v="1801.8911828"/>
    <n v="2293.3160508000001"/>
    <n v="2948.5492082000001"/>
    <n v="3358.0699316"/>
    <n v="3194.2616422999999"/>
    <n v="1638.0828935"/>
    <n v="327.61657869999999"/>
    <n v="1064.7538807999999"/>
    <n v="1719.9870381000001"/>
    <n v="1801.8911828"/>
    <n v="1965.6994721999999"/>
    <n v="2129.5077615"/>
    <n v="2457.1243402"/>
    <n v="3112.3574976"/>
    <n v="3849.4947996000001"/>
    <n v="11384.676109599999"/>
    <n v="2948.5492082000001"/>
    <n v="327.61657869999999"/>
    <n v="245.712434"/>
    <n v="409.52072340000001"/>
    <n v="655.23315739999998"/>
    <n v="737.13730210000006"/>
    <n v="982.84973609999997"/>
    <n v="1146.6580254"/>
    <n v="1965.6994721999999"/>
    <n v="2948.5492082000001"/>
    <n v="12858.9507137"/>
    <n v="2211.4119062"/>
    <n v="5323.7694038"/>
    <n v="6306.6191398000001"/>
    <n v="4914.2486804"/>
    <n v="3849.4947996000001"/>
    <n v="3194.2616422999999"/>
    <n v="2948.5492082000001"/>
    <n v="2702.8367742"/>
    <n v="2457.1243402"/>
    <n v="2211.4119062"/>
    <n v="1965.6994721999999"/>
    <n v="3603.7823656"/>
    <n v="-1556.1787488"/>
    <n v="-2539.0284849"/>
    <n v="-3521.8782209000001"/>
    <n v="-4586.6321017"/>
    <n v="-5733.2901271000001"/>
    <n v="-6634.2357185000001"/>
    <n v="-7862.7978886000001"/>
    <n v="-9418.9766373999992"/>
    <n v="-11958.005122299999"/>
    <n v="-21704.598338399999"/>
    <n v="-7535.1813099000001"/>
    <n v="7207.5647312000001"/>
    <n v="10647.538807499999"/>
    <n v="12449.429990299999"/>
    <n v="14415.129462499999"/>
    <n v="16380.8289346"/>
    <n v="18428.432551499998"/>
    <n v="20803.652747"/>
    <n v="23752.201955199998"/>
    <n v="28093.121622899998"/>
    <n v="48241.5412125"/>
    <n v="20066.5154449"/>
    <n v="0.27600000000000002"/>
    <n v="0.61299999999999999"/>
    <n v="0.67900000000000005"/>
    <n v="0.13900000000000001"/>
    <n v="0.23"/>
    <n v="0.155"/>
    <n v="0.23599999999999999"/>
    <n v="0.64600000000000002"/>
    <n v="0.72399999999999998"/>
    <n v="6.6000000000000003E-2"/>
    <n v="0.28299999999999997"/>
    <n v="0.189"/>
    <n v="0.23599999999999999"/>
    <n v="0.64600000000000002"/>
    <n v="0.72399999999999998"/>
    <n v="6.6000000000000003E-2"/>
    <n v="0.28299999999999997"/>
    <n v="0.189"/>
    <m/>
    <m/>
    <m/>
    <m/>
    <m/>
    <m/>
    <m/>
    <n v="1"/>
    <m/>
    <m/>
    <m/>
    <n v="6.6000000000000003E-2"/>
    <n v="0.23599999999999999"/>
    <n v="20066.5154449"/>
    <m/>
    <m/>
    <m/>
    <m/>
    <m/>
    <m/>
    <m/>
    <m/>
    <m/>
    <m/>
    <m/>
    <m/>
    <m/>
    <m/>
    <m/>
    <m/>
    <m/>
    <m/>
    <m/>
    <m/>
    <m/>
    <m/>
    <m/>
    <m/>
    <m/>
    <m/>
    <m/>
    <m/>
    <m/>
    <m/>
    <m/>
    <m/>
    <m/>
    <m/>
    <m/>
    <m/>
    <m/>
    <m/>
    <m/>
    <m/>
    <n v="0.223"/>
    <n v="9.7000000000000003E-2"/>
    <n v="0.24"/>
    <n v="0.14799999999999999"/>
    <n v="0.17199999999999999"/>
    <n v="7.2999999999999995E-2"/>
    <n v="4.8000000000000001E-2"/>
    <n v="17773.1993941"/>
    <n v="19738.898866200001"/>
    <n v="20066.5154449"/>
    <n v="22196.023206400001"/>
    <n v="23506.489521200001"/>
    <n v="17691.295249399998"/>
    <n v="15889.4040666"/>
    <n v="9.6000000000000002E-2"/>
    <n v="0.14199999999999999"/>
    <n v="6.8000000000000005E-2"/>
    <n v="3.6999999999999998E-2"/>
    <n v="3.5000000000000003E-2"/>
    <n v="2.5000000000000001E-2"/>
    <n v="2.8000000000000001E-2"/>
    <n v="0.189"/>
    <n v="0.222"/>
    <n v="0.125"/>
    <n v="0.125"/>
    <n v="0.24099999999999999"/>
    <n v="0.64700000000000002"/>
    <n v="0.72599999999999998"/>
    <n v="81.904139999999998"/>
    <n v="0.89459029999999995"/>
  </r>
  <r>
    <x v="29"/>
    <n v="7"/>
    <x v="1"/>
    <s v="2000"/>
    <s v="IPS"/>
    <s v=""/>
    <s v="2000"/>
    <s v="2"/>
    <s v="current"/>
    <s v=""/>
    <x v="2"/>
    <n v="10264000"/>
    <n v="5434000"/>
    <n v="0.29299999999999998"/>
    <n v="0.38900000000000001"/>
    <n v="2E-3"/>
    <m/>
    <n v="3.3833332999999999"/>
    <n v="1.7729258000000001"/>
    <n v="1.9083333"/>
    <n v="4.4285714"/>
    <n v="7.1477272999999997"/>
    <n v="21376.9817597"/>
    <n v="18756.0491301"/>
    <n v="9828.4973608"/>
    <n v="12449.429990299999"/>
    <n v="14660.8418965"/>
    <n v="16708.445513300001"/>
    <n v="18756.0491301"/>
    <n v="20967.461036299999"/>
    <n v="23588.393665899999"/>
    <n v="27028.367742099999"/>
    <n v="33253.082737299999"/>
    <m/>
    <m/>
    <n v="7207.5647312000001"/>
    <x v="922"/>
    <x v="924"/>
    <n v="15643.691632599999"/>
    <n v="17691.295249399998"/>
    <n v="19820.803010899999"/>
    <n v="22277.927351099999"/>
    <n v="25226.476559300001"/>
    <n v="29731.204516400001"/>
    <n v="51517.706999399998"/>
    <n v="21376.9817597"/>
    <n v="2866.6450636"/>
    <n v="7125.6605866"/>
    <n v="10811.347096900001"/>
    <n v="12531.334134999999"/>
    <n v="14251.321173099999"/>
    <n v="15971.3082113"/>
    <n v="17527.486960099999"/>
    <n v="19738.898866200001"/>
    <n v="23178.872942499998"/>
    <n v="34072.124184"/>
    <n v="15807.4999219"/>
    <n v="163.80828930000001"/>
    <n v="573.32901270000002"/>
    <n v="1310.4663148"/>
    <n v="2211.4119062"/>
    <n v="2948.5492082000001"/>
    <n v="4095.2072337"/>
    <n v="5078.0569697000001"/>
    <n v="6388.5232845"/>
    <n v="7944.7020333"/>
    <n v="10975.1553862"/>
    <n v="4177.1113783000001"/>
    <n v="163.80828930000001"/>
    <n v="327.61657869999999"/>
    <n v="655.23315739999998"/>
    <n v="1228.5621701"/>
    <n v="1965.6994721999999"/>
    <n v="2375.2201955"/>
    <n v="3194.2616422999999"/>
    <n v="3439.9740763"/>
    <n v="3931.3989443"/>
    <n v="3603.7823656"/>
    <n v="2129.5077615"/>
    <n v="409.52072340000001"/>
    <n v="1228.5621701"/>
    <n v="1474.2746041"/>
    <n v="1556.1787488"/>
    <n v="1801.8911828"/>
    <n v="1801.8911828"/>
    <n v="2129.5077615"/>
    <n v="2457.1243402"/>
    <n v="3030.4533529"/>
    <n v="10975.1553862"/>
    <n v="2702.8367742"/>
    <n v="327.61657869999999"/>
    <n v="409.52072340000001"/>
    <n v="573.32901270000002"/>
    <n v="737.13730210000006"/>
    <n v="819.04144670000005"/>
    <n v="1064.7538807999999"/>
    <n v="1392.3704594000001"/>
    <n v="1965.6994721999999"/>
    <n v="3276.1657869000001"/>
    <n v="13841.800449799999"/>
    <n v="2457.1243402"/>
    <n v="5078.0569697000001"/>
    <n v="4750.4403910000001"/>
    <n v="3358.0699316"/>
    <n v="2948.5492082000001"/>
    <n v="2620.9326295000001"/>
    <n v="2293.3160508000001"/>
    <n v="2047.6036168000001"/>
    <n v="1801.8911828"/>
    <n v="1556.1787488"/>
    <n v="1474.2746041"/>
    <n v="2784.7409189"/>
    <n v="-1719.9870381000001"/>
    <n v="-3276.1657869000001"/>
    <n v="-4668.5362464"/>
    <n v="-5651.3859824000001"/>
    <n v="-6634.2357185000001"/>
    <n v="-7780.8937439000001"/>
    <n v="-9009.4559140000001"/>
    <n v="-10647.538807499999"/>
    <n v="-13186.567292399999"/>
    <n v="-23424.585376499999"/>
    <n v="-8599.9351907"/>
    <n v="7207.5647312000001"/>
    <n v="11138.963675499999"/>
    <n v="13514.1838711"/>
    <n v="15643.691632599999"/>
    <n v="17691.295249399998"/>
    <n v="19820.803010899999"/>
    <n v="22277.927351099999"/>
    <n v="25226.476559300001"/>
    <n v="29731.204516400001"/>
    <n v="51517.706999399998"/>
    <n v="21376.9817597"/>
    <m/>
    <m/>
    <m/>
    <m/>
    <m/>
    <m/>
    <n v="0.17"/>
    <m/>
    <m/>
    <n v="6.3E-2"/>
    <m/>
    <m/>
    <m/>
    <m/>
    <m/>
    <m/>
    <m/>
    <m/>
    <m/>
    <m/>
    <m/>
    <m/>
    <m/>
    <m/>
    <n v="20476.036168300001"/>
    <m/>
    <n v="0.86499999999999999"/>
    <n v="7.0999999999999994E-2"/>
    <n v="0.16900000000000001"/>
    <m/>
    <m/>
    <m/>
    <n v="7.6999999999999999E-2"/>
    <n v="2.1000000000000001E-2"/>
    <n v="2.7E-2"/>
    <n v="1.4999999999999999E-2"/>
    <n v="0.193"/>
    <n v="6.0999999999999999E-2"/>
    <n v="2.7E-2"/>
    <n v="0.32200000000000001"/>
    <n v="0.11"/>
    <n v="1.2E-2"/>
    <n v="17855.103538700001"/>
    <n v="11302.771964899999"/>
    <n v="12285.621701"/>
    <n v="8599.9351907"/>
    <n v="27765.505044199999"/>
    <n v="21704.598338399999"/>
    <n v="14988.458475199999"/>
    <n v="21049.365181000001"/>
    <n v="15479.883343199999"/>
    <n v="8436.1269013000001"/>
    <n v="0.15"/>
    <n v="0.246"/>
    <n v="0.23499999999999999"/>
    <n v="0.55500000000000005"/>
    <n v="1.2999999999999999E-2"/>
    <n v="4.1000000000000002E-2"/>
    <n v="7.0000000000000007E-2"/>
    <n v="1.6E-2"/>
    <n v="9.8000000000000004E-2"/>
    <n v="0.61299999999999999"/>
    <n v="0.223"/>
    <n v="0.82699999999999996"/>
    <n v="0.53300000000000003"/>
    <n v="0.97099999999999997"/>
    <n v="0.03"/>
    <n v="0.188"/>
    <n v="0.55700000000000005"/>
    <n v="4.9000000000000002E-2"/>
    <n v="0.20799999999999999"/>
    <n v="0.97699999999999998"/>
    <m/>
    <m/>
    <m/>
    <m/>
    <m/>
    <m/>
    <m/>
    <m/>
    <m/>
    <m/>
    <m/>
    <m/>
    <m/>
    <m/>
    <m/>
    <m/>
    <m/>
    <m/>
    <m/>
    <m/>
    <m/>
    <m/>
    <m/>
    <m/>
    <m/>
    <m/>
    <m/>
    <m/>
    <n v="81.904139999999998"/>
    <n v="0.89459029999999995"/>
  </r>
  <r>
    <x v="29"/>
    <n v="9"/>
    <x v="2"/>
    <s v="2005"/>
    <s v="IPS"/>
    <s v="2006"/>
    <s v="2005"/>
    <s v=""/>
    <s v="current"/>
    <s v=""/>
    <x v="0"/>
    <n v="2043000"/>
    <n v="1443000"/>
    <n v="0.255"/>
    <n v="0.57099999999999995"/>
    <n v="2E-3"/>
    <m/>
    <m/>
    <m/>
    <m/>
    <m/>
    <m/>
    <n v="20283.3385389"/>
    <n v="16300.765218500001"/>
    <m/>
    <m/>
    <m/>
    <m/>
    <m/>
    <m/>
    <m/>
    <m/>
    <m/>
    <m/>
    <m/>
    <m/>
    <x v="12"/>
    <x v="12"/>
    <m/>
    <m/>
    <m/>
    <m/>
    <m/>
    <m/>
    <m/>
    <m/>
    <m/>
    <m/>
    <m/>
    <m/>
    <m/>
    <m/>
    <m/>
    <m/>
    <m/>
    <m/>
    <m/>
    <m/>
    <m/>
    <m/>
    <m/>
    <m/>
    <m/>
    <m/>
    <m/>
    <m/>
    <m/>
    <m/>
    <m/>
    <m/>
    <m/>
    <m/>
    <m/>
    <m/>
    <m/>
    <m/>
    <m/>
    <m/>
    <m/>
    <m/>
    <m/>
    <m/>
    <m/>
    <m/>
    <m/>
    <m/>
    <m/>
    <m/>
    <m/>
    <m/>
    <m/>
    <m/>
    <m/>
    <m/>
    <m/>
    <m/>
    <m/>
    <m/>
    <m/>
    <m/>
    <m/>
    <m/>
    <m/>
    <m/>
    <m/>
    <m/>
    <m/>
    <m/>
    <m/>
    <m/>
    <m/>
    <m/>
    <m/>
    <m/>
    <m/>
    <m/>
    <m/>
    <m/>
    <m/>
    <m/>
    <m/>
    <m/>
    <m/>
    <m/>
    <m/>
    <m/>
    <m/>
    <m/>
    <m/>
    <m/>
    <m/>
    <m/>
    <m/>
    <m/>
    <n v="0.71199999999999997"/>
    <n v="0.63900000000000001"/>
    <n v="0.69399999999999995"/>
    <n v="0.16500000000000001"/>
    <n v="0.112"/>
    <n v="0.08"/>
    <n v="0.65800000000000003"/>
    <n v="0.621"/>
    <n v="0.66500000000000004"/>
    <n v="3.5000000000000003E-2"/>
    <n v="0.13300000000000001"/>
    <n v="5.3999999999999999E-2"/>
    <n v="0.64900000000000002"/>
    <n v="0.61699999999999999"/>
    <n v="0.66"/>
    <n v="1.4E-2"/>
    <n v="0.23100000000000001"/>
    <n v="0.16300000000000001"/>
    <m/>
    <m/>
    <m/>
    <m/>
    <m/>
    <m/>
    <m/>
    <m/>
    <m/>
    <m/>
    <m/>
    <m/>
    <m/>
    <m/>
    <m/>
    <m/>
    <m/>
    <m/>
    <m/>
    <m/>
    <m/>
    <m/>
    <m/>
    <m/>
    <m/>
    <m/>
    <m/>
    <m/>
    <m/>
    <m/>
    <m/>
    <m/>
    <m/>
    <m/>
    <m/>
    <m/>
    <m/>
    <m/>
    <m/>
    <m/>
    <m/>
    <m/>
    <m/>
    <m/>
    <m/>
    <m/>
    <m/>
    <m/>
    <m/>
    <m/>
    <m/>
    <m/>
    <m/>
    <m/>
    <m/>
    <m/>
    <m/>
    <m/>
    <m/>
    <m/>
    <m/>
    <m/>
    <m/>
    <m/>
    <m/>
    <m/>
    <m/>
    <m/>
    <m/>
    <m/>
    <m/>
    <m/>
    <m/>
    <m/>
    <m/>
    <m/>
    <m/>
    <m/>
    <m/>
    <m/>
    <m/>
    <m/>
    <n v="92.617980000000003"/>
    <n v="0.90900049999999999"/>
  </r>
  <r>
    <x v="29"/>
    <n v="9"/>
    <x v="2"/>
    <s v="2005"/>
    <s v="IPS"/>
    <s v="2006"/>
    <s v="2005"/>
    <s v=""/>
    <s v="current"/>
    <s v=""/>
    <x v="1"/>
    <n v="16006000"/>
    <n v="7063000"/>
    <n v="0.28399999999999997"/>
    <n v="0.42599999999999999"/>
    <n v="1E-3"/>
    <m/>
    <n v="3.3606557000000001"/>
    <n v="1.7982456"/>
    <n v="1.8688525"/>
    <n v="4.2105262999999997"/>
    <n v="6.5164834999999997"/>
    <n v="23895.439922500002"/>
    <n v="21116.900396699999"/>
    <n v="11299.3940719"/>
    <n v="13892.6976294"/>
    <n v="16208.1472343"/>
    <n v="18708.8328076"/>
    <n v="21116.900396699999"/>
    <n v="23802.8219383"/>
    <n v="26766.5974326"/>
    <n v="30934.406721399999"/>
    <n v="37973.373520300003"/>
    <m/>
    <m/>
    <n v="8428.2365618000003"/>
    <x v="923"/>
    <x v="925"/>
    <n v="17412.181028800002"/>
    <n v="19912.866602099999"/>
    <n v="22413.5521754"/>
    <n v="25192.0917013"/>
    <n v="28711.5751007"/>
    <n v="33990.800199899997"/>
    <n v="54922.464628200003"/>
    <n v="23895.439922500002"/>
    <n v="2222.8316206999998"/>
    <n v="4816.1351782000002"/>
    <n v="8243.0005934000001"/>
    <n v="11855.101977099999"/>
    <n v="14263.1695662"/>
    <n v="15745.0573133"/>
    <n v="17967.888933999999"/>
    <n v="20468.5745073"/>
    <n v="24080.675890899998"/>
    <n v="36861.957710000002"/>
    <n v="15559.8213449"/>
    <n v="185.23596839999999"/>
    <n v="463.089921"/>
    <n v="1111.4158104000001"/>
    <n v="2315.4496048999999"/>
    <n v="3426.8654151999999"/>
    <n v="4167.8092888000001"/>
    <n v="5371.8430834000001"/>
    <n v="6853.7308304999997"/>
    <n v="8798.7084986000009"/>
    <n v="12503.427866399999"/>
    <n v="4538.2812255999997"/>
    <n v="92.617984199999995"/>
    <n v="185.23596839999999"/>
    <n v="370.47193679999998"/>
    <n v="740.94387359999996"/>
    <n v="1204.0337945000001"/>
    <n v="1667.1237154999999"/>
    <n v="2222.8316206999998"/>
    <n v="2685.9215417"/>
    <n v="3241.6294468999999"/>
    <n v="2871.1575100999999"/>
    <n v="1481.8877471000001"/>
    <n v="463.089921"/>
    <n v="1296.6517787"/>
    <n v="2315.4496048999999"/>
    <n v="2315.4496048999999"/>
    <n v="2315.4496048999999"/>
    <n v="2963.7754943"/>
    <n v="3334.2474311000001"/>
    <n v="3982.5733203999998"/>
    <n v="5001.3711466000004"/>
    <n v="11762.483992900001"/>
    <n v="3612.1013836000002"/>
    <n v="370.47193679999998"/>
    <n v="370.47193679999998"/>
    <n v="555.70790520000003"/>
    <n v="833.56185779999998"/>
    <n v="1111.4158104000001"/>
    <n v="1296.6517787"/>
    <n v="1667.1237154999999"/>
    <n v="2315.4496048999999"/>
    <n v="3797.337352"/>
    <n v="13800.0796452"/>
    <n v="2593.3035574999999"/>
    <n v="6298.0229252999998"/>
    <n v="7779.9106725000001"/>
    <n v="6112.7869569000004"/>
    <n v="4260.4272730000002"/>
    <n v="3704.7193677999999"/>
    <n v="3612.1013836000002"/>
    <n v="3241.6294468999999"/>
    <n v="2778.5395259000002"/>
    <n v="2685.9215417"/>
    <n v="2593.3035574999999"/>
    <n v="4260.4272730000002"/>
    <n v="-1296.6517787"/>
    <n v="-2408.0675891000001"/>
    <n v="-3612.1013836000002"/>
    <n v="-4908.7531624000003"/>
    <n v="-6020.1689727000003"/>
    <n v="-7224.2027673000002"/>
    <n v="-8613.4725302000006"/>
    <n v="-10465.832214100001"/>
    <n v="-13614.843676799999"/>
    <n v="-25562.5636381"/>
    <n v="-8428.2365618000003"/>
    <n v="8428.2365618000003"/>
    <n v="12688.6638348"/>
    <n v="15096.731423900001"/>
    <n v="17412.181028800002"/>
    <n v="19912.866602099999"/>
    <n v="22413.5521754"/>
    <n v="25192.0917013"/>
    <n v="28711.5751007"/>
    <n v="33990.800199899997"/>
    <n v="54922.464628200003"/>
    <n v="23895.439922500002"/>
    <n v="0.28699999999999998"/>
    <n v="0.61599999999999999"/>
    <n v="0.67500000000000004"/>
    <n v="0.14699999999999999"/>
    <n v="0.246"/>
    <n v="0.17899999999999999"/>
    <n v="0.248"/>
    <n v="0.63900000000000001"/>
    <n v="0.70199999999999996"/>
    <n v="7.8E-2"/>
    <n v="0.27500000000000002"/>
    <n v="0.185"/>
    <n v="0.24299999999999999"/>
    <n v="0.64200000000000002"/>
    <n v="0.70499999999999996"/>
    <n v="0.06"/>
    <n v="0.3"/>
    <n v="0.20699999999999999"/>
    <m/>
    <m/>
    <m/>
    <m/>
    <m/>
    <m/>
    <m/>
    <n v="1"/>
    <m/>
    <m/>
    <m/>
    <n v="7.8E-2"/>
    <n v="0.248"/>
    <n v="23895.439922500002"/>
    <m/>
    <m/>
    <m/>
    <m/>
    <m/>
    <m/>
    <m/>
    <m/>
    <m/>
    <m/>
    <m/>
    <m/>
    <m/>
    <m/>
    <m/>
    <m/>
    <m/>
    <m/>
    <m/>
    <m/>
    <m/>
    <m/>
    <m/>
    <m/>
    <m/>
    <m/>
    <m/>
    <m/>
    <m/>
    <m/>
    <m/>
    <m/>
    <m/>
    <m/>
    <m/>
    <m/>
    <m/>
    <m/>
    <m/>
    <m/>
    <n v="0.221"/>
    <n v="9.5000000000000001E-2"/>
    <n v="0.214"/>
    <n v="0.154"/>
    <n v="0.188"/>
    <n v="7.4999999999999997E-2"/>
    <n v="5.2999999999999999E-2"/>
    <n v="22135.698222800002"/>
    <n v="21857.844270199999"/>
    <n v="24173.2938751"/>
    <n v="26025.653558999998"/>
    <n v="27322.3053378"/>
    <n v="20931.664428299999"/>
    <n v="19542.394665299998"/>
    <n v="0.108"/>
    <n v="0.17699999999999999"/>
    <n v="7.6999999999999999E-2"/>
    <n v="5.3999999999999999E-2"/>
    <n v="4.2999999999999997E-2"/>
    <n v="3.2000000000000001E-2"/>
    <n v="3.9E-2"/>
    <n v="0.19700000000000001"/>
    <n v="0.27500000000000002"/>
    <n v="0.14499999999999999"/>
    <n v="0.14099999999999999"/>
    <n v="0.22"/>
    <n v="0.627"/>
    <n v="0.70299999999999996"/>
    <n v="92.617980000000003"/>
    <n v="0.90900049999999999"/>
  </r>
  <r>
    <x v="29"/>
    <n v="9"/>
    <x v="2"/>
    <s v="2005"/>
    <s v="IPS"/>
    <s v="2006"/>
    <s v="2005"/>
    <s v=""/>
    <s v="current"/>
    <s v=""/>
    <x v="2"/>
    <n v="10419000"/>
    <n v="5617000"/>
    <n v="0.28499999999999998"/>
    <n v="0.39400000000000002"/>
    <n v="1E-3"/>
    <m/>
    <n v="3.4758065"/>
    <n v="1.7736626"/>
    <n v="1.9596773999999999"/>
    <n v="4.3448276000000003"/>
    <n v="7"/>
    <n v="25192.0917013"/>
    <n v="22506.170159599998"/>
    <n v="11484.6300403"/>
    <n v="14818.8774713"/>
    <n v="17504.799013"/>
    <n v="20005.484586300001"/>
    <n v="22506.170159599998"/>
    <n v="25192.0917013"/>
    <n v="28341.103163899999"/>
    <n v="32508.912452799999"/>
    <n v="39918.351188400004"/>
    <m/>
    <m/>
    <n v="8243.0005934000001"/>
    <x v="924"/>
    <x v="926"/>
    <n v="18801.450791800002"/>
    <n v="21209.518380900001"/>
    <n v="23802.8219383"/>
    <n v="26673.979448400001"/>
    <n v="30286.0808321"/>
    <n v="35657.923915400002"/>
    <n v="57701.004154000002"/>
    <n v="25192.0917013"/>
    <n v="2408.0675891000001"/>
    <n v="7131.5847831000001"/>
    <n v="11762.483992900001"/>
    <n v="14170.551582"/>
    <n v="16300.765218500001"/>
    <n v="18338.360870799999"/>
    <n v="20283.3385389"/>
    <n v="22969.260080600001"/>
    <n v="26673.979448400001"/>
    <n v="40844.531030400001"/>
    <n v="18060.506918200001"/>
    <n v="185.23596839999999"/>
    <n v="740.94387359999996"/>
    <n v="1667.1237154999999"/>
    <n v="2778.5395259000002"/>
    <n v="3704.7193677999999"/>
    <n v="5001.3711466000004"/>
    <n v="6205.4049410999996"/>
    <n v="7872.5286567000003"/>
    <n v="9910.1243090000007"/>
    <n v="13707.461660999999"/>
    <n v="5186.6071149999998"/>
    <n v="185.23596839999999"/>
    <n v="370.47193679999998"/>
    <n v="740.94387359999996"/>
    <n v="1204.0337945000001"/>
    <n v="1759.7416997"/>
    <n v="2408.0675891000001"/>
    <n v="2963.7754943"/>
    <n v="3519.4833994000001"/>
    <n v="3797.337352"/>
    <n v="3334.2474311000001"/>
    <n v="2037.5956523"/>
    <n v="463.089921"/>
    <n v="1389.2697628999999"/>
    <n v="1759.7416997"/>
    <n v="2037.5956523"/>
    <n v="2222.8316206999998"/>
    <n v="2408.0675891000001"/>
    <n v="2685.9215417"/>
    <n v="3241.6294468999999"/>
    <n v="3982.5733203999998"/>
    <n v="10743.686166699999"/>
    <n v="3056.3934785000001"/>
    <n v="370.47193679999998"/>
    <n v="555.70790520000003"/>
    <n v="740.94387359999996"/>
    <n v="926.17984200000001"/>
    <n v="1204.0337945000001"/>
    <n v="1389.2697628999999"/>
    <n v="1759.7416997"/>
    <n v="2593.3035574999999"/>
    <n v="4167.8092888000001"/>
    <n v="14911.4954555"/>
    <n v="2871.1575100999999"/>
    <n v="6020.1689727000003"/>
    <n v="6020.1689727000003"/>
    <n v="4075.1913046"/>
    <n v="3519.4833994000001"/>
    <n v="2963.7754943"/>
    <n v="2685.9215417"/>
    <n v="2500.6855733000002"/>
    <n v="2130.2136365000001"/>
    <n v="2037.5956523"/>
    <n v="2037.5956523"/>
    <n v="3426.8654151999999"/>
    <n v="-1481.8877471000001"/>
    <n v="-2963.7754943"/>
    <n v="-4723.517194"/>
    <n v="-5927.5509885000001"/>
    <n v="-7131.5847831000001"/>
    <n v="-8428.2365618000003"/>
    <n v="-9910.1243090000007"/>
    <n v="-11855.101977099999"/>
    <n v="-15004.113439700001"/>
    <n v="-27600.159290399999"/>
    <n v="-9539.6523722000002"/>
    <n v="8243.0005934000001"/>
    <n v="13244.371740000001"/>
    <n v="16208.1472343"/>
    <n v="18801.450791800002"/>
    <n v="21209.518380900001"/>
    <n v="23802.8219383"/>
    <n v="26673.979448400001"/>
    <n v="30286.0808321"/>
    <n v="35657.923915400002"/>
    <n v="57701.004154000002"/>
    <n v="25192.0917013"/>
    <n v="0.218"/>
    <n v="0.61699999999999999"/>
    <n v="0.68100000000000005"/>
    <n v="0.13300000000000001"/>
    <n v="0.27600000000000002"/>
    <n v="0.20100000000000001"/>
    <n v="0.185"/>
    <n v="0.65600000000000003"/>
    <n v="0.74199999999999999"/>
    <n v="7.5999999999999998E-2"/>
    <n v="0.30399999999999999"/>
    <n v="0.215"/>
    <n v="0.18"/>
    <n v="0.66100000000000003"/>
    <n v="0.752"/>
    <n v="6.0999999999999999E-2"/>
    <n v="0.32900000000000001"/>
    <n v="0.245"/>
    <m/>
    <m/>
    <m/>
    <m/>
    <m/>
    <m/>
    <n v="24358.5298435"/>
    <m/>
    <n v="0.86"/>
    <n v="8.4000000000000005E-2"/>
    <n v="0.182"/>
    <m/>
    <m/>
    <m/>
    <n v="8.1000000000000003E-2"/>
    <n v="2.5000000000000001E-2"/>
    <n v="0.03"/>
    <n v="1.4999999999999999E-2"/>
    <n v="0.182"/>
    <n v="6.2E-2"/>
    <n v="2.5999999999999999E-2"/>
    <n v="0.33300000000000002"/>
    <n v="9.5000000000000001E-2"/>
    <n v="1.2999999999999999E-2"/>
    <n v="21302.136365099999"/>
    <n v="13244.371740000001"/>
    <n v="15559.8213449"/>
    <n v="10187.9782615"/>
    <n v="32323.676484399999"/>
    <n v="25006.8557329"/>
    <n v="18523.5968392"/>
    <n v="25562.5636381"/>
    <n v="19357.158696900002"/>
    <n v="10187.9782615"/>
    <n v="0.17199999999999999"/>
    <n v="0.34"/>
    <n v="0.253"/>
    <n v="0.60199999999999998"/>
    <n v="1.4E-2"/>
    <n v="4.3999999999999997E-2"/>
    <n v="9.1999999999999998E-2"/>
    <n v="0.02"/>
    <n v="0.112"/>
    <n v="0.64200000000000002"/>
    <n v="0.24399999999999999"/>
    <n v="0.84799999999999998"/>
    <n v="0.49399999999999999"/>
    <n v="0.97199999999999998"/>
    <n v="3.5999999999999997E-2"/>
    <n v="0.192"/>
    <n v="0.53500000000000003"/>
    <n v="5.1999999999999998E-2"/>
    <n v="0.25900000000000001"/>
    <n v="0.96899999999999997"/>
    <m/>
    <m/>
    <m/>
    <m/>
    <m/>
    <m/>
    <m/>
    <m/>
    <m/>
    <m/>
    <m/>
    <m/>
    <m/>
    <m/>
    <m/>
    <m/>
    <m/>
    <m/>
    <m/>
    <m/>
    <m/>
    <m/>
    <m/>
    <m/>
    <m/>
    <m/>
    <m/>
    <m/>
    <n v="92.617980000000003"/>
    <n v="0.90900049999999999"/>
  </r>
  <r>
    <x v="29"/>
    <m/>
    <x v="7"/>
    <s v="2006"/>
    <s v="IPS"/>
    <s v="2007"/>
    <s v="2006"/>
    <s v=""/>
    <s v="current"/>
    <s v=""/>
    <x v="0"/>
    <n v="2089000"/>
    <n v="1475000"/>
    <n v="0.24"/>
    <n v="0.57499999999999996"/>
    <n v="3.0000000000000001E-3"/>
    <m/>
    <m/>
    <m/>
    <m/>
    <m/>
    <m/>
    <n v="19957.9809164"/>
    <n v="16678.500484100001"/>
    <m/>
    <m/>
    <m/>
    <m/>
    <m/>
    <m/>
    <m/>
    <m/>
    <m/>
    <m/>
    <m/>
    <m/>
    <x v="12"/>
    <x v="12"/>
    <m/>
    <m/>
    <m/>
    <m/>
    <m/>
    <m/>
    <m/>
    <m/>
    <m/>
    <m/>
    <m/>
    <m/>
    <m/>
    <m/>
    <m/>
    <m/>
    <m/>
    <m/>
    <m/>
    <m/>
    <m/>
    <m/>
    <m/>
    <m/>
    <m/>
    <m/>
    <m/>
    <m/>
    <m/>
    <m/>
    <m/>
    <m/>
    <m/>
    <m/>
    <m/>
    <m/>
    <m/>
    <m/>
    <m/>
    <m/>
    <m/>
    <m/>
    <m/>
    <m/>
    <m/>
    <m/>
    <m/>
    <m/>
    <m/>
    <m/>
    <m/>
    <m/>
    <m/>
    <m/>
    <m/>
    <m/>
    <m/>
    <m/>
    <m/>
    <m/>
    <m/>
    <m/>
    <m/>
    <m/>
    <m/>
    <m/>
    <m/>
    <m/>
    <m/>
    <m/>
    <m/>
    <m/>
    <m/>
    <m/>
    <m/>
    <m/>
    <m/>
    <m/>
    <m/>
    <m/>
    <m/>
    <m/>
    <m/>
    <m/>
    <m/>
    <m/>
    <m/>
    <m/>
    <m/>
    <m/>
    <m/>
    <m/>
    <m/>
    <m/>
    <m/>
    <m/>
    <n v="0.71799999999999997"/>
    <n v="0.63500000000000001"/>
    <n v="0.68899999999999995"/>
    <n v="8.2000000000000003E-2"/>
    <n v="0.127"/>
    <n v="8.5000000000000006E-2"/>
    <n v="0.66200000000000003"/>
    <n v="0.61799999999999999"/>
    <n v="0.66200000000000003"/>
    <n v="1.4999999999999999E-2"/>
    <n v="0.25600000000000001"/>
    <n v="0.17"/>
    <n v="0.64400000000000002"/>
    <n v="0.61199999999999999"/>
    <n v="0.65300000000000002"/>
    <n v="1.4999999999999999E-2"/>
    <n v="0.25600000000000001"/>
    <n v="0.17100000000000001"/>
    <n v="0.25600000000000001"/>
    <n v="0.17"/>
    <n v="1.4999999999999999E-2"/>
    <n v="0.61799999999999999"/>
    <n v="0.66200000000000003"/>
    <n v="0.66200000000000003"/>
    <m/>
    <m/>
    <m/>
    <m/>
    <m/>
    <m/>
    <m/>
    <m/>
    <m/>
    <m/>
    <m/>
    <m/>
    <m/>
    <m/>
    <m/>
    <m/>
    <m/>
    <m/>
    <m/>
    <m/>
    <m/>
    <m/>
    <m/>
    <m/>
    <m/>
    <m/>
    <m/>
    <m/>
    <m/>
    <m/>
    <m/>
    <m/>
    <m/>
    <m/>
    <m/>
    <m/>
    <m/>
    <m/>
    <m/>
    <m/>
    <m/>
    <m/>
    <m/>
    <m/>
    <m/>
    <m/>
    <m/>
    <m/>
    <m/>
    <m/>
    <m/>
    <m/>
    <m/>
    <m/>
    <m/>
    <m/>
    <m/>
    <m/>
    <m/>
    <m/>
    <m/>
    <m/>
    <m/>
    <m/>
    <m/>
    <m/>
    <m/>
    <m/>
    <m/>
    <m/>
    <m/>
    <m/>
    <m/>
    <m/>
    <m/>
    <m/>
    <n v="93.699439999999996"/>
    <n v="0.89289560000000001"/>
  </r>
  <r>
    <x v="29"/>
    <m/>
    <x v="7"/>
    <s v="2006"/>
    <s v="IPS"/>
    <s v="2007"/>
    <s v="2006"/>
    <s v=""/>
    <s v="current"/>
    <s v=""/>
    <x v="1"/>
    <n v="16034000"/>
    <n v="7109000"/>
    <n v="0.28000000000000003"/>
    <n v="0.42399999999999999"/>
    <n v="1E-3"/>
    <m/>
    <n v="3.2083333000000001"/>
    <n v="1.8075117000000001"/>
    <n v="1.7749999999999999"/>
    <n v="4.0855855999999999"/>
    <n v="6.4090908999999998"/>
    <n v="22768.964144000001"/>
    <n v="19957.9809164"/>
    <n v="11243.9329106"/>
    <n v="13773.817815500001"/>
    <n v="15835.2055158"/>
    <n v="17802.893775199998"/>
    <n v="19957.9809164"/>
    <n v="22300.466939400001"/>
    <n v="25205.149608"/>
    <n v="29140.526126699999"/>
    <n v="36074.284755000001"/>
    <m/>
    <m/>
    <n v="8245.5508011000002"/>
    <x v="925"/>
    <x v="927"/>
    <n v="16772.199925000001"/>
    <n v="18927.287066199999"/>
    <n v="21082.374207500001"/>
    <n v="23705.958553299999"/>
    <n v="26985.438985500001"/>
    <n v="32138.908236200001"/>
    <n v="52846.484680000001"/>
    <n v="22768.964144000001"/>
    <n v="2810.9832277"/>
    <n v="6277.8625418000001"/>
    <n v="9088.8457694000008"/>
    <n v="11806.1295562"/>
    <n v="14336.0144611"/>
    <n v="16210.003279500001"/>
    <n v="18177.691538899999"/>
    <n v="20613.8770028"/>
    <n v="24361.854639699999"/>
    <n v="38510.470218900002"/>
    <n v="16210.003279500001"/>
    <n v="187.3988818"/>
    <n v="468.49720459999998"/>
    <n v="1311.7921729"/>
    <n v="2436.1854640000001"/>
    <n v="3654.2781960000002"/>
    <n v="4778.6714869999996"/>
    <n v="5903.0647780999998"/>
    <n v="7402.2558327999996"/>
    <n v="9276.2446512999995"/>
    <n v="12930.5228472"/>
    <n v="4778.6714869999996"/>
    <n v="187.3988818"/>
    <n v="281.09832280000001"/>
    <n v="468.49720459999998"/>
    <n v="655.89608650000002"/>
    <n v="1124.3932910999999"/>
    <n v="1686.5899366000001"/>
    <n v="2436.1854640000001"/>
    <n v="2810.9832277"/>
    <n v="3373.1798732000002"/>
    <n v="2998.3821094999998"/>
    <n v="1592.8904957"/>
    <n v="374.79776370000002"/>
    <n v="1218.0927320000001"/>
    <n v="2155.0871412000001"/>
    <n v="2623.5843457999999"/>
    <n v="2810.9832277"/>
    <n v="2998.3821094999998"/>
    <n v="3373.1798732000002"/>
    <n v="4216.4748415000004"/>
    <n v="5059.7698098000001"/>
    <n v="12087.227878899999"/>
    <n v="3654.2781960000002"/>
    <n v="281.09832280000001"/>
    <n v="374.79776370000002"/>
    <n v="374.79776370000002"/>
    <n v="562.19664550000005"/>
    <n v="936.99440919999995"/>
    <n v="1311.7921729"/>
    <n v="1592.8904957"/>
    <n v="2436.1854640000001"/>
    <n v="4216.4748415000004"/>
    <n v="14523.413342899999"/>
    <n v="2717.2837866999998"/>
    <n v="6184.1631009000002"/>
    <n v="7121.1575100999999"/>
    <n v="5996.7642189999997"/>
    <n v="4684.9720460999997"/>
    <n v="3935.3765186999999"/>
    <n v="3466.8793141000001"/>
    <n v="3279.4804322999998"/>
    <n v="2904.6826685999999"/>
    <n v="2717.2837866999998"/>
    <n v="2623.5843457999999"/>
    <n v="4310.1742824000003"/>
    <n v="-1873.9888183999999"/>
    <n v="-3279.4804322999998"/>
    <n v="-4684.9720460999997"/>
    <n v="-6184.1631009000002"/>
    <n v="-7870.7530373999998"/>
    <n v="-9276.2446512999995"/>
    <n v="-11056.534028800001"/>
    <n v="-13305.3206109"/>
    <n v="-16865.899366000001"/>
    <n v="-30827.1160633"/>
    <n v="-10494.337383300001"/>
    <n v="8245.5508011000002"/>
    <n v="12555.7250835"/>
    <n v="14804.5116657"/>
    <n v="16772.199925000001"/>
    <n v="18927.287066199999"/>
    <n v="21082.374207500001"/>
    <n v="23705.958553299999"/>
    <n v="26985.438985500001"/>
    <n v="32138.908236200001"/>
    <n v="52846.484680000001"/>
    <n v="22768.964144000001"/>
    <n v="0.28499999999999998"/>
    <n v="0.60499999999999998"/>
    <n v="0.65800000000000003"/>
    <n v="0.127"/>
    <n v="0.25600000000000001"/>
    <n v="0.17899999999999999"/>
    <n v="0.245"/>
    <n v="0.629"/>
    <n v="0.68600000000000005"/>
    <n v="6.7000000000000004E-2"/>
    <n v="0.3"/>
    <n v="0.2"/>
    <n v="0.23499999999999999"/>
    <n v="0.63400000000000001"/>
    <n v="0.69099999999999995"/>
    <n v="6.6000000000000003E-2"/>
    <n v="0.30099999999999999"/>
    <n v="0.19900000000000001"/>
    <n v="0.3"/>
    <n v="0.2"/>
    <n v="6.7000000000000004E-2"/>
    <n v="0.629"/>
    <n v="0.68600000000000005"/>
    <n v="0.245"/>
    <m/>
    <n v="1"/>
    <m/>
    <m/>
    <m/>
    <n v="6.7000000000000004E-2"/>
    <n v="0.245"/>
    <n v="22768.964144000001"/>
    <m/>
    <m/>
    <m/>
    <m/>
    <m/>
    <m/>
    <m/>
    <m/>
    <m/>
    <m/>
    <m/>
    <m/>
    <m/>
    <m/>
    <m/>
    <m/>
    <m/>
    <m/>
    <m/>
    <m/>
    <m/>
    <m/>
    <m/>
    <m/>
    <m/>
    <m/>
    <m/>
    <m/>
    <m/>
    <m/>
    <m/>
    <m/>
    <m/>
    <m/>
    <m/>
    <m/>
    <m/>
    <m/>
    <m/>
    <m/>
    <n v="0.22"/>
    <n v="9.5000000000000001E-2"/>
    <n v="0.20899999999999999"/>
    <n v="0.155"/>
    <n v="0.191"/>
    <n v="7.6999999999999999E-2"/>
    <n v="5.3999999999999999E-2"/>
    <n v="21082.374207500001"/>
    <n v="20801.2758847"/>
    <n v="23237.461348699999"/>
    <n v="24455.554080599999"/>
    <n v="25861.045694500001"/>
    <n v="20707.576443800001"/>
    <n v="19114.685948099999"/>
    <n v="9.2999999999999999E-2"/>
    <n v="0.16600000000000001"/>
    <n v="6.7000000000000004E-2"/>
    <n v="4.5999999999999999E-2"/>
    <n v="3.7999999999999999E-2"/>
    <n v="1.6E-2"/>
    <n v="1.4999999999999999E-2"/>
    <n v="0.191"/>
    <n v="0.27300000000000002"/>
    <n v="0.13900000000000001"/>
    <n v="0.13800000000000001"/>
    <n v="0.21199999999999999"/>
    <n v="0.627"/>
    <n v="0.71199999999999997"/>
    <n v="93.699439999999996"/>
    <n v="0.89289560000000001"/>
  </r>
  <r>
    <x v="29"/>
    <m/>
    <x v="7"/>
    <s v="2006"/>
    <s v="IPS"/>
    <s v="2007"/>
    <s v="2006"/>
    <s v=""/>
    <s v="current"/>
    <s v=""/>
    <x v="2"/>
    <n v="10419000"/>
    <n v="5629000"/>
    <n v="0.28399999999999997"/>
    <n v="0.39"/>
    <n v="1E-3"/>
    <m/>
    <n v="3.35"/>
    <n v="1.7787611000000001"/>
    <n v="1.8833333000000001"/>
    <n v="4.2690583000000002"/>
    <n v="6.9647059000000002"/>
    <n v="23893.357435099999"/>
    <n v="21176.073648400001"/>
    <n v="11243.9329106"/>
    <n v="14336.0144611"/>
    <n v="16678.500484100001"/>
    <n v="19020.986507199999"/>
    <n v="21176.073648400001"/>
    <n v="23612.259112299998"/>
    <n v="26610.641221900001"/>
    <n v="30546.0177406"/>
    <n v="37667.175250599998"/>
    <m/>
    <m/>
    <n v="7964.4524783999996"/>
    <x v="926"/>
    <x v="928"/>
    <n v="17802.893775199998"/>
    <n v="20145.3797982"/>
    <n v="22394.166380400002"/>
    <n v="25017.7507262"/>
    <n v="28390.930599399999"/>
    <n v="33731.798731900002"/>
    <n v="55470.069025800003"/>
    <n v="23893.357435099999"/>
    <n v="2810.9832277"/>
    <n v="8245.5508011000002"/>
    <n v="12462.0256426"/>
    <n v="15273.0088703"/>
    <n v="17053.298247800001"/>
    <n v="18646.188743499999"/>
    <n v="20707.576443800001"/>
    <n v="22956.363025899998"/>
    <n v="26891.739544600001"/>
    <n v="42914.343942300002"/>
    <n v="18833.587625299999"/>
    <n v="187.3988818"/>
    <n v="655.89608650000002"/>
    <n v="1780.2893775"/>
    <n v="3092.0815504000002"/>
    <n v="4310.1742824000003"/>
    <n v="5528.2670144000003"/>
    <n v="6840.0591873000003"/>
    <n v="8526.6491239000006"/>
    <n v="10306.9385014"/>
    <n v="14054.916138299999"/>
    <n v="5528.2670144000003"/>
    <n v="187.3988818"/>
    <n v="468.49720459999998"/>
    <n v="843.29496830000005"/>
    <n v="1124.3932910999999"/>
    <n v="1686.5899366000001"/>
    <n v="2529.8849049"/>
    <n v="3092.0815504000002"/>
    <n v="3466.8793141000001"/>
    <n v="4216.4748415000004"/>
    <n v="3466.8793141000001"/>
    <n v="2061.3877002999998"/>
    <n v="374.79776370000002"/>
    <n v="1405.4916138000001"/>
    <n v="1967.6882594000001"/>
    <n v="2155.0871412000001"/>
    <n v="2342.4860230999998"/>
    <n v="2436.1854640000001"/>
    <n v="2904.6826685999999"/>
    <n v="3373.1798732000002"/>
    <n v="4122.7754005999996"/>
    <n v="10588.0368242"/>
    <n v="3185.7809913000001"/>
    <n v="374.79776370000002"/>
    <n v="374.79776370000002"/>
    <n v="562.19664550000005"/>
    <n v="843.29496830000005"/>
    <n v="1030.6938501"/>
    <n v="1405.4916138000001"/>
    <n v="1686.5899366000001"/>
    <n v="2717.2837866999998"/>
    <n v="4684.9720460999997"/>
    <n v="15554.107193100001"/>
    <n v="2904.6826685999999"/>
    <n v="5996.7642189999997"/>
    <n v="5903.0647780999998"/>
    <n v="4029.0759595999998"/>
    <n v="3185.7809913000001"/>
    <n v="2904.6826685999999"/>
    <n v="2810.9832277"/>
    <n v="2436.1854640000001"/>
    <n v="2061.3877002999998"/>
    <n v="2061.3877002999998"/>
    <n v="1967.6882594000001"/>
    <n v="3279.4804322999998"/>
    <n v="-1967.6882594000001"/>
    <n v="-4216.4748415000004"/>
    <n v="-6184.1631009000002"/>
    <n v="-7777.0535964999999"/>
    <n v="-9276.2446512999995"/>
    <n v="-10775.435706"/>
    <n v="-12555.7250835"/>
    <n v="-14804.5116657"/>
    <n v="-18458.789861599998"/>
    <n v="-33169.602086400002"/>
    <n v="-11899.828997099999"/>
    <n v="7964.4524783999996"/>
    <n v="12930.5228472"/>
    <n v="15460.4077521"/>
    <n v="17802.893775199998"/>
    <n v="20145.3797982"/>
    <n v="22394.166380400002"/>
    <n v="25017.7507262"/>
    <n v="28390.930599399999"/>
    <n v="33731.798731900002"/>
    <n v="55470.069025800003"/>
    <n v="23893.357435099999"/>
    <n v="0.214"/>
    <n v="0.60299999999999998"/>
    <n v="0.65600000000000003"/>
    <n v="0.122"/>
    <n v="0.27800000000000002"/>
    <n v="0.19600000000000001"/>
    <n v="0.18"/>
    <n v="0.64400000000000002"/>
    <n v="0.72099999999999997"/>
    <n v="6.8000000000000005E-2"/>
    <n v="0.32600000000000001"/>
    <n v="0.22900000000000001"/>
    <n v="0.17199999999999999"/>
    <n v="0.65300000000000002"/>
    <n v="0.73499999999999999"/>
    <n v="6.7000000000000004E-2"/>
    <n v="0.32700000000000001"/>
    <n v="0.23200000000000001"/>
    <n v="0.32600000000000001"/>
    <n v="0.22900000000000001"/>
    <n v="6.8000000000000005E-2"/>
    <n v="0.64400000000000002"/>
    <n v="0.72099999999999997"/>
    <n v="0.18"/>
    <n v="23331.160789599999"/>
    <m/>
    <n v="0.85699999999999998"/>
    <n v="7.2999999999999995E-2"/>
    <n v="0.17599999999999999"/>
    <m/>
    <m/>
    <m/>
    <n v="8.3000000000000004E-2"/>
    <n v="2.4E-2"/>
    <n v="3.2000000000000001E-2"/>
    <n v="1.2999999999999999E-2"/>
    <n v="0.184"/>
    <n v="5.8999999999999997E-2"/>
    <n v="2.5000000000000001E-2"/>
    <n v="0.34"/>
    <n v="8.6999999999999994E-2"/>
    <n v="1.0999999999999999E-2"/>
    <n v="20426.478121"/>
    <n v="13024.222288200001"/>
    <n v="14710.8122248"/>
    <n v="9838.4412967999997"/>
    <n v="30077.520536"/>
    <n v="23893.357435099999"/>
    <n v="17990.292657000002"/>
    <n v="24268.155198799999"/>
    <n v="18365.090420699999"/>
    <n v="10119.5396196"/>
    <n v="0.16200000000000001"/>
    <n v="0.29199999999999998"/>
    <n v="0.23499999999999999"/>
    <n v="0.54200000000000004"/>
    <n v="1.2E-2"/>
    <n v="4.4999999999999998E-2"/>
    <n v="6.4000000000000001E-2"/>
    <n v="1.7000000000000001E-2"/>
    <n v="0.108"/>
    <n v="0.57699999999999996"/>
    <n v="0.246"/>
    <n v="0.83299999999999996"/>
    <n v="0.50600000000000001"/>
    <n v="0.97699999999999998"/>
    <n v="3.7999999999999999E-2"/>
    <n v="0.19"/>
    <n v="0.51200000000000001"/>
    <n v="0.05"/>
    <n v="0.26700000000000002"/>
    <n v="0.97399999999999998"/>
    <m/>
    <m/>
    <m/>
    <m/>
    <m/>
    <m/>
    <m/>
    <m/>
    <m/>
    <m/>
    <m/>
    <m/>
    <m/>
    <m/>
    <m/>
    <m/>
    <m/>
    <m/>
    <m/>
    <m/>
    <m/>
    <m/>
    <m/>
    <m/>
    <m/>
    <m/>
    <m/>
    <m/>
    <n v="93.699439999999996"/>
    <n v="0.89289560000000001"/>
  </r>
  <r>
    <x v="29"/>
    <m/>
    <x v="7"/>
    <s v="2007"/>
    <s v="IPS"/>
    <s v="2008"/>
    <s v="2007"/>
    <s v=""/>
    <s v="current"/>
    <s v=""/>
    <x v="0"/>
    <n v="2137000"/>
    <n v="1504000"/>
    <n v="0.252"/>
    <n v="0.58199999999999996"/>
    <n v="3.0000000000000001E-3"/>
    <m/>
    <m/>
    <m/>
    <m/>
    <m/>
    <m/>
    <n v="21232.257862999999"/>
    <n v="17423.781116300001"/>
    <m/>
    <m/>
    <m/>
    <m/>
    <m/>
    <m/>
    <m/>
    <m/>
    <m/>
    <m/>
    <m/>
    <m/>
    <x v="12"/>
    <x v="12"/>
    <m/>
    <m/>
    <m/>
    <m/>
    <m/>
    <m/>
    <m/>
    <m/>
    <m/>
    <m/>
    <m/>
    <m/>
    <m/>
    <m/>
    <m/>
    <m/>
    <m/>
    <m/>
    <m/>
    <m/>
    <m/>
    <m/>
    <m/>
    <m/>
    <m/>
    <m/>
    <m/>
    <m/>
    <m/>
    <m/>
    <m/>
    <m/>
    <m/>
    <m/>
    <m/>
    <m/>
    <m/>
    <m/>
    <m/>
    <m/>
    <m/>
    <m/>
    <m/>
    <m/>
    <m/>
    <m/>
    <m/>
    <m/>
    <m/>
    <m/>
    <m/>
    <m/>
    <m/>
    <m/>
    <m/>
    <m/>
    <m/>
    <m/>
    <m/>
    <m/>
    <m/>
    <m/>
    <m/>
    <m/>
    <m/>
    <m/>
    <m/>
    <m/>
    <m/>
    <m/>
    <m/>
    <m/>
    <m/>
    <m/>
    <m/>
    <m/>
    <m/>
    <m/>
    <m/>
    <m/>
    <m/>
    <m/>
    <m/>
    <m/>
    <m/>
    <m/>
    <m/>
    <m/>
    <m/>
    <m/>
    <m/>
    <m/>
    <m/>
    <m/>
    <m/>
    <m/>
    <n v="0.71"/>
    <n v="0.63100000000000001"/>
    <n v="0.68400000000000005"/>
    <n v="0.09"/>
    <n v="0.125"/>
    <n v="8.4000000000000005E-2"/>
    <n v="0.65200000000000002"/>
    <n v="0.61499999999999999"/>
    <n v="0.66"/>
    <n v="1.6E-2"/>
    <n v="0.253"/>
    <n v="0.158"/>
    <m/>
    <m/>
    <m/>
    <m/>
    <m/>
    <m/>
    <n v="0.26100000000000001"/>
    <n v="0.16700000000000001"/>
    <n v="1.4E-2"/>
    <n v="0.61199999999999999"/>
    <n v="0.65500000000000003"/>
    <n v="0.64400000000000002"/>
    <m/>
    <m/>
    <m/>
    <m/>
    <m/>
    <m/>
    <m/>
    <m/>
    <m/>
    <m/>
    <m/>
    <m/>
    <m/>
    <m/>
    <m/>
    <m/>
    <m/>
    <m/>
    <m/>
    <m/>
    <m/>
    <m/>
    <m/>
    <m/>
    <m/>
    <m/>
    <m/>
    <m/>
    <m/>
    <m/>
    <m/>
    <m/>
    <m/>
    <m/>
    <m/>
    <m/>
    <m/>
    <m/>
    <m/>
    <m/>
    <m/>
    <m/>
    <m/>
    <m/>
    <m/>
    <m/>
    <m/>
    <m/>
    <m/>
    <m/>
    <m/>
    <m/>
    <m/>
    <m/>
    <m/>
    <m/>
    <m/>
    <m/>
    <m/>
    <m/>
    <m/>
    <m/>
    <m/>
    <m/>
    <m/>
    <m/>
    <m/>
    <m/>
    <m/>
    <m/>
    <m/>
    <m/>
    <m/>
    <m/>
    <m/>
    <m/>
    <n v="95.211920000000006"/>
    <n v="0.87608390000000003"/>
  </r>
  <r>
    <x v="29"/>
    <m/>
    <x v="7"/>
    <s v="2007"/>
    <s v="IPS"/>
    <s v="2008"/>
    <s v="2007"/>
    <s v=""/>
    <s v="current"/>
    <s v=""/>
    <x v="1"/>
    <n v="16090000"/>
    <n v="7166000"/>
    <n v="0.29499999999999998"/>
    <n v="0.43"/>
    <n v="1E-3"/>
    <m/>
    <n v="3.2926829"/>
    <n v="1.8325792000000001"/>
    <n v="1.796748"/>
    <n v="4.3612335"/>
    <n v="7.1011236000000002"/>
    <n v="24469.463097700002"/>
    <n v="21041.834025700002"/>
    <n v="11711.065996200001"/>
    <n v="14376.999718900001"/>
    <n v="16566.873848300002"/>
    <n v="18661.536058999998"/>
    <n v="21041.834025700002"/>
    <n v="23517.343911"/>
    <n v="26564.125308400002"/>
    <n v="30658.237811200001"/>
    <n v="38560.827060600001"/>
    <m/>
    <m/>
    <n v="8473.8607615000001"/>
    <x v="927"/>
    <x v="929"/>
    <n v="17614.204953600001"/>
    <n v="19804.079083000001"/>
    <n v="22184.3770497"/>
    <n v="25040.734609700001"/>
    <n v="28468.363681800001"/>
    <n v="34085.866883199997"/>
    <n v="60173.932598300002"/>
    <n v="24469.463097700002"/>
    <n v="3141.9933160999999"/>
    <n v="6664.8343068000004"/>
    <n v="9521.1918667999998"/>
    <n v="12377.549426899999"/>
    <n v="14757.847393599999"/>
    <n v="16566.873848300002"/>
    <n v="18756.7479776"/>
    <n v="21232.257862999999"/>
    <n v="25040.734609700001"/>
    <n v="37989.555548600001"/>
    <n v="16566.873848300002"/>
    <n v="190.4238373"/>
    <n v="571.27151200000003"/>
    <n v="1428.17878"/>
    <n v="2761.1456413999999"/>
    <n v="3998.9005840999998"/>
    <n v="5236.6555268000002"/>
    <n v="6379.1985507999998"/>
    <n v="8093.0130867999997"/>
    <n v="9806.8276227999995"/>
    <n v="13710.5162882"/>
    <n v="5236.6555268000002"/>
    <n v="190.4238373"/>
    <n v="285.63575600000001"/>
    <n v="380.84767470000003"/>
    <n v="761.69534929999998"/>
    <n v="1332.9668614"/>
    <n v="1809.0264546999999"/>
    <n v="2475.5098853999998"/>
    <n v="3046.7813974000001"/>
    <n v="3618.0529093999999"/>
    <n v="2856.3575599999999"/>
    <n v="1713.8145360000001"/>
    <n v="380.84767470000003"/>
    <n v="1332.9668614"/>
    <n v="2285.0860480000001"/>
    <n v="2665.9337227000001"/>
    <n v="2856.3575599999999"/>
    <n v="3237.2052346999999"/>
    <n v="3713.2648281000002"/>
    <n v="4284.5363401000004"/>
    <n v="5522.2912827999999"/>
    <n v="19137.595652299999"/>
    <n v="4570.1720961000001"/>
    <n v="285.63575600000001"/>
    <n v="285.63575600000001"/>
    <n v="380.84767470000003"/>
    <n v="666.48343069999999"/>
    <n v="856.90726800000004"/>
    <n v="1332.9668614"/>
    <n v="1809.0264546999999"/>
    <n v="2475.5098853999998"/>
    <n v="4665.3840147000001"/>
    <n v="16662.0857669"/>
    <n v="3046.7813974000001"/>
    <n v="6188.7747134000001"/>
    <n v="7236.1058187999997"/>
    <n v="6093.5627948000001"/>
    <n v="4570.1720961000001"/>
    <n v="3903.6886654"/>
    <n v="3522.8409907"/>
    <n v="3141.9933160999999"/>
    <n v="2856.3575599999999"/>
    <n v="2665.9337227000001"/>
    <n v="2475.5098853999998"/>
    <n v="4284.5363401000004"/>
    <n v="-2094.6622106999998"/>
    <n v="-3332.4171534000002"/>
    <n v="-4665.3840147000001"/>
    <n v="-6283.9866321"/>
    <n v="-7902.5892494999998"/>
    <n v="-9425.9799481999999"/>
    <n v="-11235.0064028"/>
    <n v="-13520.0924509"/>
    <n v="-17138.145360300001"/>
    <n v="-32657.688103199998"/>
    <n v="-10758.946809499999"/>
    <n v="8473.8607615000001"/>
    <n v="13139.244776199999"/>
    <n v="15519.542742899999"/>
    <n v="17614.204953600001"/>
    <n v="19804.079083000001"/>
    <n v="22184.3770497"/>
    <n v="25040.734609700001"/>
    <n v="28468.363681800001"/>
    <n v="34085.866883199997"/>
    <n v="60173.932598300002"/>
    <n v="24469.463097700002"/>
    <n v="0.28000000000000003"/>
    <n v="0.59599999999999997"/>
    <n v="0.64400000000000002"/>
    <n v="0.128"/>
    <n v="0.26100000000000001"/>
    <n v="0.18"/>
    <n v="0.23899999999999999"/>
    <n v="0.62"/>
    <n v="0.67300000000000004"/>
    <n v="6.7000000000000004E-2"/>
    <n v="0.309"/>
    <n v="0.20100000000000001"/>
    <m/>
    <m/>
    <m/>
    <m/>
    <m/>
    <m/>
    <n v="0.318"/>
    <n v="0.21"/>
    <n v="6.0999999999999999E-2"/>
    <n v="0.623"/>
    <n v="0.67600000000000005"/>
    <n v="0.23400000000000001"/>
    <m/>
    <n v="1"/>
    <m/>
    <m/>
    <m/>
    <n v="6.7000000000000004E-2"/>
    <n v="0.23899999999999999"/>
    <n v="24469.463097700002"/>
    <m/>
    <m/>
    <m/>
    <m/>
    <m/>
    <m/>
    <m/>
    <m/>
    <m/>
    <m/>
    <m/>
    <m/>
    <m/>
    <m/>
    <m/>
    <m/>
    <m/>
    <m/>
    <m/>
    <m/>
    <m/>
    <m/>
    <m/>
    <m/>
    <m/>
    <m/>
    <m/>
    <m/>
    <m/>
    <m/>
    <m/>
    <m/>
    <m/>
    <m/>
    <m/>
    <m/>
    <m/>
    <m/>
    <m/>
    <m/>
    <n v="0.218"/>
    <n v="9.5000000000000001E-2"/>
    <n v="0.20399999999999999"/>
    <n v="0.156"/>
    <n v="0.193"/>
    <n v="7.8E-2"/>
    <n v="5.5E-2"/>
    <n v="22946.072399000001"/>
    <n v="22089.165131000002"/>
    <n v="24564.6750164"/>
    <n v="26373.701471100001"/>
    <n v="27801.880251099999"/>
    <n v="22184.3770497"/>
    <n v="19899.291001699999"/>
    <n v="9.4E-2"/>
    <n v="0.16700000000000001"/>
    <n v="6.8000000000000005E-2"/>
    <n v="4.8000000000000001E-2"/>
    <n v="3.7999999999999999E-2"/>
    <n v="1.6E-2"/>
    <n v="1.7000000000000001E-2"/>
    <n v="0.183"/>
    <n v="0.26900000000000002"/>
    <n v="0.13200000000000001"/>
    <n v="0.13200000000000001"/>
    <n v="0.20399999999999999"/>
    <n v="0.61199999999999999"/>
    <n v="0.70899999999999996"/>
    <n v="95.211920000000006"/>
    <n v="0.87608390000000003"/>
  </r>
  <r>
    <x v="29"/>
    <m/>
    <x v="7"/>
    <s v="2007"/>
    <s v="IPS"/>
    <s v="2008"/>
    <s v="2007"/>
    <s v=""/>
    <s v="current"/>
    <s v=""/>
    <x v="2"/>
    <n v="10438000"/>
    <n v="5656000"/>
    <n v="0.29799999999999999"/>
    <n v="0.39500000000000002"/>
    <n v="1E-3"/>
    <m/>
    <n v="3.4390244000000001"/>
    <n v="1.8154505999999999"/>
    <n v="1.8943089"/>
    <n v="4.5526315999999998"/>
    <n v="7.6091953999999999"/>
    <n v="25612.0061217"/>
    <n v="22184.3770497"/>
    <n v="11711.065996200001"/>
    <n v="15043.483149600001"/>
    <n v="17518.993035"/>
    <n v="19899.291001699999"/>
    <n v="22184.3770497"/>
    <n v="24945.522691099999"/>
    <n v="27897.092169799998"/>
    <n v="32276.8404285"/>
    <n v="40274.641596699999"/>
    <m/>
    <m/>
    <n v="8283.4369241000004"/>
    <x v="928"/>
    <x v="930"/>
    <n v="18661.536058999998"/>
    <n v="21137.0459443"/>
    <n v="23517.343911"/>
    <n v="26373.701471100001"/>
    <n v="29991.754380499999"/>
    <n v="35799.681419200002"/>
    <n v="63030.290158399999"/>
    <n v="25612.0061217"/>
    <n v="3237.2052346999999"/>
    <n v="8854.7084360999997"/>
    <n v="13139.244776199999"/>
    <n v="15709.966580300001"/>
    <n v="17518.993035"/>
    <n v="19518.443327000001"/>
    <n v="21232.257862999999"/>
    <n v="23898.191585699999"/>
    <n v="27706.668332400001"/>
    <n v="41607.608458000002"/>
    <n v="19232.807571000001"/>
    <n v="190.4238373"/>
    <n v="761.69534929999998"/>
    <n v="1999.450292"/>
    <n v="3427.6290721"/>
    <n v="4665.3840147000001"/>
    <n v="5998.3508761000003"/>
    <n v="7616.9534935000001"/>
    <n v="9045.1322734999994"/>
    <n v="11044.582565500001"/>
    <n v="14757.847393599999"/>
    <n v="5903.1389574000004"/>
    <n v="190.4238373"/>
    <n v="476.05959330000002"/>
    <n v="761.69534929999998"/>
    <n v="1332.9668614"/>
    <n v="1999.450292"/>
    <n v="2475.5098853999998"/>
    <n v="3332.4171534000002"/>
    <n v="3808.4767467000001"/>
    <n v="4284.5363401000004"/>
    <n v="3427.6290721"/>
    <n v="2189.8741294000001"/>
    <n v="476.05959330000002"/>
    <n v="1523.3906987"/>
    <n v="2189.8741294000001"/>
    <n v="2094.6622106999998"/>
    <n v="2285.0860480000001"/>
    <n v="2570.7218039999998"/>
    <n v="2761.1456413999999"/>
    <n v="3522.8409907"/>
    <n v="4284.5363401000004"/>
    <n v="17995.0526283"/>
    <n v="3998.9005840999998"/>
    <n v="380.84767470000003"/>
    <n v="380.84767470000003"/>
    <n v="571.27151200000003"/>
    <n v="856.90726800000004"/>
    <n v="1047.3311054000001"/>
    <n v="1428.17878"/>
    <n v="1904.2383734"/>
    <n v="2761.1456413999999"/>
    <n v="5141.4436081000003"/>
    <n v="17995.0526283"/>
    <n v="3237.2052346999999"/>
    <n v="6093.5627948000001"/>
    <n v="5617.5032013999999"/>
    <n v="3903.6886654"/>
    <n v="3237.2052346999999"/>
    <n v="2856.3575599999999"/>
    <n v="2570.7218039999998"/>
    <n v="2285.0860480000001"/>
    <n v="2094.6622106999998"/>
    <n v="1999.450292"/>
    <n v="1904.2383734"/>
    <n v="3237.2052346999999"/>
    <n v="-2285.0860480000001"/>
    <n v="-4284.5363401000004"/>
    <n v="-6283.9866321"/>
    <n v="-7807.3773308"/>
    <n v="-9330.7680294999991"/>
    <n v="-10854.1587282"/>
    <n v="-12663.185182900001"/>
    <n v="-15138.695068200001"/>
    <n v="-18566.324140299999"/>
    <n v="-34847.562232600001"/>
    <n v="-12187.125589499999"/>
    <n v="8283.4369241000004"/>
    <n v="13424.880532200001"/>
    <n v="16281.2380923"/>
    <n v="18661.536058999998"/>
    <n v="21137.0459443"/>
    <n v="23517.343911"/>
    <n v="26373.701471100001"/>
    <n v="29991.754380499999"/>
    <n v="35799.681419200002"/>
    <n v="63030.290158399999"/>
    <n v="25612.0061217"/>
    <n v="0.20699999999999999"/>
    <n v="0.59399999999999997"/>
    <n v="0.63900000000000001"/>
    <n v="0.124"/>
    <n v="0.28499999999999998"/>
    <n v="0.19700000000000001"/>
    <n v="0.17299999999999999"/>
    <n v="0.63500000000000001"/>
    <n v="0.70599999999999996"/>
    <n v="6.9000000000000006E-2"/>
    <n v="0.33700000000000002"/>
    <n v="0.23599999999999999"/>
    <m/>
    <m/>
    <m/>
    <m/>
    <m/>
    <m/>
    <n v="0.34799999999999998"/>
    <n v="0.24399999999999999"/>
    <n v="6.3E-2"/>
    <n v="0.64"/>
    <n v="0.71199999999999997"/>
    <n v="0.16900000000000001"/>
    <n v="25040.734609700001"/>
    <m/>
    <n v="0.85499999999999998"/>
    <n v="7.3999999999999996E-2"/>
    <n v="0.16900000000000001"/>
    <m/>
    <m/>
    <m/>
    <n v="8.5000000000000006E-2"/>
    <n v="2.3E-2"/>
    <n v="3.3000000000000002E-2"/>
    <n v="1.2E-2"/>
    <n v="0.186"/>
    <n v="5.6000000000000001E-2"/>
    <n v="2.4E-2"/>
    <n v="0.34799999999999998"/>
    <n v="7.9000000000000001E-2"/>
    <n v="8.9999999999999993E-3"/>
    <n v="21041.834025700002"/>
    <n v="13520.0924509"/>
    <n v="15614.7546616"/>
    <n v="10378.099134800001"/>
    <n v="31991.2046725"/>
    <n v="26088.065715100001"/>
    <n v="18756.7479776"/>
    <n v="26278.489552399999"/>
    <n v="19804.079083000001"/>
    <n v="10187.6752975"/>
    <n v="0.16400000000000001"/>
    <n v="0.30299999999999999"/>
    <n v="0.24299999999999999"/>
    <n v="0.54100000000000004"/>
    <n v="1.4E-2"/>
    <n v="4.2000000000000003E-2"/>
    <n v="0.08"/>
    <n v="1.7000000000000001E-2"/>
    <n v="0.127"/>
    <n v="0.626"/>
    <n v="0.247"/>
    <n v="0.83699999999999997"/>
    <n v="0.499"/>
    <n v="0.98099999999999998"/>
    <n v="3.6999999999999998E-2"/>
    <n v="0.183"/>
    <n v="0.503"/>
    <n v="4.8000000000000001E-2"/>
    <n v="0.27800000000000002"/>
    <n v="0.96799999999999997"/>
    <m/>
    <m/>
    <m/>
    <m/>
    <m/>
    <m/>
    <m/>
    <m/>
    <m/>
    <m/>
    <m/>
    <m/>
    <m/>
    <m/>
    <m/>
    <m/>
    <m/>
    <m/>
    <m/>
    <m/>
    <m/>
    <m/>
    <m/>
    <m/>
    <m/>
    <m/>
    <m/>
    <m/>
    <n v="95.211920000000006"/>
    <n v="0.87608390000000003"/>
  </r>
  <r>
    <x v="29"/>
    <n v="10"/>
    <x v="3"/>
    <s v="2008"/>
    <s v="IPS"/>
    <s v="2009"/>
    <s v="2008"/>
    <s v=""/>
    <s v="current"/>
    <s v=""/>
    <x v="0"/>
    <n v="2178000"/>
    <n v="1529000"/>
    <n v="0.24399999999999999"/>
    <n v="0.56000000000000005"/>
    <n v="2E-3"/>
    <m/>
    <m/>
    <m/>
    <m/>
    <m/>
    <m/>
    <n v="21857.7880501"/>
    <n v="18344.929256300002"/>
    <m/>
    <m/>
    <m/>
    <m/>
    <m/>
    <m/>
    <m/>
    <m/>
    <m/>
    <m/>
    <m/>
    <m/>
    <x v="12"/>
    <x v="12"/>
    <m/>
    <m/>
    <m/>
    <m/>
    <m/>
    <m/>
    <m/>
    <m/>
    <m/>
    <m/>
    <m/>
    <m/>
    <m/>
    <m/>
    <m/>
    <m/>
    <m/>
    <m/>
    <m/>
    <m/>
    <m/>
    <m/>
    <m/>
    <m/>
    <m/>
    <m/>
    <m/>
    <m/>
    <m/>
    <m/>
    <m/>
    <m/>
    <m/>
    <m/>
    <m/>
    <m/>
    <m/>
    <m/>
    <m/>
    <m/>
    <m/>
    <m/>
    <m/>
    <m/>
    <m/>
    <m/>
    <m/>
    <m/>
    <m/>
    <m/>
    <m/>
    <m/>
    <m/>
    <m/>
    <m/>
    <m/>
    <m/>
    <m/>
    <m/>
    <m/>
    <m/>
    <m/>
    <m/>
    <m/>
    <m/>
    <m/>
    <m/>
    <m/>
    <m/>
    <m/>
    <m/>
    <m/>
    <m/>
    <m/>
    <m/>
    <m/>
    <m/>
    <m/>
    <m/>
    <m/>
    <m/>
    <m/>
    <m/>
    <m/>
    <m/>
    <m/>
    <m/>
    <m/>
    <m/>
    <m/>
    <m/>
    <m/>
    <m/>
    <m/>
    <m/>
    <m/>
    <n v="0.70299999999999996"/>
    <n v="0.621"/>
    <n v="0.67100000000000004"/>
    <n v="8.7999999999999995E-2"/>
    <n v="0.13300000000000001"/>
    <n v="8.5999999999999993E-2"/>
    <n v="0.64300000000000002"/>
    <n v="0.60599999999999998"/>
    <n v="0.64500000000000002"/>
    <n v="1.7000000000000001E-2"/>
    <n v="0.27700000000000002"/>
    <n v="0.151"/>
    <m/>
    <m/>
    <m/>
    <m/>
    <m/>
    <m/>
    <n v="0.313"/>
    <n v="0.17100000000000001"/>
    <n v="1.2999999999999999E-2"/>
    <n v="0.60099999999999998"/>
    <n v="0.63800000000000001"/>
    <n v="0.627"/>
    <m/>
    <m/>
    <m/>
    <m/>
    <m/>
    <m/>
    <m/>
    <m/>
    <m/>
    <m/>
    <m/>
    <m/>
    <m/>
    <m/>
    <m/>
    <m/>
    <m/>
    <m/>
    <m/>
    <m/>
    <m/>
    <m/>
    <m/>
    <m/>
    <m/>
    <m/>
    <m/>
    <m/>
    <m/>
    <m/>
    <m/>
    <m/>
    <m/>
    <m/>
    <m/>
    <m/>
    <m/>
    <m/>
    <m/>
    <m/>
    <m/>
    <m/>
    <m/>
    <m/>
    <m/>
    <m/>
    <m/>
    <m/>
    <m/>
    <m/>
    <m/>
    <m/>
    <m/>
    <m/>
    <m/>
    <m/>
    <m/>
    <m/>
    <m/>
    <m/>
    <m/>
    <m/>
    <m/>
    <m/>
    <m/>
    <m/>
    <m/>
    <m/>
    <m/>
    <m/>
    <m/>
    <m/>
    <m/>
    <m/>
    <m/>
    <m/>
    <n v="97.579409999999996"/>
    <n v="0.86484229999999995"/>
  </r>
  <r>
    <x v="29"/>
    <n v="10"/>
    <x v="3"/>
    <s v="2008"/>
    <s v="IPS"/>
    <s v="2009"/>
    <s v="2008"/>
    <s v=""/>
    <s v="current"/>
    <s v=""/>
    <x v="1"/>
    <n v="16186000"/>
    <n v="7242000"/>
    <n v="0.28599999999999998"/>
    <n v="0.41699999999999998"/>
    <n v="1E-3"/>
    <m/>
    <n v="3.3170731999999998"/>
    <n v="1.8378378"/>
    <n v="1.804878"/>
    <n v="4.2192981999999999"/>
    <n v="6.7528090000000001"/>
    <n v="24882.749789199999"/>
    <n v="21662.629228199999"/>
    <n v="12002.2675454"/>
    <n v="14929.6498735"/>
    <n v="17076.396914100002"/>
    <n v="19320.7233657"/>
    <n v="21662.629228199999"/>
    <n v="24297.273323500001"/>
    <n v="27517.393884500001"/>
    <n v="31810.887965800001"/>
    <n v="39812.399662700001"/>
    <m/>
    <m/>
    <n v="8684.5675735000004"/>
    <x v="929"/>
    <x v="931"/>
    <n v="18247.3498454"/>
    <n v="20491.676297000002"/>
    <n v="23028.740981399998"/>
    <n v="25760.964487599998"/>
    <n v="29468.982103300001"/>
    <n v="35226.1673486"/>
    <n v="58645.225973699999"/>
    <n v="24882.749789199999"/>
    <n v="3415.2793827999999"/>
    <n v="7220.8764093999998"/>
    <n v="9953.0999157000006"/>
    <n v="12490.164600100001"/>
    <n v="15124.808695399999"/>
    <n v="17076.396914100002"/>
    <n v="19125.564543799999"/>
    <n v="21662.629228199999"/>
    <n v="25956.123309499999"/>
    <n v="38934.184964200002"/>
    <n v="17076.396914100002"/>
    <n v="292.73823279999999"/>
    <n v="780.6352875"/>
    <n v="1561.270575"/>
    <n v="3122.54115"/>
    <n v="4293.4940813000003"/>
    <n v="5659.6058344000003"/>
    <n v="6928.1381766000004"/>
    <n v="8391.8293407000001"/>
    <n v="10245.838148500001"/>
    <n v="14344.1734079"/>
    <n v="5464.4470124999998"/>
    <n v="195.15882189999999"/>
    <n v="292.73823279999999"/>
    <n v="487.89705470000001"/>
    <n v="780.6352875"/>
    <n v="1268.5323421999999"/>
    <n v="1854.0088078000001"/>
    <n v="2537.0646843999998"/>
    <n v="3220.1205610000002"/>
    <n v="3512.8587938000001"/>
    <n v="3122.54115"/>
    <n v="1658.8499859000001"/>
    <n v="487.89705470000001"/>
    <n v="1268.5323421999999"/>
    <n v="2439.4852734000001"/>
    <n v="2927.3823281"/>
    <n v="3122.54115"/>
    <n v="3512.8587938000001"/>
    <n v="4000.7558485"/>
    <n v="4586.2323140999997"/>
    <n v="5854.7646562999998"/>
    <n v="14344.1734079"/>
    <n v="4293.4940813000003"/>
    <n v="292.73823279999999"/>
    <n v="390.31764379999998"/>
    <n v="487.89705470000001"/>
    <n v="780.6352875"/>
    <n v="975.79410940000002"/>
    <n v="1366.1117531"/>
    <n v="2146.7470406000002"/>
    <n v="2927.3823281"/>
    <n v="4878.9705469"/>
    <n v="17564.293968800001"/>
    <n v="3220.1205610000002"/>
    <n v="6440.2411218999996"/>
    <n v="7318.4558202999997"/>
    <n v="6245.0823"/>
    <n v="4878.9705469"/>
    <n v="4098.3352593999998"/>
    <n v="3610.4382046999999"/>
    <n v="3220.1205610000002"/>
    <n v="3024.9617391000002"/>
    <n v="2732.2235062999998"/>
    <n v="2537.0646843999998"/>
    <n v="4391.0734922000001"/>
    <n v="-2439.4852734000001"/>
    <n v="-3805.5970265999999"/>
    <n v="-5269.2881906000002"/>
    <n v="-6830.5587656999996"/>
    <n v="-8489.4087516"/>
    <n v="-10148.2587375"/>
    <n v="-12002.2675454"/>
    <n v="-14441.7528188"/>
    <n v="-17857.032201599999"/>
    <n v="-32103.626198599999"/>
    <n v="-11319.211668800001"/>
    <n v="8684.5675735000004"/>
    <n v="13563.5381204"/>
    <n v="16003.0233938"/>
    <n v="18247.3498454"/>
    <n v="20491.676297000002"/>
    <n v="23028.740981399998"/>
    <n v="25760.964487599998"/>
    <n v="29468.982103300001"/>
    <n v="35226.1673486"/>
    <n v="58645.225973699999"/>
    <n v="24882.749789199999"/>
    <n v="0.27900000000000003"/>
    <n v="0.58499999999999996"/>
    <n v="0.621"/>
    <n v="0.129"/>
    <n v="0.26400000000000001"/>
    <n v="0.185"/>
    <n v="0.23799999999999999"/>
    <n v="0.60799999999999998"/>
    <n v="0.65"/>
    <n v="6.9000000000000006E-2"/>
    <n v="0.309"/>
    <n v="0.20599999999999999"/>
    <m/>
    <m/>
    <m/>
    <m/>
    <m/>
    <m/>
    <n v="0.32300000000000001"/>
    <n v="0.22"/>
    <n v="0.06"/>
    <n v="0.61199999999999999"/>
    <n v="0.65500000000000003"/>
    <n v="0.22900000000000001"/>
    <m/>
    <n v="1"/>
    <m/>
    <m/>
    <m/>
    <n v="6.9000000000000006E-2"/>
    <n v="0.23799999999999999"/>
    <n v="24882.749789199999"/>
    <m/>
    <m/>
    <m/>
    <m/>
    <m/>
    <m/>
    <m/>
    <m/>
    <m/>
    <m/>
    <m/>
    <m/>
    <m/>
    <m/>
    <m/>
    <m/>
    <m/>
    <m/>
    <m/>
    <m/>
    <m/>
    <m/>
    <m/>
    <m/>
    <m/>
    <m/>
    <m/>
    <m/>
    <m/>
    <m/>
    <m/>
    <m/>
    <m/>
    <m/>
    <m/>
    <m/>
    <m/>
    <m/>
    <m/>
    <m/>
    <n v="0.217"/>
    <n v="9.6000000000000002E-2"/>
    <n v="0.2"/>
    <n v="0.156"/>
    <n v="0.19600000000000001"/>
    <n v="7.9000000000000001E-2"/>
    <n v="5.6000000000000001E-2"/>
    <n v="23516.638036"/>
    <n v="22345.685104799999"/>
    <n v="25077.9086111"/>
    <n v="26834.338007900002"/>
    <n v="28200.449761100001"/>
    <n v="22931.1615704"/>
    <n v="20589.2557079"/>
    <n v="9.1999999999999998E-2"/>
    <n v="0.18099999999999999"/>
    <n v="6.9000000000000006E-2"/>
    <n v="0.05"/>
    <n v="0.04"/>
    <n v="1.7999999999999999E-2"/>
    <n v="1.4999999999999999E-2"/>
    <n v="0.18099999999999999"/>
    <n v="0.27700000000000002"/>
    <n v="0.13300000000000001"/>
    <n v="0.13100000000000001"/>
    <n v="0.19500000000000001"/>
    <n v="0.59699999999999998"/>
    <n v="0.70699999999999996"/>
    <n v="97.579409999999996"/>
    <n v="0.86484229999999995"/>
  </r>
  <r>
    <x v="29"/>
    <n v="10"/>
    <x v="3"/>
    <s v="2008"/>
    <s v="IPS"/>
    <s v="2009"/>
    <s v="2008"/>
    <s v=""/>
    <s v="current"/>
    <s v=""/>
    <x v="2"/>
    <n v="10503000"/>
    <n v="5710000"/>
    <n v="0.28899999999999998"/>
    <n v="0.38200000000000001"/>
    <n v="1E-3"/>
    <m/>
    <n v="3.4552846000000002"/>
    <n v="1.8085106"/>
    <n v="1.9105691"/>
    <n v="4.4336282999999996"/>
    <n v="7.3529412000000001"/>
    <n v="25956.123309499999"/>
    <n v="22931.1615704"/>
    <n v="12002.2675454"/>
    <n v="15417.546928199999"/>
    <n v="17954.611612600002"/>
    <n v="20491.676297000002"/>
    <n v="22931.1615704"/>
    <n v="25565.805665700002"/>
    <n v="28883.505637599999"/>
    <n v="33274.579129799997"/>
    <n v="41471.249648600002"/>
    <m/>
    <m/>
    <n v="8294.2499296999995"/>
    <x v="930"/>
    <x v="932"/>
    <n v="19223.143954800002"/>
    <n v="21662.629228199999"/>
    <n v="24297.273323500001"/>
    <n v="27224.655651699999"/>
    <n v="31030.252678299999"/>
    <n v="36787.437923600002"/>
    <n v="60987.131836200002"/>
    <n v="25956.123309499999"/>
    <n v="3512.8587938000001"/>
    <n v="9367.6234499999991"/>
    <n v="13563.5381204"/>
    <n v="16198.182215700001"/>
    <n v="18052.1910235"/>
    <n v="19808.620420399999"/>
    <n v="21760.208639199998"/>
    <n v="24590.011556400001"/>
    <n v="28688.3468158"/>
    <n v="42837.361401800001"/>
    <n v="19906.1998313"/>
    <n v="195.15882189999999"/>
    <n v="878.21469839999997"/>
    <n v="2244.3264515999999"/>
    <n v="3708.0176156000002"/>
    <n v="5171.7087797000004"/>
    <n v="6537.8205328000004"/>
    <n v="8001.5116969000001"/>
    <n v="9367.6234499999991"/>
    <n v="11514.370490699999"/>
    <n v="15417.546928199999"/>
    <n v="6342.6617109999997"/>
    <n v="195.15882189999999"/>
    <n v="487.89705470000001"/>
    <n v="878.21469839999997"/>
    <n v="1268.5323421999999"/>
    <n v="1951.5882188"/>
    <n v="2829.8029172000001"/>
    <n v="3415.2793827999999"/>
    <n v="4000.7558485"/>
    <n v="4195.9146702999997"/>
    <n v="3512.8587938000001"/>
    <n v="2341.9058624999998"/>
    <n v="487.89705470000001"/>
    <n v="1463.6911640999999"/>
    <n v="2146.7470406000002"/>
    <n v="2341.9058624999998"/>
    <n v="2537.0646843999998"/>
    <n v="2829.8029172000001"/>
    <n v="3122.54115"/>
    <n v="3708.0176156000002"/>
    <n v="4586.2323140999997"/>
    <n v="12685.323421900001"/>
    <n v="3610.4382046999999"/>
    <n v="292.73823279999999"/>
    <n v="487.89705470000001"/>
    <n v="683.05587660000003"/>
    <n v="878.21469839999997"/>
    <n v="1073.3735203000001"/>
    <n v="1561.270575"/>
    <n v="2244.3264515999999"/>
    <n v="3220.1205610000002"/>
    <n v="5171.7087797000004"/>
    <n v="19027.985132900001"/>
    <n v="3512.8587938000001"/>
    <n v="6147.5028891000002"/>
    <n v="5659.6058344000003"/>
    <n v="4098.3352593999998"/>
    <n v="3317.6999719"/>
    <n v="3024.9617391000002"/>
    <n v="2634.6440953000001"/>
    <n v="2341.9058624999998"/>
    <n v="2146.7470406000002"/>
    <n v="1951.5882188"/>
    <n v="1658.8499859000001"/>
    <n v="3317.6999719"/>
    <n v="-2537.0646843999998"/>
    <n v="-4781.3911360000002"/>
    <n v="-6928.1381766000004"/>
    <n v="-8489.4087516"/>
    <n v="-10148.2587375"/>
    <n v="-11709.5293126"/>
    <n v="-13563.5381204"/>
    <n v="-16003.0233938"/>
    <n v="-19515.8821876"/>
    <n v="-34055.214417299998"/>
    <n v="-12782.902832899999"/>
    <n v="8294.2499296999995"/>
    <n v="13758.6969422"/>
    <n v="16686.079270400001"/>
    <n v="19223.143954800002"/>
    <n v="21662.629228199999"/>
    <n v="24297.273323500001"/>
    <n v="27224.655651699999"/>
    <n v="31030.252678299999"/>
    <n v="36787.437923600002"/>
    <n v="60987.131836200002"/>
    <n v="25956.123309499999"/>
    <n v="0.20699999999999999"/>
    <n v="0.58299999999999996"/>
    <n v="0.61399999999999999"/>
    <n v="0.126"/>
    <n v="0.29299999999999998"/>
    <n v="0.20399999999999999"/>
    <n v="0.17199999999999999"/>
    <n v="0.621"/>
    <n v="0.67600000000000005"/>
    <n v="7.1999999999999995E-2"/>
    <n v="0.34"/>
    <n v="0.24399999999999999"/>
    <m/>
    <m/>
    <m/>
    <m/>
    <m/>
    <m/>
    <n v="0.35699999999999998"/>
    <n v="0.26600000000000001"/>
    <n v="6.4000000000000001E-2"/>
    <n v="0.628"/>
    <n v="0.68899999999999995"/>
    <n v="0.16500000000000001"/>
    <n v="25468.2262548"/>
    <m/>
    <n v="0.85299999999999998"/>
    <n v="7.5999999999999998E-2"/>
    <n v="0.16800000000000001"/>
    <m/>
    <m/>
    <m/>
    <n v="8.7999999999999995E-2"/>
    <n v="2.1999999999999999E-2"/>
    <n v="3.5000000000000003E-2"/>
    <n v="1.0999999999999999E-2"/>
    <n v="0.189"/>
    <n v="5.5E-2"/>
    <n v="2.1999999999999999E-2"/>
    <n v="0.35199999999999998"/>
    <n v="7.2999999999999995E-2"/>
    <n v="8.0000000000000002E-3"/>
    <n v="21272.311584499999"/>
    <n v="13661.1175313"/>
    <n v="16003.0233938"/>
    <n v="10733.7352032"/>
    <n v="32298.7850205"/>
    <n v="26053.702720400001"/>
    <n v="19320.7233657"/>
    <n v="26736.758597"/>
    <n v="20003.779242299999"/>
    <n v="10440.9969704"/>
    <n v="0.18099999999999999"/>
    <n v="0.317"/>
    <n v="0.23200000000000001"/>
    <n v="0.56000000000000005"/>
    <n v="1.4999999999999999E-2"/>
    <n v="4.7E-2"/>
    <n v="8.5999999999999993E-2"/>
    <n v="1.7000000000000001E-2"/>
    <n v="0.13600000000000001"/>
    <n v="0.628"/>
    <n v="0.25700000000000001"/>
    <n v="0.83299999999999996"/>
    <n v="0.50900000000000001"/>
    <n v="0.98299999999999998"/>
    <n v="3.7999999999999999E-2"/>
    <n v="0.186"/>
    <n v="0.497"/>
    <n v="4.8000000000000001E-2"/>
    <n v="0.29199999999999998"/>
    <n v="0.98"/>
    <m/>
    <m/>
    <m/>
    <m/>
    <m/>
    <m/>
    <m/>
    <m/>
    <m/>
    <m/>
    <m/>
    <m/>
    <m/>
    <m/>
    <m/>
    <m/>
    <m/>
    <m/>
    <m/>
    <m/>
    <m/>
    <m/>
    <m/>
    <m/>
    <m/>
    <m/>
    <m/>
    <m/>
    <n v="97.579409999999996"/>
    <n v="0.86484229999999995"/>
  </r>
  <r>
    <x v="29"/>
    <m/>
    <x v="7"/>
    <s v="2009"/>
    <s v="IPS"/>
    <s v="2010"/>
    <s v="2009"/>
    <s v=""/>
    <s v="current"/>
    <s v=""/>
    <x v="0"/>
    <n v="2244000"/>
    <n v="1571000"/>
    <n v="0.23599999999999999"/>
    <n v="0.55300000000000005"/>
    <n v="2E-3"/>
    <m/>
    <m/>
    <m/>
    <m/>
    <m/>
    <m/>
    <n v="22414.096417500001"/>
    <n v="18760.697442000001"/>
    <m/>
    <m/>
    <m/>
    <m/>
    <m/>
    <m/>
    <m/>
    <m/>
    <m/>
    <m/>
    <m/>
    <m/>
    <x v="12"/>
    <x v="12"/>
    <m/>
    <m/>
    <m/>
    <m/>
    <m/>
    <m/>
    <m/>
    <m/>
    <m/>
    <m/>
    <m/>
    <m/>
    <m/>
    <m/>
    <m/>
    <m/>
    <m/>
    <m/>
    <m/>
    <m/>
    <m/>
    <m/>
    <m/>
    <m/>
    <m/>
    <m/>
    <m/>
    <m/>
    <m/>
    <m/>
    <m/>
    <m/>
    <m/>
    <m/>
    <m/>
    <m/>
    <m/>
    <m/>
    <m/>
    <m/>
    <m/>
    <m/>
    <m/>
    <m/>
    <m/>
    <m/>
    <m/>
    <m/>
    <m/>
    <m/>
    <m/>
    <m/>
    <m/>
    <m/>
    <m/>
    <m/>
    <m/>
    <m/>
    <m/>
    <m/>
    <m/>
    <m/>
    <m/>
    <m/>
    <m/>
    <m/>
    <m/>
    <m/>
    <m/>
    <m/>
    <m/>
    <m/>
    <m/>
    <m/>
    <m/>
    <m/>
    <m/>
    <m/>
    <m/>
    <m/>
    <m/>
    <m/>
    <m/>
    <m/>
    <m/>
    <m/>
    <m/>
    <m/>
    <m/>
    <m/>
    <m/>
    <m/>
    <m/>
    <m/>
    <m/>
    <m/>
    <n v="0.69599999999999995"/>
    <n v="0.61299999999999999"/>
    <n v="0.65900000000000003"/>
    <n v="7.1999999999999995E-2"/>
    <n v="0.13"/>
    <n v="8.5000000000000006E-2"/>
    <n v="0.63500000000000001"/>
    <n v="0.59599999999999997"/>
    <n v="0.63400000000000001"/>
    <n v="1.4999999999999999E-2"/>
    <n v="0.23300000000000001"/>
    <n v="0.158"/>
    <m/>
    <m/>
    <m/>
    <m/>
    <m/>
    <m/>
    <n v="0.24"/>
    <n v="0.153"/>
    <n v="1.2999999999999999E-2"/>
    <n v="0.59399999999999997"/>
    <n v="0.629"/>
    <n v="0.62"/>
    <m/>
    <m/>
    <m/>
    <m/>
    <m/>
    <m/>
    <m/>
    <m/>
    <m/>
    <m/>
    <m/>
    <m/>
    <m/>
    <m/>
    <m/>
    <m/>
    <m/>
    <m/>
    <m/>
    <m/>
    <m/>
    <m/>
    <m/>
    <m/>
    <m/>
    <m/>
    <m/>
    <m/>
    <m/>
    <m/>
    <m/>
    <m/>
    <m/>
    <m/>
    <m/>
    <m/>
    <m/>
    <m/>
    <m/>
    <m/>
    <m/>
    <m/>
    <m/>
    <m/>
    <m/>
    <m/>
    <m/>
    <m/>
    <m/>
    <m/>
    <m/>
    <m/>
    <m/>
    <m/>
    <m/>
    <m/>
    <m/>
    <m/>
    <m/>
    <m/>
    <m/>
    <m/>
    <m/>
    <m/>
    <m/>
    <m/>
    <m/>
    <m/>
    <m/>
    <m/>
    <m/>
    <m/>
    <m/>
    <m/>
    <m/>
    <m/>
    <n v="98.740520000000004"/>
    <n v="0.86363069999999997"/>
  </r>
  <r>
    <x v="29"/>
    <m/>
    <x v="7"/>
    <s v="2009"/>
    <s v="IPS"/>
    <s v="2010"/>
    <s v="2009"/>
    <s v=""/>
    <s v="current"/>
    <s v=""/>
    <x v="1"/>
    <n v="16258000"/>
    <n v="7303000"/>
    <n v="0.28299999999999997"/>
    <n v="0.41699999999999998"/>
    <n v="1E-3"/>
    <m/>
    <n v="3.3008130000000002"/>
    <n v="1.8125"/>
    <n v="1.8211382"/>
    <n v="4.1938326000000004"/>
    <n v="6.6931817999999996"/>
    <n v="25178.830777399999"/>
    <n v="22117.874878999999"/>
    <n v="12145.0830809"/>
    <n v="15107.2984664"/>
    <n v="17378.330261999999"/>
    <n v="19649.3620577"/>
    <n v="22117.874878999999"/>
    <n v="24783.868726000001"/>
    <n v="28042.305650099999"/>
    <n v="32386.8882156"/>
    <n v="40088.648218100003"/>
    <m/>
    <m/>
    <n v="8689.1651309999997"/>
    <x v="931"/>
    <x v="933"/>
    <n v="18464.475903400002"/>
    <n v="20932.988724700001"/>
    <n v="23401.5015461"/>
    <n v="26264.976418800001"/>
    <n v="30017.115907200001"/>
    <n v="35842.806165499998"/>
    <n v="58158.1620702"/>
    <n v="25178.830777399999"/>
    <n v="3159.6964112999999"/>
    <n v="7109.3169254000004"/>
    <n v="9380.3487210000003"/>
    <n v="12441.3046194"/>
    <n v="14909.817440700001"/>
    <n v="16785.887184899999"/>
    <n v="19353.140519100001"/>
    <n v="22216.615391800002"/>
    <n v="26659.938470199999"/>
    <n v="40384.869756699998"/>
    <n v="17279.5897492"/>
    <n v="296.22153859999997"/>
    <n v="789.92410280000001"/>
    <n v="1579.8482056"/>
    <n v="2863.4748727000001"/>
    <n v="4443.3230783999998"/>
    <n v="5726.9497454000002"/>
    <n v="7010.5764124999996"/>
    <n v="8689.1651309999997"/>
    <n v="10663.9753881"/>
    <n v="15008.5579536"/>
    <n v="5726.9497454000002"/>
    <n v="197.4810257"/>
    <n v="394.96205140000001"/>
    <n v="493.70256430000001"/>
    <n v="789.92410280000001"/>
    <n v="1184.8861542"/>
    <n v="1876.0697442000001"/>
    <n v="2369.7723084999998"/>
    <n v="2962.2153856"/>
    <n v="3357.1774369999998"/>
    <n v="2665.9938470000002"/>
    <n v="1678.5887184999999"/>
    <n v="493.70256430000001"/>
    <n v="1382.3671799000001"/>
    <n v="2567.2533342000002"/>
    <n v="2962.2153856"/>
    <n v="3159.6964112999999"/>
    <n v="3653.3989754999998"/>
    <n v="4147.1015398"/>
    <n v="4739.5446168999997"/>
    <n v="5924.4307712"/>
    <n v="14119.893337899999"/>
    <n v="4344.5825654999999"/>
    <n v="394.96205140000001"/>
    <n v="493.70256430000001"/>
    <n v="493.70256430000001"/>
    <n v="691.18358999999998"/>
    <n v="1184.8861542"/>
    <n v="1481.1076928"/>
    <n v="1876.0697442000001"/>
    <n v="2665.9938470000002"/>
    <n v="4344.5825654999999"/>
    <n v="14613.595902200001"/>
    <n v="2764.7343599000001"/>
    <n v="6516.8738482999997"/>
    <n v="7603.0194896000003"/>
    <n v="6813.0953867999997"/>
    <n v="5430.7282069000003"/>
    <n v="4443.3230783999998"/>
    <n v="4048.3610269999999"/>
    <n v="3455.9179497999999"/>
    <n v="3060.9558984"/>
    <n v="2764.7343599000001"/>
    <n v="2665.9938470000002"/>
    <n v="4739.5446168999997"/>
    <n v="-2369.7723084999998"/>
    <n v="-3850.8800012000002"/>
    <n v="-5331.9876940000004"/>
    <n v="-6813.0953867999997"/>
    <n v="-8491.6841053000007"/>
    <n v="-10071.532311000001"/>
    <n v="-12145.0830809"/>
    <n v="-14416.1148765"/>
    <n v="-17970.773339200001"/>
    <n v="-31399.483087100001"/>
    <n v="-11256.4184652"/>
    <n v="8689.1651309999997"/>
    <n v="13724.931286499999"/>
    <n v="16193.4441078"/>
    <n v="18464.475903400002"/>
    <n v="20932.988724700001"/>
    <n v="23401.5015461"/>
    <n v="26264.976418800001"/>
    <n v="30017.115907200001"/>
    <n v="35842.806165499998"/>
    <n v="58158.1620702"/>
    <n v="25178.830777399999"/>
    <n v="0.28599999999999998"/>
    <n v="0.58499999999999996"/>
    <n v="0.621"/>
    <n v="0.13300000000000001"/>
    <n v="0.26900000000000002"/>
    <n v="0.19400000000000001"/>
    <n v="0.24399999999999999"/>
    <n v="0.60699999999999998"/>
    <n v="0.65100000000000002"/>
    <n v="7.3999999999999996E-2"/>
    <n v="0.307"/>
    <n v="0.20300000000000001"/>
    <m/>
    <m/>
    <m/>
    <m/>
    <m/>
    <m/>
    <n v="0.32200000000000001"/>
    <n v="0.216"/>
    <n v="6.3E-2"/>
    <n v="0.61"/>
    <n v="0.65500000000000003"/>
    <n v="0.23599999999999999"/>
    <m/>
    <n v="1"/>
    <m/>
    <m/>
    <m/>
    <n v="7.3999999999999996E-2"/>
    <n v="0.24399999999999999"/>
    <n v="25178.830777399999"/>
    <m/>
    <m/>
    <m/>
    <m/>
    <m/>
    <m/>
    <m/>
    <m/>
    <m/>
    <m/>
    <m/>
    <m/>
    <m/>
    <m/>
    <m/>
    <m/>
    <m/>
    <m/>
    <m/>
    <m/>
    <m/>
    <m/>
    <m/>
    <m/>
    <m/>
    <m/>
    <m/>
    <m/>
    <m/>
    <m/>
    <m/>
    <m/>
    <m/>
    <m/>
    <m/>
    <m/>
    <m/>
    <m/>
    <m/>
    <m/>
    <n v="0.215"/>
    <n v="9.6000000000000002E-2"/>
    <n v="0.19700000000000001"/>
    <n v="0.156"/>
    <n v="0.19800000000000001"/>
    <n v="8.1000000000000003E-2"/>
    <n v="5.7000000000000002E-2"/>
    <n v="23796.463597499998"/>
    <n v="22414.096417500001"/>
    <n v="25376.311803100001"/>
    <n v="26857.419495900001"/>
    <n v="28437.267701500001"/>
    <n v="23500.242058899999"/>
    <n v="20834.248211900001"/>
    <n v="0.1"/>
    <n v="0.184"/>
    <n v="7.6999999999999999E-2"/>
    <n v="5.7000000000000002E-2"/>
    <n v="4.2000000000000003E-2"/>
    <n v="1.6E-2"/>
    <n v="1.4999999999999999E-2"/>
    <n v="0.187"/>
    <n v="0.28299999999999997"/>
    <n v="0.14399999999999999"/>
    <n v="0.14199999999999999"/>
    <n v="0.19400000000000001"/>
    <n v="0.58399999999999996"/>
    <n v="0.70799999999999996"/>
    <n v="98.740520000000004"/>
    <n v="0.86363069999999997"/>
  </r>
  <r>
    <x v="29"/>
    <m/>
    <x v="7"/>
    <s v="2009"/>
    <s v="IPS"/>
    <s v="2010"/>
    <s v="2009"/>
    <s v=""/>
    <s v="current"/>
    <s v=""/>
    <x v="2"/>
    <n v="10517000"/>
    <n v="5729000"/>
    <n v="0.28699999999999998"/>
    <n v="0.38300000000000001"/>
    <n v="1E-3"/>
    <m/>
    <n v="3.4508196999999998"/>
    <n v="1.7763713000000001"/>
    <n v="1.942623"/>
    <n v="4.4241070999999996"/>
    <n v="7.2976190000000001"/>
    <n v="26166.235905900001"/>
    <n v="23401.5015461"/>
    <n v="12046.342568"/>
    <n v="15502.260517799999"/>
    <n v="18168.2543649"/>
    <n v="20834.248211900001"/>
    <n v="23401.5015461"/>
    <n v="26067.495393099998"/>
    <n v="29424.6728301"/>
    <n v="33867.9959084"/>
    <n v="41569.755910899999"/>
    <m/>
    <m/>
    <n v="8294.2030795999999"/>
    <x v="932"/>
    <x v="934"/>
    <n v="19451.881032000001"/>
    <n v="22117.874878999999"/>
    <n v="24685.128213100001"/>
    <n v="27746.084111600001"/>
    <n v="31498.223600000001"/>
    <n v="37323.913858300002"/>
    <n v="60527.934378600003"/>
    <n v="26166.235905900001"/>
    <n v="3060.9558984"/>
    <n v="8689.1651309999997"/>
    <n v="13428.7097479"/>
    <n v="16094.703595000001"/>
    <n v="17970.773339200001"/>
    <n v="19945.583596199998"/>
    <n v="22414.096417500001"/>
    <n v="25080.090264499999"/>
    <n v="29819.634881499998"/>
    <n v="44433.230783600004"/>
    <n v="20143.064621900001"/>
    <n v="296.22153859999997"/>
    <n v="888.66461570000001"/>
    <n v="2172.2912827999999"/>
    <n v="3752.1394884000001"/>
    <n v="5134.5066682999995"/>
    <n v="6516.8738482999997"/>
    <n v="8096.7220539"/>
    <n v="9676.5702595000002"/>
    <n v="11947.602055200001"/>
    <n v="16390.925133500001"/>
    <n v="6516.8738482999997"/>
    <n v="197.4810257"/>
    <n v="493.70256430000001"/>
    <n v="888.66461570000001"/>
    <n v="1382.3671799000001"/>
    <n v="1974.8102570999999"/>
    <n v="2567.2533342000002"/>
    <n v="3258.4369240999999"/>
    <n v="3653.3989754999998"/>
    <n v="4245.8420526999998"/>
    <n v="3060.9558984"/>
    <n v="2172.2912827999999"/>
    <n v="592.44307709999998"/>
    <n v="1481.1076928"/>
    <n v="2172.2912827999999"/>
    <n v="2271.0317955999999"/>
    <n v="2567.2533342000002"/>
    <n v="2863.4748727000001"/>
    <n v="3060.9558984"/>
    <n v="3653.3989754999998"/>
    <n v="4640.8041040999997"/>
    <n v="12046.342568"/>
    <n v="3455.9179497999999"/>
    <n v="394.96205140000001"/>
    <n v="493.70256430000001"/>
    <n v="691.18358999999998"/>
    <n v="888.66461570000001"/>
    <n v="1283.6266671000001"/>
    <n v="1678.5887184999999"/>
    <n v="1974.8102570999999"/>
    <n v="2863.4748727000001"/>
    <n v="4542.0635911999998"/>
    <n v="15995.963082099999"/>
    <n v="3060.9558984"/>
    <n v="6121.9117968999999"/>
    <n v="6418.1333353999999"/>
    <n v="4443.3230783999998"/>
    <n v="3455.9179497999999"/>
    <n v="3159.6964112999999"/>
    <n v="2863.4748727000001"/>
    <n v="2468.5128212999998"/>
    <n v="2172.2912827999999"/>
    <n v="1876.0697442000001"/>
    <n v="1876.0697442000001"/>
    <n v="3455.9179497999999"/>
    <n v="-2369.7723084999998"/>
    <n v="-4739.5446168999997"/>
    <n v="-6813.0953867999997"/>
    <n v="-8491.6841053000007"/>
    <n v="-10071.532311000001"/>
    <n v="-11651.3805166"/>
    <n v="-13626.1907737"/>
    <n v="-15897.2225693"/>
    <n v="-19649.3620577"/>
    <n v="-33275.552831300003"/>
    <n v="-12737.526158000001"/>
    <n v="8294.2030795999999"/>
    <n v="13823.671799399999"/>
    <n v="16884.627697799999"/>
    <n v="19451.881032000001"/>
    <n v="22117.874878999999"/>
    <n v="24685.128213100001"/>
    <n v="27746.084111600001"/>
    <n v="31498.223600000001"/>
    <n v="37323.913858300002"/>
    <n v="60527.934378600003"/>
    <n v="26166.235905900001"/>
    <n v="0.215"/>
    <n v="0.58699999999999997"/>
    <n v="0.622"/>
    <n v="0.13400000000000001"/>
    <n v="0.29199999999999998"/>
    <n v="0.20499999999999999"/>
    <n v="0.17899999999999999"/>
    <n v="0.625"/>
    <n v="0.69"/>
    <n v="7.6999999999999999E-2"/>
    <n v="0.33600000000000002"/>
    <n v="0.24199999999999999"/>
    <m/>
    <m/>
    <m/>
    <m/>
    <m/>
    <m/>
    <n v="0.35499999999999998"/>
    <n v="0.26200000000000001"/>
    <n v="6.6000000000000003E-2"/>
    <n v="0.63100000000000001"/>
    <n v="0.70099999999999996"/>
    <n v="0.17299999999999999"/>
    <n v="25672.5333417"/>
    <m/>
    <n v="0.85"/>
    <n v="8.2000000000000003E-2"/>
    <n v="0.17499999999999999"/>
    <m/>
    <m/>
    <m/>
    <n v="8.6999999999999994E-2"/>
    <n v="2.3E-2"/>
    <n v="3.5999999999999997E-2"/>
    <n v="1.0999999999999999E-2"/>
    <n v="0.188"/>
    <n v="5.5E-2"/>
    <n v="2.1000000000000001E-2"/>
    <n v="0.35"/>
    <n v="7.0999999999999994E-2"/>
    <n v="8.0000000000000002E-3"/>
    <n v="21624.172314700001"/>
    <n v="13626.1907737"/>
    <n v="16588.4061592"/>
    <n v="10663.9753881"/>
    <n v="32683.109754199999"/>
    <n v="25968.754880199998"/>
    <n v="19748.102570499999"/>
    <n v="26956.160008700001"/>
    <n v="20044.324109100002"/>
    <n v="10269.0133367"/>
    <n v="0.18"/>
    <n v="0.33"/>
    <n v="0.22"/>
    <n v="0.60399999999999998"/>
    <n v="1.4999999999999999E-2"/>
    <n v="5.3999999999999999E-2"/>
    <n v="9.8000000000000004E-2"/>
    <n v="2.1999999999999999E-2"/>
    <n v="0.153"/>
    <n v="0.69599999999999995"/>
    <n v="0.26100000000000001"/>
    <n v="0.84599999999999997"/>
    <n v="0.48399999999999999"/>
    <n v="0.97899999999999998"/>
    <n v="4.1000000000000002E-2"/>
    <n v="0.19600000000000001"/>
    <n v="0.503"/>
    <n v="5.5E-2"/>
    <n v="0.308"/>
    <n v="0.97799999999999998"/>
    <m/>
    <m/>
    <m/>
    <m/>
    <m/>
    <m/>
    <m/>
    <m/>
    <m/>
    <m/>
    <m/>
    <m/>
    <m/>
    <m/>
    <m/>
    <m/>
    <m/>
    <m/>
    <m/>
    <m/>
    <m/>
    <m/>
    <m/>
    <m/>
    <m/>
    <m/>
    <m/>
    <m/>
    <n v="98.740520000000004"/>
    <n v="0.86363069999999997"/>
  </r>
  <r>
    <x v="29"/>
    <n v="11"/>
    <x v="4"/>
    <s v="2010"/>
    <s v="IPS"/>
    <s v="2011"/>
    <s v="2010"/>
    <s v=""/>
    <s v="current"/>
    <s v=""/>
    <x v="0"/>
    <n v="2300000"/>
    <n v="1609000"/>
    <n v="0.23699999999999999"/>
    <n v="0.55600000000000005"/>
    <n v="2E-3"/>
    <m/>
    <m/>
    <m/>
    <m/>
    <m/>
    <m/>
    <n v="22400"/>
    <n v="18700"/>
    <m/>
    <m/>
    <m/>
    <m/>
    <m/>
    <m/>
    <m/>
    <m/>
    <m/>
    <m/>
    <m/>
    <m/>
    <x v="12"/>
    <x v="12"/>
    <m/>
    <m/>
    <m/>
    <m/>
    <m/>
    <m/>
    <m/>
    <m/>
    <m/>
    <m/>
    <m/>
    <m/>
    <m/>
    <m/>
    <m/>
    <m/>
    <m/>
    <m/>
    <m/>
    <m/>
    <m/>
    <m/>
    <m/>
    <m/>
    <m/>
    <m/>
    <m/>
    <m/>
    <m/>
    <m/>
    <m/>
    <m/>
    <m/>
    <m/>
    <m/>
    <m/>
    <m/>
    <m/>
    <m/>
    <m/>
    <m/>
    <m/>
    <m/>
    <m/>
    <m/>
    <m/>
    <m/>
    <m/>
    <m/>
    <m/>
    <m/>
    <m/>
    <m/>
    <m/>
    <m/>
    <m/>
    <m/>
    <m/>
    <m/>
    <m/>
    <m/>
    <m/>
    <m/>
    <m/>
    <m/>
    <m/>
    <m/>
    <m/>
    <m/>
    <m/>
    <m/>
    <m/>
    <m/>
    <m/>
    <m/>
    <m/>
    <m/>
    <m/>
    <m/>
    <m/>
    <m/>
    <m/>
    <m/>
    <m/>
    <m/>
    <m/>
    <m/>
    <m/>
    <m/>
    <m/>
    <m/>
    <m/>
    <m/>
    <m/>
    <m/>
    <m/>
    <n v="0.69599999999999995"/>
    <n v="0.61399999999999999"/>
    <n v="0.65800000000000003"/>
    <n v="6.9000000000000006E-2"/>
    <n v="0.13800000000000001"/>
    <n v="8.5999999999999993E-2"/>
    <n v="0.63500000000000001"/>
    <n v="0.59799999999999998"/>
    <n v="0.63300000000000001"/>
    <n v="1.4E-2"/>
    <n v="0.28399999999999997"/>
    <n v="0.17100000000000001"/>
    <n v="0.60399999999999998"/>
    <n v="0.59"/>
    <n v="0.622"/>
    <n v="1.2E-2"/>
    <n v="0.30499999999999999"/>
    <n v="0.18099999999999999"/>
    <n v="0.30399999999999999"/>
    <n v="0.18"/>
    <n v="1.2E-2"/>
    <n v="0.59499999999999997"/>
    <n v="0.63"/>
    <n v="0.623"/>
    <m/>
    <m/>
    <m/>
    <m/>
    <m/>
    <m/>
    <m/>
    <m/>
    <m/>
    <m/>
    <m/>
    <m/>
    <m/>
    <m/>
    <m/>
    <m/>
    <m/>
    <m/>
    <m/>
    <m/>
    <m/>
    <m/>
    <m/>
    <m/>
    <m/>
    <m/>
    <m/>
    <m/>
    <m/>
    <m/>
    <m/>
    <m/>
    <m/>
    <m/>
    <m/>
    <m/>
    <m/>
    <m/>
    <m/>
    <m/>
    <m/>
    <m/>
    <m/>
    <m/>
    <m/>
    <m/>
    <m/>
    <m/>
    <m/>
    <m/>
    <m/>
    <m/>
    <m/>
    <m/>
    <m/>
    <m/>
    <m/>
    <m/>
    <m/>
    <m/>
    <m/>
    <m/>
    <m/>
    <m/>
    <m/>
    <m/>
    <m/>
    <m/>
    <m/>
    <m/>
    <m/>
    <m/>
    <m/>
    <m/>
    <m/>
    <m/>
    <n v="100"/>
    <n v="0.87576089999999995"/>
  </r>
  <r>
    <x v="29"/>
    <n v="11"/>
    <x v="4"/>
    <s v="2010"/>
    <s v="IPS"/>
    <s v="2011"/>
    <s v="2010"/>
    <s v=""/>
    <s v="current"/>
    <s v=""/>
    <x v="1"/>
    <n v="16303000"/>
    <n v="7337000"/>
    <n v="0.28299999999999997"/>
    <n v="0.42099999999999999"/>
    <n v="1E-3"/>
    <m/>
    <n v="3.3140496000000002"/>
    <n v="1.8227272999999999"/>
    <n v="1.8181818000000001"/>
    <n v="4.1777778000000003"/>
    <n v="6.625"/>
    <n v="25100"/>
    <n v="22000"/>
    <n v="12100"/>
    <n v="15100"/>
    <n v="17300"/>
    <n v="19600"/>
    <n v="22000"/>
    <n v="24700"/>
    <n v="27900"/>
    <n v="32300"/>
    <n v="40100"/>
    <m/>
    <m/>
    <n v="8800"/>
    <x v="933"/>
    <x v="935"/>
    <n v="18400"/>
    <n v="20800"/>
    <n v="23300"/>
    <n v="26200"/>
    <n v="29900"/>
    <n v="35700"/>
    <n v="58300"/>
    <n v="25100"/>
    <n v="3200"/>
    <n v="6900"/>
    <n v="9300"/>
    <n v="12000"/>
    <n v="14800"/>
    <n v="16800"/>
    <n v="19300"/>
    <n v="22300"/>
    <n v="26800"/>
    <n v="40400"/>
    <n v="17200"/>
    <n v="300"/>
    <n v="800"/>
    <n v="1700"/>
    <n v="2900"/>
    <n v="4400"/>
    <n v="5800"/>
    <n v="7200"/>
    <n v="8900"/>
    <n v="11100"/>
    <n v="15600"/>
    <n v="5900"/>
    <n v="200"/>
    <n v="400"/>
    <n v="500"/>
    <n v="800"/>
    <n v="1300"/>
    <n v="1800"/>
    <n v="2300"/>
    <n v="2900"/>
    <n v="3300"/>
    <n v="2900"/>
    <n v="1600"/>
    <n v="500"/>
    <n v="1300"/>
    <n v="2500"/>
    <n v="3100"/>
    <n v="3300"/>
    <n v="3700"/>
    <n v="4200"/>
    <n v="4700"/>
    <n v="5700"/>
    <n v="14400"/>
    <n v="4300"/>
    <n v="400"/>
    <n v="500"/>
    <n v="600"/>
    <n v="800"/>
    <n v="1100"/>
    <n v="1500"/>
    <n v="2000"/>
    <n v="2700"/>
    <n v="4400"/>
    <n v="14600"/>
    <n v="2900"/>
    <n v="6600"/>
    <n v="7900"/>
    <n v="7100"/>
    <n v="5800"/>
    <n v="4700"/>
    <n v="4100"/>
    <n v="3700"/>
    <n v="3300"/>
    <n v="2900"/>
    <n v="2700"/>
    <n v="4900"/>
    <n v="-2500"/>
    <n v="-4100"/>
    <n v="-5400"/>
    <n v="-7000"/>
    <n v="-8800"/>
    <n v="-10400"/>
    <n v="-12400"/>
    <n v="-14900"/>
    <n v="-18600"/>
    <n v="-32300"/>
    <n v="-11600"/>
    <n v="8800"/>
    <n v="13700"/>
    <n v="16200"/>
    <n v="18400"/>
    <n v="20800"/>
    <n v="23300"/>
    <n v="26200"/>
    <n v="29900"/>
    <n v="35700"/>
    <n v="58300"/>
    <n v="25100"/>
    <n v="0.29099999999999998"/>
    <n v="0.58899999999999997"/>
    <n v="0.627"/>
    <n v="0.13200000000000001"/>
    <n v="0.26600000000000001"/>
    <n v="0.187"/>
    <n v="0.249"/>
    <n v="0.60899999999999999"/>
    <n v="0.65500000000000003"/>
    <n v="7.1999999999999995E-2"/>
    <n v="0.30599999999999999"/>
    <n v="0.20399999999999999"/>
    <n v="0.23200000000000001"/>
    <n v="0.61799999999999999"/>
    <n v="0.66400000000000003"/>
    <n v="6.4000000000000001E-2"/>
    <n v="0.31900000000000001"/>
    <n v="0.216"/>
    <n v="0.318"/>
    <n v="0.214"/>
    <n v="6.4000000000000001E-2"/>
    <n v="0.61399999999999999"/>
    <n v="0.65900000000000003"/>
    <n v="0.24199999999999999"/>
    <m/>
    <n v="1"/>
    <m/>
    <m/>
    <m/>
    <n v="7.1999999999999995E-2"/>
    <n v="0.249"/>
    <n v="25100"/>
    <m/>
    <m/>
    <m/>
    <m/>
    <m/>
    <m/>
    <m/>
    <m/>
    <m/>
    <m/>
    <m/>
    <m/>
    <m/>
    <m/>
    <m/>
    <m/>
    <m/>
    <m/>
    <m/>
    <m/>
    <m/>
    <m/>
    <m/>
    <m/>
    <m/>
    <m/>
    <m/>
    <m/>
    <m/>
    <m/>
    <m/>
    <m/>
    <m/>
    <m/>
    <m/>
    <m/>
    <m/>
    <m/>
    <m/>
    <m/>
    <n v="0.21218210000000001"/>
    <n v="9.8488099999999995E-2"/>
    <n v="0.19114149999999999"/>
    <n v="0.1565674"/>
    <n v="0.2005228"/>
    <n v="8.30066E-2"/>
    <n v="5.80916E-2"/>
    <n v="24000"/>
    <n v="22000"/>
    <n v="25200"/>
    <n v="27000"/>
    <n v="28300"/>
    <n v="23600"/>
    <n v="20700"/>
    <n v="9.6000000000000002E-2"/>
    <n v="0.189"/>
    <n v="7.4999999999999997E-2"/>
    <n v="5.3999999999999999E-2"/>
    <n v="4.1000000000000002E-2"/>
    <n v="1.2999999999999999E-2"/>
    <n v="1.6E-2"/>
    <n v="0.187"/>
    <n v="0.30099999999999999"/>
    <n v="0.151"/>
    <n v="0.14499999999999999"/>
    <n v="0.19400000000000001"/>
    <n v="0.58099999999999996"/>
    <n v="0.71099999999999997"/>
    <n v="100"/>
    <n v="0.87576089999999995"/>
  </r>
  <r>
    <x v="29"/>
    <n v="11"/>
    <x v="4"/>
    <s v="2010"/>
    <s v="IPS"/>
    <s v="2011"/>
    <s v="2010"/>
    <s v=""/>
    <s v="current"/>
    <s v=""/>
    <x v="2"/>
    <n v="10544000"/>
    <n v="5726000"/>
    <n v="0.28699999999999998"/>
    <n v="0.38700000000000001"/>
    <n v="1E-3"/>
    <m/>
    <n v="3.4666667000000002"/>
    <n v="1.7931033999999999"/>
    <n v="1.9333332999999999"/>
    <n v="4.4272726999999996"/>
    <n v="7.253012"/>
    <n v="26100"/>
    <n v="23200"/>
    <n v="12000"/>
    <n v="15400"/>
    <n v="18100"/>
    <n v="20600"/>
    <n v="23200"/>
    <n v="26000"/>
    <n v="29200"/>
    <n v="33800"/>
    <n v="41600"/>
    <m/>
    <m/>
    <n v="8300"/>
    <x v="933"/>
    <x v="936"/>
    <n v="19400"/>
    <n v="21900"/>
    <n v="24600"/>
    <n v="27600"/>
    <n v="31400"/>
    <n v="37200"/>
    <n v="60200"/>
    <n v="26100"/>
    <n v="3100"/>
    <n v="8400"/>
    <n v="13200"/>
    <n v="15800"/>
    <n v="18100"/>
    <n v="19700"/>
    <n v="22400"/>
    <n v="25500"/>
    <n v="29800"/>
    <n v="44200"/>
    <n v="20000"/>
    <n v="300"/>
    <n v="900"/>
    <n v="2200"/>
    <n v="3700"/>
    <n v="5300"/>
    <n v="6700"/>
    <n v="8300"/>
    <n v="10000"/>
    <n v="12200"/>
    <n v="16900"/>
    <n v="6600"/>
    <n v="200"/>
    <n v="500"/>
    <n v="900"/>
    <n v="1400"/>
    <n v="1900"/>
    <n v="2500"/>
    <n v="3200"/>
    <n v="3600"/>
    <n v="4200"/>
    <n v="3300"/>
    <n v="2200"/>
    <n v="600"/>
    <n v="1400"/>
    <n v="2200"/>
    <n v="2300"/>
    <n v="2400"/>
    <n v="3000"/>
    <n v="3000"/>
    <n v="3500"/>
    <n v="4400"/>
    <n v="12300"/>
    <n v="3500"/>
    <n v="400"/>
    <n v="600"/>
    <n v="700"/>
    <n v="1000"/>
    <n v="1200"/>
    <n v="1700"/>
    <n v="2100"/>
    <n v="2900"/>
    <n v="4700"/>
    <n v="15700"/>
    <n v="3100"/>
    <n v="6200"/>
    <n v="6700"/>
    <n v="4600"/>
    <n v="3800"/>
    <n v="3500"/>
    <n v="3000"/>
    <n v="2600"/>
    <n v="2400"/>
    <n v="2100"/>
    <n v="2000"/>
    <n v="3700"/>
    <n v="-2500"/>
    <n v="-4800"/>
    <n v="-7100"/>
    <n v="-8800"/>
    <n v="-10400"/>
    <n v="-12000"/>
    <n v="-14000"/>
    <n v="-16400"/>
    <n v="-20200"/>
    <n v="-34000"/>
    <n v="-13000"/>
    <n v="8300"/>
    <n v="13700"/>
    <n v="16800"/>
    <n v="19400"/>
    <n v="21900"/>
    <n v="24600"/>
    <n v="27600"/>
    <n v="31400"/>
    <n v="37200"/>
    <n v="60200"/>
    <n v="26100"/>
    <n v="0.221"/>
    <n v="0.59199999999999997"/>
    <n v="0.63"/>
    <n v="0.13400000000000001"/>
    <n v="0.29199999999999998"/>
    <n v="0.20300000000000001"/>
    <n v="0.186"/>
    <n v="0.627"/>
    <n v="0.69199999999999995"/>
    <n v="7.6999999999999999E-2"/>
    <n v="0.33800000000000002"/>
    <n v="0.24299999999999999"/>
    <n v="0.17100000000000001"/>
    <n v="0.64400000000000002"/>
    <n v="0.71899999999999997"/>
    <n v="6.8000000000000005E-2"/>
    <n v="0.35499999999999998"/>
    <n v="0.26500000000000001"/>
    <n v="0.35299999999999998"/>
    <n v="0.26300000000000001"/>
    <n v="6.9000000000000006E-2"/>
    <n v="0.63500000000000001"/>
    <n v="0.70299999999999996"/>
    <n v="0.18"/>
    <n v="25600"/>
    <m/>
    <n v="0.8448618"/>
    <n v="8.1000000000000003E-2"/>
    <n v="0.17899999999999999"/>
    <m/>
    <m/>
    <m/>
    <n v="8.6869600000000005E-2"/>
    <n v="2.4265399999999999E-2"/>
    <n v="3.3930599999999998E-2"/>
    <n v="1.10279E-2"/>
    <n v="0.18863550000000001"/>
    <n v="5.3983799999999998E-2"/>
    <n v="2.0640100000000002E-2"/>
    <n v="0.34678870000000001"/>
    <n v="7.0332099999999995E-2"/>
    <n v="8.3881000000000008E-3"/>
    <n v="21300"/>
    <n v="13400"/>
    <n v="16700"/>
    <n v="10700"/>
    <n v="32300"/>
    <n v="25700"/>
    <n v="19400"/>
    <n v="27200"/>
    <n v="20000"/>
    <n v="10700"/>
    <n v="0.18"/>
    <n v="0.32200000000000001"/>
    <n v="0.216"/>
    <n v="0.57399999999999995"/>
    <n v="1.6E-2"/>
    <n v="5.8000000000000003E-2"/>
    <n v="0.10199999999999999"/>
    <n v="1.9E-2"/>
    <n v="0.151"/>
    <n v="0.66700000000000004"/>
    <n v="0.26300000000000001"/>
    <n v="0.85199999999999998"/>
    <n v="0.48499999999999999"/>
    <n v="0.98099999999999998"/>
    <n v="5.0999999999999997E-2"/>
    <n v="0.20300000000000001"/>
    <n v="0.51400000000000001"/>
    <n v="5.3999999999999999E-2"/>
    <n v="0.32100000000000001"/>
    <n v="0.98"/>
    <m/>
    <m/>
    <m/>
    <m/>
    <m/>
    <m/>
    <m/>
    <m/>
    <m/>
    <m/>
    <m/>
    <m/>
    <m/>
    <m/>
    <m/>
    <m/>
    <m/>
    <m/>
    <m/>
    <m/>
    <m/>
    <m/>
    <m/>
    <m/>
    <m/>
    <m/>
    <m/>
    <m/>
    <n v="100"/>
    <n v="0.87576089999999995"/>
  </r>
  <r>
    <x v="29"/>
    <n v="12"/>
    <x v="5"/>
    <s v="2012"/>
    <s v="IPS"/>
    <s v="2013"/>
    <s v="2012 prov"/>
    <s v=""/>
    <s v="current"/>
    <s v=""/>
    <x v="0"/>
    <n v="2478000"/>
    <n v="1722000"/>
    <n v="0.28299999999999997"/>
    <n v="0.53900000000000003"/>
    <n v="1E-3"/>
    <m/>
    <m/>
    <m/>
    <m/>
    <m/>
    <m/>
    <n v="22900"/>
    <n v="19500"/>
    <m/>
    <m/>
    <m/>
    <m/>
    <m/>
    <m/>
    <m/>
    <m/>
    <m/>
    <m/>
    <m/>
    <m/>
    <x v="12"/>
    <x v="12"/>
    <m/>
    <m/>
    <m/>
    <m/>
    <m/>
    <m/>
    <m/>
    <m/>
    <m/>
    <m/>
    <m/>
    <m/>
    <m/>
    <m/>
    <m/>
    <m/>
    <m/>
    <m/>
    <m/>
    <m/>
    <m/>
    <m/>
    <m/>
    <m/>
    <m/>
    <m/>
    <m/>
    <m/>
    <m/>
    <m/>
    <m/>
    <m/>
    <m/>
    <m/>
    <m/>
    <m/>
    <m/>
    <m/>
    <m/>
    <m/>
    <m/>
    <m/>
    <m/>
    <m/>
    <m/>
    <m/>
    <m/>
    <m/>
    <m/>
    <m/>
    <m/>
    <m/>
    <m/>
    <m/>
    <m/>
    <m/>
    <m/>
    <m/>
    <m/>
    <m/>
    <m/>
    <m/>
    <m/>
    <m/>
    <m/>
    <m/>
    <m/>
    <m/>
    <m/>
    <m/>
    <m/>
    <m/>
    <m/>
    <m/>
    <m/>
    <m/>
    <m/>
    <m/>
    <m/>
    <m/>
    <m/>
    <m/>
    <m/>
    <m/>
    <m/>
    <m/>
    <m/>
    <m/>
    <m/>
    <m/>
    <m/>
    <m/>
    <m/>
    <m/>
    <m/>
    <m/>
    <n v="0.67400000000000004"/>
    <n v="0.60299999999999998"/>
    <n v="0.64200000000000002"/>
    <n v="6.7000000000000004E-2"/>
    <n v="0.14599999999999999"/>
    <n v="8.3000000000000004E-2"/>
    <n v="0.61199999999999999"/>
    <n v="0.58699999999999997"/>
    <n v="0.61799999999999999"/>
    <n v="1.6E-2"/>
    <n v="0.28999999999999998"/>
    <n v="0.153"/>
    <m/>
    <m/>
    <m/>
    <m/>
    <m/>
    <m/>
    <n v="0.28799999999999998"/>
    <n v="0.155"/>
    <n v="1.6E-2"/>
    <n v="0.58699999999999997"/>
    <n v="0.61799999999999999"/>
    <n v="0.61199999999999999"/>
    <m/>
    <m/>
    <m/>
    <m/>
    <m/>
    <m/>
    <m/>
    <m/>
    <m/>
    <m/>
    <m/>
    <m/>
    <m/>
    <m/>
    <m/>
    <m/>
    <m/>
    <m/>
    <m/>
    <m/>
    <m/>
    <m/>
    <m/>
    <m/>
    <m/>
    <m/>
    <m/>
    <m/>
    <m/>
    <m/>
    <m/>
    <m/>
    <m/>
    <m/>
    <m/>
    <m/>
    <m/>
    <m/>
    <m/>
    <m/>
    <m/>
    <m/>
    <m/>
    <m/>
    <m/>
    <m/>
    <m/>
    <m/>
    <m/>
    <m/>
    <m/>
    <m/>
    <m/>
    <m/>
    <m/>
    <m/>
    <m/>
    <m/>
    <m/>
    <m/>
    <m/>
    <m/>
    <m/>
    <m/>
    <m/>
    <m/>
    <m/>
    <m/>
    <m/>
    <m/>
    <m/>
    <m/>
    <m/>
    <m/>
    <m/>
    <m/>
    <n v="104.85290000000001"/>
    <n v="0.87497130000000001"/>
  </r>
  <r>
    <x v="29"/>
    <n v="12"/>
    <x v="5"/>
    <s v="2012"/>
    <s v="IPS"/>
    <s v="2013"/>
    <s v="2012 prov"/>
    <s v=""/>
    <s v="current"/>
    <s v=""/>
    <x v="1"/>
    <n v="16439000"/>
    <n v="7470000"/>
    <n v="0.27800000000000002"/>
    <n v="0.42399999999999999"/>
    <n v="1E-3"/>
    <m/>
    <n v="3.2892562000000001"/>
    <n v="1.7847534"/>
    <n v="1.8429751999999999"/>
    <n v="4.1434977999999996"/>
    <n v="6.6162790999999999"/>
    <n v="25100"/>
    <n v="22300"/>
    <n v="12100"/>
    <n v="15200"/>
    <n v="17600"/>
    <n v="19900"/>
    <n v="22300"/>
    <n v="24900"/>
    <n v="28000"/>
    <n v="32200"/>
    <n v="39800"/>
    <m/>
    <m/>
    <n v="8600"/>
    <x v="933"/>
    <x v="937"/>
    <n v="18700"/>
    <n v="21100"/>
    <n v="23500"/>
    <n v="26400"/>
    <n v="29900"/>
    <n v="35500"/>
    <n v="56900"/>
    <n v="25100"/>
    <n v="3100"/>
    <n v="6900"/>
    <n v="9200"/>
    <n v="12400"/>
    <n v="15200"/>
    <n v="17200"/>
    <n v="19500"/>
    <n v="22400"/>
    <n v="27300"/>
    <n v="40600"/>
    <n v="17400"/>
    <n v="300"/>
    <n v="700"/>
    <n v="1600"/>
    <n v="3000"/>
    <n v="4600"/>
    <n v="6100"/>
    <n v="7500"/>
    <n v="9400"/>
    <n v="11500"/>
    <n v="16600"/>
    <n v="6100"/>
    <n v="200"/>
    <n v="300"/>
    <n v="500"/>
    <n v="800"/>
    <n v="1200"/>
    <n v="1600"/>
    <n v="2300"/>
    <n v="2700"/>
    <n v="3200"/>
    <n v="2900"/>
    <n v="1600"/>
    <n v="500"/>
    <n v="1200"/>
    <n v="2300"/>
    <n v="3000"/>
    <n v="3200"/>
    <n v="3700"/>
    <n v="4200"/>
    <n v="5000"/>
    <n v="6000"/>
    <n v="11800"/>
    <n v="4100"/>
    <n v="400"/>
    <n v="500"/>
    <n v="700"/>
    <n v="800"/>
    <n v="1200"/>
    <n v="1400"/>
    <n v="1900"/>
    <n v="2600"/>
    <n v="4100"/>
    <n v="15300"/>
    <n v="2900"/>
    <n v="6700"/>
    <n v="8300"/>
    <n v="7500"/>
    <n v="6100"/>
    <n v="4900"/>
    <n v="4500"/>
    <n v="4000"/>
    <n v="3700"/>
    <n v="3400"/>
    <n v="3100"/>
    <n v="5200"/>
    <n v="-2700"/>
    <n v="-4200"/>
    <n v="-5500"/>
    <n v="-7400"/>
    <n v="-9300"/>
    <n v="-11100"/>
    <n v="-13100"/>
    <n v="-15900"/>
    <n v="-20000"/>
    <n v="-33500"/>
    <n v="-12300"/>
    <n v="8600"/>
    <n v="13700"/>
    <n v="16400"/>
    <n v="18700"/>
    <n v="21100"/>
    <n v="23500"/>
    <n v="26400"/>
    <n v="29900"/>
    <n v="35500"/>
    <n v="56900"/>
    <n v="25100"/>
    <n v="0.29799999999999999"/>
    <n v="0.59899999999999998"/>
    <n v="0.63900000000000001"/>
    <n v="0.13800000000000001"/>
    <n v="0.27500000000000002"/>
    <n v="0.19700000000000001"/>
    <n v="0.25800000000000001"/>
    <n v="0.61599999999999999"/>
    <n v="0.66200000000000003"/>
    <n v="7.8E-2"/>
    <n v="0.311"/>
    <n v="0.20300000000000001"/>
    <m/>
    <m/>
    <m/>
    <m/>
    <m/>
    <m/>
    <n v="0.309"/>
    <n v="0.20200000000000001"/>
    <n v="7.9000000000000001E-2"/>
    <n v="0.61599999999999999"/>
    <n v="0.66200000000000003"/>
    <n v="0.25800000000000001"/>
    <m/>
    <n v="1"/>
    <m/>
    <m/>
    <m/>
    <n v="7.8E-2"/>
    <n v="0.25800000000000001"/>
    <n v="25100"/>
    <m/>
    <m/>
    <m/>
    <m/>
    <m/>
    <m/>
    <m/>
    <m/>
    <m/>
    <m/>
    <m/>
    <m/>
    <m/>
    <m/>
    <m/>
    <m/>
    <m/>
    <m/>
    <m/>
    <m/>
    <m/>
    <m/>
    <m/>
    <m/>
    <m/>
    <m/>
    <m/>
    <m/>
    <m/>
    <m/>
    <m/>
    <m/>
    <m/>
    <m/>
    <m/>
    <m/>
    <m/>
    <m/>
    <m/>
    <m/>
    <n v="0.20926249999999999"/>
    <n v="9.8055600000000007E-2"/>
    <n v="0.1843311"/>
    <n v="0.1551641"/>
    <n v="0.2024426"/>
    <n v="9.0254699999999993E-2"/>
    <n v="6.0489399999999999E-2"/>
    <n v="24100"/>
    <n v="21700"/>
    <n v="24800"/>
    <n v="27100"/>
    <n v="28000"/>
    <n v="24300"/>
    <n v="20900"/>
    <n v="0.106"/>
    <n v="0.2"/>
    <n v="8.1000000000000003E-2"/>
    <n v="5.8999999999999997E-2"/>
    <n v="4.5999999999999999E-2"/>
    <n v="1.4999999999999999E-2"/>
    <n v="1.7999999999999999E-2"/>
    <n v="0.19700000000000001"/>
    <n v="0.311"/>
    <n v="0.16200000000000001"/>
    <n v="0.154"/>
    <n v="0.19700000000000001"/>
    <n v="0.54900000000000004"/>
    <n v="0.70499999999999996"/>
    <n v="104.85290000000001"/>
    <n v="0.87497130000000001"/>
  </r>
  <r>
    <x v="29"/>
    <n v="12"/>
    <x v="5"/>
    <s v="2012"/>
    <s v="IPS"/>
    <s v="2013"/>
    <s v="2012 prov"/>
    <s v=""/>
    <s v="current"/>
    <s v=""/>
    <x v="2"/>
    <n v="10521000"/>
    <n v="5744000"/>
    <n v="0.27800000000000002"/>
    <n v="0.39100000000000001"/>
    <n v="1E-3"/>
    <m/>
    <n v="3.5"/>
    <n v="1.7725321999999999"/>
    <n v="1.9745763000000001"/>
    <n v="4.4166667000000004"/>
    <n v="7.3250000000000002"/>
    <n v="25900"/>
    <n v="23300"/>
    <n v="11800"/>
    <n v="15400"/>
    <n v="18300"/>
    <n v="20900"/>
    <n v="23300"/>
    <n v="26000"/>
    <n v="29200"/>
    <n v="33500"/>
    <n v="41300"/>
    <m/>
    <m/>
    <n v="8000"/>
    <x v="934"/>
    <x v="938"/>
    <n v="19600"/>
    <n v="22100"/>
    <n v="24600"/>
    <n v="27500"/>
    <n v="31200"/>
    <n v="36800"/>
    <n v="58600"/>
    <n v="25900"/>
    <n v="3000"/>
    <n v="8000"/>
    <n v="13400"/>
    <n v="16600"/>
    <n v="18600"/>
    <n v="20800"/>
    <n v="23000"/>
    <n v="25900"/>
    <n v="30800"/>
    <n v="44900"/>
    <n v="20500"/>
    <n v="300"/>
    <n v="800"/>
    <n v="2200"/>
    <n v="3800"/>
    <n v="5300"/>
    <n v="7200"/>
    <n v="8800"/>
    <n v="10700"/>
    <n v="12700"/>
    <n v="17900"/>
    <n v="7000"/>
    <n v="200"/>
    <n v="500"/>
    <n v="900"/>
    <n v="1300"/>
    <n v="1900"/>
    <n v="2300"/>
    <n v="3100"/>
    <n v="3500"/>
    <n v="4000"/>
    <n v="3400"/>
    <n v="2100"/>
    <n v="600"/>
    <n v="1100"/>
    <n v="1800"/>
    <n v="2100"/>
    <n v="2300"/>
    <n v="2300"/>
    <n v="2700"/>
    <n v="3400"/>
    <n v="4000"/>
    <n v="9100"/>
    <n v="3000"/>
    <n v="400"/>
    <n v="600"/>
    <n v="800"/>
    <n v="1000"/>
    <n v="1300"/>
    <n v="1500"/>
    <n v="2100"/>
    <n v="2700"/>
    <n v="4500"/>
    <n v="16400"/>
    <n v="3100"/>
    <n v="6200"/>
    <n v="7500"/>
    <n v="4900"/>
    <n v="4100"/>
    <n v="3600"/>
    <n v="3200"/>
    <n v="2800"/>
    <n v="2700"/>
    <n v="2400"/>
    <n v="2300"/>
    <n v="4000"/>
    <n v="-2700"/>
    <n v="-4900"/>
    <n v="-7200"/>
    <n v="-9400"/>
    <n v="-10900"/>
    <n v="-12800"/>
    <n v="-14900"/>
    <n v="-17700"/>
    <n v="-21800"/>
    <n v="-35500"/>
    <n v="-13800"/>
    <n v="8000"/>
    <n v="13600"/>
    <n v="16900"/>
    <n v="19600"/>
    <n v="22100"/>
    <n v="24600"/>
    <n v="27500"/>
    <n v="31200"/>
    <n v="36800"/>
    <n v="58600"/>
    <n v="25900"/>
    <n v="0.22800000000000001"/>
    <n v="0.61"/>
    <n v="0.66400000000000003"/>
    <n v="0.14199999999999999"/>
    <n v="0.29799999999999999"/>
    <n v="0.20499999999999999"/>
    <n v="0.19400000000000001"/>
    <n v="0.64300000000000002"/>
    <n v="0.72"/>
    <n v="8.3000000000000004E-2"/>
    <n v="0.34200000000000003"/>
    <n v="0.24199999999999999"/>
    <m/>
    <m/>
    <m/>
    <m/>
    <m/>
    <m/>
    <n v="0.33900000000000002"/>
    <n v="0.24"/>
    <n v="8.4000000000000005E-2"/>
    <n v="0.64200000000000002"/>
    <n v="0.71799999999999997"/>
    <n v="0.19500000000000001"/>
    <n v="25500"/>
    <m/>
    <n v="0.83493379999999995"/>
    <n v="8.7999999999999995E-2"/>
    <n v="0.188"/>
    <m/>
    <m/>
    <m/>
    <n v="8.8002800000000006E-2"/>
    <n v="2.57942E-2"/>
    <n v="3.4551100000000001E-2"/>
    <n v="1.2797899999999999E-2"/>
    <n v="0.1883097"/>
    <n v="5.1096599999999999E-2"/>
    <n v="1.8287899999999999E-2"/>
    <n v="0.34012150000000002"/>
    <n v="6.7009899999999997E-2"/>
    <n v="8.9624000000000006E-3"/>
    <n v="21100"/>
    <n v="13100"/>
    <n v="17000"/>
    <n v="10700"/>
    <n v="31900"/>
    <n v="24900"/>
    <n v="18900"/>
    <n v="27500"/>
    <n v="19500"/>
    <n v="10300"/>
    <n v="0.183"/>
    <n v="0.32600000000000001"/>
    <n v="0.221"/>
    <n v="0.58799999999999997"/>
    <n v="1.7999999999999999E-2"/>
    <n v="6.6000000000000003E-2"/>
    <n v="0.11"/>
    <n v="2.1000000000000001E-2"/>
    <n v="0.17100000000000001"/>
    <n v="0.72599999999999998"/>
    <n v="0.26800000000000002"/>
    <n v="0.875"/>
    <n v="0.46700000000000003"/>
    <n v="0.98099999999999998"/>
    <n v="0.05"/>
    <n v="0.22"/>
    <n v="0.56899999999999995"/>
    <n v="5.6000000000000001E-2"/>
    <n v="0.35"/>
    <n v="0.98199999999999998"/>
    <m/>
    <m/>
    <m/>
    <m/>
    <m/>
    <m/>
    <m/>
    <m/>
    <m/>
    <m/>
    <m/>
    <m/>
    <m/>
    <m/>
    <m/>
    <m/>
    <m/>
    <m/>
    <m/>
    <m/>
    <m/>
    <m/>
    <m/>
    <m/>
    <m/>
    <m/>
    <m/>
    <m/>
    <n v="104.85290000000001"/>
    <n v="0.87497130000000001"/>
  </r>
  <r>
    <x v="30"/>
    <n v="2"/>
    <x v="6"/>
    <s v="1986"/>
    <s v="IDS"/>
    <s v=""/>
    <s v="1986"/>
    <s v="1"/>
    <s v="previous"/>
    <s v=""/>
    <x v="0"/>
    <n v="587000"/>
    <m/>
    <n v="0.222"/>
    <n v="0.64800000000000002"/>
    <m/>
    <m/>
    <n v="2.6516046000000002"/>
    <n v="1.7486518"/>
    <n v="1.5163709000000001"/>
    <n v="2.9089394"/>
    <n v="3.6522872"/>
    <n v="78225.179129099997"/>
    <n v="70007.853968199997"/>
    <n v="46168.028995699999"/>
    <n v="51097.692091800003"/>
    <n v="56179.665283499999"/>
    <n v="62546.459282099997"/>
    <n v="70007.853968199997"/>
    <n v="77863.108901700005"/>
    <n v="88555.195616800003"/>
    <n v="101785.9639264"/>
    <n v="122419.3568851"/>
    <m/>
    <m/>
    <n v="41233.735896699996"/>
    <x v="935"/>
    <x v="939"/>
    <n v="59319.237255300002"/>
    <n v="66145.161542300004"/>
    <n v="74075.4565229"/>
    <n v="83131.612210599997"/>
    <n v="94607.499418000007"/>
    <n v="110501.20940000001"/>
    <n v="150597.4445823"/>
    <n v="78225.179129099997"/>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501620000000003"/>
    <n v="9.0744296000000002"/>
  </r>
  <r>
    <x v="30"/>
    <n v="2"/>
    <x v="6"/>
    <s v="1986"/>
    <s v="IDS"/>
    <s v=""/>
    <s v="1986"/>
    <s v="1"/>
    <s v="previous"/>
    <s v=""/>
    <x v="1"/>
    <n v="4122000"/>
    <n v="1700000"/>
    <n v="0.222"/>
    <n v="0.35099999999999998"/>
    <m/>
    <m/>
    <n v="2.8208262999999998"/>
    <n v="1.5890648000000001"/>
    <n v="1.7751486999999999"/>
    <n v="3.1734401999999999"/>
    <n v="4.4771898999999999"/>
    <n v="107900.1777664"/>
    <n v="102001.884062"/>
    <n v="57461.036088200002"/>
    <n v="72336.015430400003"/>
    <n v="83297.552314800007"/>
    <n v="92981.558396799999"/>
    <n v="102001.884062"/>
    <n v="111566.07006880001"/>
    <n v="123466.0775425"/>
    <n v="137702.0564834"/>
    <n v="162087.60179869999"/>
    <m/>
    <m/>
    <n v="45013.428270600001"/>
    <x v="936"/>
    <x v="940"/>
    <n v="88285.685447600001"/>
    <n v="97477.7712206"/>
    <n v="106693.2570084"/>
    <n v="117413.4437412"/>
    <n v="130294.0918308"/>
    <n v="148986.10357030001"/>
    <n v="201533.66657269999"/>
    <n v="107900.1777664"/>
    <m/>
    <m/>
    <m/>
    <m/>
    <m/>
    <m/>
    <m/>
    <m/>
    <m/>
    <m/>
    <m/>
    <m/>
    <m/>
    <m/>
    <m/>
    <m/>
    <m/>
    <m/>
    <m/>
    <m/>
    <m/>
    <m/>
    <n v="10916.0068558"/>
    <n v="35685.022411899998"/>
    <n v="59592.0374266"/>
    <n v="78835.049512099999"/>
    <n v="92735.058241999999"/>
    <n v="110154.06918200001"/>
    <n v="121445.0762732"/>
    <n v="141329.08876129999"/>
    <n v="170887.10732519999"/>
    <n v="193374.12144809999"/>
    <n v="101479.06373360001"/>
    <n v="3927.0024662999999"/>
    <n v="6175.0038782000001"/>
    <n v="6182.0038826"/>
    <n v="7045.0044245999998"/>
    <n v="7706.0048397"/>
    <n v="7779.0048856000003"/>
    <n v="8489.0053315000005"/>
    <n v="9791.0061492000004"/>
    <n v="10996.006906000001"/>
    <n v="19579.012296500001"/>
    <n v="8766.0055054999993"/>
    <n v="2362.0014833999999"/>
    <n v="5872.0036878999999"/>
    <n v="8382.0052642999999"/>
    <n v="9423.0059180999997"/>
    <n v="9555.0060009999997"/>
    <n v="9761.0061303999992"/>
    <n v="12832.008059100001"/>
    <n v="16828.0105688"/>
    <n v="17169.010782900001"/>
    <n v="57628.036193100001"/>
    <n v="14978.009406900001"/>
    <n v="31751.019941099999"/>
    <n v="29915.018788000001"/>
    <n v="23082.014496600001"/>
    <n v="19719.012384500002"/>
    <n v="18191.011424799999"/>
    <n v="15655.0098321"/>
    <n v="15949.0100167"/>
    <n v="12595.007910300001"/>
    <n v="11674.0073318"/>
    <n v="10443.006558700001"/>
    <n v="18901.0118707"/>
    <n v="-3954.0024833000002"/>
    <n v="-12186.0076534"/>
    <n v="-19415.012193499999"/>
    <n v="-26719.016780800001"/>
    <n v="-30678.019267200001"/>
    <n v="-36637.023009800003"/>
    <n v="-41301.025938999999"/>
    <n v="-50244.031555599999"/>
    <n v="-61721.038763700002"/>
    <n v="-79458.049903399995"/>
    <n v="-36226.022751700002"/>
    <n v="45002.028263400003"/>
    <n v="65462.041113300002"/>
    <n v="77823.048876500005"/>
    <n v="88304.055459099996"/>
    <n v="97508.061239699993"/>
    <n v="106711.0670196"/>
    <n v="117413.073741"/>
    <n v="130300.0818346"/>
    <n v="149005.0935822"/>
    <n v="201566.12659299999"/>
    <n v="107900.0677663"/>
    <n v="0.2249159"/>
    <n v="0.69248319999999997"/>
    <n v="0.78850469999999995"/>
    <n v="0.122"/>
    <n v="0.22"/>
    <n v="0.17"/>
    <n v="0.2004775"/>
    <n v="0.68835619999999997"/>
    <n v="0.77881710000000004"/>
    <n v="6.4000000000000001E-2"/>
    <n v="0.22"/>
    <n v="0.14000000000000001"/>
    <n v="0.2022023"/>
    <n v="0.69236359999999997"/>
    <n v="0.78281389999999995"/>
    <n v="7.9000000000000001E-2"/>
    <n v="0.22"/>
    <n v="0.14000000000000001"/>
    <m/>
    <m/>
    <m/>
    <m/>
    <m/>
    <m/>
    <m/>
    <n v="1"/>
    <m/>
    <m/>
    <m/>
    <n v="6.4000000000000001E-2"/>
    <n v="0.2004775"/>
    <n v="100374.4486413"/>
    <m/>
    <m/>
    <m/>
    <m/>
    <m/>
    <m/>
    <m/>
    <m/>
    <m/>
    <m/>
    <m/>
    <m/>
    <m/>
    <m/>
    <m/>
    <m/>
    <m/>
    <m/>
    <m/>
    <m/>
    <m/>
    <m/>
    <m/>
    <m/>
    <m/>
    <m/>
    <m/>
    <m/>
    <m/>
    <m/>
    <m/>
    <m/>
    <m/>
    <m/>
    <m/>
    <m/>
    <m/>
    <m/>
    <m/>
    <m/>
    <n v="0.246"/>
    <n v="0.128"/>
    <n v="0.22800000000000001"/>
    <n v="0.109"/>
    <n v="0.14699999999999999"/>
    <n v="8.8999999999999996E-2"/>
    <n v="5.2999999999999999E-2"/>
    <n v="96845.791867000007"/>
    <n v="105326.1667433"/>
    <n v="104883.6348192"/>
    <n v="118401.3791381"/>
    <n v="109672.97225589999"/>
    <n v="77949.857147999996"/>
    <n v="60394.901223100002"/>
    <n v="3.7999999999999999E-2"/>
    <n v="8.7999999999999995E-2"/>
    <n v="3.1E-2"/>
    <n v="2.3E-2"/>
    <n v="4.2999999999999997E-2"/>
    <n v="0.106"/>
    <n v="0.35"/>
    <n v="0.10929179999999999"/>
    <n v="0.11603380000000001"/>
    <n v="7.6596999999999998E-2"/>
    <n v="6.6898399999999997E-2"/>
    <n v="0.1820782"/>
    <n v="0.67388329999999996"/>
    <n v="0.84153509999999998"/>
    <n v="51.501620000000003"/>
    <n v="9.0744296000000002"/>
  </r>
  <r>
    <x v="30"/>
    <n v="2"/>
    <x v="6"/>
    <s v="1986"/>
    <s v="IDS"/>
    <s v=""/>
    <s v="1986"/>
    <s v="1"/>
    <s v="previous"/>
    <s v=""/>
    <x v="2"/>
    <n v="2523000"/>
    <m/>
    <n v="0.21079999999999999"/>
    <n v="0.29099999999999998"/>
    <m/>
    <m/>
    <n v="2.5658525000000001"/>
    <n v="1.5460312"/>
    <n v="1.6596382000000001"/>
    <n v="2.9880803"/>
    <n v="4.2931533000000002"/>
    <n v="116421.87311840001"/>
    <n v="110437.3593599"/>
    <n v="66543.031792199996"/>
    <n v="81203.550999700004"/>
    <n v="92384.268021700002"/>
    <n v="101363.8236613"/>
    <n v="110437.3593599"/>
    <n v="120954.9359654"/>
    <n v="132148.4229954"/>
    <n v="147215.48245829999"/>
    <n v="170739.60723250001"/>
    <m/>
    <m/>
    <n v="49210.330906399999"/>
    <x v="937"/>
    <x v="941"/>
    <n v="96885.820848899995"/>
    <n v="105953.97654410001"/>
    <n v="115740.12269030001"/>
    <n v="126552.4894809"/>
    <n v="139206.04742799999"/>
    <n v="157988.13922400001"/>
    <n v="211267.49268600001"/>
    <n v="116421.87311840001"/>
    <m/>
    <m/>
    <m/>
    <m/>
    <m/>
    <m/>
    <m/>
    <m/>
    <m/>
    <m/>
    <m/>
    <m/>
    <m/>
    <m/>
    <m/>
    <m/>
    <m/>
    <m/>
    <m/>
    <m/>
    <m/>
    <m/>
    <m/>
    <m/>
    <m/>
    <m/>
    <m/>
    <m/>
    <m/>
    <m/>
    <m/>
    <m/>
    <m/>
    <m/>
    <m/>
    <m/>
    <m/>
    <m/>
    <m/>
    <m/>
    <m/>
    <m/>
    <m/>
    <m/>
    <m/>
    <m/>
    <m/>
    <m/>
    <m/>
    <m/>
    <m/>
    <m/>
    <m/>
    <m/>
    <m/>
    <m/>
    <m/>
    <m/>
    <m/>
    <m/>
    <m/>
    <m/>
    <m/>
    <m/>
    <m/>
    <m/>
    <m/>
    <m/>
    <m/>
    <m/>
    <m/>
    <m/>
    <m/>
    <m/>
    <m/>
    <m/>
    <m/>
    <m/>
    <m/>
    <m/>
    <m/>
    <m/>
    <m/>
    <m/>
    <m/>
    <m/>
    <m/>
    <m/>
    <m/>
    <m/>
    <m/>
    <m/>
    <m/>
    <m/>
    <n v="0.10845399999999999"/>
    <m/>
    <m/>
    <n v="4.4379099999999998E-2"/>
    <m/>
    <m/>
    <m/>
    <m/>
    <m/>
    <m/>
    <m/>
    <m/>
    <m/>
    <m/>
    <m/>
    <m/>
    <m/>
    <m/>
    <n v="105576.8753559"/>
    <m/>
    <n v="0.85499999999999998"/>
    <n v="4.1200000000000001E-2"/>
    <n v="9.7638600000000006E-2"/>
    <m/>
    <m/>
    <m/>
    <n v="5.6430000000000001E-2"/>
    <n v="2.223E-2"/>
    <n v="2.9925E-2"/>
    <n v="1.7100000000000001E-2"/>
    <n v="0.159885"/>
    <n v="7.1819999999999995E-2"/>
    <n v="1.1115E-2"/>
    <n v="0.31720500000000001"/>
    <n v="0.16416"/>
    <n v="5.13E-3"/>
    <n v="100835.71679570001"/>
    <n v="45737.815640000001"/>
    <n v="82711.536339400001"/>
    <n v="44647.545456"/>
    <n v="136104.44050530001"/>
    <n v="98814.880489000003"/>
    <n v="64908.5484087"/>
    <n v="114903.9494153"/>
    <n v="85114.234870900007"/>
    <n v="58643.509757300002"/>
    <n v="4.1000000000000002E-2"/>
    <n v="0.6"/>
    <n v="4.5999999999999999E-2"/>
    <n v="0.41899999999999998"/>
    <n v="8.9999999999999998E-4"/>
    <n v="0.03"/>
    <n v="0.217"/>
    <n v="5.9999999999999995E-4"/>
    <n v="3.1E-2"/>
    <n v="0.39800000000000002"/>
    <n v="2.1754900000000001E-2"/>
    <n v="0.93786919999999996"/>
    <n v="0.27351409999999998"/>
    <n v="0.98830600000000002"/>
    <n v="3.8455E-3"/>
    <n v="0.1213497"/>
    <n v="1.0081009000000001"/>
    <n v="4.2332999999999997E-3"/>
    <n v="9.2507000000000006E-2"/>
    <n v="0.92391330000000005"/>
    <m/>
    <m/>
    <m/>
    <m/>
    <m/>
    <m/>
    <m/>
    <m/>
    <m/>
    <m/>
    <m/>
    <m/>
    <m/>
    <m/>
    <m/>
    <m/>
    <m/>
    <m/>
    <m/>
    <m/>
    <m/>
    <m/>
    <m/>
    <m/>
    <m/>
    <m/>
    <m/>
    <m/>
    <n v="51.501620000000003"/>
    <n v="9.0744296000000002"/>
  </r>
  <r>
    <x v="30"/>
    <n v="2"/>
    <x v="6"/>
    <s v="1986"/>
    <s v="Spliced"/>
    <s v=""/>
    <s v="1986 fixed"/>
    <s v="3"/>
    <s v="current"/>
    <s v=""/>
    <x v="0"/>
    <n v="587000"/>
    <m/>
    <n v="0.222"/>
    <n v="0.64800000000000002"/>
    <m/>
    <m/>
    <m/>
    <m/>
    <m/>
    <m/>
    <m/>
    <n v="78225.179129099997"/>
    <n v="70007.853968199997"/>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1.501620000000003"/>
    <n v="9.0744296000000002"/>
  </r>
  <r>
    <x v="30"/>
    <n v="2"/>
    <x v="6"/>
    <s v="1986"/>
    <s v="Spliced"/>
    <s v=""/>
    <s v="1986 fixed"/>
    <s v="3"/>
    <s v="current"/>
    <s v=""/>
    <x v="1"/>
    <n v="4122000"/>
    <n v="1700000"/>
    <n v="0.222"/>
    <n v="0.35099999999999998"/>
    <m/>
    <m/>
    <n v="2.8208262999999998"/>
    <n v="1.5890648000000001"/>
    <n v="1.7751486999999999"/>
    <n v="3.1734401999999999"/>
    <n v="4.4771898999999999"/>
    <n v="107900.1777664"/>
    <n v="102001.884062"/>
    <n v="57461.036088200002"/>
    <n v="72336.015430400003"/>
    <n v="83297.552314800007"/>
    <n v="92981.558396799999"/>
    <n v="102001.884062"/>
    <n v="111566.07006880001"/>
    <n v="123466.0775425"/>
    <n v="137702.0564834"/>
    <n v="162087.60179869999"/>
    <m/>
    <m/>
    <n v="45013.428270600001"/>
    <x v="936"/>
    <x v="940"/>
    <n v="88285.685447600001"/>
    <n v="97477.7712206"/>
    <n v="106693.2570084"/>
    <n v="117413.4437412"/>
    <n v="130294.0918308"/>
    <n v="148986.10357030001"/>
    <n v="201533.66657269999"/>
    <n v="107900.1777664"/>
    <m/>
    <m/>
    <m/>
    <m/>
    <m/>
    <m/>
    <m/>
    <m/>
    <m/>
    <m/>
    <m/>
    <m/>
    <m/>
    <m/>
    <m/>
    <m/>
    <m/>
    <m/>
    <m/>
    <m/>
    <m/>
    <m/>
    <n v="10916.0068558"/>
    <n v="35685.567545999998"/>
    <n v="59592.0374266"/>
    <n v="78835.942290999999"/>
    <n v="92734.107201000006"/>
    <n v="110153.0369263"/>
    <n v="121444.0419411"/>
    <n v="141330.17341349999"/>
    <n v="170887.10732519999"/>
    <n v="193374.12144809999"/>
    <n v="101480.9447521"/>
    <n v="3927.0024662999999"/>
    <n v="6175.0982092000004"/>
    <n v="6182.0038826"/>
    <n v="7045.0842068000002"/>
    <n v="7705.9258110999999"/>
    <n v="7778.9319883999997"/>
    <n v="8488.9330317000004"/>
    <n v="9791.0812917999992"/>
    <n v="10996.006906000001"/>
    <n v="19579.012296500001"/>
    <n v="8766.1679924"/>
    <n v="2362.0014833999999"/>
    <n v="5872.0933901999997"/>
    <n v="8382.0052642999999"/>
    <n v="9423.1126303000001"/>
    <n v="9554.9080099999992"/>
    <n v="9760.9146598000007"/>
    <n v="12831.8987705"/>
    <n v="16828.139717999999"/>
    <n v="17169.010782900001"/>
    <n v="57628.036193100001"/>
    <n v="14978.287039700001"/>
    <n v="31751.019941099999"/>
    <n v="29915.475778"/>
    <n v="23082.014496600001"/>
    <n v="19719.235695300002"/>
    <n v="18190.8248676"/>
    <n v="15654.863128700001"/>
    <n v="15948.8741811"/>
    <n v="12595.104572599999"/>
    <n v="11674.0073318"/>
    <n v="10443.006558700001"/>
    <n v="18901.362220399998"/>
    <n v="-3954.0024833000002"/>
    <n v="-12186.1938101"/>
    <n v="-19415.012193499999"/>
    <n v="-26719.3193641"/>
    <n v="-30677.704649899999"/>
    <n v="-36636.679683599999"/>
    <n v="-41300.674183399999"/>
    <n v="-50244.4171613"/>
    <n v="-61721.038763700002"/>
    <n v="-79458.049903399995"/>
    <n v="-36226.694238099997"/>
    <n v="45002.028263400003"/>
    <n v="65462.041113300002"/>
    <n v="77823.048876500005"/>
    <n v="88304.055459099996"/>
    <n v="97508.061239699993"/>
    <n v="106711.0670196"/>
    <n v="117413.073741"/>
    <n v="130300.0818346"/>
    <n v="149005.0935822"/>
    <n v="201566.12659299999"/>
    <n v="107900.0677663"/>
    <n v="0.2249159"/>
    <n v="0.69248319999999997"/>
    <n v="0.78850469999999995"/>
    <n v="0.122"/>
    <n v="0.22"/>
    <n v="0.17"/>
    <n v="0.2004775"/>
    <n v="0.68835619999999997"/>
    <n v="0.77881710000000004"/>
    <n v="6.4000000000000001E-2"/>
    <n v="0.22"/>
    <n v="0.14000000000000001"/>
    <n v="0.2022023"/>
    <n v="0.69236359999999997"/>
    <n v="0.78281389999999995"/>
    <n v="7.9000000000000001E-2"/>
    <n v="0.22"/>
    <n v="0.14000000000000001"/>
    <m/>
    <m/>
    <m/>
    <m/>
    <m/>
    <m/>
    <m/>
    <n v="1"/>
    <m/>
    <m/>
    <m/>
    <n v="6.4000000000000001E-2"/>
    <n v="0.2004775"/>
    <n v="100374.4486413"/>
    <m/>
    <m/>
    <m/>
    <m/>
    <m/>
    <m/>
    <m/>
    <m/>
    <m/>
    <m/>
    <m/>
    <m/>
    <m/>
    <m/>
    <m/>
    <m/>
    <m/>
    <m/>
    <m/>
    <m/>
    <m/>
    <m/>
    <m/>
    <m/>
    <m/>
    <m/>
    <m/>
    <m/>
    <m/>
    <m/>
    <m/>
    <m/>
    <m/>
    <m/>
    <m/>
    <m/>
    <m/>
    <m/>
    <m/>
    <m/>
    <n v="0.246"/>
    <n v="0.128"/>
    <n v="0.22800000000000001"/>
    <n v="0.109"/>
    <n v="0.14699999999999999"/>
    <n v="8.8999999999999996E-2"/>
    <n v="5.2999999999999999E-2"/>
    <n v="96845.791867000007"/>
    <n v="105326.1667433"/>
    <n v="104883.6348192"/>
    <n v="118401.3791381"/>
    <n v="109672.97225589999"/>
    <n v="77949.857147999996"/>
    <n v="60394.901223100002"/>
    <n v="3.7999999999999999E-2"/>
    <n v="8.7999999999999995E-2"/>
    <n v="3.1E-2"/>
    <n v="2.3E-2"/>
    <n v="4.2999999999999997E-2"/>
    <n v="0.106"/>
    <n v="0.35"/>
    <n v="0.10929179999999999"/>
    <n v="0.11603380000000001"/>
    <n v="7.6596999999999998E-2"/>
    <n v="6.6898399999999997E-2"/>
    <n v="0.1820782"/>
    <n v="0.67388329999999996"/>
    <n v="0.84153509999999998"/>
    <n v="51.501620000000003"/>
    <n v="9.0744296000000002"/>
  </r>
  <r>
    <x v="30"/>
    <n v="2"/>
    <x v="6"/>
    <s v="1986"/>
    <s v="Spliced"/>
    <s v=""/>
    <s v="1986 fixed"/>
    <s v="3"/>
    <s v="current"/>
    <s v=""/>
    <x v="2"/>
    <n v="2523000"/>
    <m/>
    <n v="0.21079999999999999"/>
    <n v="0.29099999999999998"/>
    <m/>
    <m/>
    <n v="2.5658525000000001"/>
    <n v="1.5460312"/>
    <n v="1.6596382000000001"/>
    <n v="2.9880803"/>
    <n v="4.2931533000000002"/>
    <n v="116421.87311840001"/>
    <n v="110437.3593599"/>
    <n v="66543.031792199996"/>
    <n v="81203.550999700004"/>
    <n v="92384.268021700002"/>
    <n v="101363.8236613"/>
    <n v="110437.3593599"/>
    <n v="120954.9359654"/>
    <n v="132148.4229954"/>
    <n v="147215.48245829999"/>
    <n v="170739.60723250001"/>
    <m/>
    <m/>
    <n v="49210.330906399999"/>
    <x v="937"/>
    <x v="941"/>
    <n v="96885.820848899995"/>
    <n v="105953.97654410001"/>
    <n v="115740.12269030001"/>
    <n v="126552.4894809"/>
    <n v="139206.04742799999"/>
    <n v="157988.13922400001"/>
    <n v="211267.49268600001"/>
    <n v="116421.87311840001"/>
    <m/>
    <m/>
    <m/>
    <m/>
    <m/>
    <m/>
    <m/>
    <m/>
    <m/>
    <m/>
    <m/>
    <m/>
    <m/>
    <m/>
    <m/>
    <m/>
    <m/>
    <m/>
    <m/>
    <m/>
    <m/>
    <m/>
    <m/>
    <m/>
    <m/>
    <m/>
    <m/>
    <m/>
    <m/>
    <m/>
    <m/>
    <m/>
    <m/>
    <m/>
    <m/>
    <m/>
    <m/>
    <m/>
    <m/>
    <m/>
    <m/>
    <m/>
    <m/>
    <m/>
    <m/>
    <m/>
    <m/>
    <m/>
    <m/>
    <m/>
    <m/>
    <m/>
    <m/>
    <m/>
    <m/>
    <m/>
    <m/>
    <m/>
    <m/>
    <m/>
    <m/>
    <m/>
    <m/>
    <m/>
    <m/>
    <m/>
    <m/>
    <m/>
    <m/>
    <m/>
    <m/>
    <m/>
    <m/>
    <m/>
    <m/>
    <m/>
    <m/>
    <m/>
    <m/>
    <m/>
    <m/>
    <m/>
    <m/>
    <m/>
    <m/>
    <m/>
    <m/>
    <m/>
    <m/>
    <m/>
    <m/>
    <m/>
    <m/>
    <m/>
    <n v="0.10845399999999999"/>
    <m/>
    <m/>
    <n v="4.4379099999999998E-2"/>
    <m/>
    <m/>
    <m/>
    <m/>
    <m/>
    <m/>
    <m/>
    <m/>
    <m/>
    <m/>
    <m/>
    <m/>
    <m/>
    <m/>
    <n v="105576.8753559"/>
    <m/>
    <n v="0.85499999999999998"/>
    <n v="4.1200000000000001E-2"/>
    <n v="9.7638600000000006E-2"/>
    <m/>
    <m/>
    <m/>
    <n v="7.8866000000000006E-2"/>
    <n v="1.00394E-2"/>
    <n v="3.4685800000000003E-2"/>
    <n v="8.5500000000000003E-3"/>
    <n v="0.2084577"/>
    <n v="4.1165100000000003E-2"/>
    <n v="4.3666E-3"/>
    <n v="0.36370079999999999"/>
    <n v="8.0077999999999996E-2"/>
    <n v="2.1986000000000002E-3"/>
    <n v="82498.436402299994"/>
    <n v="52262.874386000003"/>
    <n v="78713.055808200006"/>
    <n v="42129.650731499998"/>
    <n v="126410.13527309999"/>
    <n v="94090.905920499994"/>
    <n v="63805.278071000001"/>
    <n v="111230.3215084"/>
    <n v="79325.049304700005"/>
    <n v="53623.552123900001"/>
    <n v="0.22215480000000001"/>
    <n v="0.38455600000000001"/>
    <n v="8.1448000000000007E-2"/>
    <n v="0.46910259999999998"/>
    <n v="1.5800000000000002E-2"/>
    <n v="7.0606100000000005E-2"/>
    <n v="0.18099499999999999"/>
    <n v="4.2856999999999999E-3"/>
    <n v="5.8788300000000002E-2"/>
    <n v="0.43973079999999998"/>
    <n v="0.10386620000000001"/>
    <n v="0.94294730000000004"/>
    <n v="0.43979439999999997"/>
    <n v="0.9993474"/>
    <n v="2.3220600000000001E-2"/>
    <n v="0.29873270000000002"/>
    <n v="1.0996527"/>
    <n v="1.01054E-2"/>
    <n v="0.16027469999999999"/>
    <n v="0.94812059999999998"/>
    <m/>
    <m/>
    <m/>
    <m/>
    <m/>
    <m/>
    <m/>
    <m/>
    <m/>
    <m/>
    <m/>
    <m/>
    <m/>
    <m/>
    <m/>
    <m/>
    <m/>
    <m/>
    <m/>
    <m/>
    <m/>
    <m/>
    <m/>
    <m/>
    <m/>
    <m/>
    <m/>
    <m/>
    <n v="51.501620000000003"/>
    <n v="9.0744296000000002"/>
  </r>
  <r>
    <x v="30"/>
    <n v="5"/>
    <x v="0"/>
    <s v="1995"/>
    <s v="IDS"/>
    <s v=""/>
    <s v="1995"/>
    <s v="1"/>
    <s v="previous"/>
    <s v=""/>
    <x v="0"/>
    <n v="655000"/>
    <m/>
    <n v="0.24299999999999999"/>
    <n v="0.64200000000000002"/>
    <m/>
    <m/>
    <n v="2.5893928000000002"/>
    <n v="1.6958103"/>
    <n v="1.5269355"/>
    <n v="3.1523862999999999"/>
    <n v="4.3109181000000003"/>
    <n v="123256.3639809"/>
    <n v="107255.0730784"/>
    <n v="70242.047859500002"/>
    <n v="79735.054327599995"/>
    <n v="88664.060411400002"/>
    <n v="97180.606214200001"/>
    <n v="107255.0730784"/>
    <n v="117231.0798756"/>
    <n v="131812.31981059999"/>
    <n v="149648.6019633"/>
    <n v="181884.25392720001"/>
    <m/>
    <m/>
    <n v="63299.863129500001"/>
    <x v="938"/>
    <x v="942"/>
    <n v="92879.543283599996"/>
    <n v="102067.1995437"/>
    <n v="112035.1263353"/>
    <n v="124112.4045642"/>
    <n v="140459.6957025"/>
    <n v="164518.63209510001"/>
    <n v="272880.52592759999"/>
    <n v="123256.3639809"/>
    <m/>
    <m/>
    <m/>
    <m/>
    <m/>
    <m/>
    <m/>
    <m/>
    <m/>
    <m/>
    <m/>
    <m/>
    <m/>
    <m/>
    <m/>
    <m/>
    <m/>
    <m/>
    <m/>
    <m/>
    <m/>
    <m/>
    <n v="322.00021939999999"/>
    <n v="38.000025899999997"/>
    <n v="493.00033589999998"/>
    <n v="1251.0008524"/>
    <n v="1833.0012489000001"/>
    <n v="4835.0032942999997"/>
    <n v="6911.0047088000001"/>
    <n v="23736.016172600001"/>
    <n v="44410.030258899998"/>
    <n v="79353.054067300007"/>
    <n v="16323.011121699999"/>
    <n v="5356.0036492999998"/>
    <n v="8995.0061287999997"/>
    <n v="12019.0081892"/>
    <n v="15489.0105535"/>
    <n v="21991.014983599998"/>
    <n v="28716.0195657"/>
    <n v="40651.027697600002"/>
    <n v="50666.034521399997"/>
    <n v="62929.042876799998"/>
    <n v="157568.10735929999"/>
    <n v="40469.027573599997"/>
    <n v="116.000079"/>
    <n v="396.00026980000001"/>
    <n v="811.00055259999999"/>
    <n v="1241.0008456"/>
    <n v="1592.0010847000001"/>
    <n v="3591.0024466999998"/>
    <n v="2849.0019412000001"/>
    <n v="2995.0020405999999"/>
    <n v="6634.0045201000003"/>
    <n v="41573.028325899999"/>
    <n v="6189.0042168999998"/>
    <n v="61173.041680399998"/>
    <n v="70615.048113700002"/>
    <n v="79109.053901099993"/>
    <n v="87338.059507900005"/>
    <n v="94377.064304"/>
    <n v="97325.0663126"/>
    <n v="101677.06927789999"/>
    <n v="100280.06832599999"/>
    <n v="99437.0677516"/>
    <n v="100570.0685236"/>
    <n v="89209.060782800007"/>
    <n v="-3667.0024985"/>
    <n v="-4623.0031498999997"/>
    <n v="-8174.0055694000002"/>
    <n v="-12424.0084651"/>
    <n v="-17708.012065399998"/>
    <n v="-22432.015284100002"/>
    <n v="-27976.019061499999"/>
    <n v="-37154.025314999999"/>
    <n v="-48789.033242500002"/>
    <n v="-106184.07234870001"/>
    <n v="-28934.0197142"/>
    <n v="63300.043129600002"/>
    <n v="75421.051388299995"/>
    <n v="84258.057409400004"/>
    <n v="92895.063294199994"/>
    <n v="102085.0695558"/>
    <n v="112035.07633529999"/>
    <n v="124112.084564"/>
    <n v="140522.095745"/>
    <n v="164621.1121649"/>
    <n v="272880.18592740002"/>
    <n v="123256.0839808"/>
    <m/>
    <m/>
    <m/>
    <m/>
    <m/>
    <m/>
    <m/>
    <m/>
    <m/>
    <m/>
    <m/>
    <m/>
    <m/>
    <m/>
    <m/>
    <m/>
    <m/>
    <m/>
    <m/>
    <m/>
    <m/>
    <m/>
    <m/>
    <m/>
    <m/>
    <m/>
    <m/>
    <m/>
    <m/>
    <m/>
    <m/>
    <m/>
    <m/>
    <m/>
    <m/>
    <m/>
    <m/>
    <m/>
    <m/>
    <m/>
    <m/>
    <m/>
    <m/>
    <m/>
    <m/>
    <m/>
    <m/>
    <m/>
    <m/>
    <m/>
    <m/>
    <m/>
    <m/>
    <m/>
    <m/>
    <m/>
    <m/>
    <m/>
    <m/>
    <m/>
    <m/>
    <m/>
    <m/>
    <m/>
    <m/>
    <m/>
    <m/>
    <m/>
    <m/>
    <m/>
    <m/>
    <m/>
    <m/>
    <m/>
    <m/>
    <m/>
    <m/>
    <m/>
    <m/>
    <m/>
    <m/>
    <m/>
    <m/>
    <m/>
    <m/>
    <m/>
    <m/>
    <m/>
    <m/>
    <m/>
    <m/>
    <m/>
    <m/>
    <m/>
    <m/>
    <m/>
    <m/>
    <m/>
    <m/>
    <m/>
    <n v="73.132679999999993"/>
    <n v="9.6894594999999999"/>
  </r>
  <r>
    <x v="30"/>
    <n v="5"/>
    <x v="0"/>
    <s v="1995"/>
    <s v="IDS"/>
    <s v=""/>
    <s v="1995"/>
    <s v="1"/>
    <s v="previous"/>
    <s v=""/>
    <x v="1"/>
    <n v="4370000"/>
    <n v="2000000"/>
    <n v="0.24299999999999999"/>
    <n v="0.40400000000000003"/>
    <m/>
    <m/>
    <n v="2.8595538999999999"/>
    <n v="1.5747911999999999"/>
    <n v="1.8158304999999999"/>
    <n v="3.5334737000000001"/>
    <n v="5.3554250000000003"/>
    <n v="162702.4908576"/>
    <n v="152626.10399209999"/>
    <n v="84053.057269700003"/>
    <n v="104757.0713764"/>
    <n v="122096.2131905"/>
    <n v="138584.09442450001"/>
    <n v="152626.10399209999"/>
    <n v="167419.66407170001"/>
    <n v="183052.12472289999"/>
    <n v="205735.6401783"/>
    <n v="240354.2437658"/>
    <m/>
    <m/>
    <n v="61888.182167600004"/>
    <x v="939"/>
    <x v="943"/>
    <n v="130468.598895"/>
    <n v="145618.0892171"/>
    <n v="160158.3491242"/>
    <n v="174695.05902879999"/>
    <n v="193488.911834"/>
    <n v="221137.90067269999"/>
    <n v="331437.51582550001"/>
    <n v="162702.4908576"/>
    <m/>
    <m/>
    <m/>
    <m/>
    <m/>
    <m/>
    <m/>
    <m/>
    <m/>
    <m/>
    <m/>
    <m/>
    <m/>
    <m/>
    <m/>
    <m/>
    <m/>
    <m/>
    <m/>
    <m/>
    <m/>
    <m/>
    <n v="15269.010403599999"/>
    <n v="30949.021087199999"/>
    <n v="63584.043323099999"/>
    <n v="97842.066664900005"/>
    <n v="129991.0885697"/>
    <n v="160345.10925139999"/>
    <n v="183255.12486119999"/>
    <n v="210616.1435037"/>
    <n v="244343.16648360001"/>
    <n v="304640.20756710001"/>
    <n v="144090.098176"/>
    <n v="5313.0036200000004"/>
    <n v="9513.0064817000002"/>
    <n v="13268.009040200001"/>
    <n v="12280.008367"/>
    <n v="11474.0078178"/>
    <n v="10378.007071100001"/>
    <n v="12845.008752"/>
    <n v="14001.0095396"/>
    <n v="15151.0103232"/>
    <n v="74459.050732799995"/>
    <n v="17870.012175799999"/>
    <n v="2656.0018097000002"/>
    <n v="5497.0037454000003"/>
    <n v="7936.0054072000003"/>
    <n v="11601.007904399999"/>
    <n v="12743.0086825"/>
    <n v="11187.0076223"/>
    <n v="13855.009440100001"/>
    <n v="17821.012142399999"/>
    <n v="28077.019130299999"/>
    <n v="78855.053727999999"/>
    <n v="19024.012962000001"/>
    <n v="44735.030480300004"/>
    <n v="63311.043137100001"/>
    <n v="54496.037130999997"/>
    <n v="44028.029998600003"/>
    <n v="36306.024737200001"/>
    <n v="30587.020840500001"/>
    <n v="26589.018116499999"/>
    <n v="23394.015939600002"/>
    <n v="22940.0156302"/>
    <n v="18918.0128898"/>
    <n v="36530.024889799999"/>
    <n v="-6232.0042462000001"/>
    <n v="-14776.010067699999"/>
    <n v="-25745.0175414"/>
    <n v="-35283.024040199998"/>
    <n v="-44896.030590000002"/>
    <n v="-52332.035656499997"/>
    <n v="-61844.042137500001"/>
    <n v="-72337.049287000002"/>
    <n v="-89361.060886299994"/>
    <n v="-145434.09909179999"/>
    <n v="-54827.037356499997"/>
    <n v="61741.042067399998"/>
    <n v="94495.064384400001"/>
    <n v="113539.0773601"/>
    <n v="130469.0888953"/>
    <n v="145618.09921710001"/>
    <n v="160165.10912879999"/>
    <n v="174700.11903219999"/>
    <n v="193496.13183890001"/>
    <n v="221150.150681"/>
    <n v="331437.22582529997"/>
    <n v="162702.1108574"/>
    <n v="0.29736479999999998"/>
    <n v="0.67181210000000002"/>
    <n v="0.74754339999999997"/>
    <n v="0.13400000000000001"/>
    <n v="0.25"/>
    <n v="0.18"/>
    <n v="0.26265769999999999"/>
    <n v="0.67808219999999997"/>
    <n v="0.74807429999999997"/>
    <n v="7.0999999999999994E-2"/>
    <n v="0.28999999999999998"/>
    <n v="0.17"/>
    <n v="0.25936949999999998"/>
    <n v="0.67200000000000004"/>
    <n v="0.74214829999999998"/>
    <n v="7.0999999999999994E-2"/>
    <n v="0.28999999999999998"/>
    <n v="0.17"/>
    <m/>
    <m/>
    <m/>
    <m/>
    <m/>
    <m/>
    <m/>
    <n v="1"/>
    <m/>
    <m/>
    <m/>
    <n v="7.0999999999999994E-2"/>
    <n v="0.26265769999999999"/>
    <n v="148703.1147643"/>
    <m/>
    <m/>
    <m/>
    <m/>
    <m/>
    <m/>
    <m/>
    <m/>
    <m/>
    <m/>
    <m/>
    <m/>
    <m/>
    <m/>
    <m/>
    <m/>
    <m/>
    <m/>
    <m/>
    <m/>
    <m/>
    <m/>
    <m/>
    <m/>
    <m/>
    <m/>
    <m/>
    <m/>
    <m/>
    <m/>
    <m/>
    <m/>
    <m/>
    <m/>
    <m/>
    <m/>
    <m/>
    <m/>
    <m/>
    <m/>
    <n v="0.23168349999999999"/>
    <n v="0.1142238"/>
    <n v="0.22474530000000001"/>
    <n v="0.14093459999999999"/>
    <n v="0.1385092"/>
    <n v="8.3393900000000007E-2"/>
    <n v="6.6509700000000005E-2"/>
    <n v="144815.7723595"/>
    <n v="139195.76552029999"/>
    <n v="149390.11353510001"/>
    <n v="178811.5051102"/>
    <n v="173183.46841510001"/>
    <n v="125225.6008769"/>
    <n v="90909.566101300006"/>
    <n v="3.6999999999999998E-2"/>
    <n v="0.16800000000000001"/>
    <n v="4.8000000000000001E-2"/>
    <n v="2.3E-2"/>
    <n v="3.5999999999999997E-2"/>
    <n v="7.0999999999999994E-2"/>
    <n v="0.26800000000000002"/>
    <n v="0.1741463"/>
    <n v="0.25192920000000002"/>
    <n v="0.16712080000000001"/>
    <n v="0.1003476"/>
    <n v="0.2015866"/>
    <n v="0.67186259999999998"/>
    <n v="0.86758259999999998"/>
    <n v="73.132679999999993"/>
    <n v="9.6894594999999999"/>
  </r>
  <r>
    <x v="30"/>
    <n v="5"/>
    <x v="0"/>
    <s v="1995"/>
    <s v="IDS"/>
    <s v=""/>
    <s v="1995"/>
    <s v="1"/>
    <s v="previous"/>
    <s v=""/>
    <x v="2"/>
    <n v="2702000"/>
    <m/>
    <n v="0.23699999999999999"/>
    <n v="0.34799999999999998"/>
    <m/>
    <m/>
    <n v="2.7733316000000001"/>
    <n v="1.533396"/>
    <n v="1.8086207000000001"/>
    <n v="3.4995202999999999"/>
    <n v="5.6169333000000004"/>
    <n v="173745.6683819"/>
    <n v="164797.61228510001"/>
    <n v="91117.842083299998"/>
    <n v="116173.419155"/>
    <n v="135257.09215770001"/>
    <n v="150276.10239089999"/>
    <n v="164797.61228510001"/>
    <n v="178721.62177229999"/>
    <n v="196101.63361419999"/>
    <n v="219219.6493657"/>
    <n v="252699.99217760001"/>
    <m/>
    <m/>
    <n v="61396.341832500002"/>
    <x v="940"/>
    <x v="944"/>
    <n v="142900.83736569999"/>
    <n v="157698.72744829999"/>
    <n v="171526.14686959999"/>
    <n v="187050.28744700001"/>
    <n v="207529.23140039999"/>
    <n v="234326.95965909999"/>
    <n v="344859.15497039998"/>
    <n v="173745.6683819"/>
    <m/>
    <m/>
    <m/>
    <m/>
    <m/>
    <m/>
    <m/>
    <m/>
    <m/>
    <m/>
    <m/>
    <m/>
    <m/>
    <m/>
    <m/>
    <m/>
    <m/>
    <m/>
    <m/>
    <m/>
    <m/>
    <m/>
    <n v="26682.018179800001"/>
    <n v="64212.043750999997"/>
    <n v="104781.0713928"/>
    <n v="134440.09160099999"/>
    <n v="166013.1131133"/>
    <n v="185601.1264597"/>
    <n v="210487.1434158"/>
    <n v="238514.16251200001"/>
    <n v="268481.18293010001"/>
    <n v="330332.2250724"/>
    <n v="172950.11783989999"/>
    <n v="3784.0025781999998"/>
    <n v="6458.0044002000004"/>
    <n v="7656.0052163999999"/>
    <n v="7237.0049308999996"/>
    <n v="7805.0053180000004"/>
    <n v="8469.0057703999992"/>
    <n v="10428.0071051"/>
    <n v="10732.0073123"/>
    <n v="12875.0087724"/>
    <n v="69395.047282400003"/>
    <n v="14480.009866"/>
    <n v="4522.0030810999997"/>
    <n v="8638.0058855000007"/>
    <n v="10999.007494199999"/>
    <n v="14670.0099954"/>
    <n v="8963.0061069999992"/>
    <n v="15053.010256400001"/>
    <n v="16929.011534599998"/>
    <n v="19449.013251600001"/>
    <n v="32449.022109199999"/>
    <n v="85122.057998100005"/>
    <n v="21675.0147683"/>
    <n v="35140.023942699998"/>
    <n v="47137.032116900002"/>
    <n v="36533.0248918"/>
    <n v="30772.020966600001"/>
    <n v="27031.0184176"/>
    <n v="22513.0153393"/>
    <n v="19668.013400799999"/>
    <n v="19582.0133422"/>
    <n v="17730.0120804"/>
    <n v="14604.0099505"/>
    <n v="27070.018444199999"/>
    <n v="-8944.0060940000003"/>
    <n v="-22326.015211900001"/>
    <n v="-34014.023175499999"/>
    <n v="-44218.030127999999"/>
    <n v="-52108.035503899999"/>
    <n v="-60101.040950000002"/>
    <n v="-70448.047999899994"/>
    <n v="-80730.055005600007"/>
    <n v="-97183.066215900006"/>
    <n v="-154496.1052662"/>
    <n v="-62452.042551799997"/>
    <n v="61184.041687899997"/>
    <n v="104119.0709417"/>
    <n v="125955.08581970001"/>
    <n v="142901.0973659"/>
    <n v="157705.1074527"/>
    <n v="171535.11687580001"/>
    <n v="187064.12745649999"/>
    <n v="207547.1414126"/>
    <n v="234353.15967689999"/>
    <n v="344957.23503719998"/>
    <n v="173746.11838219999"/>
    <m/>
    <m/>
    <m/>
    <m/>
    <m/>
    <m/>
    <n v="0.17528740000000001"/>
    <m/>
    <m/>
    <n v="6.1779399999999998E-2"/>
    <m/>
    <m/>
    <m/>
    <m/>
    <m/>
    <m/>
    <m/>
    <m/>
    <m/>
    <m/>
    <m/>
    <m/>
    <m/>
    <m/>
    <n v="155545.44409010001"/>
    <m/>
    <n v="0.85099999999999998"/>
    <n v="5.3999999999999999E-2"/>
    <n v="0.16722010000000001"/>
    <m/>
    <m/>
    <m/>
    <n v="7.9143000000000005E-2"/>
    <n v="3.7443999999999998E-2"/>
    <n v="4.2549999999999998E-2"/>
    <n v="2.7231999999999999E-2"/>
    <n v="0.13275600000000001"/>
    <n v="6.5527000000000002E-2"/>
    <n v="1.7871000000000001E-2"/>
    <n v="0.32338"/>
    <n v="0.111481"/>
    <n v="1.3616E-2"/>
    <n v="143181.25060540001"/>
    <n v="61331.146235400003"/>
    <n v="121792.3914281"/>
    <n v="83896.825387399993"/>
    <n v="212183.58572860001"/>
    <n v="155855.93184979999"/>
    <n v="109424.62911579999"/>
    <n v="172401.00357969999"/>
    <n v="126687.9268349"/>
    <n v="76512.926895299999"/>
    <n v="7.0999999999999994E-2"/>
    <n v="0.56000000000000005"/>
    <n v="4.5999999999999999E-2"/>
    <n v="0.23400000000000001"/>
    <n v="1E-3"/>
    <n v="1.0999999999999999E-2"/>
    <n v="0.221"/>
    <n v="8.0000000000000004E-4"/>
    <n v="2.8000000000000001E-2"/>
    <n v="0.29137999999999997"/>
    <n v="0.15539220000000001"/>
    <n v="0.95790920000000002"/>
    <n v="0.23063890000000001"/>
    <n v="0.98630329999999999"/>
    <n v="2.13636E-2"/>
    <n v="0.14258589999999999"/>
    <n v="0.85083719999999996"/>
    <n v="4.8381E-2"/>
    <n v="0.17026649999999999"/>
    <n v="0.9910523"/>
    <m/>
    <m/>
    <m/>
    <m/>
    <m/>
    <m/>
    <m/>
    <m/>
    <m/>
    <m/>
    <m/>
    <m/>
    <m/>
    <m/>
    <m/>
    <m/>
    <m/>
    <m/>
    <m/>
    <m/>
    <m/>
    <m/>
    <m/>
    <m/>
    <m/>
    <m/>
    <m/>
    <m/>
    <n v="73.132679999999993"/>
    <n v="9.6894594999999999"/>
  </r>
  <r>
    <x v="30"/>
    <n v="5"/>
    <x v="0"/>
    <s v="1995"/>
    <s v="Spliced"/>
    <s v=""/>
    <s v="1995 fixed"/>
    <s v="3"/>
    <s v="current"/>
    <s v=""/>
    <x v="0"/>
    <n v="655000"/>
    <m/>
    <n v="0.24299999999999999"/>
    <n v="0.64200000000000002"/>
    <m/>
    <m/>
    <m/>
    <m/>
    <m/>
    <m/>
    <m/>
    <n v="123256.3639809"/>
    <n v="107255.0730784"/>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132679999999993"/>
    <n v="9.6894594999999999"/>
  </r>
  <r>
    <x v="30"/>
    <n v="5"/>
    <x v="0"/>
    <s v="1995"/>
    <s v="Spliced"/>
    <s v=""/>
    <s v="1995 fixed"/>
    <s v="3"/>
    <s v="current"/>
    <s v=""/>
    <x v="1"/>
    <n v="4370000"/>
    <n v="2000000"/>
    <n v="0.24299999999999999"/>
    <n v="0.40400000000000003"/>
    <m/>
    <m/>
    <n v="2.8595538999999999"/>
    <n v="1.5747911999999999"/>
    <n v="1.8158304999999999"/>
    <n v="3.5334737000000001"/>
    <n v="5.3554250000000003"/>
    <n v="162702.4908576"/>
    <n v="152626.10399209999"/>
    <n v="84053.057269700003"/>
    <n v="104757.0713764"/>
    <n v="122096.2131905"/>
    <n v="138584.09442450001"/>
    <n v="152626.10399209999"/>
    <n v="167419.66407170001"/>
    <n v="183052.12472289999"/>
    <n v="205735.6401783"/>
    <n v="240354.2437658"/>
    <m/>
    <m/>
    <n v="61888.182167600004"/>
    <x v="939"/>
    <x v="943"/>
    <n v="130468.598895"/>
    <n v="145618.0892171"/>
    <n v="160158.3491242"/>
    <n v="174695.05902879999"/>
    <n v="193488.911834"/>
    <n v="221137.90067269999"/>
    <n v="331437.51582550001"/>
    <n v="162702.4908576"/>
    <m/>
    <m/>
    <m/>
    <m/>
    <m/>
    <m/>
    <m/>
    <m/>
    <m/>
    <m/>
    <m/>
    <m/>
    <m/>
    <m/>
    <m/>
    <m/>
    <m/>
    <m/>
    <m/>
    <m/>
    <m/>
    <m/>
    <n v="15269.010403599999"/>
    <n v="30949.3486108"/>
    <n v="63584.043323099999"/>
    <n v="97842.816596400007"/>
    <n v="129991.0885697"/>
    <n v="160345.10925139999"/>
    <n v="183255.12486119999"/>
    <n v="210617.23198730001"/>
    <n v="244343.16648360001"/>
    <n v="304639.2884203"/>
    <n v="144103.3835121"/>
    <n v="5313.0036200000004"/>
    <n v="9513.1071548"/>
    <n v="13268.009040200001"/>
    <n v="12280.1024898"/>
    <n v="11474.0078178"/>
    <n v="10378.007071100001"/>
    <n v="12845.008752"/>
    <n v="14001.081898099999"/>
    <n v="15151.0103232"/>
    <n v="74458.826078300001"/>
    <n v="17871.659819299999"/>
    <n v="2656.0018097000002"/>
    <n v="5497.0619183999997"/>
    <n v="7936.0054072000003"/>
    <n v="11601.0968228"/>
    <n v="12743.0086825"/>
    <n v="11187.0076223"/>
    <n v="13855.009440100001"/>
    <n v="17821.104243000002"/>
    <n v="28077.019130299999"/>
    <n v="78854.815810100001"/>
    <n v="19025.767006300001"/>
    <n v="44735.030480300004"/>
    <n v="63311.713137799998"/>
    <n v="54496.037130999997"/>
    <n v="44028.367460900001"/>
    <n v="36306.024737200001"/>
    <n v="30587.020840500001"/>
    <n v="26589.018116499999"/>
    <n v="23394.136842"/>
    <n v="22940.0156302"/>
    <n v="18917.955811200001"/>
    <n v="36533.393016200003"/>
    <n v="-6232.0042462000001"/>
    <n v="-14776.1664375"/>
    <n v="-25745.0175414"/>
    <n v="-35283.294474499999"/>
    <n v="-44896.030590000002"/>
    <n v="-52332.035656499997"/>
    <n v="-61844.042137500001"/>
    <n v="-72337.423131500007"/>
    <n v="-89361.060886299994"/>
    <n v="-145433.6602945"/>
    <n v="-54832.092496500001"/>
    <n v="61741.042067399998"/>
    <n v="94495.064384400001"/>
    <n v="113539.0773601"/>
    <n v="130469.0888953"/>
    <n v="145618.09921710001"/>
    <n v="160165.10912879999"/>
    <n v="174700.11903219999"/>
    <n v="193496.13183890001"/>
    <n v="221150.150681"/>
    <n v="331437.22582529997"/>
    <n v="162702.1108574"/>
    <n v="0.29736479999999998"/>
    <n v="0.67181210000000002"/>
    <n v="0.74754339999999997"/>
    <n v="0.13400000000000001"/>
    <n v="0.25"/>
    <n v="0.18"/>
    <n v="0.26265769999999999"/>
    <n v="0.67808219999999997"/>
    <n v="0.74807429999999997"/>
    <n v="7.0999999999999994E-2"/>
    <n v="0.28999999999999998"/>
    <n v="0.17"/>
    <n v="0.25936949999999998"/>
    <n v="0.67200000000000004"/>
    <n v="0.74214829999999998"/>
    <n v="7.0999999999999994E-2"/>
    <n v="0.28999999999999998"/>
    <n v="0.17"/>
    <m/>
    <m/>
    <m/>
    <m/>
    <m/>
    <m/>
    <m/>
    <n v="1"/>
    <m/>
    <m/>
    <m/>
    <n v="7.0999999999999994E-2"/>
    <n v="0.26265769999999999"/>
    <n v="148703.1147643"/>
    <m/>
    <m/>
    <m/>
    <m/>
    <m/>
    <m/>
    <m/>
    <m/>
    <m/>
    <m/>
    <m/>
    <m/>
    <m/>
    <m/>
    <m/>
    <m/>
    <m/>
    <m/>
    <m/>
    <m/>
    <m/>
    <m/>
    <m/>
    <m/>
    <m/>
    <m/>
    <m/>
    <m/>
    <m/>
    <m/>
    <m/>
    <m/>
    <m/>
    <m/>
    <m/>
    <m/>
    <m/>
    <m/>
    <m/>
    <m/>
    <n v="0.23168349999999999"/>
    <n v="0.1142238"/>
    <n v="0.22474530000000001"/>
    <n v="0.14093459999999999"/>
    <n v="0.1385092"/>
    <n v="8.3393900000000007E-2"/>
    <n v="6.6509700000000005E-2"/>
    <n v="144815.7723595"/>
    <n v="139195.76552029999"/>
    <n v="149390.11353510001"/>
    <n v="178811.5051102"/>
    <n v="173183.46841510001"/>
    <n v="125225.6008769"/>
    <n v="90909.566101300006"/>
    <n v="3.6999999999999998E-2"/>
    <n v="0.16800000000000001"/>
    <n v="4.8000000000000001E-2"/>
    <n v="2.3E-2"/>
    <n v="3.5999999999999997E-2"/>
    <n v="7.0999999999999994E-2"/>
    <n v="0.26800000000000002"/>
    <n v="0.1741463"/>
    <n v="0.25192920000000002"/>
    <n v="0.16712080000000001"/>
    <n v="0.1003476"/>
    <n v="0.2015866"/>
    <n v="0.67186259999999998"/>
    <n v="0.86758259999999998"/>
    <n v="73.132679999999993"/>
    <n v="9.6894594999999999"/>
  </r>
  <r>
    <x v="30"/>
    <n v="5"/>
    <x v="0"/>
    <s v="1995"/>
    <s v="Spliced"/>
    <s v=""/>
    <s v="1995 fixed"/>
    <s v="3"/>
    <s v="current"/>
    <s v=""/>
    <x v="2"/>
    <n v="2702000"/>
    <m/>
    <n v="0.23699999999999999"/>
    <n v="0.34799999999999998"/>
    <m/>
    <m/>
    <n v="2.7733316000000001"/>
    <n v="1.533396"/>
    <n v="1.8086207000000001"/>
    <n v="3.4995202999999999"/>
    <n v="5.6169333000000004"/>
    <n v="173745.6683819"/>
    <n v="164797.61228510001"/>
    <n v="91117.842083299998"/>
    <n v="116173.419155"/>
    <n v="135257.09215770001"/>
    <n v="150276.10239089999"/>
    <n v="164797.61228510001"/>
    <n v="178721.62177229999"/>
    <n v="196101.63361419999"/>
    <n v="219219.6493657"/>
    <n v="252699.99217760001"/>
    <m/>
    <m/>
    <n v="61396.341832500002"/>
    <x v="940"/>
    <x v="944"/>
    <n v="142900.83736569999"/>
    <n v="157698.72744829999"/>
    <n v="171526.14686959999"/>
    <n v="187050.28744700001"/>
    <n v="207529.23140039999"/>
    <n v="234326.95965909999"/>
    <n v="344859.15497039998"/>
    <n v="173745.6683819"/>
    <m/>
    <m/>
    <m/>
    <m/>
    <m/>
    <m/>
    <m/>
    <m/>
    <m/>
    <m/>
    <m/>
    <m/>
    <m/>
    <m/>
    <m/>
    <m/>
    <m/>
    <m/>
    <m/>
    <m/>
    <m/>
    <m/>
    <n v="26682.018179800001"/>
    <n v="64212.043750999997"/>
    <n v="104781.0713928"/>
    <n v="134440.09160099999"/>
    <n v="166014.1658014"/>
    <n v="185601.1264597"/>
    <n v="210487.1434158"/>
    <n v="238514.16251200001"/>
    <n v="268482.32856230001"/>
    <n v="330332.2250724"/>
    <n v="172973.0155144"/>
    <n v="3784.0025781999998"/>
    <n v="6458.0044002000004"/>
    <n v="7656.0052163999999"/>
    <n v="7237.0049308999996"/>
    <n v="7805.0548093999996"/>
    <n v="8469.0057703999992"/>
    <n v="10428.0071051"/>
    <n v="10732.0073123"/>
    <n v="12875.0637112"/>
    <n v="69395.047282400003"/>
    <n v="14481.9269422"/>
    <n v="4522.0030810999997"/>
    <n v="8638.0058855000007"/>
    <n v="10999.007494199999"/>
    <n v="14670.0099954"/>
    <n v="8963.0629413000006"/>
    <n v="15053.010256400001"/>
    <n v="16929.011534599998"/>
    <n v="19449.013251600001"/>
    <n v="32449.1605719"/>
    <n v="85122.057998100005"/>
    <n v="21677.884424799999"/>
    <n v="35140.023942699998"/>
    <n v="47137.032116900002"/>
    <n v="36533.0248918"/>
    <n v="30772.020966600001"/>
    <n v="27031.189821100001"/>
    <n v="22513.0153393"/>
    <n v="19668.013400799999"/>
    <n v="19582.0133422"/>
    <n v="17730.087735900001"/>
    <n v="14604.0099505"/>
    <n v="27073.602370500001"/>
    <n v="-8944.0060940000003"/>
    <n v="-22326.015211900001"/>
    <n v="-34014.023175499999"/>
    <n v="-44218.030127999999"/>
    <n v="-52108.365920600001"/>
    <n v="-60101.040950000002"/>
    <n v="-70448.047999899994"/>
    <n v="-80730.055005600007"/>
    <n v="-97183.480904299999"/>
    <n v="-154496.1052662"/>
    <n v="-62460.310869599998"/>
    <n v="61184.041687899997"/>
    <n v="104119.0709417"/>
    <n v="125955.08581970001"/>
    <n v="142901.0973659"/>
    <n v="157705.1074527"/>
    <n v="171535.11687580001"/>
    <n v="187064.12745649999"/>
    <n v="207547.1414126"/>
    <n v="234353.15967689999"/>
    <n v="344957.23503719998"/>
    <n v="173746.11838219999"/>
    <m/>
    <m/>
    <m/>
    <m/>
    <m/>
    <m/>
    <n v="0.17528740000000001"/>
    <m/>
    <m/>
    <n v="6.1779399999999998E-2"/>
    <m/>
    <m/>
    <m/>
    <m/>
    <m/>
    <m/>
    <m/>
    <m/>
    <m/>
    <m/>
    <m/>
    <m/>
    <m/>
    <m/>
    <n v="155545.44409010001"/>
    <m/>
    <n v="0.85099999999999998"/>
    <n v="5.3999999999999999E-2"/>
    <n v="0.16722010000000001"/>
    <m/>
    <m/>
    <m/>
    <n v="0.1106095"/>
    <n v="1.69102E-2"/>
    <n v="4.9319300000000003E-2"/>
    <n v="1.3616E-2"/>
    <n v="0.17308689999999999"/>
    <n v="3.75582E-2"/>
    <n v="7.0207000000000004E-3"/>
    <n v="0.37078100000000003"/>
    <n v="5.4380999999999999E-2"/>
    <n v="5.8354000000000001E-3"/>
    <n v="117143.30668179999"/>
    <n v="70080.784287600007"/>
    <n v="115904.64556439999"/>
    <n v="79165.470687399997"/>
    <n v="197070.39443459999"/>
    <n v="148405.0352362"/>
    <n v="107564.7054158"/>
    <n v="166889.1204708"/>
    <n v="118071.0377968"/>
    <n v="69963.324850499994"/>
    <n v="0.38470710000000002"/>
    <n v="0.35891889999999999"/>
    <n v="8.1448000000000007E-2"/>
    <n v="0.26198100000000002"/>
    <n v="1.7555600000000001E-2"/>
    <n v="2.5888899999999999E-2"/>
    <n v="0.1843313"/>
    <n v="5.7143000000000003E-3"/>
    <n v="5.3099100000000003E-2"/>
    <n v="0.32193159999999998"/>
    <n v="0.74190140000000004"/>
    <n v="0.9630957"/>
    <n v="0.37085370000000001"/>
    <n v="0.99732229999999999"/>
    <n v="0.12900349999999999"/>
    <n v="0.35101100000000002"/>
    <n v="0.92810689999999996"/>
    <n v="0.11549"/>
    <n v="0.29499839999999999"/>
    <n v="1.0170186999999999"/>
    <m/>
    <m/>
    <m/>
    <m/>
    <m/>
    <m/>
    <m/>
    <m/>
    <m/>
    <m/>
    <m/>
    <m/>
    <m/>
    <m/>
    <m/>
    <m/>
    <m/>
    <m/>
    <m/>
    <m/>
    <m/>
    <m/>
    <m/>
    <m/>
    <m/>
    <m/>
    <m/>
    <m/>
    <n v="73.132679999999993"/>
    <n v="9.6894594999999999"/>
  </r>
  <r>
    <x v="30"/>
    <n v="7"/>
    <x v="1"/>
    <s v="2000"/>
    <s v="IDS"/>
    <s v=""/>
    <s v="2000"/>
    <s v="1"/>
    <s v="previous"/>
    <s v=""/>
    <x v="0"/>
    <n v="647000"/>
    <m/>
    <n v="0.217"/>
    <n v="0.60596059999999996"/>
    <m/>
    <m/>
    <n v="2.4283298000000002"/>
    <n v="1.6406699"/>
    <n v="1.4800842999999999"/>
    <n v="2.8317136000000001"/>
    <n v="3.7070048"/>
    <n v="159805.0837938"/>
    <n v="142345.26600070001"/>
    <n v="96173.755834099997"/>
    <n v="108599.71898590001"/>
    <n v="119658.1264184"/>
    <n v="129745.8491991"/>
    <n v="142345.26600070001"/>
    <n v="157133.8416057"/>
    <n v="173482.49038659999"/>
    <n v="197485.3025436"/>
    <n v="233541.5988605"/>
    <m/>
    <m/>
    <n v="86778.008249999999"/>
    <x v="941"/>
    <x v="945"/>
    <n v="124513.5490273"/>
    <n v="135760.89507880001"/>
    <n v="149390.46721169999"/>
    <n v="164920.4219633"/>
    <n v="184451.07699930001"/>
    <n v="213795.543802"/>
    <n v="321686.49304740003"/>
    <n v="159805.0837938"/>
    <m/>
    <m/>
    <m/>
    <m/>
    <m/>
    <m/>
    <m/>
    <m/>
    <m/>
    <m/>
    <m/>
    <m/>
    <m/>
    <m/>
    <m/>
    <m/>
    <m/>
    <m/>
    <m/>
    <m/>
    <m/>
    <m/>
    <n v="678.07971080000004"/>
    <n v="336.88956630000001"/>
    <n v="1340.2739661999999"/>
    <n v="1185.2101990000001"/>
    <n v="4733.5621978999998"/>
    <n v="5436.2302817"/>
    <n v="10267.370643800001"/>
    <n v="26130.739186499999"/>
    <n v="48462.078692299998"/>
    <n v="101482.9048514"/>
    <n v="20007.750121500001"/>
    <n v="7535.2520071999998"/>
    <n v="14389.5830382"/>
    <n v="20199.4791783"/>
    <n v="20363.6026619"/>
    <n v="25757.5320976"/>
    <n v="44434.234815099997"/>
    <n v="57371.796294100001"/>
    <n v="67885.919370300006"/>
    <n v="92356.839042399995"/>
    <n v="162189.10761750001"/>
    <n v="51253.377499599999"/>
    <n v="860.32050589999994"/>
    <n v="205.53262559999999"/>
    <n v="167.64671000000001"/>
    <n v="293.5034703"/>
    <n v="1231.3999526"/>
    <n v="1572.0882200999999"/>
    <n v="2679.7310551"/>
    <n v="3772.1786146999998"/>
    <n v="6902.5607794999996"/>
    <n v="45019.718371900002"/>
    <n v="6274.1773997"/>
    <n v="82311.7592095"/>
    <n v="97464.650704800006"/>
    <n v="106522.13973739999"/>
    <n v="120712.29921149999"/>
    <n v="127551.56206169999"/>
    <n v="129918.70607689999"/>
    <n v="134584.3589082"/>
    <n v="135263.2034306"/>
    <n v="130420.6909644"/>
    <n v="127571.39698970001"/>
    <n v="119243.5595721"/>
    <n v="-4607.4031834999996"/>
    <n v="-10072.898064499999"/>
    <n v="-13966.6604085"/>
    <n v="-18041.066515400002"/>
    <n v="-23513.161230999998"/>
    <n v="-31970.792182199999"/>
    <n v="-39982.834937899999"/>
    <n v="-48600.963602900003"/>
    <n v="-64346.625676700001"/>
    <n v="-114576.6347831"/>
    <n v="-36973.780799"/>
    <n v="86778.008249999999"/>
    <n v="102323.45796860001"/>
    <n v="114263.6789292"/>
    <n v="124513.0491916"/>
    <n v="135760.89507880001"/>
    <n v="149390.3672442"/>
    <n v="164920.52193089999"/>
    <n v="184451.2769345"/>
    <n v="213795.64376959999"/>
    <n v="321686.09317780001"/>
    <n v="159805.48366490001"/>
    <m/>
    <m/>
    <m/>
    <m/>
    <m/>
    <m/>
    <m/>
    <m/>
    <m/>
    <m/>
    <m/>
    <m/>
    <m/>
    <m/>
    <m/>
    <m/>
    <m/>
    <m/>
    <m/>
    <m/>
    <m/>
    <m/>
    <m/>
    <m/>
    <m/>
    <m/>
    <m/>
    <m/>
    <m/>
    <m/>
    <m/>
    <m/>
    <m/>
    <m/>
    <m/>
    <m/>
    <m/>
    <m/>
    <m/>
    <m/>
    <m/>
    <m/>
    <m/>
    <m/>
    <m/>
    <m/>
    <m/>
    <m/>
    <m/>
    <m/>
    <m/>
    <m/>
    <m/>
    <m/>
    <m/>
    <m/>
    <m/>
    <m/>
    <m/>
    <m/>
    <m/>
    <m/>
    <m/>
    <m/>
    <m/>
    <m/>
    <m/>
    <m/>
    <m/>
    <m/>
    <m/>
    <m/>
    <m/>
    <m/>
    <m/>
    <m/>
    <m/>
    <m/>
    <m/>
    <m/>
    <m/>
    <m/>
    <m/>
    <m/>
    <m/>
    <m/>
    <m/>
    <m/>
    <m/>
    <m/>
    <m/>
    <m/>
    <m/>
    <m/>
    <m/>
    <m/>
    <m/>
    <m/>
    <m/>
    <m/>
    <n v="81.941749999999999"/>
    <n v="9.9916687"/>
  </r>
  <r>
    <x v="30"/>
    <n v="7"/>
    <x v="1"/>
    <s v="2000"/>
    <s v="IDS"/>
    <s v=""/>
    <s v="2000"/>
    <s v="1"/>
    <s v="previous"/>
    <s v=""/>
    <x v="1"/>
    <n v="4503000"/>
    <n v="2100000"/>
    <n v="0.26100000000000001"/>
    <n v="0.4264637"/>
    <m/>
    <m/>
    <n v="2.8096964"/>
    <n v="1.5952827999999999"/>
    <n v="1.7612528000000001"/>
    <n v="3.7240587999999999"/>
    <n v="5.8868228"/>
    <n v="219895.56207650001"/>
    <n v="199337.24090060001"/>
    <n v="113179.23123039999"/>
    <n v="139572.65674400001"/>
    <n v="161058.67653649999"/>
    <n v="180380.39944869999"/>
    <n v="199337.24090060001"/>
    <n v="218286.48482069999"/>
    <n v="238915.11315580001"/>
    <n v="268493.77387550002"/>
    <n v="317999.28091959999"/>
    <m/>
    <m/>
    <n v="84420.674081999998"/>
    <x v="942"/>
    <x v="946"/>
    <n v="170670.55390609999"/>
    <n v="189698.37229969999"/>
    <n v="208847.1513964"/>
    <n v="228155.87853049999"/>
    <n v="252287.03899080001"/>
    <n v="289992.78944610001"/>
    <n v="496969.5484807"/>
    <n v="219895.56207650001"/>
    <m/>
    <m/>
    <m/>
    <m/>
    <m/>
    <m/>
    <m/>
    <m/>
    <m/>
    <m/>
    <m/>
    <m/>
    <m/>
    <m/>
    <m/>
    <m/>
    <m/>
    <m/>
    <m/>
    <m/>
    <m/>
    <m/>
    <n v="24372.120537300001"/>
    <n v="49910.482135300001"/>
    <n v="94641.004413999995"/>
    <n v="136373.29660460001"/>
    <n v="174922.172674"/>
    <n v="211666.93127820001"/>
    <n v="236134.0796423"/>
    <n v="278661.24983859999"/>
    <n v="336346.03466629999"/>
    <n v="429685.14791910001"/>
    <n v="197289.82384130001"/>
    <n v="7282.7006012000002"/>
    <n v="13326.423126"/>
    <n v="16716.613508900002"/>
    <n v="18204.032687499999"/>
    <n v="17331.869360000001"/>
    <n v="15812.940103000001"/>
    <n v="19268.423337100001"/>
    <n v="18249.756696600001"/>
    <n v="19592.194506899999"/>
    <n v="161804.3366178"/>
    <n v="30752.7140048"/>
    <n v="2864.1894674"/>
    <n v="5955.0888222000003"/>
    <n v="9973.6862407000008"/>
    <n v="11431.052881699999"/>
    <n v="12117.2634397"/>
    <n v="12889.9938853"/>
    <n v="16603.591402499998"/>
    <n v="21958.049036299999"/>
    <n v="30593.797631000001"/>
    <n v="93034.919393100005"/>
    <n v="21741.531744100001"/>
    <n v="59375.127746600003"/>
    <n v="80221.454378099996"/>
    <n v="65789.201152299996"/>
    <n v="52355.3378324"/>
    <n v="43340.819778700003"/>
    <n v="37439.583145299999"/>
    <n v="36726.736315200003"/>
    <n v="30177.872129200001"/>
    <n v="24896.060455300001"/>
    <n v="23603.417660800002"/>
    <n v="45382.5381672"/>
    <n v="-9473.4642705000006"/>
    <n v="-22515.6740025"/>
    <n v="-36076.575268100001"/>
    <n v="-47693.166100199996"/>
    <n v="-58013.752952800001"/>
    <n v="-68962.297015300006"/>
    <n v="-80576.952166599993"/>
    <n v="-96759.888709799998"/>
    <n v="-121435.2978134"/>
    <n v="-211158.27311000001"/>
    <n v="-75271.045680800002"/>
    <n v="84420.674081999998"/>
    <n v="126898.07375159999"/>
    <n v="151043.53134769999"/>
    <n v="170670.45425099999"/>
    <n v="189698.7706779"/>
    <n v="208847.1513964"/>
    <n v="228155.28220459999"/>
    <n v="252286.44290950001"/>
    <n v="289993.48350690003"/>
    <n v="496970.01624540001"/>
    <n v="219917.1407551"/>
    <n v="0.27898220000000001"/>
    <n v="0.65114090000000002"/>
    <n v="0.72706280000000001"/>
    <n v="0.121"/>
    <n v="0.248"/>
    <n v="0.18"/>
    <n v="0.24228830000000001"/>
    <n v="0.66575340000000005"/>
    <n v="0.73782669999999995"/>
    <n v="6.3E-2"/>
    <n v="0.28199999999999997"/>
    <n v="0.16"/>
    <n v="0.2191408"/>
    <n v="0.66181820000000002"/>
    <n v="0.73198180000000002"/>
    <n v="3.3000000000000002E-2"/>
    <n v="0.39"/>
    <n v="0.33"/>
    <m/>
    <m/>
    <m/>
    <m/>
    <m/>
    <m/>
    <m/>
    <n v="0.99960000000000004"/>
    <m/>
    <m/>
    <m/>
    <n v="6.3E-2"/>
    <n v="0.24228830000000001"/>
    <n v="219895.17219909999"/>
    <m/>
    <m/>
    <m/>
    <m/>
    <m/>
    <m/>
    <m/>
    <m/>
    <m/>
    <m/>
    <m/>
    <m/>
    <m/>
    <m/>
    <m/>
    <m/>
    <m/>
    <m/>
    <m/>
    <m/>
    <m/>
    <m/>
    <m/>
    <m/>
    <m/>
    <m/>
    <m/>
    <m/>
    <m/>
    <m/>
    <m/>
    <m/>
    <m/>
    <m/>
    <m/>
    <m/>
    <m/>
    <m/>
    <m/>
    <m/>
    <n v="0.23400000000000001"/>
    <n v="9.9699999999999997E-2"/>
    <n v="0.22570000000000001"/>
    <n v="0.13669999999999999"/>
    <n v="0.1598"/>
    <n v="7.5200000000000003E-2"/>
    <n v="6.8500000000000005E-2"/>
    <n v="215447.06726819999"/>
    <n v="209321.73721670001"/>
    <n v="218952.52844180001"/>
    <n v="256658.42884840001"/>
    <n v="256892.52279779999"/>
    <n v="179641.7294219"/>
    <n v="138026.66899219999"/>
    <n v="3.5999999999999997E-2"/>
    <n v="0.17799999999999999"/>
    <n v="5.0999999999999997E-2"/>
    <n v="2.8000000000000001E-2"/>
    <n v="2.5999999999999999E-2"/>
    <n v="5.5E-2"/>
    <n v="0.19900000000000001"/>
    <n v="0.14171909999999999"/>
    <n v="0.24043030000000001"/>
    <n v="0.13694619999999999"/>
    <n v="9.5887700000000006E-2"/>
    <n v="0.1950838"/>
    <n v="0.66378009999999998"/>
    <n v="0.86257349999999999"/>
    <n v="81.941749999999999"/>
    <n v="9.9916687"/>
  </r>
  <r>
    <x v="30"/>
    <n v="7"/>
    <x v="1"/>
    <s v="2000"/>
    <s v="IDS"/>
    <s v=""/>
    <s v="2000"/>
    <s v="1"/>
    <s v="previous"/>
    <s v=""/>
    <x v="2"/>
    <n v="2801000"/>
    <m/>
    <n v="0.26"/>
    <n v="0.37693110000000002"/>
    <m/>
    <m/>
    <n v="2.8165778000000001"/>
    <n v="1.5729993"/>
    <n v="1.7905778999999999"/>
    <n v="3.7934681000000001"/>
    <n v="6.3986023999999997"/>
    <n v="235448.50935850001"/>
    <n v="215281.06119889999"/>
    <n v="120229.93065520001"/>
    <n v="153762.03701080001"/>
    <n v="176264.74650929999"/>
    <n v="196855.3871855"/>
    <n v="215281.06119889999"/>
    <n v="233270.87681049999"/>
    <n v="255374.91582590001"/>
    <n v="286466.43506009999"/>
    <n v="338636.95631560002"/>
    <m/>
    <m/>
    <n v="82801.500106399995"/>
    <x v="943"/>
    <x v="947"/>
    <n v="186605.37712739999"/>
    <n v="206093.04612819999"/>
    <n v="224107.19383500001"/>
    <n v="243984.73617700001"/>
    <n v="269878.3240738"/>
    <n v="307903.97060379997"/>
    <n v="529813.87827570003"/>
    <n v="235448.50935850001"/>
    <m/>
    <m/>
    <m/>
    <m/>
    <m/>
    <m/>
    <m/>
    <m/>
    <m/>
    <m/>
    <m/>
    <m/>
    <m/>
    <m/>
    <m/>
    <m/>
    <m/>
    <m/>
    <m/>
    <m/>
    <m/>
    <m/>
    <n v="40496.043966899997"/>
    <n v="93603.5908089"/>
    <n v="142739.62788350001"/>
    <n v="187617.04846359999"/>
    <n v="214501.31451679999"/>
    <n v="244764.48285910001"/>
    <n v="277089.98120789998"/>
    <n v="312018.63386469998"/>
    <n v="366378.97370929999"/>
    <n v="465693.70912700001"/>
    <n v="234494.81918580001"/>
    <n v="4576.3132837000003"/>
    <n v="10341.840225100001"/>
    <n v="10780.0978474"/>
    <n v="12571.9157359"/>
    <n v="12444.6570787"/>
    <n v="14266.4652241"/>
    <n v="13317.2735899"/>
    <n v="15347.414054000001"/>
    <n v="20303.204056300001"/>
    <n v="173377.67443829999"/>
    <n v="28747.0608832"/>
    <n v="4386.5749243999999"/>
    <n v="9599.2814617000004"/>
    <n v="14104.5178363"/>
    <n v="11581.237579500001"/>
    <n v="13889.387726000001"/>
    <n v="13798.3173123"/>
    <n v="18956.141679299999"/>
    <n v="26407.320999299998"/>
    <n v="33347.766242600002"/>
    <n v="98873.478769599998"/>
    <n v="24500.740394100001"/>
    <n v="44950.896709699999"/>
    <n v="56235.2307449"/>
    <n v="43285.837640899997"/>
    <n v="33154.029182400001"/>
    <n v="33159.627363699998"/>
    <n v="30471.000823300001"/>
    <n v="26736.214151100001"/>
    <n v="23351.313810700001"/>
    <n v="19824.059716899999"/>
    <n v="19028.318231099998"/>
    <n v="33020.072701099998"/>
    <n v="-11959.314752800001"/>
    <n v="-31749.385511799999"/>
    <n v="-45826.512246699996"/>
    <n v="-58318.853834000001"/>
    <n v="-67902.040524399999"/>
    <n v="-79193.172351200003"/>
    <n v="-92114.774483800007"/>
    <n v="-107246.15871990001"/>
    <n v="-131950.13308890001"/>
    <n v="-227159.2023228"/>
    <n v="-85350.072146499995"/>
    <n v="82450.514131899996"/>
    <n v="138030.1578587"/>
    <n v="165083.3690264"/>
    <n v="186605.37712739999"/>
    <n v="206093.04612819999"/>
    <n v="224107.19383500001"/>
    <n v="243984.73617700001"/>
    <n v="269878.3240738"/>
    <n v="307903.97060379997"/>
    <n v="529813.87827570003"/>
    <n v="235448.50935850001"/>
    <m/>
    <m/>
    <m/>
    <m/>
    <m/>
    <m/>
    <n v="0.15944990000000001"/>
    <m/>
    <m/>
    <n v="5.9880500000000003E-2"/>
    <m/>
    <m/>
    <m/>
    <m/>
    <m/>
    <m/>
    <m/>
    <m/>
    <m/>
    <m/>
    <m/>
    <m/>
    <m/>
    <m/>
    <n v="230539.1042912"/>
    <m/>
    <n v="0.84716570000000002"/>
    <n v="5.2999999999999999E-2"/>
    <n v="0.14701900000000001"/>
    <m/>
    <m/>
    <m/>
    <n v="8.7907700000000005E-2"/>
    <n v="4.16488E-2"/>
    <n v="4.5532200000000002E-2"/>
    <n v="2.1642600000000001E-2"/>
    <n v="0.14485680000000001"/>
    <n v="6.7851400000000006E-2"/>
    <n v="1.8411899999999998E-2"/>
    <n v="0.31029289999999998"/>
    <n v="9.7403900000000002E-2"/>
    <n v="1.16174E-2"/>
    <n v="206413.94187820001"/>
    <n v="92357.995468099994"/>
    <n v="174753.2275596"/>
    <n v="115299.54240049999"/>
    <n v="317427.87655290001"/>
    <n v="239318.25218720001"/>
    <n v="162704.1419708"/>
    <n v="246298.98434240001"/>
    <n v="200655.81253349999"/>
    <n v="144276.12871729999"/>
    <n v="4.9000000000000002E-2"/>
    <n v="0.54"/>
    <n v="2.8000000000000001E-2"/>
    <n v="0.247"/>
    <m/>
    <n v="1.7999999999999999E-2"/>
    <n v="0.17100000000000001"/>
    <n v="5.0000000000000001E-4"/>
    <n v="2.8000000000000001E-2"/>
    <n v="0.38"/>
    <n v="8.0803899999999998E-2"/>
    <n v="0.96392120000000003"/>
    <n v="0.20698369999999999"/>
    <n v="0.97128349999999997"/>
    <m/>
    <n v="7.7360399999999996E-2"/>
    <n v="0.7641405"/>
    <n v="2.41905E-2"/>
    <n v="0.1273647"/>
    <n v="0.94295269999999998"/>
    <m/>
    <m/>
    <m/>
    <m/>
    <m/>
    <m/>
    <m/>
    <m/>
    <m/>
    <m/>
    <m/>
    <m/>
    <m/>
    <m/>
    <m/>
    <m/>
    <m/>
    <m/>
    <m/>
    <m/>
    <m/>
    <m/>
    <m/>
    <m/>
    <m/>
    <m/>
    <m/>
    <m/>
    <n v="81.941749999999999"/>
    <n v="9.9916687"/>
  </r>
  <r>
    <x v="30"/>
    <n v="7"/>
    <x v="1"/>
    <s v="2000"/>
    <s v="Spliced"/>
    <s v=""/>
    <s v="2000 fixed"/>
    <s v="3"/>
    <s v="current"/>
    <s v=""/>
    <x v="0"/>
    <n v="647000"/>
    <m/>
    <n v="0.217"/>
    <n v="0.60596059999999996"/>
    <m/>
    <m/>
    <m/>
    <m/>
    <m/>
    <m/>
    <m/>
    <n v="159805.0837938"/>
    <n v="142345.2660007000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941749999999999"/>
    <n v="9.9916687"/>
  </r>
  <r>
    <x v="30"/>
    <n v="7"/>
    <x v="1"/>
    <s v="2000"/>
    <s v="Spliced"/>
    <s v=""/>
    <s v="2000 fixed"/>
    <s v="3"/>
    <s v="current"/>
    <s v=""/>
    <x v="1"/>
    <n v="4503000"/>
    <n v="2100000"/>
    <n v="0.26100000000000001"/>
    <n v="0.4264637"/>
    <m/>
    <m/>
    <n v="2.8096964"/>
    <n v="1.5952827999999999"/>
    <n v="1.7612528000000001"/>
    <n v="3.7240587999999999"/>
    <n v="5.8868228"/>
    <n v="219895.56207650001"/>
    <n v="199337.24090060001"/>
    <n v="113179.23123039999"/>
    <n v="139572.65674400001"/>
    <n v="161058.67653649999"/>
    <n v="180380.39944869999"/>
    <n v="199337.24090060001"/>
    <n v="218286.48482069999"/>
    <n v="238915.11315580001"/>
    <n v="268493.77387550002"/>
    <n v="317999.28091959999"/>
    <m/>
    <m/>
    <n v="84420.674081999998"/>
    <x v="942"/>
    <x v="946"/>
    <n v="170670.55390609999"/>
    <n v="189698.37229969999"/>
    <n v="208847.1513964"/>
    <n v="228155.87853049999"/>
    <n v="252287.03899080001"/>
    <n v="289992.78944610001"/>
    <n v="496969.5484807"/>
    <n v="219895.56207650001"/>
    <m/>
    <m/>
    <m/>
    <m/>
    <m/>
    <m/>
    <m/>
    <m/>
    <m/>
    <m/>
    <m/>
    <m/>
    <m/>
    <m/>
    <m/>
    <m/>
    <m/>
    <m/>
    <m/>
    <m/>
    <m/>
    <m/>
    <n v="24372.120537300001"/>
    <n v="49910.599850799998"/>
    <n v="94640.754596800005"/>
    <n v="136373.21697569999"/>
    <n v="174922.5400214"/>
    <n v="211666.93127820001"/>
    <n v="236133.46246390001"/>
    <n v="278660.59144260001"/>
    <n v="336346.8396677"/>
    <n v="429685.55235339998"/>
    <n v="197309.18418509999"/>
    <n v="7282.7006012000002"/>
    <n v="13326.454556799999"/>
    <n v="16716.5693833"/>
    <n v="18204.022058099999"/>
    <n v="17331.9057579"/>
    <n v="15812.940103000001"/>
    <n v="19268.3729757"/>
    <n v="18249.7135777"/>
    <n v="19592.241398300001"/>
    <n v="161804.48891350001"/>
    <n v="30755.731814399998"/>
    <n v="2864.1894674"/>
    <n v="5955.1028673999999"/>
    <n v="9973.6599139000009"/>
    <n v="11431.0462071"/>
    <n v="12117.2888867"/>
    <n v="12889.9938853"/>
    <n v="16603.548006100002"/>
    <n v="21957.997155699999"/>
    <n v="30593.870853299999"/>
    <n v="93035.006960700004"/>
    <n v="21743.665272900002"/>
    <n v="59375.127746600003"/>
    <n v="80221.643582999997"/>
    <n v="65789.027493100002"/>
    <n v="52355.307262000002"/>
    <n v="43340.910797099998"/>
    <n v="37439.583145299999"/>
    <n v="36726.640323400003"/>
    <n v="30177.8008276"/>
    <n v="24896.1200408"/>
    <n v="23603.439877100001"/>
    <n v="45386.991623100002"/>
    <n v="-9473.4642705000006"/>
    <n v="-22515.727106400002"/>
    <n v="-36076.480039299997"/>
    <n v="-47693.138251900004"/>
    <n v="-58013.874785200001"/>
    <n v="-68962.297015300006"/>
    <n v="-80576.741564399999"/>
    <n v="-96759.660094100007"/>
    <n v="-121435.58845330001"/>
    <n v="-211158.47185939999"/>
    <n v="-75278.432140499994"/>
    <n v="84420.674081999998"/>
    <n v="126898.07375159999"/>
    <n v="151043.53134769999"/>
    <n v="170670.45425099999"/>
    <n v="189698.7706779"/>
    <n v="208847.1513964"/>
    <n v="228155.28220459999"/>
    <n v="252286.44290950001"/>
    <n v="289993.48350690003"/>
    <n v="496970.01624540001"/>
    <n v="219917.1407551"/>
    <n v="0.27898220000000001"/>
    <n v="0.65114090000000002"/>
    <n v="0.72706280000000001"/>
    <n v="0.121"/>
    <n v="0.248"/>
    <n v="0.18"/>
    <n v="0.24228830000000001"/>
    <n v="0.66575340000000005"/>
    <n v="0.73782669999999995"/>
    <n v="6.3E-2"/>
    <n v="0.28199999999999997"/>
    <n v="0.16"/>
    <n v="0.2191408"/>
    <n v="0.66181820000000002"/>
    <n v="0.73198180000000002"/>
    <n v="3.3000000000000002E-2"/>
    <n v="0.39"/>
    <n v="0.33"/>
    <m/>
    <m/>
    <m/>
    <m/>
    <m/>
    <m/>
    <m/>
    <n v="0.99960000000000004"/>
    <m/>
    <m/>
    <m/>
    <n v="6.3E-2"/>
    <n v="0.24228830000000001"/>
    <n v="219895.17219909999"/>
    <m/>
    <m/>
    <m/>
    <m/>
    <m/>
    <m/>
    <m/>
    <m/>
    <m/>
    <m/>
    <m/>
    <m/>
    <m/>
    <m/>
    <m/>
    <m/>
    <m/>
    <m/>
    <m/>
    <m/>
    <m/>
    <m/>
    <m/>
    <m/>
    <m/>
    <m/>
    <m/>
    <m/>
    <m/>
    <m/>
    <m/>
    <m/>
    <m/>
    <m/>
    <m/>
    <m/>
    <m/>
    <m/>
    <m/>
    <m/>
    <n v="0.23400000000000001"/>
    <n v="9.9699999999999997E-2"/>
    <n v="0.22570000000000001"/>
    <n v="0.13669999999999999"/>
    <n v="0.1598"/>
    <n v="7.5200000000000003E-2"/>
    <n v="6.8500000000000005E-2"/>
    <n v="215447.06726819999"/>
    <n v="209321.73721670001"/>
    <n v="218952.52844180001"/>
    <n v="256658.42884840001"/>
    <n v="256892.52279779999"/>
    <n v="179641.7294219"/>
    <n v="138026.66899219999"/>
    <n v="3.5999999999999997E-2"/>
    <n v="0.17799999999999999"/>
    <n v="5.0999999999999997E-2"/>
    <n v="2.8000000000000001E-2"/>
    <n v="2.5999999999999999E-2"/>
    <n v="5.5E-2"/>
    <n v="0.19900000000000001"/>
    <n v="0.14171909999999999"/>
    <n v="0.24043030000000001"/>
    <n v="0.13694619999999999"/>
    <n v="9.5887700000000006E-2"/>
    <n v="0.1950838"/>
    <n v="0.66378009999999998"/>
    <n v="0.86257349999999999"/>
    <n v="81.941749999999999"/>
    <n v="9.9916687"/>
  </r>
  <r>
    <x v="30"/>
    <n v="7"/>
    <x v="1"/>
    <s v="2000"/>
    <s v="Spliced"/>
    <s v=""/>
    <s v="2000 fixed"/>
    <s v="3"/>
    <s v="current"/>
    <s v=""/>
    <x v="2"/>
    <n v="2801000"/>
    <m/>
    <n v="0.26"/>
    <n v="0.37693110000000002"/>
    <m/>
    <m/>
    <n v="2.8165778000000001"/>
    <n v="1.5729993"/>
    <n v="1.7905778999999999"/>
    <n v="3.7934681000000001"/>
    <n v="6.3986023999999997"/>
    <n v="235448.50935850001"/>
    <n v="215281.06119889999"/>
    <n v="120229.93065520001"/>
    <n v="153762.03701080001"/>
    <n v="176264.74650929999"/>
    <n v="196855.3871855"/>
    <n v="215281.06119889999"/>
    <n v="233270.87681049999"/>
    <n v="255374.91582590001"/>
    <n v="286466.43506009999"/>
    <n v="338636.95631560002"/>
    <m/>
    <m/>
    <n v="82801.500106399995"/>
    <x v="943"/>
    <x v="947"/>
    <n v="186605.37712739999"/>
    <n v="206093.04612819999"/>
    <n v="224107.19383500001"/>
    <n v="243984.73617700001"/>
    <n v="269878.3240738"/>
    <n v="307903.97060379997"/>
    <n v="529813.87827570003"/>
    <n v="235448.50935850001"/>
    <m/>
    <m/>
    <m/>
    <m/>
    <m/>
    <m/>
    <m/>
    <m/>
    <m/>
    <m/>
    <m/>
    <m/>
    <m/>
    <m/>
    <m/>
    <m/>
    <m/>
    <m/>
    <m/>
    <m/>
    <m/>
    <m/>
    <n v="40496.043966899997"/>
    <n v="93603.319642400005"/>
    <n v="142739.4550095"/>
    <n v="187617.04846359999"/>
    <n v="214501.41856290001"/>
    <n v="244764.5920412"/>
    <n v="277089.8676763"/>
    <n v="312018.4027109"/>
    <n v="366379.09266199998"/>
    <n v="465693.62125790003"/>
    <n v="234530.56760899999"/>
    <n v="4576.3132837000003"/>
    <n v="10341.810265100001"/>
    <n v="10780.084791499999"/>
    <n v="12571.9157359"/>
    <n v="12444.6631151"/>
    <n v="14266.4715879"/>
    <n v="13317.2681335"/>
    <n v="15347.4026842"/>
    <n v="20303.210648200002"/>
    <n v="173377.64172469999"/>
    <n v="28751.443334399999"/>
    <n v="4386.5749243999999"/>
    <n v="9599.2536529000008"/>
    <n v="14104.5007541"/>
    <n v="11581.237579500001"/>
    <n v="13889.3944632"/>
    <n v="13798.323467300001"/>
    <n v="18956.133912400001"/>
    <n v="26407.301435900001"/>
    <n v="33347.777069700001"/>
    <n v="98873.460113699999"/>
    <n v="24504.4754994"/>
    <n v="44950.896709699999"/>
    <n v="56235.067833300003"/>
    <n v="43285.785216800003"/>
    <n v="33154.029182400001"/>
    <n v="33159.643448100003"/>
    <n v="30471.014415500002"/>
    <n v="26736.203196499999"/>
    <n v="23351.296511199998"/>
    <n v="19824.066153299998"/>
    <n v="19028.314640799999"/>
    <n v="33025.106567199997"/>
    <n v="-11959.314752800001"/>
    <n v="-31749.2935349"/>
    <n v="-45826.4567456"/>
    <n v="-58318.853834000001"/>
    <n v="-67902.073461000007"/>
    <n v="-79193.207676999999"/>
    <n v="-92114.736741700006"/>
    <n v="-107246.0792683"/>
    <n v="-131950.17592929999"/>
    <n v="-227159.15946140001"/>
    <n v="-85363.083651499997"/>
    <n v="82450.514131899996"/>
    <n v="138030.1578587"/>
    <n v="165083.3690264"/>
    <n v="186605.37712739999"/>
    <n v="206093.04612819999"/>
    <n v="224107.19383500001"/>
    <n v="243984.73617700001"/>
    <n v="269878.3240738"/>
    <n v="307903.97060379997"/>
    <n v="529813.87827570003"/>
    <n v="235448.50935850001"/>
    <m/>
    <m/>
    <m/>
    <m/>
    <m/>
    <m/>
    <n v="0.15944990000000001"/>
    <m/>
    <m/>
    <n v="5.9880500000000003E-2"/>
    <m/>
    <m/>
    <m/>
    <m/>
    <m/>
    <m/>
    <m/>
    <m/>
    <m/>
    <m/>
    <m/>
    <m/>
    <m/>
    <m/>
    <n v="230539.1042912"/>
    <m/>
    <n v="0.84716570000000002"/>
    <n v="5.2999999999999999E-2"/>
    <n v="0.14701900000000001"/>
    <m/>
    <m/>
    <m/>
    <n v="0.12285889999999999"/>
    <n v="1.8809099999999999E-2"/>
    <n v="5.2775900000000001E-2"/>
    <n v="1.0821300000000001E-2"/>
    <n v="0.1888639"/>
    <n v="3.8890500000000001E-2"/>
    <n v="7.2332999999999998E-3"/>
    <n v="0.35577560000000003"/>
    <n v="4.7514099999999997E-2"/>
    <n v="4.9788999999999996E-3"/>
    <n v="168876.9416009"/>
    <n v="105533.99300230001"/>
    <n v="166305.22370080001"/>
    <n v="108797.2340076"/>
    <n v="294818.45460390003"/>
    <n v="227877.33021760001"/>
    <n v="159938.61018710001"/>
    <n v="238424.4871913"/>
    <n v="187007.8753177"/>
    <n v="131925.91201530001"/>
    <n v="0.26550210000000002"/>
    <n v="0.34610039999999997"/>
    <n v="4.9577099999999999E-2"/>
    <n v="0.27653539999999999"/>
    <m/>
    <n v="4.2363600000000001E-2"/>
    <n v="0.14262739999999999"/>
    <n v="3.5714000000000002E-3"/>
    <n v="5.3099100000000003E-2"/>
    <n v="0.41984349999999998"/>
    <n v="0.38578869999999998"/>
    <n v="0.96914020000000001"/>
    <n v="0.33281739999999999"/>
    <n v="0.98213470000000003"/>
    <m/>
    <n v="0.1904421"/>
    <n v="0.83353670000000002"/>
    <n v="5.7744999999999998E-2"/>
    <n v="0.22066810000000001"/>
    <n v="0.96765889999999999"/>
    <m/>
    <m/>
    <m/>
    <m/>
    <m/>
    <m/>
    <m/>
    <m/>
    <m/>
    <m/>
    <m/>
    <m/>
    <m/>
    <m/>
    <m/>
    <m/>
    <m/>
    <m/>
    <m/>
    <m/>
    <m/>
    <m/>
    <m/>
    <m/>
    <m/>
    <m/>
    <m/>
    <m/>
    <n v="81.941749999999999"/>
    <n v="9.9916687"/>
  </r>
  <r>
    <x v="30"/>
    <n v="9"/>
    <x v="2"/>
    <s v="2004"/>
    <s v="IDS"/>
    <s v=""/>
    <s v="2004"/>
    <s v="1"/>
    <s v="previous"/>
    <s v=""/>
    <x v="0"/>
    <n v="615000"/>
    <m/>
    <n v="0.248"/>
    <n v="0.64888699999999999"/>
    <n v="1.6E-2"/>
    <m/>
    <n v="2.4571708000000001"/>
    <n v="1.6181160999999999"/>
    <n v="1.5185379999999999"/>
    <n v="3.1919192999999999"/>
    <n v="4.5049644999999998"/>
    <n v="207106.38106499999"/>
    <n v="179204.31093539999"/>
    <n v="118011.07963940001"/>
    <n v="134134.0905199"/>
    <n v="149558.10092880001"/>
    <n v="163672.70045400001"/>
    <n v="179204.31093539999"/>
    <n v="195446.57189650001"/>
    <n v="216852.82634239999"/>
    <n v="242882.8539087"/>
    <n v="289973.3756875"/>
    <m/>
    <m/>
    <n v="107357.0724496"/>
    <x v="944"/>
    <x v="948"/>
    <n v="156167.1053888"/>
    <n v="171216.1155446"/>
    <n v="186958.12616809999"/>
    <n v="206017.13902999999"/>
    <n v="229161.1546486"/>
    <n v="262982.55747290002"/>
    <n v="483639.79638269998"/>
    <n v="207106.38106499999"/>
    <m/>
    <m/>
    <m/>
    <m/>
    <m/>
    <m/>
    <m/>
    <m/>
    <m/>
    <m/>
    <m/>
    <m/>
    <m/>
    <m/>
    <m/>
    <m/>
    <m/>
    <m/>
    <m/>
    <m/>
    <m/>
    <m/>
    <n v="76.200122399999998"/>
    <n v="621.30238310000004"/>
    <n v="1129.402364"/>
    <n v="2503.5064987999999"/>
    <n v="6520.3120166999997"/>
    <n v="10467.957456100001"/>
    <n v="16178.279506299999"/>
    <n v="28682.619356399999"/>
    <n v="58288.554980100002"/>
    <n v="130305.5960248"/>
    <n v="24854.7718446"/>
    <n v="7187.9115461000001"/>
    <n v="11969.9459116"/>
    <n v="17315.836243999998"/>
    <n v="25420.065987099999"/>
    <n v="42590.178491999999"/>
    <n v="46951.057702999999"/>
    <n v="64355.8184779"/>
    <n v="80650.454426700002"/>
    <n v="104800.2407596"/>
    <n v="299276.40163470001"/>
    <n v="73325.714069399997"/>
    <n v="414.20066530000003"/>
    <n v="60.9002336"/>
    <n v="1025.3021461000001"/>
    <n v="808.70209929999999"/>
    <n v="1412.5026032000001"/>
    <n v="1782.3097826999999"/>
    <n v="2416.8969384000002"/>
    <n v="4635.6031283000002"/>
    <n v="5397.8066907000002"/>
    <n v="33984.247403699999"/>
    <n v="5175.1177299000001"/>
    <n v="106299.17075020001"/>
    <n v="124356.4769787"/>
    <n v="138334.28954950001"/>
    <n v="153933.39959039999"/>
    <n v="155713.28697350001"/>
    <n v="169643.93113459999"/>
    <n v="174751.778635"/>
    <n v="177430.11973810001"/>
    <n v="173204.2476913"/>
    <n v="170398.70256060001"/>
    <n v="150668.54034020001"/>
    <n v="-6620.4106345"/>
    <n v="-10455.540102999999"/>
    <n v="-16787.735138600001"/>
    <n v="-26498.568786700002"/>
    <n v="-35020.164540799997"/>
    <n v="-41887.129908399998"/>
    <n v="-51685.634527800001"/>
    <n v="-62237.642000899999"/>
    <n v="-78708.292648799994"/>
    <n v="-150325.15124109999"/>
    <n v="-46917.762919000001"/>
    <n v="107357.0724496"/>
    <n v="126553.0854039"/>
    <n v="141017.09516490001"/>
    <n v="156167.1053888"/>
    <n v="171216.1155446"/>
    <n v="186958.12616809999"/>
    <n v="206017.13902999999"/>
    <n v="229161.1546486"/>
    <n v="262982.55747290002"/>
    <n v="483639.79638269998"/>
    <n v="207106.38106499999"/>
    <m/>
    <m/>
    <m/>
    <m/>
    <m/>
    <m/>
    <m/>
    <m/>
    <m/>
    <m/>
    <m/>
    <m/>
    <m/>
    <m/>
    <m/>
    <m/>
    <m/>
    <m/>
    <m/>
    <m/>
    <m/>
    <m/>
    <m/>
    <m/>
    <m/>
    <m/>
    <m/>
    <m/>
    <m/>
    <m/>
    <m/>
    <m/>
    <m/>
    <m/>
    <m/>
    <m/>
    <m/>
    <m/>
    <m/>
    <m/>
    <m/>
    <m/>
    <m/>
    <m/>
    <m/>
    <m/>
    <m/>
    <m/>
    <m/>
    <m/>
    <m/>
    <m/>
    <m/>
    <m/>
    <m/>
    <m/>
    <m/>
    <m/>
    <m/>
    <m/>
    <m/>
    <m/>
    <m/>
    <m/>
    <m/>
    <m/>
    <m/>
    <m/>
    <m/>
    <m/>
    <m/>
    <m/>
    <m/>
    <m/>
    <m/>
    <m/>
    <m/>
    <m/>
    <m/>
    <m/>
    <m/>
    <m/>
    <m/>
    <m/>
    <m/>
    <m/>
    <m/>
    <m/>
    <m/>
    <m/>
    <m/>
    <m/>
    <m/>
    <m/>
    <m/>
    <m/>
    <m/>
    <m/>
    <m/>
    <m/>
    <n v="88.025890000000004"/>
    <n v="9.8074075000000001"/>
  </r>
  <r>
    <x v="30"/>
    <n v="9"/>
    <x v="2"/>
    <s v="2004"/>
    <s v="IDS"/>
    <s v=""/>
    <s v="2004"/>
    <s v="1"/>
    <s v="previous"/>
    <s v=""/>
    <x v="1"/>
    <n v="4567000"/>
    <n v="2135000"/>
    <n v="0.27600000000000002"/>
    <n v="0.4471156"/>
    <n v="7.0000000000000001E-3"/>
    <m/>
    <n v="2.8311155000000001"/>
    <n v="1.5983923"/>
    <n v="1.7712269"/>
    <n v="3.9851706999999998"/>
    <n v="6.6170736000000003"/>
    <n v="262396.17707719997"/>
    <n v="233040.47726660001"/>
    <n v="131570.08878960001"/>
    <n v="164239.52083650001"/>
    <n v="189115.12762370001"/>
    <n v="212125.1431519"/>
    <n v="233040.47726660001"/>
    <n v="254294.86160999999"/>
    <n v="280167.54907010001"/>
    <n v="314516.21225019998"/>
    <n v="372490.11137370003"/>
    <m/>
    <m/>
    <n v="95685.564573099997"/>
    <x v="945"/>
    <x v="949"/>
    <n v="200590.13536760001"/>
    <n v="222666.15026550001"/>
    <n v="243460.16429829999"/>
    <n v="266994.18018010003"/>
    <n v="296393.20001989999"/>
    <n v="339664.22922119999"/>
    <n v="633158.42728479998"/>
    <n v="262396.17707719997"/>
    <m/>
    <m/>
    <m/>
    <m/>
    <m/>
    <m/>
    <m/>
    <m/>
    <m/>
    <m/>
    <m/>
    <m/>
    <m/>
    <m/>
    <m/>
    <m/>
    <m/>
    <m/>
    <m/>
    <m/>
    <m/>
    <m/>
    <n v="34392.174466999997"/>
    <n v="61353.241404"/>
    <n v="108637.38015349999"/>
    <n v="156375.02757169999"/>
    <n v="202376.6819009"/>
    <n v="241417.06375870001"/>
    <n v="276340.66898439999"/>
    <n v="323923.31148229999"/>
    <n v="389994.8039157"/>
    <n v="507390.71328939998"/>
    <n v="229028.52805940001"/>
    <n v="5293.5788295000002"/>
    <n v="11342.9076547"/>
    <n v="17190.960156100002"/>
    <n v="17813.8031409"/>
    <n v="17240.6580918"/>
    <n v="17744.304686300002"/>
    <n v="18711.977585799999"/>
    <n v="21998.8890679"/>
    <n v="24333.9877652"/>
    <n v="243744.8032613"/>
    <n v="40686.967701900001"/>
    <n v="5357.1286387999999"/>
    <n v="8243.8055633000004"/>
    <n v="11661.640807399999"/>
    <n v="13061.802303"/>
    <n v="12928.343561600001"/>
    <n v="13755.5036329"/>
    <n v="19430.476725100001"/>
    <n v="20927.184728799999"/>
    <n v="30986.784420200001"/>
    <n v="94644.119195899999"/>
    <n v="23003.729338699999"/>
    <n v="64475.792148400003"/>
    <n v="94145.663533900006"/>
    <n v="83005.890461600007"/>
    <n v="69829.412312200002"/>
    <n v="59448.600309900001"/>
    <n v="51355.713563099998"/>
    <n v="46118.144757200003"/>
    <n v="41305.267234400002"/>
    <n v="34263.5827727"/>
    <n v="27546.216091800001"/>
    <n v="56837.857707800002"/>
    <n v="-13833.1095107"/>
    <n v="-26660.517991799999"/>
    <n v="-43469.752113199997"/>
    <n v="-56489.909960199999"/>
    <n v="-69328.133598600005"/>
    <n v="-80812.421342700007"/>
    <n v="-93607.087872400007"/>
    <n v="-111761.45249339999"/>
    <n v="-139914.9296526"/>
    <n v="-240167.42455359999"/>
    <n v="-87160.905730600003"/>
    <n v="95685.564573099997"/>
    <n v="148425.1001642"/>
    <n v="177026.1194655"/>
    <n v="200590.13536760001"/>
    <n v="222666.15026550001"/>
    <n v="243460.16429829999"/>
    <n v="266994.18018010003"/>
    <n v="296393.20001989999"/>
    <n v="339664.22922119999"/>
    <n v="633158.42728479998"/>
    <n v="262396.17707719997"/>
    <n v="0.2916338"/>
    <n v="0.65872299999999995"/>
    <n v="0.71746840000000001"/>
    <n v="0.124"/>
    <n v="0.2597969"/>
    <n v="0.18989519999999999"/>
    <n v="0.25729730000000001"/>
    <n v="0.6654312"/>
    <n v="0.7289622"/>
    <n v="6.8000000000000005E-2"/>
    <n v="0.29442550000000001"/>
    <n v="0.2091229"/>
    <n v="0.22231670000000001"/>
    <n v="0.66181820000000002"/>
    <n v="0.73198180000000002"/>
    <n v="3.3000000000000002E-2"/>
    <n v="0.37"/>
    <n v="0.31"/>
    <m/>
    <m/>
    <m/>
    <m/>
    <m/>
    <m/>
    <m/>
    <n v="0.99999959999999999"/>
    <m/>
    <m/>
    <m/>
    <n v="6.8000000000000005E-2"/>
    <n v="0.25729730000000001"/>
    <n v="262400.17707799998"/>
    <m/>
    <m/>
    <m/>
    <m/>
    <m/>
    <m/>
    <m/>
    <m/>
    <m/>
    <m/>
    <m/>
    <m/>
    <m/>
    <m/>
    <m/>
    <m/>
    <m/>
    <m/>
    <m/>
    <m/>
    <m/>
    <m/>
    <m/>
    <m/>
    <m/>
    <m/>
    <m/>
    <m/>
    <m/>
    <m/>
    <m/>
    <m/>
    <m/>
    <m/>
    <m/>
    <m/>
    <m/>
    <m/>
    <m/>
    <m/>
    <n v="0.2388583"/>
    <n v="9.4419900000000001E-2"/>
    <n v="0.21810499999999999"/>
    <n v="0.1390045"/>
    <n v="0.17505580000000001"/>
    <n v="6.8970199999999995E-2"/>
    <n v="6.55858E-2"/>
    <n v="252600.17046640001"/>
    <n v="222700.15028840001"/>
    <n v="265900.17944179999"/>
    <n v="290100.19577310001"/>
    <n v="313300.21142960002"/>
    <n v="231300.15609209999"/>
    <n v="181700.12261970001"/>
    <n v="4.5999999999999999E-2"/>
    <n v="0.23799999999999999"/>
    <n v="6.3E-2"/>
    <n v="2.9000000000000001E-2"/>
    <n v="2.5999999999999999E-2"/>
    <n v="3.7999999999999999E-2"/>
    <n v="0.14599999999999999"/>
    <n v="0.1645383"/>
    <n v="0.31987690000000002"/>
    <n v="0.16944190000000001"/>
    <n v="0.1170722"/>
    <n v="0.188581"/>
    <n v="0.65670779999999995"/>
    <n v="0.86457709999999999"/>
    <n v="88.025890000000004"/>
    <n v="9.8074075000000001"/>
  </r>
  <r>
    <x v="30"/>
    <n v="9"/>
    <x v="2"/>
    <s v="2004"/>
    <s v="IDS"/>
    <s v=""/>
    <s v="2004"/>
    <s v="1"/>
    <s v="previous"/>
    <s v=""/>
    <x v="2"/>
    <n v="2862000"/>
    <m/>
    <n v="0.28399999999999997"/>
    <n v="0.40808240000000001"/>
    <n v="1.0999999999999999E-2"/>
    <m/>
    <n v="2.9123036"/>
    <n v="1.5868135000000001"/>
    <n v="1.8353155999999999"/>
    <n v="4.2462235000000002"/>
    <n v="7.6448371000000002"/>
    <n v="279114.18835930002"/>
    <n v="247830.16724730001"/>
    <n v="135034.09112729999"/>
    <n v="175353.41833670001"/>
    <n v="203157.5771002"/>
    <n v="226502.65285449999"/>
    <n v="247830.16724730001"/>
    <n v="271377.18313800002"/>
    <n v="297988.43109650002"/>
    <n v="332572.62443550001"/>
    <n v="393260.26539040002"/>
    <m/>
    <m/>
    <n v="89781.960589099996"/>
    <x v="946"/>
    <x v="950"/>
    <n v="215229.14524670001"/>
    <n v="237399.16020799999"/>
    <n v="259135.17487650001"/>
    <n v="284037.1916815"/>
    <n v="314464.21221510001"/>
    <n v="358555.24196979997"/>
    <n v="686368.46319339995"/>
    <n v="279114.18835930002"/>
    <m/>
    <m/>
    <m/>
    <m/>
    <m/>
    <m/>
    <m/>
    <m/>
    <m/>
    <m/>
    <m/>
    <m/>
    <m/>
    <m/>
    <m/>
    <m/>
    <m/>
    <m/>
    <m/>
    <m/>
    <m/>
    <m/>
    <n v="47241.531407199996"/>
    <n v="94587.5217672"/>
    <n v="160310.2772902"/>
    <n v="203032.13701549999"/>
    <n v="247909.43630999999"/>
    <n v="279917.94504199998"/>
    <n v="313835.32228159998"/>
    <n v="363238.20553839998"/>
    <n v="428544.93064229999"/>
    <n v="544964.73258139996"/>
    <n v="268394.95218199998"/>
    <n v="3421.2094323000001"/>
    <n v="8691.9836216000003"/>
    <n v="11385.4196935"/>
    <n v="11651.8078632"/>
    <n v="11761.8732562"/>
    <n v="13494.8455605"/>
    <n v="15077.215483"/>
    <n v="18194.560205500002"/>
    <n v="21469.796525199999"/>
    <n v="269499.86775420001"/>
    <n v="38478.137424400004"/>
    <n v="6388.3248636999997"/>
    <n v="12876.375736800001"/>
    <n v="15641.8270558"/>
    <n v="15124.6102068"/>
    <n v="14017.9681263"/>
    <n v="15788.453304000001"/>
    <n v="21557.322137499999"/>
    <n v="23406.348806499998"/>
    <n v="34544.594409099998"/>
    <n v="109845.9460977"/>
    <n v="26925.005079499999"/>
    <n v="48926.747000199997"/>
    <n v="74700.7592401"/>
    <n v="56168.397154999999"/>
    <n v="51471.334735299999"/>
    <n v="42661.802996699997"/>
    <n v="39999.235043000001"/>
    <n v="37326.438330999998"/>
    <n v="32656.828574200001"/>
    <n v="25981.895795"/>
    <n v="20130.7901217"/>
    <n v="42990.457799900003"/>
    <n v="-16195.852114400001"/>
    <n v="-34555.534886399997"/>
    <n v="-53907.793244799999"/>
    <n v="-66050.744574099997"/>
    <n v="-78951.920481199995"/>
    <n v="-90065.304073000007"/>
    <n v="-103759.10655159999"/>
    <n v="-123031.73090939999"/>
    <n v="-151985.97540190001"/>
    <n v="-258072.87336150001"/>
    <n v="-97674.364126500004"/>
    <n v="89781.960589099996"/>
    <n v="156301.10547929999"/>
    <n v="189598.12794969999"/>
    <n v="215229.14524670001"/>
    <n v="237399.16020799999"/>
    <n v="259135.17487650001"/>
    <n v="284037.1916815"/>
    <n v="314464.21221510001"/>
    <n v="358555.24196979997"/>
    <n v="686368.46319339995"/>
    <n v="279114.18835930002"/>
    <m/>
    <m/>
    <m/>
    <m/>
    <m/>
    <m/>
    <n v="0.18584010000000001"/>
    <m/>
    <m/>
    <n v="7.1490899999999996E-2"/>
    <m/>
    <m/>
    <m/>
    <m/>
    <m/>
    <m/>
    <m/>
    <m/>
    <m/>
    <m/>
    <m/>
    <m/>
    <m/>
    <m/>
    <n v="271300.1830889"/>
    <m/>
    <n v="0.86467229999999995"/>
    <n v="6.4000000000000001E-2"/>
    <n v="0.17507610000000001"/>
    <m/>
    <m/>
    <m/>
    <n v="8.0946299999999999E-2"/>
    <n v="5.0613699999999998E-2"/>
    <n v="4.57633E-2"/>
    <n v="2.16235E-2"/>
    <n v="0.13840250000000001"/>
    <n v="7.6375600000000002E-2"/>
    <n v="2.61149E-2"/>
    <n v="0.31275609999999998"/>
    <n v="9.6817200000000006E-2"/>
    <n v="1.5259099999999999E-2"/>
    <n v="244600.1650676"/>
    <n v="112200.07571780001"/>
    <n v="196700.13274239999"/>
    <n v="134900.0910369"/>
    <n v="365400.24658909999"/>
    <n v="323400.2182455"/>
    <n v="193900.13085280001"/>
    <n v="287600.19408599997"/>
    <n v="255700.17255839999"/>
    <n v="143800.09704299999"/>
    <n v="5.2999999999999999E-2"/>
    <n v="0.53500000000000003"/>
    <n v="4.8000000000000001E-2"/>
    <n v="0.312"/>
    <n v="2E-3"/>
    <n v="1.7000000000000001E-2"/>
    <n v="0.17299999999999999"/>
    <n v="3.0000000000000001E-3"/>
    <n v="3.9E-2"/>
    <n v="0.28799999999999998"/>
    <n v="7.9250000000000001E-2"/>
    <n v="0.96161660000000004"/>
    <n v="0.21733279999999999"/>
    <n v="0.98430070000000003"/>
    <n v="1.28182E-2"/>
    <n v="0.1046641"/>
    <n v="0.75708379999999997"/>
    <n v="3.02381E-2"/>
    <n v="0.17415449999999999"/>
    <n v="0.96700249999999999"/>
    <m/>
    <m/>
    <m/>
    <m/>
    <m/>
    <m/>
    <m/>
    <m/>
    <m/>
    <m/>
    <m/>
    <m/>
    <m/>
    <m/>
    <m/>
    <m/>
    <m/>
    <m/>
    <m/>
    <m/>
    <m/>
    <m/>
    <m/>
    <m/>
    <m/>
    <m/>
    <m/>
    <m/>
    <n v="88.025890000000004"/>
    <n v="9.8074075000000001"/>
  </r>
  <r>
    <x v="30"/>
    <n v="9"/>
    <x v="2"/>
    <s v="2004"/>
    <s v="Spliced"/>
    <s v=""/>
    <s v="2004 fixed"/>
    <s v="3"/>
    <s v="current"/>
    <s v=""/>
    <x v="0"/>
    <n v="615000"/>
    <m/>
    <n v="0.248"/>
    <n v="0.64888699999999999"/>
    <m/>
    <m/>
    <m/>
    <m/>
    <m/>
    <m/>
    <m/>
    <n v="207106.38106499999"/>
    <n v="179204.31093539999"/>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8.025890000000004"/>
    <n v="9.8074075000000001"/>
  </r>
  <r>
    <x v="30"/>
    <n v="9"/>
    <x v="2"/>
    <s v="2004"/>
    <s v="Spliced"/>
    <s v=""/>
    <s v="2004 fixed"/>
    <s v="3"/>
    <s v="current"/>
    <s v=""/>
    <x v="1"/>
    <n v="4567000"/>
    <n v="2135000"/>
    <n v="0.27600000000000002"/>
    <n v="0.4471156"/>
    <m/>
    <m/>
    <n v="2.8311155000000001"/>
    <n v="1.5983923"/>
    <n v="1.7712269"/>
    <n v="3.9851706999999998"/>
    <n v="6.6170736000000003"/>
    <n v="262396.17707719997"/>
    <n v="233040.47726660001"/>
    <n v="131570.08878960001"/>
    <n v="164239.52083650001"/>
    <n v="189115.12762370001"/>
    <n v="212125.1431519"/>
    <n v="233040.47726660001"/>
    <n v="254294.86160999999"/>
    <n v="280167.54907010001"/>
    <n v="314516.21225019998"/>
    <n v="372490.11137370003"/>
    <m/>
    <m/>
    <n v="95685.564573099997"/>
    <x v="945"/>
    <x v="949"/>
    <n v="200590.13536760001"/>
    <n v="222666.15026550001"/>
    <n v="243460.16429829999"/>
    <n v="266994.18018010003"/>
    <n v="296393.20001989999"/>
    <n v="339664.22922119999"/>
    <n v="633158.42728479998"/>
    <n v="262396.17707719997"/>
    <m/>
    <m/>
    <m/>
    <m/>
    <m/>
    <m/>
    <m/>
    <m/>
    <m/>
    <m/>
    <m/>
    <m/>
    <m/>
    <m/>
    <m/>
    <m/>
    <m/>
    <m/>
    <m/>
    <m/>
    <m/>
    <m/>
    <n v="34392.174466999997"/>
    <n v="61353.241404"/>
    <n v="108637.38015349999"/>
    <n v="156375.02757169999"/>
    <n v="202376.6819009"/>
    <n v="241417.06375870001"/>
    <n v="276340.66898439999"/>
    <n v="323923.31148229999"/>
    <n v="389994.8039157"/>
    <n v="507390.71328939998"/>
    <n v="229028.52805940001"/>
    <n v="5293.5788295000002"/>
    <n v="11342.9076547"/>
    <n v="17190.960156100002"/>
    <n v="17813.8031409"/>
    <n v="17240.6580918"/>
    <n v="17744.304686300002"/>
    <n v="18711.977585799999"/>
    <n v="21998.8890679"/>
    <n v="24333.9877652"/>
    <n v="243744.8032613"/>
    <n v="40686.967701900001"/>
    <n v="5357.1286387999999"/>
    <n v="8243.8055633000004"/>
    <n v="11661.640807399999"/>
    <n v="13061.802303"/>
    <n v="12928.343561600001"/>
    <n v="13755.5036329"/>
    <n v="19430.476725100001"/>
    <n v="20927.184728799999"/>
    <n v="30986.784420200001"/>
    <n v="94644.119195899999"/>
    <n v="23003.729338699999"/>
    <n v="64475.792148400003"/>
    <n v="94145.663533900006"/>
    <n v="83005.890461600007"/>
    <n v="69829.412312200002"/>
    <n v="59448.600309900001"/>
    <n v="51355.713563099998"/>
    <n v="46118.144757200003"/>
    <n v="41305.267234400002"/>
    <n v="34263.5827727"/>
    <n v="27546.216091800001"/>
    <n v="56837.857707800002"/>
    <n v="-13833.1095107"/>
    <n v="-26660.517991799999"/>
    <n v="-43469.752113199997"/>
    <n v="-56489.909960199999"/>
    <n v="-69328.133598600005"/>
    <n v="-80812.421342700007"/>
    <n v="-93607.087872400007"/>
    <n v="-111761.45249339999"/>
    <n v="-139914.9296526"/>
    <n v="-240167.42455359999"/>
    <n v="-87160.905730600003"/>
    <n v="95685.564573099997"/>
    <n v="148425.1001642"/>
    <n v="177026.1194655"/>
    <n v="200590.13536760001"/>
    <n v="222666.15026550001"/>
    <n v="243460.16429829999"/>
    <n v="266994.18018010003"/>
    <n v="296393.20001989999"/>
    <n v="339664.22922119999"/>
    <n v="633158.42728479998"/>
    <n v="262396.17707719997"/>
    <n v="0.2916338"/>
    <n v="0.65872299999999995"/>
    <n v="0.71746840000000001"/>
    <n v="0.124"/>
    <n v="0.2597969"/>
    <n v="0.18989519999999999"/>
    <n v="0.25729730000000001"/>
    <n v="0.6654312"/>
    <n v="0.7289622"/>
    <n v="6.8000000000000005E-2"/>
    <n v="0.29442550000000001"/>
    <n v="0.2091229"/>
    <n v="0.22231670000000001"/>
    <n v="0.66181820000000002"/>
    <n v="0.73198180000000002"/>
    <n v="3.3000000000000002E-2"/>
    <n v="0.37"/>
    <n v="0.31"/>
    <m/>
    <m/>
    <m/>
    <m/>
    <m/>
    <m/>
    <m/>
    <n v="0.99999959999999999"/>
    <m/>
    <m/>
    <m/>
    <n v="6.8000000000000005E-2"/>
    <n v="0.25729730000000001"/>
    <n v="262400.17707799998"/>
    <m/>
    <m/>
    <m/>
    <m/>
    <m/>
    <m/>
    <m/>
    <m/>
    <m/>
    <m/>
    <m/>
    <m/>
    <m/>
    <m/>
    <m/>
    <m/>
    <m/>
    <m/>
    <m/>
    <m/>
    <m/>
    <m/>
    <m/>
    <m/>
    <m/>
    <m/>
    <m/>
    <m/>
    <m/>
    <m/>
    <m/>
    <m/>
    <m/>
    <m/>
    <m/>
    <m/>
    <m/>
    <m/>
    <m/>
    <m/>
    <n v="0.2388583"/>
    <n v="9.4419900000000001E-2"/>
    <n v="0.21810499999999999"/>
    <n v="0.1390045"/>
    <n v="0.17505580000000001"/>
    <n v="6.8970199999999995E-2"/>
    <n v="6.55858E-2"/>
    <n v="252600.17046640001"/>
    <n v="222700.15028840001"/>
    <n v="265900.17944179999"/>
    <n v="290100.19577310001"/>
    <n v="313300.21142960002"/>
    <n v="231300.15609209999"/>
    <n v="181700.12261970001"/>
    <n v="4.5999999999999999E-2"/>
    <n v="0.23799999999999999"/>
    <n v="6.3E-2"/>
    <n v="2.9000000000000001E-2"/>
    <n v="2.5999999999999999E-2"/>
    <n v="3.7999999999999999E-2"/>
    <n v="0.14599999999999999"/>
    <n v="0.1645383"/>
    <n v="0.31987690000000002"/>
    <n v="0.16944190000000001"/>
    <n v="0.1170722"/>
    <n v="0.188581"/>
    <n v="0.65670779999999995"/>
    <n v="0.86457709999999999"/>
    <n v="88.025890000000004"/>
    <n v="9.8074075000000001"/>
  </r>
  <r>
    <x v="30"/>
    <n v="9"/>
    <x v="2"/>
    <s v="2004"/>
    <s v="Spliced"/>
    <s v=""/>
    <s v="2004 fixed"/>
    <s v="3"/>
    <s v="current"/>
    <s v=""/>
    <x v="2"/>
    <n v="2862000"/>
    <m/>
    <n v="0.28399999999999997"/>
    <n v="0.40808240000000001"/>
    <m/>
    <m/>
    <n v="2.9123036"/>
    <n v="1.5868135000000001"/>
    <n v="1.8353155999999999"/>
    <n v="4.2462235000000002"/>
    <n v="7.6448371000000002"/>
    <n v="279114.18835930002"/>
    <n v="247830.16724730001"/>
    <n v="135034.09112729999"/>
    <n v="175353.41833670001"/>
    <n v="203157.5771002"/>
    <n v="226502.65285449999"/>
    <n v="247830.16724730001"/>
    <n v="271377.18313800002"/>
    <n v="297988.43109650002"/>
    <n v="332572.62443550001"/>
    <n v="393260.26539040002"/>
    <m/>
    <m/>
    <n v="89781.960589099996"/>
    <x v="946"/>
    <x v="950"/>
    <n v="215229.14524670001"/>
    <n v="237399.16020799999"/>
    <n v="259135.17487650001"/>
    <n v="284037.1916815"/>
    <n v="314464.21221510001"/>
    <n v="358555.24196979997"/>
    <n v="686368.46319339995"/>
    <n v="279114.18835930002"/>
    <m/>
    <m/>
    <m/>
    <m/>
    <m/>
    <m/>
    <m/>
    <m/>
    <m/>
    <m/>
    <m/>
    <m/>
    <m/>
    <m/>
    <m/>
    <m/>
    <m/>
    <m/>
    <m/>
    <m/>
    <m/>
    <m/>
    <n v="47241.531407199996"/>
    <n v="94587.5217672"/>
    <n v="160310.2772902"/>
    <n v="203032.13701549999"/>
    <n v="247909.43630999999"/>
    <n v="279917.94504199998"/>
    <n v="313835.32228159998"/>
    <n v="363238.20553839998"/>
    <n v="428544.93064229999"/>
    <n v="544964.73258139996"/>
    <n v="268394.95218199998"/>
    <n v="3421.2094323000001"/>
    <n v="8691.9836216000003"/>
    <n v="11385.4196935"/>
    <n v="11651.8078632"/>
    <n v="11761.8732562"/>
    <n v="13494.8455605"/>
    <n v="15077.215483"/>
    <n v="18194.560205500002"/>
    <n v="21469.796525199999"/>
    <n v="269499.86775420001"/>
    <n v="38478.137424400004"/>
    <n v="6388.3248636999997"/>
    <n v="12876.375736800001"/>
    <n v="15641.8270558"/>
    <n v="15124.6102068"/>
    <n v="14017.9681263"/>
    <n v="15788.453304000001"/>
    <n v="21557.322137499999"/>
    <n v="23406.348806499998"/>
    <n v="34544.594409099998"/>
    <n v="109845.9460977"/>
    <n v="26925.005079499999"/>
    <n v="48926.747000199997"/>
    <n v="74700.7592401"/>
    <n v="56168.397154999999"/>
    <n v="51471.334735299999"/>
    <n v="42661.802996699997"/>
    <n v="39999.235043000001"/>
    <n v="37326.438330999998"/>
    <n v="32656.828574200001"/>
    <n v="25981.895795"/>
    <n v="20130.7901217"/>
    <n v="42990.457799900003"/>
    <n v="-16195.852114400001"/>
    <n v="-34555.534886399997"/>
    <n v="-53907.793244799999"/>
    <n v="-66050.744574099997"/>
    <n v="-78951.920481199995"/>
    <n v="-90065.304073000007"/>
    <n v="-103759.10655159999"/>
    <n v="-123031.73090939999"/>
    <n v="-151985.97540190001"/>
    <n v="-258072.87336150001"/>
    <n v="-97674.364126500004"/>
    <n v="89781.960589099996"/>
    <n v="156301.10547929999"/>
    <n v="189598.12794969999"/>
    <n v="215229.14524670001"/>
    <n v="237399.16020799999"/>
    <n v="259135.17487650001"/>
    <n v="284037.1916815"/>
    <n v="314464.21221510001"/>
    <n v="358555.24196979997"/>
    <n v="686368.46319339995"/>
    <n v="279114.18835930002"/>
    <m/>
    <m/>
    <m/>
    <m/>
    <m/>
    <m/>
    <n v="0.18584010000000001"/>
    <m/>
    <m/>
    <n v="7.1490899999999996E-2"/>
    <m/>
    <m/>
    <m/>
    <m/>
    <m/>
    <m/>
    <m/>
    <m/>
    <m/>
    <m/>
    <m/>
    <m/>
    <m/>
    <m/>
    <n v="271300.1830889"/>
    <m/>
    <n v="0.86467229999999995"/>
    <n v="6.4000000000000001E-2"/>
    <n v="0.17507610000000001"/>
    <m/>
    <m/>
    <m/>
    <n v="0.1131298"/>
    <n v="2.2857800000000001E-2"/>
    <n v="5.3043899999999998E-2"/>
    <n v="1.08117E-2"/>
    <n v="0.1804489"/>
    <n v="4.3776299999999997E-2"/>
    <n v="1.02594E-2"/>
    <n v="0.35859980000000002"/>
    <n v="4.7227900000000003E-2"/>
    <n v="6.5395999999999996E-3"/>
    <n v="200118.88448929999"/>
    <n v="128206.788656"/>
    <n v="187191.16112780001"/>
    <n v="127292.41128470001"/>
    <n v="339373.8986668"/>
    <n v="307939.64794599998"/>
    <n v="190604.35135869999"/>
    <n v="278405.2438306"/>
    <n v="238308.30208590001"/>
    <n v="131490.6292464"/>
    <n v="0.28717569999999998"/>
    <n v="0.34289579999999997"/>
    <n v="8.4989200000000001E-2"/>
    <n v="0.3493079"/>
    <n v="3.5111099999999999E-2"/>
    <n v="4.00101E-2"/>
    <n v="0.1442956"/>
    <n v="2.1428599999999999E-2"/>
    <n v="7.3959499999999997E-2"/>
    <n v="0.31819720000000001"/>
    <n v="0.37836969999999998"/>
    <n v="0.96682319999999999"/>
    <n v="0.3494583"/>
    <n v="0.99529730000000005"/>
    <n v="7.7402100000000001E-2"/>
    <n v="0.25765700000000002"/>
    <n v="0.8258392"/>
    <n v="7.2181300000000004E-2"/>
    <n v="0.30173460000000002"/>
    <n v="0.99233879999999997"/>
    <m/>
    <m/>
    <m/>
    <m/>
    <m/>
    <m/>
    <m/>
    <m/>
    <m/>
    <m/>
    <m/>
    <m/>
    <m/>
    <m/>
    <m/>
    <m/>
    <m/>
    <m/>
    <m/>
    <m/>
    <m/>
    <m/>
    <m/>
    <m/>
    <m/>
    <m/>
    <m/>
    <m/>
    <n v="88.025890000000004"/>
    <n v="9.8074075000000001"/>
  </r>
  <r>
    <x v="30"/>
    <n v="10"/>
    <x v="3"/>
    <s v="2008"/>
    <s v="ISH"/>
    <s v=""/>
    <s v="2008"/>
    <s v="1"/>
    <s v="previous"/>
    <s v=""/>
    <x v="0"/>
    <n v="620000"/>
    <m/>
    <n v="0.22214"/>
    <n v="0.57716999999999996"/>
    <m/>
    <m/>
    <n v="2.5251085"/>
    <n v="1.6426094"/>
    <n v="1.5372543999999999"/>
    <n v="2.9524347999999998"/>
    <n v="3.9523047"/>
    <n v="270299.58600269997"/>
    <n v="242445.24756069999"/>
    <n v="157713.16104080001"/>
    <n v="181605.18543690001"/>
    <n v="202822.20710160001"/>
    <n v="222011.22669549999"/>
    <n v="242445.24756069999"/>
    <n v="266129.41174459999"/>
    <n v="295191.93142029998"/>
    <n v="334081.42113029998"/>
    <n v="398242.83664549998"/>
    <m/>
    <m/>
    <n v="138584.34150839999"/>
    <x v="947"/>
    <x v="951"/>
    <n v="212523.81700790001"/>
    <n v="232002.63689769999"/>
    <n v="253936.2392941"/>
    <n v="280150.016061"/>
    <n v="313454.28006790002"/>
    <n v="362357.75000320002"/>
    <n v="547727.54928419995"/>
    <n v="270299.58600269997"/>
    <m/>
    <m/>
    <m/>
    <m/>
    <m/>
    <m/>
    <m/>
    <m/>
    <m/>
    <m/>
    <m/>
    <m/>
    <m/>
    <m/>
    <m/>
    <m/>
    <m/>
    <m/>
    <m/>
    <m/>
    <m/>
    <m/>
    <n v="1151.8011761"/>
    <n v="1293.701321"/>
    <n v="2421.4024724999999"/>
    <n v="4491.3045861000001"/>
    <n v="7999.5081682999999"/>
    <n v="15369.915694200001"/>
    <n v="28736.0293423"/>
    <n v="52547.653656399998"/>
    <n v="93460.895432899997"/>
    <n v="209745.2141707"/>
    <n v="41720.642600899999"/>
    <n v="20098.820522900001"/>
    <n v="27131.327703800001"/>
    <n v="37831.938630199998"/>
    <n v="49319.150359699997"/>
    <n v="64748.766114899998"/>
    <n v="81409.783127500006"/>
    <n v="99492.501591699998"/>
    <n v="119678.12220319999"/>
    <n v="146461.14955140001"/>
    <n v="290444.29657250002"/>
    <n v="93659.995636199994"/>
    <n v="547.8005594"/>
    <n v="534.80054610000002"/>
    <n v="852.30087030000004"/>
    <n v="1206.5012320000001"/>
    <n v="1633.6016681000001"/>
    <n v="2287.1023353999999"/>
    <n v="3823.3039039999999"/>
    <n v="6346.6064804999996"/>
    <n v="11203.4114398"/>
    <n v="53072.654192399998"/>
    <n v="8150.5083224999998"/>
    <n v="130508.1332618"/>
    <n v="158010.16134409999"/>
    <n v="178828.18260130001"/>
    <n v="194112.19820779999"/>
    <n v="203280.20756929999"/>
    <n v="210347.21478539999"/>
    <n v="215267.2198092"/>
    <n v="217722.222316"/>
    <n v="218561.2231727"/>
    <n v="215701.2202524"/>
    <n v="194233.1983314"/>
    <n v="-13682.613971299999"/>
    <n v="-17275.917640399999"/>
    <n v="-27299.227875199998"/>
    <n v="-36577.737349499999"/>
    <n v="-45599.046561199997"/>
    <n v="-55394.056562799997"/>
    <n v="-67053.568468400001"/>
    <n v="-82653.484397399996"/>
    <n v="-107112.10937210001"/>
    <n v="-221009.2256724"/>
    <n v="-67364.468785799996"/>
    <n v="138623.94154880001"/>
    <n v="169694.0732745"/>
    <n v="192634.59669899999"/>
    <n v="212551.4170361"/>
    <n v="232063.03695939999"/>
    <n v="254019.95937960001"/>
    <n v="280265.4861789"/>
    <n v="313641.12025869999"/>
    <n v="362574.57022459997"/>
    <n v="547954.15951559995"/>
    <n v="270399.87610509997"/>
    <m/>
    <m/>
    <m/>
    <m/>
    <m/>
    <m/>
    <m/>
    <m/>
    <m/>
    <m/>
    <m/>
    <m/>
    <m/>
    <m/>
    <m/>
    <m/>
    <m/>
    <m/>
    <m/>
    <m/>
    <m/>
    <m/>
    <m/>
    <m/>
    <m/>
    <m/>
    <m/>
    <m/>
    <m/>
    <m/>
    <m/>
    <m/>
    <m/>
    <m/>
    <m/>
    <m/>
    <m/>
    <m/>
    <m/>
    <m/>
    <m/>
    <m/>
    <m/>
    <m/>
    <m/>
    <m/>
    <m/>
    <m/>
    <m/>
    <m/>
    <m/>
    <m/>
    <m/>
    <m/>
    <m/>
    <m/>
    <m/>
    <m/>
    <m/>
    <m/>
    <m/>
    <m/>
    <m/>
    <m/>
    <m/>
    <m/>
    <m/>
    <m/>
    <m/>
    <m/>
    <m/>
    <m/>
    <m/>
    <m/>
    <m/>
    <m/>
    <m/>
    <m/>
    <m/>
    <m/>
    <m/>
    <m/>
    <m/>
    <m/>
    <m/>
    <m/>
    <m/>
    <m/>
    <m/>
    <m/>
    <m/>
    <m/>
    <m/>
    <m/>
    <m/>
    <m/>
    <m/>
    <m/>
    <m/>
    <m/>
    <n v="95.585759999999993"/>
    <n v="9.6036246999999992"/>
  </r>
  <r>
    <x v="30"/>
    <n v="10"/>
    <x v="3"/>
    <s v="2008"/>
    <s v="ISH"/>
    <s v=""/>
    <s v="2008"/>
    <s v="1"/>
    <s v="previous"/>
    <s v=""/>
    <x v="1"/>
    <n v="4748000"/>
    <n v="2215000"/>
    <n v="0.25009999999999999"/>
    <n v="0.40955999999999998"/>
    <m/>
    <m/>
    <n v="2.9755669"/>
    <n v="1.6167118"/>
    <n v="1.8405054000000001"/>
    <n v="3.7084975"/>
    <n v="5.9483293000000002"/>
    <n v="327422.95433129999"/>
    <n v="304758.38118859997"/>
    <n v="165584.0690778"/>
    <n v="211531.81599500001"/>
    <n v="246723.25192889999"/>
    <n v="276676.28251400002"/>
    <n v="304758.38118859997"/>
    <n v="334275.84132880002"/>
    <n v="368735.37651540001"/>
    <n v="414804.74355680001"/>
    <n v="492706.48310220003"/>
    <m/>
    <m/>
    <n v="114014.30641989999"/>
    <x v="948"/>
    <x v="952"/>
    <n v="261994.15752199999"/>
    <n v="290749.14688369998"/>
    <n v="319251.9259879"/>
    <n v="350903.94830779999"/>
    <n v="390410.77864819998"/>
    <n v="449106.56858239998"/>
    <n v="678194.64250409999"/>
    <n v="327422.95433129999"/>
    <m/>
    <m/>
    <m/>
    <m/>
    <m/>
    <m/>
    <m/>
    <m/>
    <m/>
    <m/>
    <m/>
    <m/>
    <m/>
    <m/>
    <m/>
    <m/>
    <m/>
    <m/>
    <m/>
    <m/>
    <m/>
    <m/>
    <n v="48735.249763500004"/>
    <n v="84676.286462899996"/>
    <n v="142329.14533219999"/>
    <n v="201192.2054372"/>
    <n v="250494.2557795"/>
    <n v="296106.30235389998"/>
    <n v="343020.35025780002"/>
    <n v="401895.41037509998"/>
    <n v="485946.49619959999"/>
    <n v="694931.70959430002"/>
    <n v="294939.30116229999"/>
    <n v="14571.114878599999"/>
    <n v="18149.2185322"/>
    <n v="24743.025265100001"/>
    <n v="25851.626397100001"/>
    <n v="26342.026897799999"/>
    <n v="27834.628421900001"/>
    <n v="30550.331194900002"/>
    <n v="34474.835202200004"/>
    <n v="42439.243334699997"/>
    <n v="156537.15984000001"/>
    <n v="40148.6409957"/>
    <n v="5111.3052191999996"/>
    <n v="7559.5077190000002"/>
    <n v="10347.4105657"/>
    <n v="12699.8129678"/>
    <n v="14446.7147515"/>
    <n v="16971.717329800002"/>
    <n v="20774.121212400001"/>
    <n v="25850.7263962"/>
    <n v="36585.337357299999"/>
    <n v="103080.105255"/>
    <n v="25342.425877099999"/>
    <n v="68742.570193000007"/>
    <n v="113488.1158826"/>
    <n v="105146.1073646"/>
    <n v="90954.192873299995"/>
    <n v="82135.683868699998"/>
    <n v="75626.877222499999"/>
    <n v="70715.272207300004"/>
    <n v="64734.066099900003"/>
    <n v="56700.957897300003"/>
    <n v="48583.649608699998"/>
    <n v="77682.479321499995"/>
    <n v="-22931.223415100001"/>
    <n v="-33678.434389000002"/>
    <n v="-52709.753821899998"/>
    <n v="-68477.169922000001"/>
    <n v="-82462.484202399995"/>
    <n v="-97084.699133100003"/>
    <n v="-113968.1163728"/>
    <n v="-136338.1392148"/>
    <n v="-172354.17599069999"/>
    <n v="-324870.3317249"/>
    <n v="-110488.1128193"/>
    <n v="114229.0166392"/>
    <n v="190194.6942077"/>
    <n v="229855.9347057"/>
    <n v="262220.66775329999"/>
    <n v="290956.19709520001"/>
    <n v="319454.82619509997"/>
    <n v="351091.95849970001"/>
    <n v="390616.89885860001"/>
    <n v="449317.85879809997"/>
    <n v="678262.29257309996"/>
    <n v="327624.73453740001"/>
    <n v="0.27389999999999998"/>
    <n v="0.61599999999999999"/>
    <n v="0.76700000000000002"/>
    <n v="0.13320000000000001"/>
    <n v="0.29399999999999998"/>
    <n v="0.21"/>
    <n v="0.23799999999999999"/>
    <n v="0.6"/>
    <n v="0.745"/>
    <n v="7.7899999999999997E-2"/>
    <n v="0.33600000000000002"/>
    <n v="0.24299999999999999"/>
    <n v="0.18049999999999999"/>
    <n v="0.504"/>
    <n v="0.67200000000000004"/>
    <n v="3.04E-2"/>
    <n v="0.46300000000000002"/>
    <n v="0.38800000000000001"/>
    <m/>
    <m/>
    <m/>
    <m/>
    <m/>
    <m/>
    <m/>
    <n v="1"/>
    <m/>
    <m/>
    <m/>
    <n v="7.7899999999999997E-2"/>
    <n v="0.23799999999999999"/>
    <n v="327422.95433129999"/>
    <m/>
    <m/>
    <m/>
    <m/>
    <m/>
    <m/>
    <m/>
    <m/>
    <m/>
    <m/>
    <m/>
    <m/>
    <m/>
    <m/>
    <m/>
    <m/>
    <m/>
    <m/>
    <m/>
    <m/>
    <m/>
    <m/>
    <m/>
    <m/>
    <m/>
    <m/>
    <m/>
    <m/>
    <m/>
    <m/>
    <m/>
    <m/>
    <m/>
    <m/>
    <m/>
    <m/>
    <m/>
    <m/>
    <m/>
    <m/>
    <n v="0.23180000000000001"/>
    <n v="0.1012"/>
    <n v="0.21"/>
    <n v="0.14249999999999999"/>
    <n v="0.18410000000000001"/>
    <n v="6.9000000000000006E-2"/>
    <n v="6.1499999999999999E-2"/>
    <n v="319175.32590970001"/>
    <n v="276190.28201770002"/>
    <n v="322394.32919660001"/>
    <n v="361845.36947999999"/>
    <n v="385568.39370359998"/>
    <n v="301045.30739710003"/>
    <n v="235817.2407928"/>
    <n v="5.4800000000000001E-2"/>
    <n v="0.26779999999999998"/>
    <n v="7.5700000000000003E-2"/>
    <n v="4.1700000000000001E-2"/>
    <n v="3.1600000000000003E-2"/>
    <n v="3.95E-2"/>
    <n v="0.12620000000000001"/>
    <n v="0.14280000000000001"/>
    <n v="0.31580000000000003"/>
    <n v="0.1489"/>
    <n v="0.12509999999999999"/>
    <n v="0.17460000000000001"/>
    <n v="0.59719999999999995"/>
    <n v="0.82230000000000003"/>
    <n v="95.585759999999993"/>
    <n v="9.6036246999999992"/>
  </r>
  <r>
    <x v="30"/>
    <n v="10"/>
    <x v="3"/>
    <s v="2008"/>
    <s v="ISH"/>
    <s v=""/>
    <s v="2008"/>
    <s v="1"/>
    <s v="previous"/>
    <s v=""/>
    <x v="2"/>
    <n v="3028000"/>
    <m/>
    <n v="0.25613999999999998"/>
    <n v="0.37635999999999997"/>
    <m/>
    <m/>
    <n v="3.1490239999999998"/>
    <n v="1.604225"/>
    <n v="1.9629566000000001"/>
    <n v="3.9769407999999999"/>
    <n v="6.9505036000000002"/>
    <n v="342109.46932769998"/>
    <n v="321633.82842009998"/>
    <n v="163851.72730890001"/>
    <n v="221306.22597560001"/>
    <n v="260716.6362176"/>
    <n v="292195.05836020003"/>
    <n v="321633.82842009998"/>
    <n v="352659.90010079998"/>
    <n v="388823.93702780001"/>
    <n v="436263.175468"/>
    <n v="515973.02685969998"/>
    <m/>
    <m/>
    <n v="101997.89414999999"/>
    <x v="949"/>
    <x v="953"/>
    <n v="276824.99266579997"/>
    <n v="306922.7133986"/>
    <n v="336861.83396939997"/>
    <n v="370135.41794499999"/>
    <n v="411190.55986640003"/>
    <n v="471369.36131489999"/>
    <n v="708936.73389479995"/>
    <n v="342109.46932769998"/>
    <m/>
    <m/>
    <m/>
    <m/>
    <m/>
    <m/>
    <m/>
    <m/>
    <m/>
    <m/>
    <m/>
    <m/>
    <m/>
    <m/>
    <m/>
    <m/>
    <m/>
    <m/>
    <m/>
    <m/>
    <m/>
    <m/>
    <n v="59409.260662799999"/>
    <n v="120087.1226209"/>
    <n v="197636.2018062"/>
    <n v="251680.2569905"/>
    <n v="296756.30301759997"/>
    <n v="340901.34809410002"/>
    <n v="389297.39751129999"/>
    <n v="449173.45865069999"/>
    <n v="534161.54543199996"/>
    <n v="747200.76296620001"/>
    <n v="338641.34578640002"/>
    <n v="12566.1128312"/>
    <n v="12271.4125303"/>
    <n v="16688.917041000001"/>
    <n v="18086.618468199998"/>
    <n v="19931.5203521"/>
    <n v="22034.7224996"/>
    <n v="25263.4257965"/>
    <n v="29282.829900699999"/>
    <n v="37802.6386002"/>
    <n v="156604.1599084"/>
    <n v="35052.635792200002"/>
    <n v="5596.4057144999997"/>
    <n v="10116.6103301"/>
    <n v="12856.813128100001"/>
    <n v="14752.2150635"/>
    <n v="16388.316734100001"/>
    <n v="19241.519647500001"/>
    <n v="22739.1232189"/>
    <n v="28688.929294199999"/>
    <n v="39299.540128699999"/>
    <n v="110595.11292860001"/>
    <n v="28027.328618700001"/>
    <n v="48651.549678099997"/>
    <n v="92225.194171099996"/>
    <n v="76667.478285100005"/>
    <n v="69627.571096700005"/>
    <n v="65560.866944199995"/>
    <n v="61610.762910700003"/>
    <n v="57580.458795400002"/>
    <n v="52105.053204399999"/>
    <n v="45404.746362799997"/>
    <n v="38282.539090300001"/>
    <n v="60771.362053600002"/>
    <n v="-23990.324496500001"/>
    <n v="-39595.640431100001"/>
    <n v="-61498.862796399997"/>
    <n v="-77054.178679999997"/>
    <n v="-91476.193406299994"/>
    <n v="-106714.1089657"/>
    <n v="-124526.1271535"/>
    <n v="-147841.1509605"/>
    <n v="-185106.18901179999"/>
    <n v="-343657.35090830002"/>
    <n v="-120148.1226832"/>
    <n v="102233.00439"/>
    <n v="195104.69922129999"/>
    <n v="242350.547464"/>
    <n v="277092.48293890001"/>
    <n v="307160.81364170002"/>
    <n v="337074.24418630003"/>
    <n v="370354.27816849999"/>
    <n v="411409.12008959998"/>
    <n v="471562.28151190002"/>
    <n v="709025.22398510005"/>
    <n v="342344.54956780002"/>
    <m/>
    <m/>
    <m/>
    <m/>
    <m/>
    <m/>
    <n v="0.1774829"/>
    <m/>
    <m/>
    <n v="8.5854799999999995E-2"/>
    <m/>
    <m/>
    <m/>
    <m/>
    <m/>
    <m/>
    <m/>
    <m/>
    <m/>
    <m/>
    <m/>
    <m/>
    <m/>
    <m/>
    <n v="336280.3433756"/>
    <m/>
    <n v="0.86967709999999998"/>
    <n v="7.7200000000000005E-2"/>
    <n v="0.16520000000000001"/>
    <m/>
    <m/>
    <m/>
    <n v="8.6896200000000007E-2"/>
    <n v="5.6056599999999998E-2"/>
    <n v="4.4339299999999998E-2"/>
    <n v="1.67986E-2"/>
    <n v="0.1591273"/>
    <n v="7.7590300000000001E-2"/>
    <n v="2.5329399999999998E-2"/>
    <n v="0.31211610000000001"/>
    <n v="7.9113199999999995E-2"/>
    <n v="1.2310099999999999E-2"/>
    <n v="309689.31622350001"/>
    <n v="134019.13684679999"/>
    <n v="246661.2518656"/>
    <n v="157282.16060070001"/>
    <n v="455401.46501009999"/>
    <n v="344639.35191099998"/>
    <n v="242285.2473973"/>
    <n v="367648.3754055"/>
    <n v="281981.2879309"/>
    <n v="166595.17011020001"/>
    <n v="6.3700000000000007E-2"/>
    <n v="0.60040000000000004"/>
    <n v="5.8700000000000002E-2"/>
    <n v="0.4249"/>
    <n v="8.0000000000000004E-4"/>
    <n v="2.18E-2"/>
    <n v="0.1799"/>
    <n v="1.6000000000000001E-3"/>
    <n v="7.2499999999999995E-2"/>
    <n v="0.45400000000000001"/>
    <n v="6.3399999999999998E-2"/>
    <n v="0.95330000000000004"/>
    <n v="0.19900000000000001"/>
    <n v="0.98380000000000001"/>
    <n v="4.7000000000000002E-3"/>
    <n v="9.8900000000000002E-2"/>
    <n v="0.7591"/>
    <n v="1.2699999999999999E-2"/>
    <n v="0.20069999999999999"/>
    <n v="0.96579999999999999"/>
    <m/>
    <m/>
    <m/>
    <m/>
    <m/>
    <m/>
    <m/>
    <m/>
    <m/>
    <m/>
    <m/>
    <m/>
    <m/>
    <m/>
    <m/>
    <m/>
    <m/>
    <m/>
    <m/>
    <m/>
    <m/>
    <m/>
    <m/>
    <m/>
    <m/>
    <m/>
    <m/>
    <m/>
    <n v="95.585759999999993"/>
    <n v="9.6036246999999992"/>
  </r>
  <r>
    <x v="30"/>
    <n v="10"/>
    <x v="3"/>
    <s v="2008"/>
    <s v="Spliced"/>
    <s v=""/>
    <s v="2008 fixed"/>
    <s v="3"/>
    <s v="current"/>
    <s v=""/>
    <x v="0"/>
    <n v="620000"/>
    <m/>
    <n v="0.22214"/>
    <n v="0.57716999999999996"/>
    <m/>
    <m/>
    <m/>
    <m/>
    <m/>
    <m/>
    <m/>
    <n v="270299.58600269997"/>
    <n v="242445.24756069999"/>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5.585759999999993"/>
    <n v="9.6036246999999992"/>
  </r>
  <r>
    <x v="30"/>
    <n v="10"/>
    <x v="3"/>
    <s v="2008"/>
    <s v="Spliced"/>
    <s v=""/>
    <s v="2008 fixed"/>
    <s v="3"/>
    <s v="current"/>
    <s v=""/>
    <x v="1"/>
    <n v="4748000"/>
    <n v="2215000"/>
    <n v="0.25009999999999999"/>
    <n v="0.40955999999999998"/>
    <m/>
    <m/>
    <n v="2.9755669"/>
    <n v="1.6167118"/>
    <n v="1.8405054000000001"/>
    <n v="3.7084975"/>
    <n v="5.9483293000000002"/>
    <n v="327422.95433129999"/>
    <n v="304758.38118859997"/>
    <n v="165584.0690778"/>
    <n v="211531.81599500001"/>
    <n v="246723.25192889999"/>
    <n v="276676.28251400002"/>
    <n v="304758.38118859997"/>
    <n v="334275.84132880002"/>
    <n v="368735.37651540001"/>
    <n v="414804.74355680001"/>
    <n v="492706.48310220003"/>
    <m/>
    <m/>
    <n v="114014.30641989999"/>
    <x v="948"/>
    <x v="952"/>
    <n v="261994.15752199999"/>
    <n v="290749.14688369998"/>
    <n v="319251.9259879"/>
    <n v="350903.94830779999"/>
    <n v="390410.77864819998"/>
    <n v="449106.56858239998"/>
    <n v="678194.64250409999"/>
    <n v="327422.95433129999"/>
    <m/>
    <m/>
    <m/>
    <m/>
    <m/>
    <m/>
    <m/>
    <m/>
    <m/>
    <m/>
    <m/>
    <m/>
    <m/>
    <m/>
    <m/>
    <m/>
    <m/>
    <m/>
    <m/>
    <m/>
    <m/>
    <m/>
    <n v="48735.249763500004"/>
    <n v="84676.286462899996"/>
    <n v="142329.14533219999"/>
    <n v="201192.2054372"/>
    <n v="250494.2557795"/>
    <n v="296106.30235389998"/>
    <n v="343020.35025780002"/>
    <n v="401895.41037509998"/>
    <n v="485946.49619959999"/>
    <n v="694931.70959430002"/>
    <n v="294939.30116229999"/>
    <n v="14571.114878599999"/>
    <n v="18149.2185322"/>
    <n v="24743.025265100001"/>
    <n v="25851.626397100001"/>
    <n v="26342.026897799999"/>
    <n v="27834.628421900001"/>
    <n v="30550.331194900002"/>
    <n v="34474.835202200004"/>
    <n v="42439.243334699997"/>
    <n v="156537.15984000001"/>
    <n v="40148.6409957"/>
    <n v="5111.3052191999996"/>
    <n v="7559.5077190000002"/>
    <n v="10347.4105657"/>
    <n v="12699.8129678"/>
    <n v="14446.7147515"/>
    <n v="16971.717329800002"/>
    <n v="20774.121212400001"/>
    <n v="25850.7263962"/>
    <n v="36585.337357299999"/>
    <n v="103080.105255"/>
    <n v="25342.425877099999"/>
    <n v="68742.570193000007"/>
    <n v="113488.1158826"/>
    <n v="105146.1073646"/>
    <n v="90954.192873299995"/>
    <n v="82135.683868699998"/>
    <n v="75626.877222499999"/>
    <n v="70715.272207300004"/>
    <n v="64734.066099900003"/>
    <n v="56700.957897300003"/>
    <n v="48583.649608699998"/>
    <n v="77682.479321499995"/>
    <n v="-22931.223415100001"/>
    <n v="-33678.434389000002"/>
    <n v="-52709.753821899998"/>
    <n v="-68477.169922000001"/>
    <n v="-82462.484202399995"/>
    <n v="-97084.699133100003"/>
    <n v="-113968.1163728"/>
    <n v="-136338.1392148"/>
    <n v="-172354.17599069999"/>
    <n v="-324870.3317249"/>
    <n v="-110488.1128193"/>
    <n v="114229.0166392"/>
    <n v="190194.6942077"/>
    <n v="229855.9347057"/>
    <n v="262220.66775329999"/>
    <n v="290956.19709520001"/>
    <n v="319454.82619509997"/>
    <n v="351091.95849970001"/>
    <n v="390616.89885860001"/>
    <n v="449317.85879809997"/>
    <n v="678262.29257309996"/>
    <n v="327624.73453740001"/>
    <n v="0.27389999999999998"/>
    <n v="0.61599999999999999"/>
    <n v="0.76700000000000002"/>
    <n v="0.13320000000000001"/>
    <n v="0.29399999999999998"/>
    <n v="0.21"/>
    <n v="0.23799999999999999"/>
    <n v="0.6"/>
    <n v="0.745"/>
    <n v="7.7899999999999997E-2"/>
    <n v="0.33600000000000002"/>
    <n v="0.24299999999999999"/>
    <n v="0.18049999999999999"/>
    <n v="0.504"/>
    <n v="0.67200000000000004"/>
    <n v="3.04E-2"/>
    <n v="0.46300000000000002"/>
    <n v="0.38800000000000001"/>
    <m/>
    <m/>
    <m/>
    <m/>
    <m/>
    <m/>
    <m/>
    <n v="1"/>
    <m/>
    <m/>
    <m/>
    <n v="7.7899999999999997E-2"/>
    <n v="0.23799999999999999"/>
    <n v="327422.95433129999"/>
    <m/>
    <m/>
    <m/>
    <m/>
    <m/>
    <m/>
    <m/>
    <m/>
    <m/>
    <m/>
    <m/>
    <m/>
    <m/>
    <m/>
    <m/>
    <m/>
    <m/>
    <m/>
    <m/>
    <m/>
    <m/>
    <m/>
    <m/>
    <m/>
    <m/>
    <m/>
    <m/>
    <m/>
    <m/>
    <m/>
    <m/>
    <m/>
    <m/>
    <m/>
    <m/>
    <m/>
    <m/>
    <m/>
    <m/>
    <m/>
    <n v="0.23180000000000001"/>
    <n v="0.1012"/>
    <n v="0.21"/>
    <n v="0.14249999999999999"/>
    <n v="0.18410000000000001"/>
    <n v="6.9000000000000006E-2"/>
    <n v="6.1499999999999999E-2"/>
    <n v="319175.32590970001"/>
    <n v="276190.28201770002"/>
    <n v="322394.32919660001"/>
    <n v="361845.36947999999"/>
    <n v="385568.39370359998"/>
    <n v="301045.30739710003"/>
    <n v="235817.2407928"/>
    <n v="5.4800000000000001E-2"/>
    <n v="0.26779999999999998"/>
    <n v="7.5700000000000003E-2"/>
    <n v="4.1700000000000001E-2"/>
    <n v="3.1600000000000003E-2"/>
    <n v="3.95E-2"/>
    <n v="0.12620000000000001"/>
    <n v="0.14280000000000001"/>
    <n v="0.31580000000000003"/>
    <n v="0.1489"/>
    <n v="0.12509999999999999"/>
    <n v="0.17460000000000001"/>
    <n v="0.59719999999999995"/>
    <n v="0.82230000000000003"/>
    <n v="95.585759999999993"/>
    <n v="9.6036246999999992"/>
  </r>
  <r>
    <x v="30"/>
    <n v="10"/>
    <x v="3"/>
    <s v="2008"/>
    <s v="Spliced"/>
    <s v=""/>
    <s v="2008 fixed"/>
    <s v="3"/>
    <s v="current"/>
    <s v=""/>
    <x v="2"/>
    <n v="3028000"/>
    <m/>
    <n v="0.25613999999999998"/>
    <n v="0.37635999999999997"/>
    <m/>
    <m/>
    <n v="3.1490239999999998"/>
    <n v="1.604225"/>
    <n v="1.9629566000000001"/>
    <n v="3.9769407999999999"/>
    <n v="6.9505036000000002"/>
    <n v="342109.46932769998"/>
    <n v="321633.82842009998"/>
    <n v="163851.72730890001"/>
    <n v="221306.22597560001"/>
    <n v="260716.6362176"/>
    <n v="292195.05836020003"/>
    <n v="321633.82842009998"/>
    <n v="352659.90010079998"/>
    <n v="388823.93702780001"/>
    <n v="436263.175468"/>
    <n v="515973.02685969998"/>
    <m/>
    <m/>
    <n v="101997.89414999999"/>
    <x v="949"/>
    <x v="953"/>
    <n v="276824.99266579997"/>
    <n v="306922.7133986"/>
    <n v="336861.83396939997"/>
    <n v="370135.41794499999"/>
    <n v="411190.55986640003"/>
    <n v="471369.36131489999"/>
    <n v="708936.73389479995"/>
    <n v="342109.46932769998"/>
    <m/>
    <m/>
    <m/>
    <m/>
    <m/>
    <m/>
    <m/>
    <m/>
    <m/>
    <m/>
    <m/>
    <m/>
    <m/>
    <m/>
    <m/>
    <m/>
    <m/>
    <m/>
    <m/>
    <m/>
    <m/>
    <m/>
    <n v="59409.260662799999"/>
    <n v="120087.1226209"/>
    <n v="197636.2018062"/>
    <n v="251680.2569905"/>
    <n v="296756.30301759997"/>
    <n v="340901.34809410002"/>
    <n v="389297.39751129999"/>
    <n v="449173.45865069999"/>
    <n v="534161.54543199996"/>
    <n v="747200.76296620001"/>
    <n v="338641.34578640002"/>
    <n v="12566.1128312"/>
    <n v="12271.4125303"/>
    <n v="16688.917041000001"/>
    <n v="18086.618468199998"/>
    <n v="19931.5203521"/>
    <n v="22034.7224996"/>
    <n v="25263.4257965"/>
    <n v="29282.829900699999"/>
    <n v="37802.6386002"/>
    <n v="156604.1599084"/>
    <n v="35052.635792200002"/>
    <n v="5596.4057144999997"/>
    <n v="10116.6103301"/>
    <n v="12856.813128100001"/>
    <n v="14752.2150635"/>
    <n v="16388.316734100001"/>
    <n v="19241.519647500001"/>
    <n v="22739.1232189"/>
    <n v="28688.929294199999"/>
    <n v="39299.540128699999"/>
    <n v="110595.11292860001"/>
    <n v="28027.328618700001"/>
    <n v="48651.549678099997"/>
    <n v="92225.194171099996"/>
    <n v="76667.478285100005"/>
    <n v="69627.571096700005"/>
    <n v="65560.866944199995"/>
    <n v="61610.762910700003"/>
    <n v="57580.458795400002"/>
    <n v="52105.053204399999"/>
    <n v="45404.746362799997"/>
    <n v="38282.539090300001"/>
    <n v="60771.362053600002"/>
    <n v="-23990.324496500001"/>
    <n v="-39595.640431100001"/>
    <n v="-61498.862796399997"/>
    <n v="-77054.178679999997"/>
    <n v="-91476.193406299994"/>
    <n v="-106714.1089657"/>
    <n v="-124526.1271535"/>
    <n v="-147841.1509605"/>
    <n v="-185106.18901179999"/>
    <n v="-343657.35090830002"/>
    <n v="-120148.1226832"/>
    <n v="102233.00439"/>
    <n v="195104.69922129999"/>
    <n v="242350.547464"/>
    <n v="277092.48293890001"/>
    <n v="307160.81364170002"/>
    <n v="337074.24418630003"/>
    <n v="370354.27816849999"/>
    <n v="411409.12008959998"/>
    <n v="471562.28151190002"/>
    <n v="709025.22398510005"/>
    <n v="342344.54956780002"/>
    <m/>
    <m/>
    <m/>
    <m/>
    <m/>
    <m/>
    <n v="0.1774829"/>
    <m/>
    <m/>
    <n v="8.5854799999999995E-2"/>
    <m/>
    <m/>
    <m/>
    <m/>
    <m/>
    <m/>
    <m/>
    <m/>
    <m/>
    <m/>
    <m/>
    <m/>
    <m/>
    <m/>
    <n v="336280.3433756"/>
    <m/>
    <n v="0.86967709999999998"/>
    <n v="7.7200000000000005E-2"/>
    <n v="0.16520000000000001"/>
    <m/>
    <m/>
    <m/>
    <n v="0.1214452"/>
    <n v="2.5315899999999999E-2"/>
    <n v="5.1393300000000003E-2"/>
    <n v="8.3993000000000002E-3"/>
    <n v="0.20746970000000001"/>
    <n v="4.4472499999999998E-2"/>
    <n v="9.9509000000000004E-3"/>
    <n v="0.35786600000000002"/>
    <n v="3.8591800000000002E-2"/>
    <n v="5.2757999999999998E-3"/>
    <n v="253371.3764411"/>
    <n v="153138.60568859999"/>
    <n v="234737.03600620001"/>
    <n v="148412.245841"/>
    <n v="422964.60410679999"/>
    <n v="328163.41705510003"/>
    <n v="238167.051362"/>
    <n v="355894.1812399"/>
    <n v="262801.86389570002"/>
    <n v="152334.4156065"/>
    <n v="0.34515269999999998"/>
    <n v="0.3848124"/>
    <n v="0.10393479999999999"/>
    <n v="0.47570810000000002"/>
    <n v="1.40444E-2"/>
    <n v="5.1307100000000001E-2"/>
    <n v="0.15005070000000001"/>
    <n v="1.1428600000000001E-2"/>
    <n v="0.13748869999999999"/>
    <n v="0.50160249999999995"/>
    <n v="0.30269580000000001"/>
    <n v="0.95846160000000002"/>
    <n v="0.31998009999999999"/>
    <n v="0.99479110000000004"/>
    <n v="2.8380800000000001E-2"/>
    <n v="0.24346719999999999"/>
    <n v="0.82803850000000001"/>
    <n v="3.0316099999999999E-2"/>
    <n v="0.34772649999999999"/>
    <n v="0.99110480000000001"/>
    <m/>
    <m/>
    <m/>
    <m/>
    <m/>
    <m/>
    <m/>
    <m/>
    <m/>
    <m/>
    <m/>
    <m/>
    <m/>
    <m/>
    <m/>
    <m/>
    <m/>
    <m/>
    <m/>
    <m/>
    <m/>
    <m/>
    <m/>
    <m/>
    <m/>
    <m/>
    <m/>
    <m/>
    <n v="95.585759999999993"/>
    <n v="9.6036246999999992"/>
  </r>
  <r>
    <x v="30"/>
    <m/>
    <x v="7"/>
    <s v="2009"/>
    <s v="ISH"/>
    <s v="2011"/>
    <s v="2009"/>
    <s v="1"/>
    <s v="previous"/>
    <s v=""/>
    <x v="0"/>
    <n v="633000"/>
    <m/>
    <n v="0.21062"/>
    <n v="0.58882999999999996"/>
    <m/>
    <m/>
    <m/>
    <m/>
    <m/>
    <m/>
    <m/>
    <n v="274520.1020135"/>
    <n v="249197.0926033"/>
    <m/>
    <m/>
    <m/>
    <m/>
    <m/>
    <m/>
    <m/>
    <m/>
    <m/>
    <m/>
    <m/>
    <m/>
    <x v="12"/>
    <x v="12"/>
    <m/>
    <m/>
    <m/>
    <m/>
    <m/>
    <m/>
    <m/>
    <m/>
    <m/>
    <m/>
    <m/>
    <m/>
    <m/>
    <m/>
    <m/>
    <m/>
    <m/>
    <m/>
    <m/>
    <m/>
    <m/>
    <m/>
    <m/>
    <m/>
    <m/>
    <m/>
    <m/>
    <m/>
    <m/>
    <m/>
    <m/>
    <m/>
    <m/>
    <m/>
    <m/>
    <m/>
    <m/>
    <m/>
    <m/>
    <m/>
    <m/>
    <m/>
    <m/>
    <m/>
    <m/>
    <m/>
    <m/>
    <m/>
    <m/>
    <m/>
    <m/>
    <m/>
    <m/>
    <m/>
    <m/>
    <m/>
    <m/>
    <m/>
    <m/>
    <m/>
    <m/>
    <m/>
    <m/>
    <m/>
    <m/>
    <m/>
    <m/>
    <m/>
    <m/>
    <m/>
    <m/>
    <m/>
    <m/>
    <m/>
    <m/>
    <m/>
    <m/>
    <m/>
    <m/>
    <m/>
    <m/>
    <m/>
    <m/>
    <m/>
    <m/>
    <m/>
    <m/>
    <m/>
    <m/>
    <m/>
    <m/>
    <m/>
    <m/>
    <m/>
    <m/>
    <m/>
    <n v="0.76800000000000002"/>
    <n v="0.876"/>
    <n v="0.94299999999999995"/>
    <n v="0.185"/>
    <n v="0.14699999999999999"/>
    <n v="0.126"/>
    <n v="0.71860000000000002"/>
    <n v="0.85699999999999998"/>
    <n v="0.95899999999999996"/>
    <n v="6.6400000000000001E-2"/>
    <n v="0.11799999999999999"/>
    <n v="6.5000000000000002E-2"/>
    <n v="0.5887"/>
    <n v="-0.13900000000000001"/>
    <n v="0.98199999999999998"/>
    <n v="4.7999999999999996E-3"/>
    <n v="0.624"/>
    <n v="0.68799999999999994"/>
    <n v="0.36199999999999999"/>
    <n v="0.189"/>
    <n v="1.11E-2"/>
    <n v="0.51600000000000001"/>
    <n v="0.94599999999999995"/>
    <n v="0.67859999999999998"/>
    <m/>
    <m/>
    <m/>
    <m/>
    <m/>
    <m/>
    <m/>
    <m/>
    <m/>
    <m/>
    <m/>
    <m/>
    <m/>
    <m/>
    <m/>
    <m/>
    <m/>
    <m/>
    <m/>
    <m/>
    <m/>
    <m/>
    <m/>
    <m/>
    <m/>
    <m/>
    <m/>
    <m/>
    <m/>
    <m/>
    <m/>
    <m/>
    <m/>
    <m/>
    <m/>
    <m/>
    <m/>
    <m/>
    <m/>
    <m/>
    <m/>
    <m/>
    <m/>
    <m/>
    <m/>
    <m/>
    <m/>
    <m/>
    <m/>
    <m/>
    <m/>
    <m/>
    <m/>
    <m/>
    <m/>
    <m/>
    <m/>
    <m/>
    <m/>
    <m/>
    <m/>
    <m/>
    <m/>
    <m/>
    <m/>
    <m/>
    <m/>
    <m/>
    <m/>
    <m/>
    <m/>
    <m/>
    <m/>
    <m/>
    <m/>
    <m/>
    <n v="97.656959999999998"/>
    <n v="9.7413325000000004"/>
  </r>
  <r>
    <x v="30"/>
    <m/>
    <x v="7"/>
    <s v="2009"/>
    <s v="ISH"/>
    <s v="2011"/>
    <s v="2009"/>
    <s v="1"/>
    <s v="previous"/>
    <s v=""/>
    <x v="1"/>
    <n v="4809000"/>
    <n v="2248000"/>
    <n v="0.24490000000000001"/>
    <n v="0.4168"/>
    <m/>
    <m/>
    <n v="2.909332"/>
    <n v="1.6042164000000001"/>
    <n v="1.8135532999999999"/>
    <n v="3.6223423000000001"/>
    <n v="5.8142436000000002"/>
    <n v="329440.29242219997"/>
    <n v="308610.50468170003"/>
    <n v="170168.97323589999"/>
    <n v="215695.9301541"/>
    <n v="250376.12304139999"/>
    <n v="280295.81415980001"/>
    <n v="308610.50468170003"/>
    <n v="338176.1556685"/>
    <n v="372781.13852799998"/>
    <n v="418643.43557069998"/>
    <n v="495078.04397429997"/>
    <m/>
    <m/>
    <n v="114713.10262819999"/>
    <x v="950"/>
    <x v="954"/>
    <n v="265585.09869319998"/>
    <n v="294454.39942119998"/>
    <n v="323156.36008710001"/>
    <n v="354903.38188449998"/>
    <n v="394336.28653799999"/>
    <n v="452388.55811059999"/>
    <n v="666969.92785049998"/>
    <n v="329440.29242219997"/>
    <n v="0"/>
    <n v="0"/>
    <n v="0"/>
    <n v="0"/>
    <n v="0"/>
    <n v="0"/>
    <n v="0"/>
    <n v="0"/>
    <n v="0"/>
    <n v="0"/>
    <n v="0"/>
    <n v="0"/>
    <n v="0"/>
    <n v="0"/>
    <n v="0"/>
    <n v="0"/>
    <n v="0"/>
    <n v="0"/>
    <n v="0"/>
    <n v="0"/>
    <n v="0"/>
    <n v="0"/>
    <n v="48881.018164499998"/>
    <n v="83393.030989399995"/>
    <n v="139083.05168420001"/>
    <n v="199221.0740319"/>
    <n v="251530.09347029999"/>
    <n v="298755.11101940001"/>
    <n v="348758.12960089999"/>
    <n v="408852.15193220001"/>
    <n v="498738.18533439998"/>
    <n v="714854.26564460003"/>
    <n v="299206.111187"/>
    <n v="14760.005484900001"/>
    <n v="15867.005896299999"/>
    <n v="21713.008068700001"/>
    <n v="23430.008706699999"/>
    <n v="23742.008822700001"/>
    <n v="24942.009268599999"/>
    <n v="26881.0099892"/>
    <n v="29709.011040099998"/>
    <n v="34986.013000999999"/>
    <n v="124144.04613279999"/>
    <n v="34017.0126409"/>
    <n v="5413.0020114999998"/>
    <n v="7340.0027276000001"/>
    <n v="10131.003764700001"/>
    <n v="11931.004433599999"/>
    <n v="13537.0050304"/>
    <n v="15594.005794799999"/>
    <n v="18818.006992899998"/>
    <n v="24051.008937499999"/>
    <n v="32606.012116599999"/>
    <n v="99814.037091599996"/>
    <n v="23924.0088903"/>
    <n v="71566.026594399998"/>
    <n v="121855.04528219999"/>
    <n v="116449.0432732"/>
    <n v="101846.0378467"/>
    <n v="91684.034070399997"/>
    <n v="85196.031659400003"/>
    <n v="79482.029536100003"/>
    <n v="73685.027381799999"/>
    <n v="64762.024065999998"/>
    <n v="54140.020118799999"/>
    <n v="86066.031982700006"/>
    <n v="-25907.009627200001"/>
    <n v="-34153.0126915"/>
    <n v="-53784.019986500003"/>
    <n v="-70843.026325700004"/>
    <n v="-86039.031972700002"/>
    <n v="-101331.0376553"/>
    <n v="-119035.0442342"/>
    <n v="-141961.0527537"/>
    <n v="-178702.0664069"/>
    <n v="-325981.12113679998"/>
    <n v="-113774.0422792"/>
    <n v="114714.0426285"/>
    <n v="194302.072204"/>
    <n v="233592.08680439999"/>
    <n v="265585.09869319998"/>
    <n v="294454.1094211"/>
    <n v="323156.12008700002"/>
    <n v="354903.13188439998"/>
    <n v="394336.14653799997"/>
    <n v="452389.16811079998"/>
    <n v="666971.24785100005"/>
    <n v="329440.12242219999"/>
    <n v="0.28799999999999998"/>
    <n v="0.63100000000000001"/>
    <n v="0.79600000000000004"/>
    <n v="0.12889999999999999"/>
    <n v="0.30399999999999999"/>
    <n v="0.20699999999999999"/>
    <n v="0.25259999999999999"/>
    <n v="0.60699999999999998"/>
    <n v="0.76300000000000001"/>
    <n v="7.4700000000000003E-2"/>
    <n v="0.36199999999999999"/>
    <n v="0.27400000000000002"/>
    <n v="0.1961"/>
    <n v="0.51400000000000001"/>
    <n v="0.70799999999999996"/>
    <n v="3.2399999999999998E-2"/>
    <n v="0.48899999999999999"/>
    <n v="0.42699999999999999"/>
    <n v="0.43099999999999999"/>
    <n v="0.36899999999999999"/>
    <n v="5.11E-2"/>
    <n v="0.55800000000000005"/>
    <n v="0.69699999999999995"/>
    <n v="0.2316"/>
    <m/>
    <n v="1"/>
    <m/>
    <m/>
    <m/>
    <n v="7.4700000000000003E-2"/>
    <n v="0.253"/>
    <n v="329440.12242219999"/>
    <m/>
    <m/>
    <m/>
    <m/>
    <m/>
    <m/>
    <m/>
    <m/>
    <m/>
    <m/>
    <m/>
    <m/>
    <m/>
    <m/>
    <m/>
    <m/>
    <m/>
    <m/>
    <m/>
    <m/>
    <m/>
    <m/>
    <m/>
    <m/>
    <m/>
    <m/>
    <m/>
    <m/>
    <m/>
    <m/>
    <m/>
    <m/>
    <m/>
    <m/>
    <m/>
    <m/>
    <m/>
    <m/>
    <m/>
    <m/>
    <n v="0.23"/>
    <n v="0.10299999999999999"/>
    <n v="0.20749999999999999"/>
    <n v="0.14319999999999999"/>
    <n v="0.18479999999999999"/>
    <n v="7.0099999999999996E-2"/>
    <n v="6.0699999999999997E-2"/>
    <n v="322245.1197484"/>
    <n v="275824.10249810002"/>
    <n v="324027.12041059998"/>
    <n v="362756.13480260002"/>
    <n v="387629.14404560003"/>
    <n v="306487.1138927"/>
    <n v="237164.0881318"/>
    <n v="4.9399999999999999E-2"/>
    <n v="0.27200000000000002"/>
    <n v="7.4499999999999997E-2"/>
    <n v="3.9100000000000003E-2"/>
    <n v="2.9700000000000001E-2"/>
    <n v="3.2199999999999999E-2"/>
    <n v="0.1065"/>
    <n v="0.15429999999999999"/>
    <n v="0.33679999999999999"/>
    <n v="0.16550000000000001"/>
    <n v="0.1363"/>
    <n v="0.18440000000000001"/>
    <n v="0.60870000000000002"/>
    <n v="0.84699999999999998"/>
    <n v="97.656959999999998"/>
    <n v="9.7413325000000004"/>
  </r>
  <r>
    <x v="30"/>
    <m/>
    <x v="7"/>
    <s v="2009"/>
    <s v="ISH"/>
    <s v="2011"/>
    <s v="2009"/>
    <s v="1"/>
    <s v="previous"/>
    <s v=""/>
    <x v="2"/>
    <n v="3070000"/>
    <m/>
    <n v="0.25255"/>
    <n v="0.38362000000000002"/>
    <m/>
    <m/>
    <n v="3.1047180999999999"/>
    <n v="1.5939181"/>
    <n v="1.9478529"/>
    <n v="3.9298275"/>
    <n v="6.9355925999999997"/>
    <n v="343348.87759069999"/>
    <n v="325009.12077560002"/>
    <n v="166855.06200450001"/>
    <n v="223901.08320309999"/>
    <n v="263550.99793730001"/>
    <n v="295238.60971260001"/>
    <n v="325009.12077560002"/>
    <n v="356216.4223724"/>
    <n v="392503.64585700002"/>
    <n v="439825.02344189998"/>
    <n v="518037.93250639999"/>
    <m/>
    <m/>
    <n v="100544.8373631"/>
    <x v="951"/>
    <x v="955"/>
    <n v="279745.61395530001"/>
    <n v="310165.11525939999"/>
    <n v="340328.70646840002"/>
    <n v="373756.79889049998"/>
    <n v="414879.19417189999"/>
    <n v="474350.38627179997"/>
    <n v="697338.02913549996"/>
    <n v="343348.87759069999"/>
    <n v="0"/>
    <n v="0"/>
    <n v="0"/>
    <n v="0"/>
    <n v="0"/>
    <n v="0"/>
    <n v="0"/>
    <n v="0"/>
    <n v="0"/>
    <n v="0"/>
    <n v="0"/>
    <n v="0"/>
    <n v="0"/>
    <n v="0"/>
    <n v="0"/>
    <n v="0"/>
    <n v="0"/>
    <n v="0"/>
    <n v="0"/>
    <n v="0"/>
    <n v="0"/>
    <n v="0"/>
    <n v="57916.021522000003"/>
    <n v="114500.04254900001"/>
    <n v="193504.07190740001"/>
    <n v="251334.09339739999"/>
    <n v="298140.11079090001"/>
    <n v="344640.12807059998"/>
    <n v="394880.1467401"/>
    <n v="457382.16996630002"/>
    <n v="547500.20345469995"/>
    <n v="767304.28513540002"/>
    <n v="342710.12735339999"/>
    <n v="11990.004455599999"/>
    <n v="10401.0038651"/>
    <n v="14439.0053656"/>
    <n v="15762.005857300001"/>
    <n v="17107.006357099999"/>
    <n v="18994.007058300002"/>
    <n v="21005.007805599998"/>
    <n v="24263.009016299999"/>
    <n v="30198.011221799999"/>
    <n v="125139.0465025"/>
    <n v="28930.010750599999"/>
    <n v="5643.0020969999996"/>
    <n v="9651.0035864000001"/>
    <n v="12468.0046332"/>
    <n v="14012.005207"/>
    <n v="15338.005699699999"/>
    <n v="17500.006503100001"/>
    <n v="21139.007855399999"/>
    <n v="26286.009768100001"/>
    <n v="34934.012981699998"/>
    <n v="106234.0394773"/>
    <n v="26321.009781100001"/>
    <n v="50055.018600800002"/>
    <n v="102886.0382331"/>
    <n v="87465.032502600006"/>
    <n v="78625.029217599993"/>
    <n v="74622.027730000002"/>
    <n v="70345.026140700007"/>
    <n v="66195.024598499993"/>
    <n v="60369.022433500002"/>
    <n v="53037.019708899999"/>
    <n v="43703.016240299999"/>
    <n v="68730.025540500006"/>
    <n v="-25059.009312099999"/>
    <n v="-39831.014801500001"/>
    <n v="-63104.0234499"/>
    <n v="-79987.029723700005"/>
    <n v="-95042.035318299997"/>
    <n v="-111152.0413048"/>
    <n v="-129463.0481093"/>
    <n v="-153419.0570115"/>
    <n v="-191319.0710954"/>
    <n v="-345042.12822000001"/>
    <n v="-123342.04583469999"/>
    <n v="100545.0373632"/>
    <n v="197608.07343250001"/>
    <n v="244771.09095859999"/>
    <n v="279746.1039555"/>
    <n v="310165.11525939999"/>
    <n v="340328.1264682"/>
    <n v="373757.13889070001"/>
    <n v="414880.15417220001"/>
    <n v="474350.17627170001"/>
    <n v="697338.25913559995"/>
    <n v="343349.1275908"/>
    <n v="0.22270000000000001"/>
    <n v="0.58299999999999996"/>
    <n v="0.70499999999999996"/>
    <n v="0.1268"/>
    <n v="0.37"/>
    <n v="0.29599999999999999"/>
    <n v="0.192"/>
    <n v="0.57299999999999995"/>
    <n v="0.68300000000000005"/>
    <n v="8.5400000000000004E-2"/>
    <n v="0.41499999999999998"/>
    <n v="0.35899999999999999"/>
    <n v="0.1477"/>
    <n v="0.54200000000000004"/>
    <n v="0.68400000000000005"/>
    <n v="4.4400000000000002E-2"/>
    <n v="0.48099999999999998"/>
    <n v="0.41599999999999998"/>
    <n v="0.443"/>
    <n v="0.38900000000000001"/>
    <n v="6.7000000000000004E-2"/>
    <n v="0.56200000000000006"/>
    <n v="0.66900000000000004"/>
    <n v="0.17480000000000001"/>
    <n v="330112.7445955"/>
    <m/>
    <n v="0.86799999999999999"/>
    <n v="7.5600000000000001E-2"/>
    <n v="0.17910000000000001"/>
    <m/>
    <m/>
    <m/>
    <n v="8.5000000000000006E-2"/>
    <n v="5.8999999999999997E-2"/>
    <n v="4.3999999999999997E-2"/>
    <n v="1.7000000000000001E-2"/>
    <n v="0.157"/>
    <n v="7.9000000000000001E-2"/>
    <n v="2.7E-2"/>
    <n v="0.308"/>
    <n v="7.9000000000000001E-2"/>
    <n v="1.2999999999999999E-2"/>
    <n v="306072.53126209998"/>
    <n v="132535.1404531"/>
    <n v="243991.0265372"/>
    <n v="160234.56"/>
    <n v="449075.52103559999"/>
    <n v="338471.20362460002"/>
    <n v="237344.4939806"/>
    <n v="362192.0787055"/>
    <n v="277577.20750810002"/>
    <n v="167479.7297087"/>
    <n v="5.0700000000000002E-2"/>
    <n v="0.59119999999999995"/>
    <n v="5.3100000000000001E-2"/>
    <n v="0.36370000000000002"/>
    <n v="8.0000000000000004E-4"/>
    <n v="2.0299999999999999E-2"/>
    <n v="0.18690000000000001"/>
    <n v="1.5E-3"/>
    <n v="6.6699999999999995E-2"/>
    <n v="0.39350000000000002"/>
    <n v="6.8599999999999994E-2"/>
    <n v="0.96009999999999995"/>
    <n v="0.2046"/>
    <n v="0.98760000000000003"/>
    <n v="7.9000000000000008E-3"/>
    <n v="0.1104"/>
    <n v="0.77869999999999995"/>
    <n v="1.8200000000000001E-2"/>
    <n v="0.2218"/>
    <n v="0.97430000000000005"/>
    <m/>
    <m/>
    <m/>
    <m/>
    <m/>
    <m/>
    <m/>
    <m/>
    <m/>
    <m/>
    <m/>
    <m/>
    <m/>
    <m/>
    <m/>
    <m/>
    <m/>
    <m/>
    <m/>
    <m/>
    <m/>
    <m/>
    <m/>
    <m/>
    <m/>
    <m/>
    <m/>
    <m/>
    <n v="97.656959999999998"/>
    <n v="9.7413325000000004"/>
  </r>
  <r>
    <x v="30"/>
    <m/>
    <x v="7"/>
    <s v="2009"/>
    <s v="ISH"/>
    <s v="2011"/>
    <s v="2009 new"/>
    <s v="3"/>
    <s v="current"/>
    <s v=""/>
    <x v="0"/>
    <n v="633000"/>
    <m/>
    <n v="0.21062"/>
    <n v="0.58882999999999996"/>
    <m/>
    <m/>
    <m/>
    <m/>
    <m/>
    <m/>
    <m/>
    <n v="274520.1020135"/>
    <n v="249197.0926033"/>
    <m/>
    <m/>
    <m/>
    <m/>
    <m/>
    <m/>
    <m/>
    <m/>
    <m/>
    <m/>
    <m/>
    <m/>
    <x v="12"/>
    <x v="12"/>
    <m/>
    <m/>
    <m/>
    <m/>
    <m/>
    <m/>
    <m/>
    <m/>
    <m/>
    <m/>
    <m/>
    <m/>
    <m/>
    <m/>
    <m/>
    <m/>
    <m/>
    <m/>
    <m/>
    <m/>
    <m/>
    <m/>
    <m/>
    <m/>
    <m/>
    <m/>
    <m/>
    <m/>
    <m/>
    <m/>
    <m/>
    <m/>
    <m/>
    <m/>
    <m/>
    <m/>
    <m/>
    <m/>
    <m/>
    <m/>
    <m/>
    <m/>
    <m/>
    <m/>
    <m/>
    <m/>
    <m/>
    <m/>
    <m/>
    <m/>
    <m/>
    <m/>
    <m/>
    <m/>
    <m/>
    <m/>
    <m/>
    <m/>
    <m/>
    <m/>
    <m/>
    <m/>
    <m/>
    <m/>
    <m/>
    <m/>
    <m/>
    <m/>
    <m/>
    <m/>
    <m/>
    <m/>
    <m/>
    <m/>
    <m/>
    <m/>
    <m/>
    <m/>
    <m/>
    <m/>
    <m/>
    <m/>
    <m/>
    <m/>
    <m/>
    <m/>
    <m/>
    <m/>
    <m/>
    <m/>
    <m/>
    <m/>
    <m/>
    <m/>
    <m/>
    <m/>
    <n v="0.76800000000000002"/>
    <n v="0.876"/>
    <n v="0.94299999999999995"/>
    <n v="0.185"/>
    <n v="0.14699999999999999"/>
    <n v="0.126"/>
    <n v="0.71860000000000002"/>
    <n v="0.85699999999999998"/>
    <n v="0.95899999999999996"/>
    <n v="6.6400000000000001E-2"/>
    <n v="0.11799999999999999"/>
    <n v="6.5000000000000002E-2"/>
    <n v="0.5887"/>
    <n v="-0.13900000000000001"/>
    <n v="0.98199999999999998"/>
    <n v="4.7999999999999996E-3"/>
    <n v="0.624"/>
    <n v="0.68799999999999994"/>
    <n v="0.36199999999999999"/>
    <n v="0.189"/>
    <n v="1.11E-2"/>
    <n v="0.51600000000000001"/>
    <n v="0.94599999999999995"/>
    <n v="0.67859999999999998"/>
    <m/>
    <m/>
    <m/>
    <m/>
    <m/>
    <m/>
    <m/>
    <m/>
    <m/>
    <m/>
    <m/>
    <m/>
    <m/>
    <m/>
    <m/>
    <m/>
    <m/>
    <m/>
    <m/>
    <m/>
    <m/>
    <m/>
    <m/>
    <m/>
    <m/>
    <m/>
    <m/>
    <m/>
    <m/>
    <m/>
    <m/>
    <m/>
    <m/>
    <m/>
    <m/>
    <m/>
    <m/>
    <m/>
    <m/>
    <m/>
    <m/>
    <m/>
    <m/>
    <m/>
    <m/>
    <m/>
    <m/>
    <m/>
    <m/>
    <m/>
    <m/>
    <m/>
    <m/>
    <m/>
    <m/>
    <m/>
    <m/>
    <m/>
    <m/>
    <m/>
    <m/>
    <m/>
    <m/>
    <m/>
    <m/>
    <m/>
    <m/>
    <m/>
    <m/>
    <m/>
    <m/>
    <m/>
    <m/>
    <m/>
    <m/>
    <m/>
    <n v="97.656959999999998"/>
    <n v="9.7413325000000004"/>
  </r>
  <r>
    <x v="30"/>
    <m/>
    <x v="7"/>
    <s v="2009"/>
    <s v="ISH"/>
    <s v="2011"/>
    <s v="2009 new"/>
    <s v="3"/>
    <s v="current"/>
    <s v=""/>
    <x v="1"/>
    <n v="4809000"/>
    <n v="2248000"/>
    <n v="0.24490000000000001"/>
    <n v="0.4168"/>
    <m/>
    <m/>
    <n v="2.909332"/>
    <n v="1.6042164000000001"/>
    <n v="1.8135532999999999"/>
    <n v="3.6223423000000001"/>
    <n v="5.8142436000000002"/>
    <n v="329440.29242219997"/>
    <n v="308610.50468170003"/>
    <n v="170168.97323589999"/>
    <n v="215695.9301541"/>
    <n v="250376.12304139999"/>
    <n v="280295.81415980001"/>
    <n v="308610.50468170003"/>
    <n v="338176.1556685"/>
    <n v="372781.13852799998"/>
    <n v="418643.43557069998"/>
    <n v="495078.04397429997"/>
    <m/>
    <m/>
    <n v="114713.10262819999"/>
    <x v="950"/>
    <x v="954"/>
    <n v="265585.09869319998"/>
    <n v="294454.39942119998"/>
    <n v="323156.36008710001"/>
    <n v="354903.38188449998"/>
    <n v="394336.28653799999"/>
    <n v="452388.55811059999"/>
    <n v="666969.92785049998"/>
    <n v="329440.29242219997"/>
    <n v="0"/>
    <n v="0"/>
    <n v="0"/>
    <n v="0"/>
    <n v="0"/>
    <n v="0"/>
    <n v="0"/>
    <n v="0"/>
    <n v="0"/>
    <n v="0"/>
    <n v="0"/>
    <n v="0"/>
    <n v="0"/>
    <n v="0"/>
    <n v="0"/>
    <n v="0"/>
    <n v="0"/>
    <n v="0"/>
    <n v="0"/>
    <n v="0"/>
    <n v="0"/>
    <n v="0"/>
    <n v="48881.018164499998"/>
    <n v="83393.030989399995"/>
    <n v="139083.05168420001"/>
    <n v="199221.0740319"/>
    <n v="251530.09347029999"/>
    <n v="298755.11101940001"/>
    <n v="348758.12960089999"/>
    <n v="408852.15193220001"/>
    <n v="498738.18533439998"/>
    <n v="714854.26564460003"/>
    <n v="299206.111187"/>
    <n v="14760.005484900001"/>
    <n v="15867.005896299999"/>
    <n v="21713.008068700001"/>
    <n v="23430.008706699999"/>
    <n v="23742.008822700001"/>
    <n v="24942.009268599999"/>
    <n v="26881.0099892"/>
    <n v="29709.011040099998"/>
    <n v="34986.013000999999"/>
    <n v="124144.04613279999"/>
    <n v="34017.0126409"/>
    <n v="5413.0020114999998"/>
    <n v="7340.0027276000001"/>
    <n v="10131.003764700001"/>
    <n v="11931.004433599999"/>
    <n v="13537.0050304"/>
    <n v="15594.005794799999"/>
    <n v="18818.006992899998"/>
    <n v="24051.008937499999"/>
    <n v="32606.012116599999"/>
    <n v="99814.037091599996"/>
    <n v="23924.0088903"/>
    <n v="71566.026594399998"/>
    <n v="121855.04528219999"/>
    <n v="116449.0432732"/>
    <n v="101846.0378467"/>
    <n v="91684.034070399997"/>
    <n v="85196.031659400003"/>
    <n v="79482.029536100003"/>
    <n v="73685.027381799999"/>
    <n v="64762.024065999998"/>
    <n v="54140.020118799999"/>
    <n v="86066.031982700006"/>
    <n v="-25907.009627200001"/>
    <n v="-34153.0126915"/>
    <n v="-53784.019986500003"/>
    <n v="-70843.026325700004"/>
    <n v="-86039.031972700002"/>
    <n v="-101331.0376553"/>
    <n v="-119035.0442342"/>
    <n v="-141961.0527537"/>
    <n v="-178702.0664069"/>
    <n v="-325981.12113679998"/>
    <n v="-113774.0422792"/>
    <n v="114714.0426285"/>
    <n v="194302.072204"/>
    <n v="233592.08680439999"/>
    <n v="265585.09869319998"/>
    <n v="294454.1094211"/>
    <n v="323156.12008700002"/>
    <n v="354903.13188439998"/>
    <n v="394336.14653799997"/>
    <n v="452389.16811079998"/>
    <n v="666971.24785100005"/>
    <n v="329440.12242219999"/>
    <n v="0.28799999999999998"/>
    <n v="0.63100000000000001"/>
    <n v="0.79600000000000004"/>
    <n v="0.12889999999999999"/>
    <n v="0.30399999999999999"/>
    <n v="0.20699999999999999"/>
    <n v="0.25259999999999999"/>
    <n v="0.60699999999999998"/>
    <n v="0.76300000000000001"/>
    <n v="7.4700000000000003E-2"/>
    <n v="0.36199999999999999"/>
    <n v="0.27400000000000002"/>
    <n v="0.1961"/>
    <n v="0.51400000000000001"/>
    <n v="0.70799999999999996"/>
    <n v="3.2399999999999998E-2"/>
    <n v="0.48899999999999999"/>
    <n v="0.42699999999999999"/>
    <n v="0.43099999999999999"/>
    <n v="0.36899999999999999"/>
    <n v="5.11E-2"/>
    <n v="0.55800000000000005"/>
    <n v="0.69699999999999995"/>
    <n v="0.2316"/>
    <m/>
    <n v="1"/>
    <m/>
    <m/>
    <m/>
    <n v="7.4700000000000003E-2"/>
    <n v="0.253"/>
    <n v="329440.12242219999"/>
    <m/>
    <m/>
    <m/>
    <m/>
    <m/>
    <m/>
    <m/>
    <m/>
    <m/>
    <m/>
    <m/>
    <m/>
    <m/>
    <m/>
    <m/>
    <m/>
    <m/>
    <m/>
    <m/>
    <m/>
    <m/>
    <m/>
    <m/>
    <m/>
    <m/>
    <m/>
    <m/>
    <m/>
    <m/>
    <m/>
    <m/>
    <m/>
    <m/>
    <m/>
    <m/>
    <m/>
    <m/>
    <m/>
    <m/>
    <m/>
    <n v="0.23"/>
    <n v="0.10299999999999999"/>
    <n v="0.20749999999999999"/>
    <n v="0.14319999999999999"/>
    <n v="0.18479999999999999"/>
    <n v="7.0099999999999996E-2"/>
    <n v="6.0699999999999997E-2"/>
    <n v="322245.1197484"/>
    <n v="275824.10249810002"/>
    <n v="324027.12041059998"/>
    <n v="362756.13480260002"/>
    <n v="387629.14404560003"/>
    <n v="306487.1138927"/>
    <n v="237164.0881318"/>
    <n v="4.9399999999999999E-2"/>
    <n v="0.27200000000000002"/>
    <n v="7.4499999999999997E-2"/>
    <n v="3.9100000000000003E-2"/>
    <n v="2.9700000000000001E-2"/>
    <n v="3.2199999999999999E-2"/>
    <n v="0.1065"/>
    <n v="0.15429999999999999"/>
    <n v="0.33679999999999999"/>
    <n v="0.16550000000000001"/>
    <n v="0.1363"/>
    <n v="0.18440000000000001"/>
    <n v="0.60870000000000002"/>
    <n v="0.84699999999999998"/>
    <n v="97.656959999999998"/>
    <n v="9.7413325000000004"/>
  </r>
  <r>
    <x v="30"/>
    <m/>
    <x v="7"/>
    <s v="2009"/>
    <s v="ISH"/>
    <s v="2011"/>
    <s v="2009 new"/>
    <s v="3"/>
    <s v="current"/>
    <s v=""/>
    <x v="2"/>
    <n v="3070000"/>
    <m/>
    <n v="0.25255"/>
    <n v="0.38362000000000002"/>
    <m/>
    <m/>
    <n v="3.1047180999999999"/>
    <n v="1.5939181"/>
    <n v="1.9478529"/>
    <n v="3.9298275"/>
    <n v="6.9355925999999997"/>
    <n v="343348.87759069999"/>
    <n v="325009.12077560002"/>
    <n v="166855.06200450001"/>
    <n v="223901.08320309999"/>
    <n v="263550.99793730001"/>
    <n v="295238.60971260001"/>
    <n v="325009.12077560002"/>
    <n v="356216.4223724"/>
    <n v="392503.64585700002"/>
    <n v="439825.02344189998"/>
    <n v="518037.93250639999"/>
    <m/>
    <m/>
    <n v="100544.8373631"/>
    <x v="951"/>
    <x v="955"/>
    <n v="279745.61395530001"/>
    <n v="310165.11525939999"/>
    <n v="340328.70646840002"/>
    <n v="373756.79889049998"/>
    <n v="414879.19417189999"/>
    <n v="474350.38627179997"/>
    <n v="697338.02913549996"/>
    <n v="343348.87759069999"/>
    <n v="0"/>
    <n v="0"/>
    <n v="0"/>
    <n v="0"/>
    <n v="0"/>
    <n v="0"/>
    <n v="0"/>
    <n v="0"/>
    <n v="0"/>
    <n v="0"/>
    <n v="0"/>
    <n v="0"/>
    <n v="0"/>
    <n v="0"/>
    <n v="0"/>
    <n v="0"/>
    <n v="0"/>
    <n v="0"/>
    <n v="0"/>
    <n v="0"/>
    <n v="0"/>
    <n v="0"/>
    <n v="57916.021522000003"/>
    <n v="114500.04254900001"/>
    <n v="193504.07190740001"/>
    <n v="251334.09339739999"/>
    <n v="298140.11079090001"/>
    <n v="344640.12807059998"/>
    <n v="394880.1467401"/>
    <n v="457382.16996630002"/>
    <n v="547500.20345469995"/>
    <n v="767304.28513540002"/>
    <n v="342710.12735339999"/>
    <n v="11990.004455599999"/>
    <n v="10401.0038651"/>
    <n v="14439.0053656"/>
    <n v="15762.005857300001"/>
    <n v="17107.006357099999"/>
    <n v="18994.007058300002"/>
    <n v="21005.007805599998"/>
    <n v="24263.009016299999"/>
    <n v="30198.011221799999"/>
    <n v="125139.0465025"/>
    <n v="28930.010750599999"/>
    <n v="5643.0020969999996"/>
    <n v="9651.0035864000001"/>
    <n v="12468.0046332"/>
    <n v="14012.005207"/>
    <n v="15338.005699699999"/>
    <n v="17500.006503100001"/>
    <n v="21139.007855399999"/>
    <n v="26286.009768100001"/>
    <n v="34934.012981699998"/>
    <n v="106234.0394773"/>
    <n v="26321.009781100001"/>
    <n v="50055.018600800002"/>
    <n v="102886.0382331"/>
    <n v="87465.032502600006"/>
    <n v="78625.029217599993"/>
    <n v="74622.027730000002"/>
    <n v="70345.026140700007"/>
    <n v="66195.024598499993"/>
    <n v="60369.022433500002"/>
    <n v="53037.019708899999"/>
    <n v="43703.016240299999"/>
    <n v="68730.025540500006"/>
    <n v="-25059.009312099999"/>
    <n v="-39831.014801500001"/>
    <n v="-63104.0234499"/>
    <n v="-79987.029723700005"/>
    <n v="-95042.035318299997"/>
    <n v="-111152.0413048"/>
    <n v="-129463.0481093"/>
    <n v="-153419.0570115"/>
    <n v="-191319.0710954"/>
    <n v="-345042.12822000001"/>
    <n v="-123342.04583469999"/>
    <n v="100545.0373632"/>
    <n v="197608.07343250001"/>
    <n v="244771.09095859999"/>
    <n v="279746.1039555"/>
    <n v="310165.11525939999"/>
    <n v="340328.1264682"/>
    <n v="373757.13889070001"/>
    <n v="414880.15417220001"/>
    <n v="474350.17627170001"/>
    <n v="697338.25913559995"/>
    <n v="343349.1275908"/>
    <n v="0.22270000000000001"/>
    <n v="0.58299999999999996"/>
    <n v="0.70499999999999996"/>
    <n v="0.1268"/>
    <n v="0.37"/>
    <n v="0.29599999999999999"/>
    <n v="0.192"/>
    <n v="0.57299999999999995"/>
    <n v="0.68300000000000005"/>
    <n v="8.5400000000000004E-2"/>
    <n v="0.41499999999999998"/>
    <n v="0.35899999999999999"/>
    <n v="0.1477"/>
    <n v="0.54200000000000004"/>
    <n v="0.68400000000000005"/>
    <n v="4.4400000000000002E-2"/>
    <n v="0.48099999999999998"/>
    <n v="0.41599999999999998"/>
    <n v="0.443"/>
    <n v="0.38900000000000001"/>
    <n v="6.7000000000000004E-2"/>
    <n v="0.56200000000000006"/>
    <n v="0.66900000000000004"/>
    <n v="0.17480000000000001"/>
    <n v="338033.12561539997"/>
    <m/>
    <n v="0.86799999999999999"/>
    <n v="7.5600000000000001E-2"/>
    <n v="0.17910000000000001"/>
    <m/>
    <m/>
    <m/>
    <n v="0.11799999999999999"/>
    <n v="2.5999999999999999E-2"/>
    <n v="5.1999999999999998E-2"/>
    <n v="8.9999999999999993E-3"/>
    <n v="0.20599999999999999"/>
    <n v="4.7E-2"/>
    <n v="1.0999999999999999E-2"/>
    <n v="0.35599999999999998"/>
    <n v="3.7999999999999999E-2"/>
    <n v="5.0000000000000001E-3"/>
    <n v="259173.0963105"/>
    <n v="155476.0577759"/>
    <n v="237627.0883038"/>
    <n v="153974.0572178"/>
    <n v="428718.15931449999"/>
    <n v="331328.12312369997"/>
    <n v="237827.08837809999"/>
    <n v="358984.1334009"/>
    <n v="264522.0982982"/>
    <n v="153986.0572222"/>
    <n v="0.24990000000000001"/>
    <n v="0.37780000000000002"/>
    <n v="9.4500000000000001E-2"/>
    <n v="0.4173"/>
    <n v="1.3899999999999999E-2"/>
    <n v="4.5699999999999998E-2"/>
    <n v="0.16120000000000001"/>
    <n v="9.9000000000000008E-3"/>
    <n v="0.12989999999999999"/>
    <n v="0.45619999999999999"/>
    <n v="0.31759999999999999"/>
    <n v="0.96419999999999995"/>
    <n v="0.33019999999999999"/>
    <n v="0.99590000000000001"/>
    <n v="4.53E-2"/>
    <n v="0.26529999999999998"/>
    <n v="0.84560000000000002"/>
    <n v="4.4299999999999999E-2"/>
    <n v="0.38919999999999999"/>
    <n v="0.99"/>
    <m/>
    <m/>
    <m/>
    <m/>
    <m/>
    <m/>
    <m/>
    <m/>
    <m/>
    <m/>
    <m/>
    <m/>
    <m/>
    <m/>
    <m/>
    <m/>
    <m/>
    <m/>
    <m/>
    <m/>
    <m/>
    <m/>
    <m/>
    <m/>
    <m/>
    <m/>
    <m/>
    <m/>
    <n v="97.656959999999998"/>
    <n v="9.7413325000000004"/>
  </r>
  <r>
    <x v="30"/>
    <n v="11"/>
    <x v="4"/>
    <s v="2010"/>
    <s v="ISH"/>
    <s v="2012"/>
    <s v="2010"/>
    <s v="1"/>
    <s v="previous"/>
    <s v=""/>
    <x v="0"/>
    <n v="652000"/>
    <m/>
    <n v="0.21360999999999999"/>
    <n v="0.59416000000000002"/>
    <m/>
    <m/>
    <m/>
    <m/>
    <m/>
    <m/>
    <m/>
    <n v="290674.88"/>
    <n v="262894.76"/>
    <m/>
    <m/>
    <m/>
    <m/>
    <m/>
    <m/>
    <m/>
    <m/>
    <m/>
    <m/>
    <m/>
    <m/>
    <x v="12"/>
    <x v="12"/>
    <m/>
    <m/>
    <m/>
    <m/>
    <m/>
    <m/>
    <m/>
    <m/>
    <m/>
    <m/>
    <m/>
    <m/>
    <m/>
    <m/>
    <m/>
    <m/>
    <m/>
    <m/>
    <m/>
    <m/>
    <m/>
    <m/>
    <m/>
    <m/>
    <m/>
    <m/>
    <m/>
    <m/>
    <m/>
    <m/>
    <m/>
    <m/>
    <m/>
    <m/>
    <m/>
    <m/>
    <m/>
    <m/>
    <m/>
    <m/>
    <m/>
    <m/>
    <m/>
    <m/>
    <m/>
    <m/>
    <m/>
    <m/>
    <m/>
    <m/>
    <m/>
    <m/>
    <m/>
    <m/>
    <m/>
    <m/>
    <m/>
    <m/>
    <m/>
    <m/>
    <m/>
    <m/>
    <m/>
    <m/>
    <m/>
    <m/>
    <m/>
    <m/>
    <m/>
    <m/>
    <m/>
    <m/>
    <m/>
    <m/>
    <m/>
    <m/>
    <m/>
    <m/>
    <m/>
    <m/>
    <m/>
    <m/>
    <m/>
    <m/>
    <m/>
    <m/>
    <m/>
    <m/>
    <m/>
    <m/>
    <m/>
    <m/>
    <m/>
    <m/>
    <m/>
    <m/>
    <n v="0.76700000000000002"/>
    <n v="0.88"/>
    <n v="0.94899999999999995"/>
    <n v="0.16689999999999999"/>
    <n v="0.14199999999999999"/>
    <n v="0.11899999999999999"/>
    <n v="0.70750000000000002"/>
    <n v="0.85199999999999998"/>
    <n v="0.96499999999999997"/>
    <n v="5.4899999999999997E-2"/>
    <n v="0.11899999999999999"/>
    <n v="5.1999999999999998E-2"/>
    <n v="0.57750000000000001"/>
    <n v="-0.10199999999999999"/>
    <n v="0.98299999999999998"/>
    <n v="4.483E-3"/>
    <n v="0.63200000000000001"/>
    <n v="0.71299999999999997"/>
    <n v="0.38100000000000001"/>
    <n v="0.20799999999999999"/>
    <n v="9.7999999999999997E-3"/>
    <n v="0.505"/>
    <n v="0.95599999999999996"/>
    <n v="0.66679999999999995"/>
    <m/>
    <m/>
    <m/>
    <m/>
    <m/>
    <m/>
    <m/>
    <m/>
    <m/>
    <m/>
    <m/>
    <m/>
    <m/>
    <m/>
    <m/>
    <m/>
    <m/>
    <m/>
    <m/>
    <m/>
    <m/>
    <m/>
    <m/>
    <m/>
    <m/>
    <m/>
    <m/>
    <m/>
    <m/>
    <m/>
    <m/>
    <m/>
    <m/>
    <m/>
    <m/>
    <m/>
    <m/>
    <m/>
    <m/>
    <m/>
    <m/>
    <m/>
    <m/>
    <m/>
    <m/>
    <m/>
    <m/>
    <m/>
    <m/>
    <m/>
    <m/>
    <m/>
    <m/>
    <m/>
    <m/>
    <m/>
    <m/>
    <m/>
    <m/>
    <m/>
    <m/>
    <m/>
    <m/>
    <m/>
    <m/>
    <m/>
    <m/>
    <m/>
    <m/>
    <m/>
    <m/>
    <m/>
    <m/>
    <m/>
    <m/>
    <m/>
    <n v="100"/>
    <n v="9.7769662999999998"/>
  </r>
  <r>
    <x v="30"/>
    <n v="11"/>
    <x v="4"/>
    <s v="2010"/>
    <s v="ISH"/>
    <s v="2012"/>
    <s v="2010"/>
    <s v="1"/>
    <s v="previous"/>
    <s v=""/>
    <x v="1"/>
    <n v="4869000"/>
    <n v="2275000"/>
    <n v="0.24864"/>
    <n v="0.42292999999999997"/>
    <m/>
    <m/>
    <n v="2.9254897"/>
    <n v="1.6102501"/>
    <n v="1.8167921"/>
    <n v="3.6872162999999998"/>
    <n v="5.9878261000000004"/>
    <n v="340604"/>
    <n v="317769.65999999997"/>
    <n v="174907"/>
    <n v="221628.2"/>
    <n v="257469"/>
    <n v="288377.78000000003"/>
    <n v="317769.65999999997"/>
    <n v="348551.32"/>
    <n v="384381.83"/>
    <n v="432038.15"/>
    <n v="511688.63"/>
    <m/>
    <m/>
    <n v="116941.17"/>
    <x v="952"/>
    <x v="956"/>
    <n v="273164.51"/>
    <n v="303095.94"/>
    <n v="332884.21000000002"/>
    <n v="365839.4"/>
    <n v="406770.3"/>
    <n v="467195.32"/>
    <n v="700223.39"/>
    <n v="340604"/>
    <m/>
    <m/>
    <m/>
    <m/>
    <m/>
    <m/>
    <m/>
    <m/>
    <m/>
    <m/>
    <m/>
    <m/>
    <m/>
    <m/>
    <m/>
    <m/>
    <m/>
    <m/>
    <m/>
    <m/>
    <m/>
    <m/>
    <n v="50906"/>
    <n v="86144"/>
    <n v="142506"/>
    <n v="203121"/>
    <n v="256850"/>
    <n v="305800"/>
    <n v="358453"/>
    <n v="420166"/>
    <n v="513141"/>
    <n v="740321"/>
    <n v="307741"/>
    <n v="13347"/>
    <n v="15294"/>
    <n v="21417"/>
    <n v="23885"/>
    <n v="24824"/>
    <n v="26164"/>
    <n v="28252"/>
    <n v="31666"/>
    <n v="36825"/>
    <n v="142988"/>
    <n v="36466"/>
    <n v="5210"/>
    <n v="7061"/>
    <n v="9530"/>
    <n v="11860"/>
    <n v="13576"/>
    <n v="16046"/>
    <n v="19412"/>
    <n v="25065"/>
    <n v="35092"/>
    <n v="105008"/>
    <n v="24786"/>
    <n v="72247"/>
    <n v="126116"/>
    <n v="121722"/>
    <n v="107155"/>
    <n v="96641"/>
    <n v="89623"/>
    <n v="83052"/>
    <n v="77296"/>
    <n v="67562"/>
    <n v="57142"/>
    <n v="89856"/>
    <n v="-24770"/>
    <n v="-34944"/>
    <n v="-54922"/>
    <n v="-72855"/>
    <n v="-88795"/>
    <n v="-104749"/>
    <n v="-123330"/>
    <n v="-147423"/>
    <n v="-185426"/>
    <n v="-345234"/>
    <n v="-118245"/>
    <n v="116941.17"/>
    <n v="199671.31"/>
    <n v="240252.86"/>
    <n v="273164.51"/>
    <n v="303095.94"/>
    <n v="332884.21000000002"/>
    <n v="365839.4"/>
    <n v="406770.3"/>
    <n v="467195.32"/>
    <n v="700223.39"/>
    <n v="340604"/>
    <n v="0.29170000000000001"/>
    <n v="0.63600000000000001"/>
    <n v="0.79900000000000004"/>
    <n v="0.12959999999999999"/>
    <n v="0.308"/>
    <n v="0.20699999999999999"/>
    <n v="0.25650000000000001"/>
    <n v="0.61199999999999999"/>
    <n v="0.75900000000000001"/>
    <n v="7.5300000000000006E-2"/>
    <n v="0.36799999999999999"/>
    <n v="0.28399999999999997"/>
    <n v="0.1996"/>
    <n v="0.53"/>
    <n v="0.70599999999999996"/>
    <n v="3.3300000000000003E-2"/>
    <n v="0.48899999999999999"/>
    <n v="0.42899999999999999"/>
    <n v="0.434"/>
    <n v="0.377"/>
    <n v="5.1900000000000002E-2"/>
    <n v="0.56799999999999995"/>
    <n v="0.69699999999999995"/>
    <n v="0.2351"/>
    <m/>
    <n v="1"/>
    <m/>
    <m/>
    <m/>
    <n v="7.5300000000000006E-2"/>
    <n v="0.25650000000000001"/>
    <n v="340604"/>
    <m/>
    <m/>
    <m/>
    <m/>
    <m/>
    <m/>
    <m/>
    <m/>
    <m/>
    <m/>
    <m/>
    <m/>
    <m/>
    <m/>
    <m/>
    <m/>
    <m/>
    <m/>
    <m/>
    <m/>
    <m/>
    <m/>
    <m/>
    <m/>
    <m/>
    <m/>
    <m/>
    <m/>
    <m/>
    <m/>
    <m/>
    <m/>
    <m/>
    <m/>
    <m/>
    <m/>
    <m/>
    <m/>
    <m/>
    <m/>
    <n v="0.22819999999999999"/>
    <n v="0.1048"/>
    <n v="0.20499999999999999"/>
    <n v="0.1439"/>
    <n v="0.1842"/>
    <n v="7.3899999999999993E-2"/>
    <n v="0.06"/>
    <n v="333149"/>
    <n v="282935"/>
    <n v="331604"/>
    <n v="375051"/>
    <n v="402037"/>
    <n v="324758"/>
    <n v="248694"/>
    <n v="5.0700000000000002E-2"/>
    <n v="0.2802"/>
    <n v="7.8799999999999995E-2"/>
    <n v="3.9100000000000003E-2"/>
    <n v="2.8500000000000001E-2"/>
    <n v="2.6700000000000002E-2"/>
    <n v="8.9800000000000005E-2"/>
    <n v="0.15659999999999999"/>
    <n v="0.34960000000000002"/>
    <n v="0.1731"/>
    <n v="0.13930000000000001"/>
    <n v="0.18379999999999999"/>
    <n v="0.59489999999999998"/>
    <n v="0.84630000000000005"/>
    <n v="100"/>
    <n v="9.7769662999999998"/>
  </r>
  <r>
    <x v="30"/>
    <n v="11"/>
    <x v="4"/>
    <s v="2010"/>
    <s v="ISH"/>
    <s v="2012"/>
    <s v="2010"/>
    <s v="1"/>
    <s v="previous"/>
    <s v=""/>
    <x v="2"/>
    <n v="3106000"/>
    <m/>
    <n v="0.25746999999999998"/>
    <n v="0.39052999999999999"/>
    <m/>
    <m/>
    <n v="3.1597293999999998"/>
    <n v="1.6017650000000001"/>
    <n v="1.9726547000000001"/>
    <n v="4.0379418999999999"/>
    <n v="7.2272293999999997"/>
    <n v="353746.29"/>
    <n v="333767.5"/>
    <n v="169197.12"/>
    <n v="228003.8"/>
    <n v="269448.7"/>
    <n v="302761"/>
    <n v="333767.5"/>
    <n v="366309.69"/>
    <n v="404107.28"/>
    <n v="453505.17"/>
    <n v="534617.11"/>
    <m/>
    <m/>
    <n v="100986.98"/>
    <x v="953"/>
    <x v="957"/>
    <n v="286465.32"/>
    <n v="318297.49"/>
    <n v="349776.8"/>
    <n v="384577.01"/>
    <n v="427418.83"/>
    <n v="489322.89"/>
    <n v="729856.07"/>
    <n v="353746.29"/>
    <m/>
    <m/>
    <m/>
    <m/>
    <m/>
    <m/>
    <m/>
    <m/>
    <m/>
    <m/>
    <m/>
    <m/>
    <m/>
    <m/>
    <m/>
    <m/>
    <m/>
    <m/>
    <m/>
    <m/>
    <m/>
    <m/>
    <n v="58404"/>
    <n v="113388"/>
    <n v="195605"/>
    <n v="256335"/>
    <n v="305019"/>
    <n v="353752"/>
    <n v="406816"/>
    <n v="471426"/>
    <n v="564436"/>
    <n v="796210"/>
    <n v="352140"/>
    <n v="10455"/>
    <n v="9764"/>
    <n v="14120"/>
    <n v="16064"/>
    <n v="17750"/>
    <n v="19482"/>
    <n v="21583"/>
    <n v="25146"/>
    <n v="31431"/>
    <n v="140910"/>
    <n v="30671"/>
    <n v="5134"/>
    <n v="9013"/>
    <n v="12139"/>
    <n v="13732"/>
    <n v="15490"/>
    <n v="17991"/>
    <n v="21776"/>
    <n v="27411"/>
    <n v="37565"/>
    <n v="111819"/>
    <n v="27207"/>
    <n v="50216"/>
    <n v="108612"/>
    <n v="91919"/>
    <n v="82277"/>
    <n v="77699"/>
    <n v="73035"/>
    <n v="68236"/>
    <n v="62244"/>
    <n v="54337"/>
    <n v="44922"/>
    <n v="71350"/>
    <n v="-23222"/>
    <n v="-39834"/>
    <n v="-63966"/>
    <n v="-81942"/>
    <n v="-97661"/>
    <n v="-114483"/>
    <n v="-133834"/>
    <n v="-158810"/>
    <n v="-198446"/>
    <n v="-364007"/>
    <n v="-127621"/>
    <n v="100986.98"/>
    <n v="200943.8"/>
    <n v="249816.71"/>
    <n v="286465.32"/>
    <n v="318297.49"/>
    <n v="349776.8"/>
    <n v="384577.01"/>
    <n v="427418.83"/>
    <n v="489322.89"/>
    <n v="729856.07"/>
    <n v="353746.29"/>
    <n v="0.2281"/>
    <n v="0.59399999999999997"/>
    <n v="0.71599999999999997"/>
    <n v="0.13059999999999999"/>
    <n v="0.373"/>
    <n v="0.29899999999999999"/>
    <n v="0.1976"/>
    <n v="0.58599999999999997"/>
    <n v="0.69199999999999995"/>
    <n v="8.8400000000000006E-2"/>
    <n v="0.41599999999999998"/>
    <n v="0.36299999999999999"/>
    <n v="0.15279999999999999"/>
    <n v="0.55700000000000005"/>
    <n v="0.68300000000000005"/>
    <n v="4.5999999999999999E-2"/>
    <n v="0.48199999999999998"/>
    <n v="0.42"/>
    <n v="0.44600000000000001"/>
    <n v="0.39700000000000002"/>
    <n v="6.88E-2"/>
    <n v="0.57299999999999995"/>
    <n v="0.67300000000000004"/>
    <n v="0.18"/>
    <n v="348531"/>
    <m/>
    <n v="0.86599999999999999"/>
    <n v="7.8200000000000006E-2"/>
    <n v="0.1837"/>
    <m/>
    <m/>
    <m/>
    <n v="8.3000000000000004E-2"/>
    <n v="6.2E-2"/>
    <n v="4.3999999999999997E-2"/>
    <n v="1.7999999999999999E-2"/>
    <n v="0.158"/>
    <n v="8.2000000000000003E-2"/>
    <n v="2.8000000000000001E-2"/>
    <n v="0.307"/>
    <n v="8.2000000000000003E-2"/>
    <n v="1.4E-2"/>
    <n v="323503"/>
    <n v="138523"/>
    <n v="256648"/>
    <n v="167852"/>
    <n v="477221"/>
    <n v="358300"/>
    <n v="248157"/>
    <n v="383469"/>
    <n v="295163"/>
    <n v="179460"/>
    <n v="4.7800000000000002E-2"/>
    <n v="0.59570000000000001"/>
    <n v="5.5800000000000002E-2"/>
    <n v="0.378"/>
    <n v="8.9999999999999998E-4"/>
    <n v="1.9800000000000002E-2"/>
    <n v="0.20130000000000001"/>
    <n v="1.4E-3"/>
    <n v="6.6600000000000006E-2"/>
    <n v="0.38340000000000002"/>
    <n v="6.8699999999999997E-2"/>
    <n v="0.96040000000000003"/>
    <n v="0.20150000000000001"/>
    <n v="0.98460000000000003"/>
    <n v="7.7999999999999996E-3"/>
    <n v="0.1085"/>
    <n v="0.78180000000000005"/>
    <n v="1.8599999999999998E-2"/>
    <n v="0.2266"/>
    <n v="0.96179999999999999"/>
    <m/>
    <m/>
    <m/>
    <m/>
    <m/>
    <m/>
    <m/>
    <m/>
    <m/>
    <m/>
    <m/>
    <m/>
    <m/>
    <m/>
    <m/>
    <m/>
    <m/>
    <m/>
    <m/>
    <m/>
    <m/>
    <m/>
    <m/>
    <m/>
    <m/>
    <m/>
    <m/>
    <m/>
    <n v="100"/>
    <n v="9.7769662999999998"/>
  </r>
  <r>
    <x v="30"/>
    <n v="11"/>
    <x v="4"/>
    <s v="2010"/>
    <s v="ISH"/>
    <s v="2012"/>
    <s v="2010 new"/>
    <s v="3"/>
    <s v="current"/>
    <s v=""/>
    <x v="0"/>
    <n v="652000"/>
    <m/>
    <n v="0.21360999999999999"/>
    <n v="0.59416000000000002"/>
    <m/>
    <m/>
    <m/>
    <m/>
    <m/>
    <m/>
    <m/>
    <n v="290674.88"/>
    <n v="262894.76"/>
    <m/>
    <m/>
    <m/>
    <m/>
    <m/>
    <m/>
    <m/>
    <m/>
    <m/>
    <m/>
    <m/>
    <m/>
    <x v="12"/>
    <x v="12"/>
    <m/>
    <m/>
    <m/>
    <m/>
    <m/>
    <m/>
    <m/>
    <m/>
    <m/>
    <m/>
    <m/>
    <m/>
    <m/>
    <m/>
    <m/>
    <m/>
    <m/>
    <m/>
    <m/>
    <m/>
    <m/>
    <m/>
    <m/>
    <m/>
    <m/>
    <m/>
    <m/>
    <m/>
    <m/>
    <m/>
    <m/>
    <m/>
    <m/>
    <m/>
    <m/>
    <m/>
    <m/>
    <m/>
    <m/>
    <m/>
    <m/>
    <m/>
    <m/>
    <m/>
    <m/>
    <m/>
    <m/>
    <m/>
    <m/>
    <m/>
    <m/>
    <m/>
    <m/>
    <m/>
    <m/>
    <m/>
    <m/>
    <m/>
    <m/>
    <m/>
    <m/>
    <m/>
    <m/>
    <m/>
    <m/>
    <m/>
    <m/>
    <m/>
    <m/>
    <m/>
    <m/>
    <m/>
    <m/>
    <m/>
    <m/>
    <m/>
    <m/>
    <m/>
    <m/>
    <m/>
    <m/>
    <m/>
    <m/>
    <m/>
    <m/>
    <m/>
    <m/>
    <m/>
    <m/>
    <m/>
    <m/>
    <m/>
    <m/>
    <m/>
    <m/>
    <m/>
    <n v="0.76700000000000002"/>
    <n v="0.88"/>
    <n v="0.94899999999999995"/>
    <n v="0.16689999999999999"/>
    <n v="0.14199999999999999"/>
    <n v="0.11899999999999999"/>
    <n v="0.70750000000000002"/>
    <n v="0.85199999999999998"/>
    <n v="0.96499999999999997"/>
    <n v="5.4899999999999997E-2"/>
    <n v="0.11899999999999999"/>
    <n v="5.1999999999999998E-2"/>
    <n v="0.57750000000000001"/>
    <n v="-0.10199999999999999"/>
    <n v="0.98299999999999998"/>
    <n v="4.483E-3"/>
    <n v="0.63200000000000001"/>
    <n v="0.71299999999999997"/>
    <n v="0.38100000000000001"/>
    <n v="0.20799999999999999"/>
    <n v="9.7999999999999997E-3"/>
    <n v="0.505"/>
    <n v="0.95599999999999996"/>
    <n v="0.66679999999999995"/>
    <m/>
    <m/>
    <m/>
    <m/>
    <m/>
    <m/>
    <m/>
    <m/>
    <m/>
    <m/>
    <m/>
    <m/>
    <m/>
    <m/>
    <m/>
    <m/>
    <m/>
    <m/>
    <m/>
    <m/>
    <m/>
    <m/>
    <m/>
    <m/>
    <m/>
    <m/>
    <m/>
    <m/>
    <m/>
    <m/>
    <m/>
    <m/>
    <m/>
    <m/>
    <m/>
    <m/>
    <m/>
    <m/>
    <m/>
    <m/>
    <m/>
    <m/>
    <m/>
    <m/>
    <m/>
    <m/>
    <m/>
    <m/>
    <m/>
    <m/>
    <m/>
    <m/>
    <m/>
    <m/>
    <m/>
    <m/>
    <m/>
    <m/>
    <m/>
    <m/>
    <m/>
    <m/>
    <m/>
    <m/>
    <m/>
    <m/>
    <m/>
    <m/>
    <m/>
    <m/>
    <m/>
    <m/>
    <m/>
    <m/>
    <m/>
    <m/>
    <n v="100"/>
    <n v="9.7769662999999998"/>
  </r>
  <r>
    <x v="30"/>
    <n v="11"/>
    <x v="4"/>
    <s v="2010"/>
    <s v="ISH"/>
    <s v="2012"/>
    <s v="2010 new"/>
    <s v="3"/>
    <s v="current"/>
    <s v=""/>
    <x v="1"/>
    <n v="4869000"/>
    <n v="2275000"/>
    <n v="0.24864"/>
    <n v="0.42292999999999997"/>
    <m/>
    <m/>
    <n v="2.9254897"/>
    <n v="1.6102501"/>
    <n v="1.8167921"/>
    <n v="3.6872162999999998"/>
    <n v="5.9878261000000004"/>
    <n v="340604"/>
    <n v="317769.65999999997"/>
    <n v="174907"/>
    <n v="221628.2"/>
    <n v="257469"/>
    <n v="288377.78000000003"/>
    <n v="317769.65999999997"/>
    <n v="348551.32"/>
    <n v="384381.83"/>
    <n v="432038.15"/>
    <n v="511688.63"/>
    <m/>
    <m/>
    <n v="116941.17"/>
    <x v="952"/>
    <x v="956"/>
    <n v="273164.51"/>
    <n v="303095.94"/>
    <n v="332884.21000000002"/>
    <n v="365839.4"/>
    <n v="406770.3"/>
    <n v="467195.32"/>
    <n v="700223.39"/>
    <n v="340604"/>
    <m/>
    <m/>
    <m/>
    <m/>
    <m/>
    <m/>
    <m/>
    <m/>
    <m/>
    <m/>
    <m/>
    <m/>
    <m/>
    <m/>
    <m/>
    <m/>
    <m/>
    <m/>
    <m/>
    <m/>
    <m/>
    <m/>
    <n v="50906"/>
    <n v="86144"/>
    <n v="142506"/>
    <n v="203121"/>
    <n v="256850"/>
    <n v="305800"/>
    <n v="358453"/>
    <n v="420166"/>
    <n v="513141"/>
    <n v="740321"/>
    <n v="307741"/>
    <n v="13347"/>
    <n v="15294"/>
    <n v="21417"/>
    <n v="23885"/>
    <n v="24824"/>
    <n v="26164"/>
    <n v="28252"/>
    <n v="31666"/>
    <n v="36825"/>
    <n v="142988"/>
    <n v="36466"/>
    <n v="5210"/>
    <n v="7061"/>
    <n v="9530"/>
    <n v="11860"/>
    <n v="13576"/>
    <n v="16046"/>
    <n v="19412"/>
    <n v="25065"/>
    <n v="35092"/>
    <n v="105008"/>
    <n v="24786"/>
    <n v="72247"/>
    <n v="126116"/>
    <n v="121722"/>
    <n v="107155"/>
    <n v="96641"/>
    <n v="89623"/>
    <n v="83052"/>
    <n v="77296"/>
    <n v="67562"/>
    <n v="57142"/>
    <n v="89856"/>
    <n v="-24770"/>
    <n v="-34944"/>
    <n v="-54922"/>
    <n v="-72855"/>
    <n v="-88795"/>
    <n v="-104749"/>
    <n v="-123330"/>
    <n v="-147423"/>
    <n v="-185426"/>
    <n v="-345234"/>
    <n v="-118245"/>
    <n v="116941.17"/>
    <n v="199671.31"/>
    <n v="240252.86"/>
    <n v="273164.51"/>
    <n v="303095.94"/>
    <n v="332884.21000000002"/>
    <n v="365839.4"/>
    <n v="406770.3"/>
    <n v="467195.32"/>
    <n v="700223.39"/>
    <n v="340604"/>
    <n v="0.29170000000000001"/>
    <n v="0.63600000000000001"/>
    <n v="0.79900000000000004"/>
    <n v="0.12959999999999999"/>
    <n v="0.308"/>
    <n v="0.20699999999999999"/>
    <n v="0.25650000000000001"/>
    <n v="0.61199999999999999"/>
    <n v="0.75900000000000001"/>
    <n v="7.5300000000000006E-2"/>
    <n v="0.36799999999999999"/>
    <n v="0.28399999999999997"/>
    <n v="0.1996"/>
    <n v="0.53"/>
    <n v="0.70599999999999996"/>
    <n v="3.3300000000000003E-2"/>
    <n v="0.48899999999999999"/>
    <n v="0.42899999999999999"/>
    <n v="0.434"/>
    <n v="0.377"/>
    <n v="5.1900000000000002E-2"/>
    <n v="0.56799999999999995"/>
    <n v="0.69699999999999995"/>
    <n v="0.2351"/>
    <m/>
    <n v="1"/>
    <m/>
    <m/>
    <m/>
    <n v="7.5300000000000006E-2"/>
    <n v="0.25650000000000001"/>
    <n v="340604"/>
    <m/>
    <m/>
    <m/>
    <m/>
    <m/>
    <m/>
    <m/>
    <m/>
    <m/>
    <m/>
    <m/>
    <m/>
    <m/>
    <m/>
    <m/>
    <m/>
    <m/>
    <m/>
    <m/>
    <m/>
    <m/>
    <m/>
    <m/>
    <m/>
    <m/>
    <m/>
    <m/>
    <m/>
    <m/>
    <m/>
    <m/>
    <m/>
    <m/>
    <m/>
    <m/>
    <m/>
    <m/>
    <m/>
    <m/>
    <m/>
    <n v="0.22819999999999999"/>
    <n v="0.1048"/>
    <n v="0.20499999999999999"/>
    <n v="0.1439"/>
    <n v="0.1842"/>
    <n v="7.3899999999999993E-2"/>
    <n v="0.06"/>
    <n v="333149"/>
    <n v="282935"/>
    <n v="331604"/>
    <n v="375051"/>
    <n v="402037"/>
    <n v="324758"/>
    <n v="248694"/>
    <n v="5.0700000000000002E-2"/>
    <n v="0.2802"/>
    <n v="7.8799999999999995E-2"/>
    <n v="3.9100000000000003E-2"/>
    <n v="2.8500000000000001E-2"/>
    <n v="2.6700000000000002E-2"/>
    <n v="8.9800000000000005E-2"/>
    <n v="0.15659999999999999"/>
    <n v="0.34960000000000002"/>
    <n v="0.1731"/>
    <n v="0.13930000000000001"/>
    <n v="0.18379999999999999"/>
    <n v="0.59489999999999998"/>
    <n v="0.84630000000000005"/>
    <n v="100"/>
    <n v="9.7769662999999998"/>
  </r>
  <r>
    <x v="30"/>
    <n v="11"/>
    <x v="4"/>
    <s v="2010"/>
    <s v="ISH"/>
    <s v="2012"/>
    <s v="2010 new"/>
    <s v="3"/>
    <s v="current"/>
    <s v=""/>
    <x v="2"/>
    <n v="3106000"/>
    <m/>
    <n v="0.25746999999999998"/>
    <n v="0.39052999999999999"/>
    <m/>
    <m/>
    <n v="3.1597293999999998"/>
    <n v="1.6017650000000001"/>
    <n v="1.9726547000000001"/>
    <n v="4.0379418999999999"/>
    <n v="7.2272293999999997"/>
    <n v="353746.29"/>
    <n v="333767.5"/>
    <n v="169197.12"/>
    <n v="228003.8"/>
    <n v="269448.7"/>
    <n v="302761"/>
    <n v="333767.5"/>
    <n v="366309.69"/>
    <n v="404107.28"/>
    <n v="453505.17"/>
    <n v="534617.11"/>
    <m/>
    <m/>
    <n v="100986.98"/>
    <x v="953"/>
    <x v="957"/>
    <n v="286465.32"/>
    <n v="318297.49"/>
    <n v="349776.8"/>
    <n v="384577.01"/>
    <n v="427418.83"/>
    <n v="489322.89"/>
    <n v="729856.07"/>
    <n v="353746.29"/>
    <m/>
    <m/>
    <m/>
    <m/>
    <m/>
    <m/>
    <m/>
    <m/>
    <m/>
    <m/>
    <m/>
    <m/>
    <m/>
    <m/>
    <m/>
    <m/>
    <m/>
    <m/>
    <m/>
    <m/>
    <m/>
    <m/>
    <n v="58404"/>
    <n v="113388"/>
    <n v="195605"/>
    <n v="256335"/>
    <n v="305019"/>
    <n v="353752"/>
    <n v="406816"/>
    <n v="471426"/>
    <n v="564436"/>
    <n v="796210"/>
    <n v="352140"/>
    <n v="10455"/>
    <n v="9764"/>
    <n v="14120"/>
    <n v="16064"/>
    <n v="17750"/>
    <n v="19482"/>
    <n v="21583"/>
    <n v="25146"/>
    <n v="31431"/>
    <n v="140910"/>
    <n v="30671"/>
    <n v="5134"/>
    <n v="9013"/>
    <n v="12139"/>
    <n v="13732"/>
    <n v="15490"/>
    <n v="17991"/>
    <n v="21776"/>
    <n v="27411"/>
    <n v="37565"/>
    <n v="111819"/>
    <n v="27207"/>
    <n v="50216"/>
    <n v="108612"/>
    <n v="91919"/>
    <n v="82277"/>
    <n v="77699"/>
    <n v="73035"/>
    <n v="68236"/>
    <n v="62244"/>
    <n v="54337"/>
    <n v="44922"/>
    <n v="71350"/>
    <n v="-23222"/>
    <n v="-39834"/>
    <n v="-63966"/>
    <n v="-81942"/>
    <n v="-97661"/>
    <n v="-114483"/>
    <n v="-133834"/>
    <n v="-158810"/>
    <n v="-198446"/>
    <n v="-364007"/>
    <n v="-127621"/>
    <n v="100986.98"/>
    <n v="200943.8"/>
    <n v="249816.71"/>
    <n v="286465.32"/>
    <n v="318297.49"/>
    <n v="349776.8"/>
    <n v="384577.01"/>
    <n v="427418.83"/>
    <n v="489322.89"/>
    <n v="729856.07"/>
    <n v="353746.29"/>
    <n v="0.2281"/>
    <n v="0.59399999999999997"/>
    <n v="0.71599999999999997"/>
    <n v="0.13059999999999999"/>
    <n v="0.373"/>
    <n v="0.29899999999999999"/>
    <n v="0.1976"/>
    <n v="0.58599999999999997"/>
    <n v="0.69199999999999995"/>
    <n v="8.8400000000000006E-2"/>
    <n v="0.41599999999999998"/>
    <n v="0.36299999999999999"/>
    <n v="0.15279999999999999"/>
    <n v="0.55700000000000005"/>
    <n v="0.68300000000000005"/>
    <n v="4.5999999999999999E-2"/>
    <n v="0.48199999999999998"/>
    <n v="0.42"/>
    <n v="0.44600000000000001"/>
    <n v="0.39700000000000002"/>
    <n v="6.88E-2"/>
    <n v="0.57299999999999995"/>
    <n v="0.67300000000000004"/>
    <n v="0.18"/>
    <n v="348531"/>
    <m/>
    <n v="0.86599999999999999"/>
    <n v="7.8200000000000006E-2"/>
    <n v="0.1837"/>
    <m/>
    <m/>
    <m/>
    <n v="0.11600000000000001"/>
    <n v="2.8000000000000001E-2"/>
    <n v="5.0999999999999997E-2"/>
    <n v="8.9999999999999993E-3"/>
    <n v="0.20599999999999999"/>
    <n v="4.7E-2"/>
    <n v="1.0999999999999999E-2"/>
    <n v="0.35199999999999998"/>
    <n v="0.04"/>
    <n v="6.0000000000000001E-3"/>
    <n v="264673"/>
    <n v="158285"/>
    <n v="244241"/>
    <n v="158386"/>
    <n v="443230"/>
    <n v="341171"/>
    <n v="243939"/>
    <n v="371209"/>
    <n v="275087"/>
    <n v="164098"/>
    <n v="0.25900000000000001"/>
    <n v="0.38179999999999997"/>
    <n v="9.8799999999999999E-2"/>
    <n v="0.42320000000000002"/>
    <n v="1.5800000000000002E-2"/>
    <n v="4.6600000000000003E-2"/>
    <n v="0.16789999999999999"/>
    <n v="0.01"/>
    <n v="0.1263"/>
    <n v="0.42359999999999998"/>
    <n v="0.32800000000000001"/>
    <n v="0.96560000000000001"/>
    <n v="0.32400000000000001"/>
    <n v="0.99560000000000004"/>
    <n v="4.7100000000000003E-2"/>
    <n v="0.2671"/>
    <n v="0.8528"/>
    <n v="4.4400000000000002E-2"/>
    <n v="0.3926"/>
    <n v="0.98699999999999999"/>
    <m/>
    <m/>
    <m/>
    <m/>
    <m/>
    <m/>
    <m/>
    <m/>
    <m/>
    <m/>
    <m/>
    <m/>
    <m/>
    <m/>
    <m/>
    <m/>
    <m/>
    <m/>
    <m/>
    <m/>
    <m/>
    <m/>
    <m/>
    <m/>
    <m/>
    <m/>
    <m/>
    <m/>
    <n v="100"/>
    <n v="9.7769662999999998"/>
  </r>
  <r>
    <x v="30"/>
    <n v="12"/>
    <x v="5"/>
    <s v="2011"/>
    <s v="ISH"/>
    <s v=""/>
    <s v="2011 new"/>
    <s v=""/>
    <s v="current"/>
    <s v=""/>
    <x v="0"/>
    <n v="672000"/>
    <m/>
    <n v="0.21346000000000001"/>
    <n v="0.58886000000000005"/>
    <m/>
    <m/>
    <m/>
    <m/>
    <m/>
    <m/>
    <m/>
    <n v="312912"/>
    <n v="286079.14"/>
    <m/>
    <m/>
    <m/>
    <m/>
    <m/>
    <m/>
    <m/>
    <m/>
    <m/>
    <m/>
    <m/>
    <m/>
    <x v="12"/>
    <x v="12"/>
    <m/>
    <m/>
    <m/>
    <m/>
    <m/>
    <m/>
    <m/>
    <m/>
    <m/>
    <m/>
    <m/>
    <m/>
    <m/>
    <m/>
    <m/>
    <m/>
    <m/>
    <m/>
    <m/>
    <m/>
    <m/>
    <m/>
    <m/>
    <m/>
    <m/>
    <m/>
    <m/>
    <m/>
    <m/>
    <m/>
    <m/>
    <m/>
    <m/>
    <m/>
    <m/>
    <m/>
    <m/>
    <m/>
    <m/>
    <m/>
    <m/>
    <m/>
    <m/>
    <m/>
    <m/>
    <m/>
    <m/>
    <m/>
    <m/>
    <m/>
    <m/>
    <m/>
    <m/>
    <m/>
    <m/>
    <m/>
    <m/>
    <m/>
    <m/>
    <m/>
    <m/>
    <m/>
    <m/>
    <m/>
    <m/>
    <m/>
    <m/>
    <m/>
    <m/>
    <m/>
    <m/>
    <m/>
    <m/>
    <m/>
    <m/>
    <m/>
    <m/>
    <m/>
    <m/>
    <m/>
    <m/>
    <m/>
    <m/>
    <m/>
    <m/>
    <m/>
    <m/>
    <m/>
    <m/>
    <m/>
    <m/>
    <m/>
    <m/>
    <m/>
    <m/>
    <m/>
    <n v="0.74709999999999999"/>
    <n v="0.88200000000000001"/>
    <n v="0.94799999999999995"/>
    <n v="0.15329999999999999"/>
    <n v="0.13600000000000001"/>
    <n v="0.11"/>
    <n v="0.69630000000000003"/>
    <n v="0.85299999999999998"/>
    <n v="0.97299999999999998"/>
    <n v="4.2999999999999997E-2"/>
    <n v="0.13500000000000001"/>
    <n v="4.9000000000000002E-2"/>
    <n v="0.55269999999999997"/>
    <n v="-4.7E-2"/>
    <n v="0.98599999999999999"/>
    <n v="4.4999999999999997E-3"/>
    <n v="0.73299999999999998"/>
    <n v="0.64300000000000002"/>
    <n v="0.45500000000000002"/>
    <n v="0.33900000000000002"/>
    <n v="8.0000000000000002E-3"/>
    <n v="0.44800000000000001"/>
    <n v="0.97"/>
    <n v="0.64390000000000003"/>
    <m/>
    <m/>
    <m/>
    <m/>
    <m/>
    <m/>
    <m/>
    <m/>
    <m/>
    <m/>
    <m/>
    <m/>
    <m/>
    <m/>
    <m/>
    <m/>
    <m/>
    <m/>
    <m/>
    <m/>
    <m/>
    <m/>
    <m/>
    <m/>
    <m/>
    <m/>
    <m/>
    <m/>
    <m/>
    <m/>
    <m/>
    <m/>
    <m/>
    <m/>
    <m/>
    <m/>
    <m/>
    <m/>
    <m/>
    <m/>
    <m/>
    <m/>
    <m/>
    <m/>
    <m/>
    <m/>
    <m/>
    <m/>
    <m/>
    <m/>
    <m/>
    <m/>
    <m/>
    <m/>
    <m/>
    <m/>
    <m/>
    <m/>
    <m/>
    <m/>
    <m/>
    <m/>
    <m/>
    <m/>
    <m/>
    <m/>
    <m/>
    <m/>
    <m/>
    <m/>
    <m/>
    <m/>
    <m/>
    <m/>
    <m/>
    <m/>
    <n v="101.301"/>
    <n v="9.7971985999999998"/>
  </r>
  <r>
    <x v="30"/>
    <n v="12"/>
    <x v="5"/>
    <s v="2011"/>
    <s v="ISH"/>
    <s v=""/>
    <s v="2011 new"/>
    <s v=""/>
    <s v="current"/>
    <s v=""/>
    <x v="1"/>
    <n v="4933000"/>
    <n v="2316000"/>
    <n v="0.24959999999999999"/>
    <n v="0.42275000000000001"/>
    <m/>
    <m/>
    <n v="2.9677500000000001"/>
    <n v="1.6191949999999999"/>
    <n v="1.8328552"/>
    <n v="3.7257601999999999"/>
    <n v="6.0609438999999998"/>
    <n v="356160.74"/>
    <n v="332397"/>
    <n v="181355"/>
    <n v="230969.43"/>
    <n v="269414"/>
    <n v="301832.5"/>
    <n v="332397.46000000002"/>
    <n v="364609.01"/>
    <n v="402803.43"/>
    <n v="453322.5"/>
    <n v="538216.31000000006"/>
    <m/>
    <m/>
    <n v="120663.93"/>
    <x v="954"/>
    <x v="958"/>
    <n v="285965.57"/>
    <n v="317096.90000000002"/>
    <n v="348210.51"/>
    <n v="382961.98"/>
    <n v="426527.65"/>
    <n v="490606.63"/>
    <n v="731337.31"/>
    <n v="356160.74"/>
    <m/>
    <m/>
    <m/>
    <m/>
    <m/>
    <m/>
    <m/>
    <m/>
    <m/>
    <m/>
    <m/>
    <m/>
    <m/>
    <m/>
    <m/>
    <m/>
    <m/>
    <m/>
    <m/>
    <m/>
    <m/>
    <m/>
    <n v="54788"/>
    <n v="92977"/>
    <n v="154482"/>
    <n v="212399"/>
    <n v="265487"/>
    <n v="317395"/>
    <n v="371184"/>
    <n v="438904"/>
    <n v="536398"/>
    <n v="774680"/>
    <n v="321870"/>
    <n v="12866"/>
    <n v="15381"/>
    <n v="21188"/>
    <n v="24640"/>
    <n v="27179"/>
    <n v="28927"/>
    <n v="31607"/>
    <n v="34757"/>
    <n v="40818"/>
    <n v="146473"/>
    <n v="38384"/>
    <n v="5370"/>
    <n v="7083"/>
    <n v="10006"/>
    <n v="11863"/>
    <n v="13325"/>
    <n v="16082"/>
    <n v="20144"/>
    <n v="25774"/>
    <n v="36811"/>
    <n v="112002"/>
    <n v="25846"/>
    <n v="72602"/>
    <n v="127979"/>
    <n v="122108"/>
    <n v="111668"/>
    <n v="102628"/>
    <n v="94866"/>
    <n v="89040"/>
    <n v="82103"/>
    <n v="72728"/>
    <n v="63113"/>
    <n v="93884"/>
    <n v="-24961"/>
    <n v="-36112"/>
    <n v="-56867"/>
    <n v="-74604"/>
    <n v="-91522"/>
    <n v="-109060"/>
    <n v="-129013"/>
    <n v="-155011"/>
    <n v="-196148"/>
    <n v="-364931"/>
    <n v="-123822"/>
    <n v="120665"/>
    <n v="207308"/>
    <n v="250917"/>
    <n v="285966"/>
    <n v="317097"/>
    <n v="348210"/>
    <n v="382962"/>
    <n v="426527"/>
    <n v="490607"/>
    <n v="731337"/>
    <n v="356162"/>
    <n v="0.2928"/>
    <n v="0.629"/>
    <n v="0.79100000000000004"/>
    <n v="0.1333"/>
    <n v="0.308"/>
    <n v="0.20699999999999999"/>
    <n v="0.25650000000000001"/>
    <n v="0.60599999999999998"/>
    <n v="0.747"/>
    <n v="7.7100000000000002E-2"/>
    <n v="0.36899999999999999"/>
    <n v="0.28899999999999998"/>
    <n v="0.19489999999999999"/>
    <n v="0.53"/>
    <n v="0.70199999999999996"/>
    <n v="3.3000000000000002E-2"/>
    <n v="0.48599999999999999"/>
    <n v="0.42399999999999999"/>
    <n v="0.437"/>
    <n v="0.38"/>
    <n v="5.0799999999999998E-2"/>
    <n v="0.56399999999999995"/>
    <n v="0.68899999999999995"/>
    <n v="0.23019999999999999"/>
    <m/>
    <n v="1.0001"/>
    <m/>
    <m/>
    <m/>
    <n v="7.7100000000000002E-2"/>
    <n v="0.25650000000000001"/>
    <n v="356160.74"/>
    <m/>
    <m/>
    <m/>
    <m/>
    <m/>
    <m/>
    <m/>
    <m/>
    <m/>
    <m/>
    <m/>
    <m/>
    <m/>
    <m/>
    <m/>
    <m/>
    <m/>
    <m/>
    <m/>
    <m/>
    <m/>
    <m/>
    <m/>
    <m/>
    <m/>
    <m/>
    <m/>
    <m/>
    <m/>
    <m/>
    <m/>
    <m/>
    <m/>
    <m/>
    <m/>
    <m/>
    <m/>
    <m/>
    <m/>
    <m/>
    <n v="0.22600000000000001"/>
    <n v="0.1062"/>
    <n v="0.2039"/>
    <n v="0.1444"/>
    <n v="0.18340000000000001"/>
    <n v="7.7100000000000002E-2"/>
    <n v="5.91E-2"/>
    <n v="347544"/>
    <n v="292312"/>
    <n v="342899"/>
    <n v="390102"/>
    <n v="423868"/>
    <n v="348776"/>
    <n v="266105"/>
    <n v="5.3499999999999999E-2"/>
    <n v="0.28870000000000001"/>
    <n v="8.5199999999999998E-2"/>
    <n v="4.1099999999999998E-2"/>
    <n v="2.8500000000000001E-2"/>
    <n v="2.2800000000000001E-2"/>
    <n v="6.9400000000000003E-2"/>
    <n v="0.1547"/>
    <n v="0.35399999999999998"/>
    <n v="0.17399999999999999"/>
    <n v="0.13930000000000001"/>
    <n v="0.18329999999999999"/>
    <n v="0.58509999999999995"/>
    <n v="0.84150000000000003"/>
    <n v="101.301"/>
    <n v="9.7971985999999998"/>
  </r>
  <r>
    <x v="30"/>
    <n v="12"/>
    <x v="5"/>
    <s v="2011"/>
    <s v="ISH"/>
    <s v=""/>
    <s v="2011 new"/>
    <s v=""/>
    <s v="current"/>
    <s v=""/>
    <x v="2"/>
    <n v="3146000"/>
    <m/>
    <n v="0.26047300000000001"/>
    <n v="0.39178299999999999"/>
    <m/>
    <m/>
    <n v="3.2536195000000001"/>
    <n v="1.6158036"/>
    <n v="2.0136231000000002"/>
    <n v="4.1307280000000004"/>
    <n v="7.4298188999999999"/>
    <n v="368445.951"/>
    <n v="347730.37"/>
    <n v="172688.91"/>
    <n v="234731.34"/>
    <n v="279219.5"/>
    <n v="314732"/>
    <n v="347730.37"/>
    <n v="382321"/>
    <n v="422727.78"/>
    <n v="475128.38"/>
    <n v="561864"/>
    <m/>
    <m/>
    <n v="102505.82"/>
    <x v="955"/>
    <x v="959"/>
    <n v="297395.48"/>
    <n v="331279.77"/>
    <n v="364714.8"/>
    <n v="401901.43"/>
    <n v="447493.87"/>
    <n v="513383.55"/>
    <n v="761599.68"/>
    <n v="368445.88"/>
    <m/>
    <m/>
    <m/>
    <m/>
    <m/>
    <m/>
    <m/>
    <m/>
    <m/>
    <m/>
    <m/>
    <m/>
    <m/>
    <m/>
    <m/>
    <m/>
    <m/>
    <m/>
    <m/>
    <m/>
    <m/>
    <m/>
    <n v="60146"/>
    <n v="117317"/>
    <n v="203355"/>
    <n v="267493"/>
    <n v="319230"/>
    <n v="369664"/>
    <n v="425369"/>
    <n v="493308"/>
    <n v="590444"/>
    <n v="834907"/>
    <n v="368124"/>
    <n v="10443"/>
    <n v="9521"/>
    <n v="13942"/>
    <n v="16359"/>
    <n v="18729"/>
    <n v="20878"/>
    <n v="23189"/>
    <n v="26767"/>
    <n v="34440"/>
    <n v="143959"/>
    <n v="31823"/>
    <n v="5086"/>
    <n v="8770"/>
    <n v="12102"/>
    <n v="13721"/>
    <n v="15529"/>
    <n v="18459"/>
    <n v="22531"/>
    <n v="28526"/>
    <n v="39392"/>
    <n v="118343"/>
    <n v="28246"/>
    <n v="50225"/>
    <n v="111059"/>
    <n v="94484"/>
    <n v="84607"/>
    <n v="79455"/>
    <n v="75266"/>
    <n v="70980"/>
    <n v="65705"/>
    <n v="58340"/>
    <n v="49351"/>
    <n v="73947"/>
    <n v="-23395"/>
    <n v="-40515"/>
    <n v="-65853"/>
    <n v="-84784"/>
    <n v="-101663"/>
    <n v="-119552"/>
    <n v="-140167"/>
    <n v="-166813"/>
    <n v="-209233"/>
    <n v="-384961"/>
    <n v="-133694"/>
    <n v="102505"/>
    <n v="206152"/>
    <n v="258030"/>
    <n v="297396"/>
    <n v="331280"/>
    <n v="364715"/>
    <n v="401902"/>
    <n v="447493"/>
    <n v="513383"/>
    <n v="761599"/>
    <n v="368446"/>
    <n v="0.23019999999999999"/>
    <n v="0.59099999999999997"/>
    <n v="0.71099999999999997"/>
    <n v="0.1371"/>
    <n v="0.372"/>
    <n v="0.29699999999999999"/>
    <n v="0.19869999999999999"/>
    <n v="0.58599999999999997"/>
    <n v="0.69099999999999995"/>
    <n v="9.2700000000000005E-2"/>
    <n v="0.41499999999999998"/>
    <n v="0.36199999999999999"/>
    <n v="0.1507"/>
    <n v="0.55900000000000005"/>
    <n v="0.68300000000000005"/>
    <n v="4.6100000000000002E-2"/>
    <n v="0.48299999999999998"/>
    <n v="0.41899999999999998"/>
    <n v="0.44900000000000001"/>
    <n v="0.39800000000000002"/>
    <n v="6.8500000000000005E-2"/>
    <n v="0.57099999999999995"/>
    <n v="0.66800000000000004"/>
    <n v="0.1774"/>
    <n v="363148"/>
    <m/>
    <n v="0.86199999999999999"/>
    <n v="8.2299999999999998E-2"/>
    <n v="0.1842"/>
    <m/>
    <m/>
    <m/>
    <n v="0.11799999999999999"/>
    <n v="2.8000000000000001E-2"/>
    <n v="0.05"/>
    <n v="8.9999999999999993E-3"/>
    <n v="0.182"/>
    <n v="4.3999999999999997E-2"/>
    <n v="0.01"/>
    <n v="0.372"/>
    <n v="4.2999999999999997E-2"/>
    <n v="6.0000000000000001E-3"/>
    <n v="273926"/>
    <n v="162927"/>
    <n v="253717"/>
    <n v="161784"/>
    <n v="469689"/>
    <n v="363379"/>
    <n v="259322"/>
    <n v="389037"/>
    <n v="284526"/>
    <n v="171867"/>
    <n v="0.26719999999999999"/>
    <n v="0.39250000000000002"/>
    <n v="0.104"/>
    <n v="0.4622"/>
    <n v="1.78E-2"/>
    <n v="4.7399999999999998E-2"/>
    <n v="0.14929999999999999"/>
    <n v="1.0200000000000001E-2"/>
    <n v="0.1331"/>
    <n v="0.43709999999999999"/>
    <n v="0.33"/>
    <n v="0.96540000000000004"/>
    <n v="0.32179999999999997"/>
    <n v="0.99580000000000002"/>
    <n v="4.2999999999999997E-2"/>
    <n v="0.24979999999999999"/>
    <n v="0.84099999999999997"/>
    <n v="4.5600000000000002E-2"/>
    <n v="0.40210000000000001"/>
    <n v="0.98950000000000005"/>
    <m/>
    <m/>
    <m/>
    <m/>
    <m/>
    <m/>
    <m/>
    <m/>
    <m/>
    <m/>
    <m/>
    <m/>
    <m/>
    <m/>
    <m/>
    <m/>
    <m/>
    <m/>
    <m/>
    <m/>
    <m/>
    <m/>
    <m/>
    <m/>
    <m/>
    <m/>
    <m/>
    <m/>
    <n v="101.301"/>
    <n v="9.7971985999999998"/>
  </r>
  <r>
    <x v="31"/>
    <n v="2"/>
    <x v="6"/>
    <s v="1985"/>
    <s v="HES"/>
    <s v=""/>
    <s v="1985-86"/>
    <s v="1"/>
    <s v="previous"/>
    <s v=""/>
    <x v="0"/>
    <n v="271200"/>
    <n v="210000"/>
    <n v="0.23499999999999999"/>
    <n v="0.69599999999999995"/>
    <m/>
    <m/>
    <n v="2.5499999999999998"/>
    <n v="1.7790698"/>
    <n v="1.4333332999999999"/>
    <n v="3.0423729000000002"/>
    <n v="3.8928571000000001"/>
    <n v="10513.6816456"/>
    <n v="8864.4766815999992"/>
    <n v="6184.5186150999998"/>
    <n v="6906.0457868000003"/>
    <n v="7524.4976483"/>
    <n v="8142.9495097999998"/>
    <n v="8864.4766815999992"/>
    <n v="9895.2297841"/>
    <n v="11441.359437900001"/>
    <n v="13399.7903327"/>
    <n v="15770.5224684"/>
    <n v="59474.454015000003"/>
    <m/>
    <n v="5772.2173740999997"/>
    <x v="956"/>
    <x v="960"/>
    <n v="7730.6482687999996"/>
    <n v="8452.1754406"/>
    <n v="9276.7779226000002"/>
    <n v="10616.7569559"/>
    <n v="12265.961919900001"/>
    <n v="14533.618745399999"/>
    <n v="22470.4176348"/>
    <n v="10513.6816456"/>
    <n v="23.088869500000001"/>
    <m/>
    <n v="109.7752054"/>
    <n v="38.653241299999998"/>
    <n v="118.3304562"/>
    <n v="269.02655979999997"/>
    <n v="318.50270870000003"/>
    <n v="760.48963900000001"/>
    <n v="1584.1644432999999"/>
    <n v="3730.0893274"/>
    <n v="695.21204509999995"/>
    <m/>
    <m/>
    <m/>
    <m/>
    <m/>
    <n v="111.3213351"/>
    <n v="127.4010835"/>
    <n v="404.77674339999999"/>
    <n v="421.47494360000002"/>
    <n v="1280.8138051999999"/>
    <n v="234.57879109999999"/>
    <m/>
    <m/>
    <m/>
    <n v="15.4612965"/>
    <m/>
    <n v="55.660667500000002"/>
    <n v="169.86811130000001"/>
    <n v="1827.6283261000001"/>
    <n v="1918.4376744000001"/>
    <n v="1685.2813226000001"/>
    <n v="567.23373979999997"/>
    <n v="132.76099959999999"/>
    <n v="383.44015409999997"/>
    <n v="446.4191687"/>
    <n v="726.68093729999998"/>
    <n v="1572.104632"/>
    <n v="2022.3375871000001"/>
    <n v="3917.5833167000001"/>
    <n v="4857.3209202999997"/>
    <n v="7252.2757540000002"/>
    <n v="18627.976219200002"/>
    <n v="3993.8899689"/>
    <m/>
    <m/>
    <n v="-7.3183470000000002"/>
    <m/>
    <m/>
    <m/>
    <n v="74.317298699999995"/>
    <n v="110.3936573"/>
    <n v="755.74817480000002"/>
    <n v="4673.8468679999996"/>
    <n v="560.69876520000003"/>
    <n v="7203.7272827999996"/>
    <n v="7751.8817828000001"/>
    <n v="8642.9678399000004"/>
    <n v="8882.5148609000007"/>
    <n v="9069.1842477999999"/>
    <n v="9276.7779226000002"/>
    <n v="9268.4288225"/>
    <n v="8218.1944863000008"/>
    <n v="8734.704866"/>
    <n v="8471.3474483000009"/>
    <n v="8551.9729559999996"/>
    <n v="-1593.1319951999999"/>
    <n v="-1744.6527013"/>
    <n v="-1873.4968391"/>
    <n v="-1924.9314188999999"/>
    <n v="-2298.9917197999998"/>
    <n v="-2449.0693716000001"/>
    <n v="-3269.9611424"/>
    <n v="-3900.5758904999998"/>
    <n v="-6147.7207293000001"/>
    <n v="-15998.937356"/>
    <n v="-4120.1469164"/>
    <n v="5766.4451566999996"/>
    <n v="6390.6692356000003"/>
    <n v="7318.3470278000004"/>
    <n v="7738.3789170999999"/>
    <n v="8460.6276159999998"/>
    <n v="9286.0547005000008"/>
    <n v="10606.140198900001"/>
    <n v="12278.2278818"/>
    <n v="14519.0851267"/>
    <n v="22470.4176348"/>
    <n v="10483.439349599999"/>
    <m/>
    <m/>
    <m/>
    <m/>
    <m/>
    <m/>
    <m/>
    <m/>
    <m/>
    <m/>
    <m/>
    <m/>
    <m/>
    <m/>
    <m/>
    <m/>
    <m/>
    <m/>
    <m/>
    <m/>
    <m/>
    <m/>
    <m/>
    <m/>
    <m/>
    <m/>
    <m/>
    <m/>
    <m/>
    <m/>
    <m/>
    <m/>
    <m/>
    <m/>
    <m/>
    <m/>
    <m/>
    <m/>
    <m/>
    <m/>
    <m/>
    <m/>
    <m/>
    <m/>
    <m/>
    <m/>
    <m/>
    <m/>
    <m/>
    <m/>
    <m/>
    <m/>
    <m/>
    <m/>
    <m/>
    <m/>
    <m/>
    <m/>
    <m/>
    <m/>
    <m/>
    <m/>
    <m/>
    <m/>
    <m/>
    <m/>
    <m/>
    <m/>
    <m/>
    <m/>
    <m/>
    <m/>
    <m/>
    <m/>
    <m/>
    <m/>
    <m/>
    <m/>
    <m/>
    <m/>
    <m/>
    <m/>
    <m/>
    <m/>
    <m/>
    <m/>
    <m/>
    <m/>
    <m/>
    <m/>
    <m/>
    <m/>
    <m/>
    <m/>
    <m/>
    <m/>
    <m/>
    <m/>
    <m/>
    <m/>
    <n v="41.366860000000003"/>
    <n v="1.2542766999999999"/>
  </r>
  <r>
    <x v="31"/>
    <n v="2"/>
    <x v="6"/>
    <s v="1985"/>
    <s v="HES"/>
    <s v=""/>
    <s v="1985-86"/>
    <s v="1"/>
    <s v="previous"/>
    <s v=""/>
    <x v="1"/>
    <n v="3068200"/>
    <n v="1085200"/>
    <n v="0.27100000000000002"/>
    <n v="0.40799999999999997"/>
    <m/>
    <m/>
    <n v="3.3968254"/>
    <n v="1.8771929999999999"/>
    <n v="1.8095238"/>
    <n v="4.0619468999999997"/>
    <n v="6.0454545"/>
    <n v="13090.564401899999"/>
    <n v="11750.585368599999"/>
    <n v="6493.7445458000002"/>
    <n v="7730.6482687999996"/>
    <n v="9173.7026124000004"/>
    <n v="10307.531025099999"/>
    <n v="11750.585368599999"/>
    <n v="13399.7903327"/>
    <n v="15048.995296700001"/>
    <n v="17832.028673500001"/>
    <n v="22058.116393799999"/>
    <n v="66792.801042799998"/>
    <m/>
    <n v="4535.3136511000002"/>
    <x v="957"/>
    <x v="961"/>
    <n v="9689.0791635999994"/>
    <n v="11132.133507099999"/>
    <n v="12575.187850599999"/>
    <n v="14224.392814700001"/>
    <n v="16285.8990197"/>
    <n v="19893.534878499999"/>
    <n v="27418.032526800002"/>
    <n v="13090.564401899999"/>
    <n v="1233.6053131000001"/>
    <n v="2695.5224383999998"/>
    <n v="4944.5226327999999"/>
    <n v="6230.0779021999997"/>
    <n v="6590.2230362"/>
    <n v="7746.3157160000001"/>
    <n v="9217.4065439000005"/>
    <n v="9299.2483401999998"/>
    <n v="11916.2273922"/>
    <n v="13270.327743"/>
    <n v="7314.3477057999999"/>
    <n v="480.743247"/>
    <n v="561.86351620000005"/>
    <n v="1005.8088774"/>
    <n v="1298.3366079"/>
    <n v="2193.0303008999999"/>
    <n v="2452.1616309000001"/>
    <n v="2503.4931354"/>
    <n v="4315.7632401999999"/>
    <n v="4893.8095800999999"/>
    <n v="6223.8933835999997"/>
    <n v="2592.8903519999999"/>
    <n v="163.2712914"/>
    <n v="213.36589219999999"/>
    <n v="245.11308779999999"/>
    <n v="678.23554149999995"/>
    <n v="1246.7989528000001"/>
    <n v="2100.0563711"/>
    <n v="2347.0248144000002"/>
    <n v="3257.1798039"/>
    <n v="5411.0414868999997"/>
    <n v="8993.1146688000008"/>
    <n v="2465.5201910999999"/>
    <n v="707.50892959999999"/>
    <n v="490.74155209999998"/>
    <n v="600.10445630000004"/>
    <n v="823.57172890000004"/>
    <n v="1180.0061518"/>
    <n v="1509.0225421"/>
    <n v="1635.8051737000001"/>
    <n v="2638.3156411999998"/>
    <n v="2148.5017668999999"/>
    <n v="6306.1474811999997"/>
    <n v="1803.9725424000001"/>
    <n v="-122.45346859999999"/>
    <n v="568.97571259999995"/>
    <n v="752.24361420000002"/>
    <n v="910.77344140000002"/>
    <n v="1358.1202879"/>
    <n v="905.41352519999998"/>
    <n v="2062.5369581"/>
    <n v="1742.5911951"/>
    <n v="2685.6272085999999"/>
    <n v="6717.4179690999999"/>
    <n v="1758.1246444000001"/>
    <n v="2662.2291132"/>
    <n v="3911.708024"/>
    <n v="3118.8527376000002"/>
    <n v="2499.7824242000002"/>
    <n v="2081.7089658"/>
    <n v="1949.1541169"/>
    <n v="1778.0491018"/>
    <n v="1514.5886088"/>
    <n v="1014.5702788"/>
    <n v="904.79507339999998"/>
    <n v="2143.5438445"/>
    <n v="-589.59077460000003"/>
    <n v="-1329.9807281999999"/>
    <n v="-2231.3743162999999"/>
    <n v="-2742.0094033"/>
    <n v="-3506.6220546999998"/>
    <n v="-4099.5112392999999"/>
    <n v="-5319.9229126999999"/>
    <n v="-6498.0737089000004"/>
    <n v="-8196.1363698999994"/>
    <n v="-14970.2457596"/>
    <n v="-4948.3467268000004"/>
    <n v="4535.3136511000002"/>
    <n v="7112.1964072999999"/>
    <n v="8435.2710896999997"/>
    <n v="9698.7682428000007"/>
    <n v="11143.265640600001"/>
    <n v="12562.6126628"/>
    <n v="14224.392814700001"/>
    <n v="16269.6131207"/>
    <n v="19873.6413436"/>
    <n v="27445.4505594"/>
    <n v="13130.0525533"/>
    <n v="0.23300000000000001"/>
    <n v="0.64600000000000002"/>
    <n v="0.76300000000000001"/>
    <n v="0.14199999999999999"/>
    <n v="0.26800000000000002"/>
    <n v="0.13800000000000001"/>
    <n v="0.20200000000000001"/>
    <n v="0.68"/>
    <n v="0.80200000000000005"/>
    <n v="6.2E-2"/>
    <n v="0.41199999999999998"/>
    <n v="0.3"/>
    <n v="0.20200000000000001"/>
    <n v="0.68"/>
    <n v="0.80200000000000005"/>
    <n v="6.2E-2"/>
    <n v="0.41199999999999998"/>
    <n v="0.3"/>
    <m/>
    <m/>
    <m/>
    <m/>
    <m/>
    <m/>
    <m/>
    <n v="1.001E-2"/>
    <m/>
    <m/>
    <m/>
    <n v="6.2E-2"/>
    <n v="0.20200000000000001"/>
    <n v="13090.5644018"/>
    <m/>
    <m/>
    <m/>
    <m/>
    <m/>
    <m/>
    <m/>
    <m/>
    <m/>
    <m/>
    <m/>
    <m/>
    <m/>
    <m/>
    <m/>
    <m/>
    <m/>
    <m/>
    <m/>
    <m/>
    <m/>
    <m/>
    <m/>
    <m/>
    <m/>
    <m/>
    <m/>
    <m/>
    <m/>
    <m/>
    <m/>
    <m/>
    <m/>
    <m/>
    <m/>
    <m/>
    <m/>
    <m/>
    <m/>
    <m/>
    <n v="0.30599999999999999"/>
    <n v="0.13700000000000001"/>
    <n v="0.22900000000000001"/>
    <n v="0.108"/>
    <n v="0.13200000000000001"/>
    <n v="5.8999999999999997E-2"/>
    <n v="0.03"/>
    <n v="11029.0581969"/>
    <n v="15976.673088899999"/>
    <n v="13399.7903327"/>
    <n v="15255.1459172"/>
    <n v="14533.618745399999"/>
    <n v="11029.0581969"/>
    <n v="9586.0038533999996"/>
    <n v="9.8000000000000004E-2"/>
    <n v="3.2000000000000001E-2"/>
    <n v="7.0999999999999994E-2"/>
    <n v="5.0999999999999997E-2"/>
    <n v="3.9E-2"/>
    <n v="1.4E-2"/>
    <n v="1.2999999999999999E-2"/>
    <n v="0.189"/>
    <n v="8.4000000000000005E-2"/>
    <n v="0.12"/>
    <n v="8.6999999999999994E-2"/>
    <n v="0.26700000000000002"/>
    <n v="0.65100000000000002"/>
    <n v="0.746"/>
    <n v="41.366860000000003"/>
    <n v="1.2542766999999999"/>
  </r>
  <r>
    <x v="31"/>
    <n v="2"/>
    <x v="6"/>
    <s v="1985"/>
    <s v="HES"/>
    <s v=""/>
    <s v="1985-86"/>
    <s v="1"/>
    <s v="previous"/>
    <s v=""/>
    <x v="2"/>
    <n v="1857000"/>
    <n v="928800"/>
    <n v="0.26400000000000001"/>
    <n v="0.36399999999999999"/>
    <m/>
    <m/>
    <n v="3.4264706"/>
    <n v="1.7923077000000001"/>
    <n v="1.9117647"/>
    <n v="4.0162601999999996"/>
    <n v="6.1304347999999997"/>
    <n v="14533.618745399999"/>
    <n v="13399.7903327"/>
    <n v="7009.1210971"/>
    <n v="8864.4766815999992"/>
    <n v="10307.531025099999"/>
    <n v="11853.6606789"/>
    <n v="13399.7903327"/>
    <n v="15048.995296700001"/>
    <n v="17110.501501700001"/>
    <n v="20202.760809200001"/>
    <n v="24016.547288500002"/>
    <n v="66792.801042799998"/>
    <m/>
    <n v="4741.4642715999998"/>
    <x v="958"/>
    <x v="962"/>
    <n v="11132.133507099999"/>
    <n v="12575.187850599999"/>
    <n v="14224.392814700001"/>
    <n v="15976.673088899999"/>
    <n v="18656.631155499999"/>
    <n v="21851.965773299999"/>
    <n v="29067.237490799998"/>
    <n v="14533.618745399999"/>
    <n v="1559.9417453000001"/>
    <n v="4143.0090202000001"/>
    <n v="6298.0045317000004"/>
    <n v="6957.5834420000001"/>
    <n v="7897.2179702000003"/>
    <n v="9672.5871139999999"/>
    <n v="9665.8872188000005"/>
    <n v="10708.9062832"/>
    <n v="12805.2519431"/>
    <n v="14417.3497955"/>
    <n v="8412.5739064000009"/>
    <n v="663.80499799999996"/>
    <n v="825.42708449999998"/>
    <n v="1227.0084932"/>
    <n v="2204.1624344000002"/>
    <n v="2225.8082496000002"/>
    <n v="2588.8394923000001"/>
    <n v="4201.8650224000003"/>
    <n v="4664.1577889"/>
    <n v="5790.7709298999998"/>
    <n v="6627.3301479000002"/>
    <n v="3101.9174641"/>
    <n v="227.59028499999999"/>
    <n v="253.9775645"/>
    <n v="718.950289"/>
    <n v="1358.1202879"/>
    <n v="2414.4360673000001"/>
    <n v="2418.1467785"/>
    <n v="3371.0780218"/>
    <n v="5298.4832482000002"/>
    <n v="6271.5141769000002"/>
    <n v="10260.734834299999"/>
    <n v="3259.3031553000001"/>
    <n v="1009.9318898"/>
    <n v="531.76552560000005"/>
    <n v="833.98233519999997"/>
    <n v="1013.0241491"/>
    <n v="1471.2969785"/>
    <n v="1408.2148887000001"/>
    <n v="2188.8042132"/>
    <n v="2052.2294271000001"/>
    <n v="1966.6769196"/>
    <n v="6452.9267229999996"/>
    <n v="1892.885305"/>
    <n v="-218.10735650000001"/>
    <n v="730.18549780000001"/>
    <n v="958.60038529999997"/>
    <n v="1391.5166884"/>
    <n v="867.68796169999996"/>
    <n v="1820.7222803"/>
    <n v="1389.9705587000001"/>
    <n v="2164.169214"/>
    <n v="3365.2027290999999"/>
    <n v="6743.5990978999998"/>
    <n v="1921.3547057000001"/>
    <n v="2119.4345294"/>
    <n v="3262.0243435000002"/>
    <n v="2223.952894"/>
    <n v="1647.5557590999999"/>
    <n v="1735.3759233999999"/>
    <n v="1522.0100312"/>
    <n v="1214.2271548000001"/>
    <n v="1156.7111316"/>
    <n v="590.0030759"/>
    <n v="610.41198729999996"/>
    <n v="1608.1706830000001"/>
    <n v="-621.13181959999997"/>
    <n v="-1809.5901468"/>
    <n v="-2674.4950751000001"/>
    <n v="-3439.8292537000002"/>
    <n v="-4049.2104878999999"/>
    <n v="-5206.1277701999998"/>
    <n v="-6071.1357737999997"/>
    <n v="-7388.0259376000004"/>
    <n v="-8937.4540013000005"/>
    <n v="-16016.0478575"/>
    <n v="-5621.3048122999999"/>
    <n v="4741.4642715999998"/>
    <n v="7936.7988893000002"/>
    <n v="9586.0038533999996"/>
    <n v="11132.133507099999"/>
    <n v="12562.6126628"/>
    <n v="14224.392814700001"/>
    <n v="15960.6964159"/>
    <n v="18656.631155499999"/>
    <n v="21851.965773299999"/>
    <n v="29096.304728300001"/>
    <n v="14574.900407200001"/>
    <m/>
    <m/>
    <m/>
    <m/>
    <m/>
    <m/>
    <n v="0.13800000000000001"/>
    <m/>
    <m/>
    <n v="5.16485E-2"/>
    <m/>
    <m/>
    <m/>
    <m/>
    <m/>
    <m/>
    <m/>
    <m/>
    <m/>
    <m/>
    <m/>
    <m/>
    <m/>
    <m/>
    <n v="13399.790332799999"/>
    <m/>
    <n v="0.89"/>
    <n v="6.8000000000000005E-2"/>
    <n v="0.14499999999999999"/>
    <m/>
    <m/>
    <m/>
    <n v="2.8000000000000001E-2"/>
    <n v="1.0999999999999999E-2"/>
    <n v="2.9000000000000001E-2"/>
    <n v="2.3E-2"/>
    <n v="0.16"/>
    <n v="3.5000000000000003E-2"/>
    <n v="1.4999999999999999E-2"/>
    <n v="0.39800000000000002"/>
    <n v="0.17899999999999999"/>
    <n v="1.2999999999999999E-2"/>
    <n v="14327.4681249"/>
    <n v="8349.1001302999994"/>
    <n v="9173.7026124000004"/>
    <n v="6802.9704766000004"/>
    <n v="19687.384257999998"/>
    <n v="13915.166883899999"/>
    <n v="10307.531025099999"/>
    <n v="13502.8656429"/>
    <n v="10101.3804046"/>
    <n v="6390.6692356000003"/>
    <n v="5.8000000000000003E-2"/>
    <n v="0.13700000000000001"/>
    <n v="0.14399999999999999"/>
    <n v="0.21"/>
    <n v="1.7000000000000001E-2"/>
    <n v="3.1E-2"/>
    <n v="0.05"/>
    <n v="5.7000000000000002E-2"/>
    <n v="8.3000000000000004E-2"/>
    <n v="0.47099999999999997"/>
    <n v="0.10199999999999999"/>
    <n v="0.747"/>
    <n v="0.39500000000000002"/>
    <n v="0.94699999999999995"/>
    <n v="2.7E-2"/>
    <n v="0.11899999999999999"/>
    <n v="0.71199999999999997"/>
    <n v="7.2999999999999995E-2"/>
    <n v="0.13800000000000001"/>
    <n v="0.94199999999999995"/>
    <m/>
    <m/>
    <m/>
    <m/>
    <m/>
    <m/>
    <m/>
    <m/>
    <m/>
    <m/>
    <m/>
    <m/>
    <m/>
    <m/>
    <m/>
    <m/>
    <m/>
    <m/>
    <m/>
    <m/>
    <m/>
    <m/>
    <m/>
    <m/>
    <m/>
    <m/>
    <m/>
    <m/>
    <n v="41.366860000000003"/>
    <n v="1.2542766999999999"/>
  </r>
  <r>
    <x v="31"/>
    <n v="2"/>
    <x v="6"/>
    <s v="1985"/>
    <s v="Spliced"/>
    <s v=""/>
    <s v="1985-86 fixed"/>
    <s v="3"/>
    <s v="current"/>
    <s v=""/>
    <x v="0"/>
    <n v="271200"/>
    <n v="210000"/>
    <n v="0.23499999999999999"/>
    <n v="0.69599999999999995"/>
    <m/>
    <m/>
    <m/>
    <m/>
    <m/>
    <m/>
    <m/>
    <n v="10513.68281"/>
    <n v="8864.477663300000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366860000000003"/>
    <n v="1.2542766999999999"/>
  </r>
  <r>
    <x v="31"/>
    <n v="2"/>
    <x v="6"/>
    <s v="1985"/>
    <s v="Spliced"/>
    <s v=""/>
    <s v="1985-86 fixed"/>
    <s v="3"/>
    <s v="current"/>
    <s v=""/>
    <x v="1"/>
    <n v="3068200"/>
    <n v="1085200"/>
    <n v="0.27100000000000002"/>
    <n v="0.40799999999999997"/>
    <m/>
    <m/>
    <n v="3.3968254"/>
    <n v="1.8771929999999999"/>
    <n v="1.8095238"/>
    <n v="4.0619468999999997"/>
    <n v="6.0454545"/>
    <n v="13090.5658516"/>
    <n v="11750.586670000001"/>
    <n v="6493.7452649999996"/>
    <n v="7730.6491249999999"/>
    <n v="9173.7036282999998"/>
    <n v="10307.5321666"/>
    <n v="11750.586670000001"/>
    <n v="13399.7918166"/>
    <n v="15048.9969633"/>
    <n v="17832.030648299999"/>
    <n v="22058.118836599999"/>
    <m/>
    <m/>
    <n v="4535.3141532999998"/>
    <x v="959"/>
    <x v="963"/>
    <n v="9689.0802366000007"/>
    <n v="11132.13474"/>
    <n v="12575.189243299999"/>
    <n v="14224.394389999999"/>
    <n v="16285.9008233"/>
    <n v="19893.5370816"/>
    <n v="27418.0355633"/>
    <n v="13090.5658516"/>
    <n v="1623.7295466999999"/>
    <n v="3553.6269134999998"/>
    <n v="6025.8846675000004"/>
    <n v="7279.8734747999997"/>
    <n v="7971.7441921"/>
    <n v="9059.3553558000003"/>
    <n v="10134.7797624"/>
    <n v="11248.964863699999"/>
    <n v="14399.699793"/>
    <n v="16573.123603299999"/>
    <n v="8790.6625696999999"/>
    <n v="149.4988132"/>
    <n v="197.73964459999999"/>
    <n v="400.67346220000002"/>
    <n v="604.4888085"/>
    <n v="1112.0169860999999"/>
    <n v="1612.514042"/>
    <n v="1644.1557109"/>
    <n v="2937.4688523999998"/>
    <n v="3558.8786267"/>
    <n v="3937.539972"/>
    <n v="1605.5203541999999"/>
    <n v="144.09149389999999"/>
    <n v="162.98766989999999"/>
    <n v="162.28320500000001"/>
    <n v="532.6933788"/>
    <n v="1062.6089156999999"/>
    <n v="1644.0962055"/>
    <n v="2302.1708534999998"/>
    <n v="2648.7982605000002"/>
    <n v="4128.6880484000003"/>
    <n v="7907.3176434999996"/>
    <n v="2038.1488910999999"/>
    <n v="696.94046200000003"/>
    <n v="430.95930609999999"/>
    <n v="494.7040715"/>
    <n v="707.43935490000001"/>
    <n v="1056.7105876999999"/>
    <n v="1409.4197191000001"/>
    <n v="1498.0115691000001"/>
    <n v="2476.4854801000001"/>
    <n v="2026.0277604"/>
    <n v="5886.3513838999997"/>
    <n v="1657.2998434000001"/>
    <n v="-120.6243107"/>
    <n v="499.66296360000001"/>
    <n v="620.12200510000002"/>
    <n v="782.3446983"/>
    <n v="1216.2140727000001"/>
    <n v="845.65183139999999"/>
    <n v="1888.7971958000001"/>
    <n v="1635.7033726"/>
    <n v="2532.5347004999999"/>
    <n v="6270.2438654999996"/>
    <n v="1615.1796268999999"/>
    <n v="2622.4618666000001"/>
    <n v="3435.1828747"/>
    <n v="2571.0676389999999"/>
    <n v="2147.2865124999998"/>
    <n v="1864.1969802000001"/>
    <n v="1820.5004704999999"/>
    <n v="1628.2734445999999"/>
    <n v="1421.6861088999999"/>
    <n v="956.73533129999998"/>
    <n v="844.56345940000006"/>
    <n v="1969.2621669"/>
    <n v="-580.78371830000003"/>
    <n v="-1167.9621774"/>
    <n v="-1839.4630262000001"/>
    <n v="-2355.3569109999999"/>
    <n v="-3140.2248596999998"/>
    <n v="-3828.9235702000001"/>
    <n v="-4871.7941462999997"/>
    <n v="-6099.4920156999997"/>
    <n v="-7728.9207157000001"/>
    <n v="-13973.6863288"/>
    <n v="-4546.0194448000002"/>
    <n v="4535.3141532999998"/>
    <n v="7112.1971949999997"/>
    <n v="8435.2720238999991"/>
    <n v="9698.7693168999995"/>
    <n v="11143.266874700001"/>
    <n v="12562.6140541"/>
    <n v="14224.394389999999"/>
    <n v="16269.614922500001"/>
    <n v="19873.643544499999"/>
    <n v="27445.453598799999"/>
    <n v="13130.0540074"/>
    <n v="0.23300000000000001"/>
    <n v="0.64600000000000002"/>
    <n v="0.76300000000000001"/>
    <n v="0.14199999999999999"/>
    <n v="0.26800000000000002"/>
    <n v="0.13800000000000001"/>
    <n v="0.20200000000000001"/>
    <n v="0.68"/>
    <n v="0.80200000000000005"/>
    <n v="6.2E-2"/>
    <n v="0.41199999999999998"/>
    <n v="0.3"/>
    <m/>
    <m/>
    <m/>
    <m/>
    <m/>
    <m/>
    <m/>
    <m/>
    <m/>
    <m/>
    <m/>
    <m/>
    <m/>
    <n v="1.001E-2"/>
    <m/>
    <m/>
    <m/>
    <n v="6.2E-2"/>
    <n v="0.20200000000000001"/>
    <n v="13090.5658515"/>
    <m/>
    <m/>
    <m/>
    <m/>
    <m/>
    <m/>
    <m/>
    <m/>
    <m/>
    <m/>
    <m/>
    <m/>
    <m/>
    <m/>
    <m/>
    <m/>
    <m/>
    <m/>
    <m/>
    <m/>
    <m/>
    <m/>
    <m/>
    <m/>
    <m/>
    <m/>
    <m/>
    <m/>
    <m/>
    <m/>
    <m/>
    <m/>
    <m/>
    <m/>
    <m/>
    <m/>
    <m/>
    <m/>
    <m/>
    <m/>
    <n v="0.30599999999999999"/>
    <n v="0.13700000000000001"/>
    <n v="0.22900000000000001"/>
    <n v="0.108"/>
    <n v="0.13200000000000001"/>
    <n v="5.8999999999999997E-2"/>
    <n v="0.03"/>
    <n v="11029.059418299999"/>
    <n v="15976.674858300001"/>
    <n v="13399.7918166"/>
    <n v="15255.1476066"/>
    <n v="14533.620354999999"/>
    <n v="11029.059418299999"/>
    <n v="9586.0049149999995"/>
    <n v="9.8000000000000004E-2"/>
    <n v="3.2000000000000001E-2"/>
    <n v="7.0999999999999994E-2"/>
    <n v="5.0999999999999997E-2"/>
    <n v="3.9E-2"/>
    <n v="1.4E-2"/>
    <n v="1.2999999999999999E-2"/>
    <n v="0.189"/>
    <n v="8.4000000000000005E-2"/>
    <n v="0.12"/>
    <n v="8.6999999999999994E-2"/>
    <n v="0.26700000000000002"/>
    <n v="0.65100000000000002"/>
    <n v="0.746"/>
    <n v="41.366860000000003"/>
    <n v="1.2542766999999999"/>
  </r>
  <r>
    <x v="31"/>
    <n v="2"/>
    <x v="6"/>
    <s v="1985"/>
    <s v="Spliced"/>
    <s v=""/>
    <s v="1985-86 fixed"/>
    <s v="3"/>
    <s v="current"/>
    <s v=""/>
    <x v="2"/>
    <n v="1857000"/>
    <n v="928800"/>
    <n v="0.26400000000000001"/>
    <n v="0.36399999999999999"/>
    <m/>
    <m/>
    <n v="3.4264706"/>
    <n v="1.7923077000000001"/>
    <n v="1.9117647"/>
    <n v="4.0162601999999996"/>
    <n v="6.1304347999999997"/>
    <n v="14533.620354999999"/>
    <n v="13399.7918166"/>
    <n v="7009.1218732999996"/>
    <n v="8864.4776633000001"/>
    <n v="10307.5321666"/>
    <n v="11853.6619916"/>
    <n v="13399.7918166"/>
    <n v="15048.9969633"/>
    <n v="17110.503396600001"/>
    <n v="20202.763046600001"/>
    <n v="24016.549948299999"/>
    <m/>
    <m/>
    <n v="4741.4647967000001"/>
    <x v="960"/>
    <x v="964"/>
    <n v="11132.13474"/>
    <n v="12575.189243299999"/>
    <n v="14224.394389999999"/>
    <n v="15976.674858300001"/>
    <n v="18656.633221600001"/>
    <n v="21851.968193299999"/>
    <n v="29067.240709900001"/>
    <n v="14533.620354999999"/>
    <n v="1919.6792981000001"/>
    <n v="5234.7462379999997"/>
    <n v="7312.6890098000003"/>
    <n v="8247.5743757"/>
    <n v="8955.4676318000002"/>
    <n v="10635.107020400001"/>
    <n v="11340.7407396"/>
    <n v="13128.7069133"/>
    <n v="14885.670926299999"/>
    <n v="17926.321732299999"/>
    <n v="9983.2948880999993"/>
    <n v="296.07160320000003"/>
    <n v="301.2550339"/>
    <n v="585.54599140000005"/>
    <n v="1171.3297457000001"/>
    <n v="1487.0709646"/>
    <n v="1735.6572811000001"/>
    <n v="2977.6294118000001"/>
    <n v="3209.7183699000002"/>
    <n v="4733.6985391999997"/>
    <n v="4205.9396110999996"/>
    <n v="2038.0548008999999"/>
    <n v="224.9788351"/>
    <n v="153.83259630000001"/>
    <n v="547.59837679999998"/>
    <n v="1160.7555983"/>
    <n v="2096.2924570999999"/>
    <n v="2273.7101143"/>
    <n v="2856.9303347999999"/>
    <n v="4209.8498159999999"/>
    <n v="5152.0901179000002"/>
    <n v="9036.5711730000003"/>
    <n v="2738.9656967999999"/>
    <n v="1014.6098713"/>
    <n v="440.19507399999998"/>
    <n v="708.53516939999997"/>
    <n v="914.09503359999997"/>
    <n v="1391.3055354999999"/>
    <n v="1299.62258"/>
    <n v="2080.0064435999998"/>
    <n v="1926.6722826"/>
    <n v="1904.016124"/>
    <n v="6053.9533369999999"/>
    <n v="1764.5882913"/>
    <n v="-219.11762479999999"/>
    <n v="604.44696729999998"/>
    <n v="814.40824069999996"/>
    <n v="1255.6250462"/>
    <n v="820.5135209"/>
    <n v="1680.3201035"/>
    <n v="1320.8800043000001"/>
    <n v="2031.763498"/>
    <n v="3257.9831454999999"/>
    <n v="6326.6539376999999"/>
    <n v="1791.1280773999999"/>
    <n v="2129.2517017"/>
    <n v="2700.3011256"/>
    <n v="1889.4271185"/>
    <n v="1486.6600547"/>
    <n v="1641.0270418"/>
    <n v="1404.6425865000001"/>
    <n v="1153.8721877"/>
    <n v="1085.9425593000001"/>
    <n v="571.20483720000004"/>
    <n v="572.67126159999998"/>
    <n v="1499.1712124000001"/>
    <n v="-624.00888799999996"/>
    <n v="-1497.9772668000001"/>
    <n v="-2272.1989916000002"/>
    <n v="-3103.9051143000002"/>
    <n v="-3829.0630976000002"/>
    <n v="-4804.6652958000004"/>
    <n v="-5769.3609384000001"/>
    <n v="-6936.0202175000004"/>
    <n v="-8652.6954968999999"/>
    <n v="-15025.803102100001"/>
    <n v="-5240.3009455000001"/>
    <n v="4741.4647967000001"/>
    <n v="7936.7997683000003"/>
    <n v="9586.0049149999995"/>
    <n v="11132.13474"/>
    <n v="12562.6140541"/>
    <n v="14224.394389999999"/>
    <n v="15960.6981834"/>
    <n v="18656.633221600001"/>
    <n v="21851.968193299999"/>
    <n v="29096.3079507"/>
    <n v="14574.9020213"/>
    <m/>
    <m/>
    <m/>
    <m/>
    <m/>
    <m/>
    <n v="0.13800000000000001"/>
    <m/>
    <m/>
    <n v="5.16485E-2"/>
    <m/>
    <m/>
    <m/>
    <m/>
    <m/>
    <m/>
    <m/>
    <m/>
    <m/>
    <m/>
    <m/>
    <m/>
    <m/>
    <m/>
    <n v="13413.4754648"/>
    <m/>
    <n v="0.89"/>
    <n v="6.7276600000000006E-2"/>
    <n v="0.14416180000000001"/>
    <m/>
    <m/>
    <m/>
    <n v="2.8000000000000001E-2"/>
    <n v="1.0999999999999999E-2"/>
    <n v="2.8420000000000001E-2"/>
    <n v="2.3E-2"/>
    <n v="0.16"/>
    <n v="3.5945900000000003E-2"/>
    <n v="1.4999999999999999E-2"/>
    <n v="0.3968563"/>
    <n v="0.17899999999999999"/>
    <n v="1.2999999999999999E-2"/>
    <n v="14327.469711600001"/>
    <n v="8349.1010549999992"/>
    <n v="9274.3593970000002"/>
    <n v="6802.9712300000001"/>
    <n v="19768.9443527"/>
    <n v="13826.3316932"/>
    <n v="10234.959457999999"/>
    <n v="13511.5818783"/>
    <n v="10096.3641831"/>
    <n v="6387.9291830000002"/>
    <n v="5.8000000000000003E-2"/>
    <n v="0.13700000000000001"/>
    <n v="0.12959999999999999"/>
    <n v="0.21"/>
    <n v="1.7000000000000001E-2"/>
    <n v="2.8641300000000001E-2"/>
    <n v="5.0479799999999998E-2"/>
    <n v="5.7000000000000002E-2"/>
    <n v="8.3892499999999995E-2"/>
    <n v="0.47305979999999997"/>
    <n v="0.10199999999999999"/>
    <n v="0.747"/>
    <n v="0.38387320000000003"/>
    <n v="0.94699999999999995"/>
    <n v="2.7E-2"/>
    <n v="0.11973010000000001"/>
    <n v="0.70550199999999996"/>
    <n v="7.2999999999999995E-2"/>
    <n v="0.1385391"/>
    <n v="0.92723180000000005"/>
    <m/>
    <m/>
    <m/>
    <m/>
    <m/>
    <m/>
    <m/>
    <m/>
    <m/>
    <m/>
    <m/>
    <m/>
    <m/>
    <m/>
    <m/>
    <m/>
    <m/>
    <m/>
    <m/>
    <m/>
    <m/>
    <m/>
    <m/>
    <m/>
    <m/>
    <m/>
    <m/>
    <m/>
    <n v="41.366860000000003"/>
    <n v="1.2542766999999999"/>
  </r>
  <r>
    <x v="31"/>
    <n v="3"/>
    <x v="10"/>
    <s v="1990"/>
    <s v="HES"/>
    <s v=""/>
    <s v="1990-91"/>
    <s v="1"/>
    <s v="previous"/>
    <s v=""/>
    <x v="0"/>
    <n v="308000"/>
    <n v="236400"/>
    <n v="0.25700000000000001"/>
    <n v="0.68"/>
    <m/>
    <m/>
    <n v="2.9344261999999999"/>
    <n v="2.1309524"/>
    <n v="1.3770492000000001"/>
    <n v="3.2459015999999998"/>
    <n v="4.1694915000000004"/>
    <n v="16262.1542543"/>
    <n v="12886.990163799999"/>
    <n v="9358.4095237000001"/>
    <n v="10125.4922716"/>
    <n v="10739.158469800001"/>
    <n v="11506.241217700001"/>
    <n v="12886.990163799999"/>
    <n v="14881.405308199999"/>
    <n v="17336.0701013"/>
    <n v="19637.318344800002"/>
    <n v="27461.562372799999"/>
    <n v="96805.842778000006"/>
    <m/>
    <n v="9051.5764245999999"/>
    <x v="961"/>
    <x v="965"/>
    <n v="11045.991569"/>
    <n v="12119.907415899999"/>
    <n v="13960.906010799999"/>
    <n v="16108.737704700001"/>
    <n v="18563.402497800002"/>
    <n v="23012.4824353"/>
    <n v="37740.471193999998"/>
    <n v="16262.1542543"/>
    <n v="54.309458499999998"/>
    <m/>
    <m/>
    <n v="66.275949400000002"/>
    <n v="339.35740759999999"/>
    <n v="1116.8724809"/>
    <n v="644.34950819999995"/>
    <n v="1782.0866398000001"/>
    <n v="4970.6962059999996"/>
    <n v="5170.4445536000003"/>
    <n v="1414.4392204000001"/>
    <m/>
    <m/>
    <m/>
    <m/>
    <n v="36.3597222"/>
    <n v="195.45268419999999"/>
    <n v="515.47960660000001"/>
    <n v="185.63402500000001"/>
    <n v="1472.7988759"/>
    <n v="2906.0162819000002"/>
    <n v="531.17411960000004"/>
    <n v="54.309458499999998"/>
    <m/>
    <m/>
    <n v="11.045991600000001"/>
    <n v="36.3597222"/>
    <n v="530.51442840000004"/>
    <n v="757.11067209999999"/>
    <n v="1986.2840673000001"/>
    <n v="3820.0720842999999"/>
    <n v="717.06895269999995"/>
    <n v="791.27653769999995"/>
    <n v="126.72206989999999"/>
    <n v="618.5755279"/>
    <n v="561.04432180000003"/>
    <n v="773.21940979999999"/>
    <n v="1842.2259271999999"/>
    <n v="3155.1647584000002"/>
    <n v="5251.4484917"/>
    <n v="7648.1218290999996"/>
    <n v="9343.0678688000007"/>
    <n v="27701.505856399999"/>
    <n v="5702.1096060999998"/>
    <m/>
    <m/>
    <n v="63.5144515"/>
    <m/>
    <m/>
    <m/>
    <n v="273.84854100000001"/>
    <n v="-37.126804999999997"/>
    <n v="161.087377"/>
    <n v="1887.0235597000001"/>
    <n v="234.8347124"/>
    <n v="10617.499146"/>
    <n v="11057.037560500001"/>
    <n v="11898.373918400001"/>
    <n v="12227.912666800001"/>
    <n v="12265.3463049"/>
    <n v="11824.887391099999"/>
    <n v="12468.1629835"/>
    <n v="11954.831208600001"/>
    <n v="9688.2551053000007"/>
    <n v="11586.324656500001"/>
    <n v="11558.8630942"/>
    <n v="-1810.3152849000001"/>
    <n v="-2010.3704656"/>
    <n v="-1947.7765133"/>
    <n v="-2032.4624487000001"/>
    <n v="-2411.8615758000001"/>
    <n v="-2848.0248262"/>
    <n v="-3801.6620982999998"/>
    <n v="-4956.4284668999999"/>
    <n v="-6443.4950818999996"/>
    <n v="-12227.912666800001"/>
    <n v="-4049.0309428"/>
    <n v="9042.5248480999999"/>
    <n v="9665.2426228000004"/>
    <n v="10575.1561783"/>
    <n v="11045.991569"/>
    <n v="12107.7875085"/>
    <n v="13974.8669168"/>
    <n v="16108.737704700001"/>
    <n v="18563.402497800002"/>
    <n v="23012.4824353"/>
    <n v="37740.471193999998"/>
    <n v="16183.666347599999"/>
    <m/>
    <m/>
    <m/>
    <m/>
    <m/>
    <m/>
    <m/>
    <m/>
    <m/>
    <m/>
    <m/>
    <m/>
    <m/>
    <m/>
    <m/>
    <m/>
    <m/>
    <m/>
    <m/>
    <m/>
    <m/>
    <m/>
    <m/>
    <m/>
    <m/>
    <m/>
    <m/>
    <m/>
    <m/>
    <m/>
    <m/>
    <m/>
    <m/>
    <m/>
    <m/>
    <m/>
    <m/>
    <m/>
    <m/>
    <m/>
    <m/>
    <m/>
    <m/>
    <m/>
    <m/>
    <m/>
    <m/>
    <m/>
    <m/>
    <m/>
    <m/>
    <m/>
    <m/>
    <m/>
    <m/>
    <m/>
    <m/>
    <m/>
    <m/>
    <m/>
    <m/>
    <m/>
    <m/>
    <m/>
    <m/>
    <m/>
    <m/>
    <m/>
    <m/>
    <m/>
    <m/>
    <m/>
    <m/>
    <m/>
    <m/>
    <m/>
    <m/>
    <m/>
    <m/>
    <m/>
    <m/>
    <m/>
    <m/>
    <m/>
    <m/>
    <m/>
    <m/>
    <m/>
    <m/>
    <m/>
    <m/>
    <m/>
    <m/>
    <m/>
    <m/>
    <m/>
    <m/>
    <m/>
    <m/>
    <m/>
    <n v="64.675579999999997"/>
    <n v="1.5461510000000001"/>
  </r>
  <r>
    <x v="31"/>
    <n v="3"/>
    <x v="10"/>
    <s v="1990"/>
    <s v="HES"/>
    <s v=""/>
    <s v="1990-91"/>
    <s v="1"/>
    <s v="previous"/>
    <s v=""/>
    <x v="1"/>
    <n v="3190400"/>
    <n v="1180600"/>
    <n v="0.318"/>
    <n v="0.46800000000000003"/>
    <m/>
    <m/>
    <n v="3.9122807000000002"/>
    <n v="1.9910714"/>
    <n v="1.9649122999999999"/>
    <n v="5.0097087"/>
    <n v="7.95"/>
    <n v="20097.567993500001"/>
    <n v="17182.653551700001"/>
    <n v="8744.7433254000007"/>
    <n v="10585.741920300001"/>
    <n v="12273.3239655"/>
    <n v="14574.572209100001"/>
    <n v="17182.653551700001"/>
    <n v="19790.7348944"/>
    <n v="23165.898984899999"/>
    <n v="27461.562372799999"/>
    <n v="34211.890553899997"/>
    <n v="245159.64621119999"/>
    <m/>
    <n v="6136.6619828000003"/>
    <x v="961"/>
    <x v="966"/>
    <n v="13500.6563621"/>
    <n v="15801.904605600001"/>
    <n v="18563.402497800002"/>
    <n v="21324.9003901"/>
    <n v="25467.147228500002"/>
    <n v="30376.4768147"/>
    <n v="48786.462762900002"/>
    <n v="20097.567993500001"/>
    <n v="1018.6858891000001"/>
    <n v="1971.7094950999999"/>
    <n v="3814.5490884999999"/>
    <n v="6183.3006138000001"/>
    <n v="8043.1694442999997"/>
    <n v="10896.717266199999"/>
    <n v="11835.3197165"/>
    <n v="13217.449411600001"/>
    <n v="16737.438724899999"/>
    <n v="23710.2209028"/>
    <n v="9742.8560553000007"/>
    <n v="576.84622639999998"/>
    <n v="1362.7992098"/>
    <n v="1339.6333107999999"/>
    <n v="2754.1338979000002"/>
    <n v="4298.1180526999997"/>
    <n v="4139.6387569999997"/>
    <n v="6397.4701169999998"/>
    <n v="7105.3340767"/>
    <n v="10236.872686500001"/>
    <n v="13318.7043343"/>
    <n v="5152.9550669"/>
    <n v="478.65963470000003"/>
    <n v="67.656698399999996"/>
    <n v="249.7621427"/>
    <n v="891.04331990000003"/>
    <n v="1611.7942697999999"/>
    <n v="2673.1299597000002"/>
    <n v="3348.0093612000001"/>
    <n v="4864.2251206000001"/>
    <n v="5285.5069658000002"/>
    <n v="7171.6100262"/>
    <n v="2664.1397499"/>
    <n v="478.65963470000003"/>
    <n v="492.9273738"/>
    <n v="851.46185009999999"/>
    <n v="1458.0708870999999"/>
    <n v="1437.9733191"/>
    <n v="1967.7206647999999"/>
    <n v="2047.1904374000001"/>
    <n v="2648.5833118"/>
    <n v="3462.9183569000002"/>
    <n v="10391.516568499999"/>
    <n v="2523.7022403999999"/>
    <m/>
    <n v="367.2792197"/>
    <n v="567.64123340000003"/>
    <n v="472.52297270000003"/>
    <n v="995.51999020000005"/>
    <n v="1039.5505399000001"/>
    <n v="1897.9161346999999"/>
    <n v="3005.1233729999999"/>
    <n v="2703.5064364999998"/>
    <n v="11318.459360999999"/>
    <n v="2236.7519261000002"/>
    <n v="3467.2140202999999"/>
    <n v="6543.3692557000004"/>
    <n v="6675.4609048000002"/>
    <n v="4887.2376031000003"/>
    <n v="3571.2304408999998"/>
    <n v="3100.0882170999998"/>
    <n v="2175.1398398000001"/>
    <n v="2521.2475755999999"/>
    <n v="1792.2121321"/>
    <n v="1414.8074200999999"/>
    <n v="3614.8007409000002"/>
    <n v="110.4599157"/>
    <n v="-1140.4986295000001"/>
    <n v="-2145.6838622999999"/>
    <n v="-3145.6529323999998"/>
    <n v="-4140.0990067000002"/>
    <n v="-5272.0063093999997"/>
    <n v="-6397.4701169999998"/>
    <n v="-7869.3484936000004"/>
    <n v="-9872.3549648000007"/>
    <n v="-18538.855849899999"/>
    <n v="-5841.1510250000001"/>
    <n v="6130.5253208000004"/>
    <n v="9665.2426228000004"/>
    <n v="11352.8246681"/>
    <n v="13500.6563621"/>
    <n v="15817.7065102"/>
    <n v="18544.839095300002"/>
    <n v="21303.575489700001"/>
    <n v="25492.614375699999"/>
    <n v="30346.100337799999"/>
    <n v="48786.462762900002"/>
    <n v="20094.054754600002"/>
    <n v="0.30299999999999999"/>
    <n v="0.70799999999999996"/>
    <n v="0.85299999999999998"/>
    <n v="0.19400000000000001"/>
    <n v="0.24199999999999999"/>
    <n v="0.151"/>
    <n v="0.27300000000000002"/>
    <n v="0.73099999999999998"/>
    <n v="0.879"/>
    <n v="0.09"/>
    <n v="0.315"/>
    <n v="0.151"/>
    <n v="0.27500000000000002"/>
    <n v="0.73"/>
    <n v="0.879"/>
    <n v="9.8000000000000004E-2"/>
    <n v="0.30099999999999999"/>
    <n v="0.15"/>
    <m/>
    <m/>
    <m/>
    <m/>
    <m/>
    <m/>
    <m/>
    <n v="0.98099999999999998"/>
    <m/>
    <m/>
    <m/>
    <n v="8.8999999999999996E-2"/>
    <n v="0.27300000000000002"/>
    <n v="20097.567993299999"/>
    <m/>
    <m/>
    <m/>
    <m/>
    <m/>
    <m/>
    <m/>
    <m/>
    <m/>
    <m/>
    <m/>
    <m/>
    <m/>
    <m/>
    <m/>
    <m/>
    <m/>
    <m/>
    <m/>
    <m/>
    <m/>
    <m/>
    <m/>
    <m/>
    <m/>
    <m/>
    <m/>
    <m/>
    <m/>
    <m/>
    <m/>
    <m/>
    <m/>
    <m/>
    <m/>
    <m/>
    <m/>
    <m/>
    <m/>
    <m/>
    <n v="0.28599999999999998"/>
    <n v="0.13700000000000001"/>
    <n v="0.22900000000000001"/>
    <n v="0.108"/>
    <n v="0.13200000000000001"/>
    <n v="5.8999999999999997E-2"/>
    <n v="0.03"/>
    <n v="16875.820452600001"/>
    <n v="22552.232786600001"/>
    <n v="21018.067290899999"/>
    <n v="24700.064480599998"/>
    <n v="21631.7334892"/>
    <n v="17029.2370022"/>
    <n v="14881.405308199999"/>
    <n v="0.14599999999999999"/>
    <n v="6.7000000000000004E-2"/>
    <n v="8.7999999999999995E-2"/>
    <n v="7.3999999999999996E-2"/>
    <n v="6.2E-2"/>
    <n v="5.0000000000000001E-3"/>
    <n v="1.2999999999999999E-2"/>
    <n v="0.29199999999999998"/>
    <n v="0.188"/>
    <n v="0.17799999999999999"/>
    <n v="0.13400000000000001"/>
    <n v="0.33400000000000002"/>
    <n v="0.63200000000000001"/>
    <n v="0.73"/>
    <n v="64.675579999999997"/>
    <n v="1.5461510000000001"/>
  </r>
  <r>
    <x v="31"/>
    <n v="3"/>
    <x v="10"/>
    <s v="1990"/>
    <s v="HES"/>
    <s v=""/>
    <s v="1990-91"/>
    <s v="1"/>
    <s v="previous"/>
    <s v=""/>
    <x v="2"/>
    <n v="1970500"/>
    <n v="1010900"/>
    <n v="0.313"/>
    <n v="0.42399999999999999"/>
    <m/>
    <m/>
    <n v="4.0166667"/>
    <n v="1.8976378"/>
    <n v="2.1166667000000001"/>
    <n v="5.1284403999999997"/>
    <n v="8.1428571000000005"/>
    <n v="22245.399687500001"/>
    <n v="19483.9017953"/>
    <n v="9204.9929740999996"/>
    <n v="11506.241217700001"/>
    <n v="13960.906010799999"/>
    <n v="16722.403902999999"/>
    <n v="19483.9017953"/>
    <n v="22398.8162371"/>
    <n v="26234.229976300001"/>
    <n v="29916.227166000001"/>
    <n v="36973.388446099998"/>
    <n v="245159.64621119999"/>
    <m/>
    <n v="6443.4950818999996"/>
    <x v="962"/>
    <x v="967"/>
    <n v="15341.6549569"/>
    <n v="18256.569398700001"/>
    <n v="20864.650741400001"/>
    <n v="24393.231381500002"/>
    <n v="27921.812021599999"/>
    <n v="33291.391256499999"/>
    <n v="52468.459952600002"/>
    <n v="22245.399687500001"/>
    <n v="1030.9592130999999"/>
    <n v="2631.4006582000002"/>
    <n v="6022.9803195000004"/>
    <n v="7747.5357531999998"/>
    <n v="10607.066820599999"/>
    <n v="12101.497429999999"/>
    <n v="13147.9517146"/>
    <n v="16250.494596500001"/>
    <n v="17711.020148399999"/>
    <n v="26706.446115899998"/>
    <n v="11395.735277"/>
    <n v="786.10640000000001"/>
    <n v="1428.7683261"/>
    <n v="2190.1746616"/>
    <n v="4142.2468384000003"/>
    <n v="3833.8795737"/>
    <n v="5821.2375567999998"/>
    <n v="6781.3183239999998"/>
    <n v="8851.2144107999993"/>
    <n v="11219.198853399999"/>
    <n v="15425.7272261"/>
    <n v="6047.9872170999997"/>
    <n v="695.89746879999996"/>
    <n v="267.25162929999999"/>
    <n v="713.08012240000005"/>
    <n v="1748.9486651"/>
    <n v="3487.0047552000001"/>
    <n v="3964.2836409000001"/>
    <n v="4585.9274997000002"/>
    <n v="5779.8150884999995"/>
    <n v="7490.5630326999999"/>
    <n v="7712.8636130000004"/>
    <n v="3644.5635516000002"/>
    <n v="663.67999339999994"/>
    <n v="719.5236175"/>
    <n v="1273.3573613999999"/>
    <n v="1319.3823262999999"/>
    <n v="1606.5781070999999"/>
    <n v="1773.4953129999999"/>
    <n v="2414.9299068"/>
    <n v="2624.6503299999999"/>
    <n v="3262.5563431"/>
    <n v="9706.6650912000005"/>
    <n v="2536.481839"/>
    <n v="-6.4434950999999998"/>
    <n v="544.78216750000001"/>
    <n v="611.21153349999997"/>
    <n v="935.84095239999999"/>
    <n v="1022.3678863"/>
    <n v="1272.7436952"/>
    <n v="2292.9637499"/>
    <n v="1703.2305332999999"/>
    <n v="2962.9338217999998"/>
    <n v="12330.0880889"/>
    <n v="2366.9718934000002"/>
    <n v="3589.0267606000002"/>
    <n v="6157.0663838999999"/>
    <n v="4736.8893845000002"/>
    <n v="3313.7974706999998"/>
    <n v="2756.7419792000001"/>
    <n v="2044.7357727000001"/>
    <n v="2610.0757577999998"/>
    <n v="1424.0124131"/>
    <n v="1331.6556502999999"/>
    <n v="1049.3691991000001"/>
    <n v="2901.3370771999998"/>
    <n v="-315.73125900000002"/>
    <n v="-1469.8839614000001"/>
    <n v="-2814.1197686999999"/>
    <n v="-3866.0970490999998"/>
    <n v="-5038.8131540000004"/>
    <n v="-6113.3426671999996"/>
    <n v="-7464.3288026999999"/>
    <n v="-8739.5271627000002"/>
    <n v="-10686.536593299999"/>
    <n v="-20515.167841499999"/>
    <n v="-6702.3548259999998"/>
    <n v="6443.4950818999996"/>
    <n v="10278.9088211"/>
    <n v="12733.573614200001"/>
    <n v="15341.6549569"/>
    <n v="18274.825968100002"/>
    <n v="20864.650741400001"/>
    <n v="24368.8381501"/>
    <n v="27893.890209500001"/>
    <n v="33291.391256499999"/>
    <n v="52415.991492599998"/>
    <n v="22190.722029199998"/>
    <m/>
    <m/>
    <m/>
    <m/>
    <m/>
    <m/>
    <n v="0.20639930000000001"/>
    <m/>
    <m/>
    <n v="7.5094099999999997E-2"/>
    <m/>
    <m/>
    <m/>
    <m/>
    <m/>
    <m/>
    <m/>
    <m/>
    <m/>
    <m/>
    <m/>
    <m/>
    <m/>
    <m/>
    <n v="20557.817642400001"/>
    <m/>
    <n v="0.88700000000000001"/>
    <n v="0.1"/>
    <n v="0.224"/>
    <m/>
    <m/>
    <m/>
    <n v="3.2000000000000001E-2"/>
    <n v="1.2999999999999999E-2"/>
    <n v="3.1E-2"/>
    <n v="4.3999999999999997E-2"/>
    <n v="0.161"/>
    <n v="4.3999999999999997E-2"/>
    <n v="2.7E-2"/>
    <n v="0.33"/>
    <n v="0.16800000000000001"/>
    <n v="3.6999999999999998E-2"/>
    <n v="22398.8162371"/>
    <n v="10125.4922716"/>
    <n v="12426.7405151"/>
    <n v="8744.7433254000007"/>
    <n v="31143.559562499999"/>
    <n v="20711.234191799998"/>
    <n v="13040.4067134"/>
    <n v="22245.399687500001"/>
    <n v="16262.1542543"/>
    <n v="8437.9102263000004"/>
    <n v="5.2999999999999999E-2"/>
    <n v="0.41499999999999998"/>
    <n v="0.14899999999999999"/>
    <n v="0.38100000000000001"/>
    <n v="1.2E-2"/>
    <n v="6.0999999999999999E-2"/>
    <n v="0.123"/>
    <n v="4.5999999999999999E-2"/>
    <n v="0.11700000000000001"/>
    <n v="0.47899999999999998"/>
    <n v="9.2999999999999999E-2"/>
    <n v="0.84399999999999997"/>
    <n v="0.48799999999999999"/>
    <n v="0.97099999999999997"/>
    <n v="2.1000000000000001E-2"/>
    <n v="0.13600000000000001"/>
    <n v="0.83499999999999996"/>
    <n v="7.9000000000000001E-2"/>
    <n v="0.20399999999999999"/>
    <n v="0.94299999999999995"/>
    <m/>
    <m/>
    <m/>
    <m/>
    <m/>
    <m/>
    <m/>
    <m/>
    <m/>
    <m/>
    <m/>
    <m/>
    <m/>
    <m/>
    <m/>
    <m/>
    <m/>
    <m/>
    <m/>
    <m/>
    <m/>
    <m/>
    <m/>
    <m/>
    <m/>
    <m/>
    <m/>
    <m/>
    <n v="64.675579999999997"/>
    <n v="1.5461510000000001"/>
  </r>
  <r>
    <x v="31"/>
    <n v="3"/>
    <x v="10"/>
    <s v="1990"/>
    <s v="Spliced"/>
    <s v=""/>
    <s v="1990-91 fixed"/>
    <s v="3"/>
    <s v="current"/>
    <s v=""/>
    <x v="0"/>
    <n v="308000"/>
    <n v="236400"/>
    <n v="0.25700000000000001"/>
    <n v="0.68"/>
    <m/>
    <m/>
    <m/>
    <m/>
    <m/>
    <m/>
    <m/>
    <n v="16262.1560553"/>
    <n v="12886.99159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675579999999997"/>
    <n v="1.5461510000000001"/>
  </r>
  <r>
    <x v="31"/>
    <n v="3"/>
    <x v="10"/>
    <s v="1990"/>
    <s v="Spliced"/>
    <s v=""/>
    <s v="1990-91 fixed"/>
    <s v="3"/>
    <s v="current"/>
    <s v=""/>
    <x v="1"/>
    <n v="3190400"/>
    <n v="1180600"/>
    <n v="0.318"/>
    <n v="0.46800000000000003"/>
    <m/>
    <m/>
    <n v="3.9122807000000002"/>
    <n v="1.9910714"/>
    <n v="1.9649122999999999"/>
    <n v="5.0097087"/>
    <n v="7.95"/>
    <n v="20097.5702193"/>
    <n v="17182.655454600001"/>
    <n v="8744.7442938999993"/>
    <n v="10585.7430926"/>
    <n v="12273.325324699999"/>
    <n v="14574.5738231"/>
    <n v="17182.655454600001"/>
    <n v="19790.737086199999"/>
    <n v="23165.901550499999"/>
    <n v="27461.565414100001"/>
    <n v="34211.894342699998"/>
    <m/>
    <m/>
    <n v="6136.6626624"/>
    <x v="963"/>
    <x v="968"/>
    <n v="13500.6578572"/>
    <n v="15801.9063556"/>
    <n v="18563.404553699998"/>
    <n v="21324.902751699999"/>
    <n v="25467.150048899999"/>
    <n v="30376.4801788"/>
    <n v="48786.468165899998"/>
    <n v="20097.5702193"/>
    <n v="1384.2231391"/>
    <n v="2910.9423001999999"/>
    <n v="5148.0377490000001"/>
    <n v="7890.9161934000003"/>
    <n v="10292.457678999999"/>
    <n v="12886.8702529"/>
    <n v="13693.751179299999"/>
    <n v="16259.9103445"/>
    <n v="20528.537291100001"/>
    <n v="29710.4188908"/>
    <n v="12109.239232399999"/>
    <n v="185.18805080000001"/>
    <n v="537.10176539999998"/>
    <n v="590.96685119999995"/>
    <n v="1400.4342653000001"/>
    <n v="2305.5989161000002"/>
    <n v="2752.7484610000001"/>
    <n v="4421.2153761"/>
    <n v="4918.1971784999996"/>
    <n v="7555.9271523999996"/>
    <n v="8454.2534510999994"/>
    <n v="3299.6857745000002"/>
    <n v="436.09757639999998"/>
    <n v="57.876511399999998"/>
    <n v="183.11998980000001"/>
    <n v="764.31483430000003"/>
    <n v="1453.199584"/>
    <n v="2116.2453630999998"/>
    <n v="3455.7586118999998"/>
    <n v="4022.7828583999999"/>
    <n v="4093.2870910000001"/>
    <n v="6326.8301302"/>
    <n v="2277.5551962"/>
    <n v="486.76451470000001"/>
    <n v="484.76154159999999"/>
    <n v="777.29503850000003"/>
    <n v="1367.8646945999999"/>
    <n v="1362.2638944"/>
    <n v="1858.4793255"/>
    <n v="1972.7801962999999"/>
    <n v="2528.2990851"/>
    <n v="3314.4103699000002"/>
    <n v="9732.2094976000008"/>
    <n v="2397.6944859"/>
    <m/>
    <n v="361.19487409999999"/>
    <n v="518.1966923"/>
    <n v="443.28948439999999"/>
    <n v="943.10577309999996"/>
    <n v="981.83813420000001"/>
    <n v="1828.9316403"/>
    <n v="2868.6470389000001"/>
    <n v="2587.5659905000002"/>
    <n v="10600.3408612"/>
    <n v="2125.0715214000002"/>
    <n v="3525.9224460999999"/>
    <n v="6434.9718359999997"/>
    <n v="6093.9931016"/>
    <n v="4584.8798096999999"/>
    <n v="3383.2048367000002"/>
    <n v="2927.9815788999999"/>
    <n v="2096.0789585000002"/>
    <n v="2406.7462445000001"/>
    <n v="1715.3527352999999"/>
    <n v="1325.0426077"/>
    <n v="3434.3147402999998"/>
    <n v="112.3302726"/>
    <n v="-1121.6051354000001"/>
    <n v="-1958.7834969"/>
    <n v="-2951.0414245000002"/>
    <n v="-3922.1224213"/>
    <n v="-4979.3219664999997"/>
    <n v="-6164.9381132999997"/>
    <n v="-7511.9655510000002"/>
    <n v="-9448.9769316000002"/>
    <n v="-17362.6272727"/>
    <n v="-5549.5039706999996"/>
    <n v="6130.5259997000003"/>
    <n v="9665.2436932000001"/>
    <n v="11352.8259254"/>
    <n v="13500.6578572"/>
    <n v="15817.708262"/>
    <n v="18544.841149100001"/>
    <n v="21303.577849000001"/>
    <n v="25492.617198899999"/>
    <n v="30346.1036986"/>
    <n v="48786.468165899998"/>
    <n v="20094.0569799"/>
    <n v="0.30299999999999999"/>
    <n v="0.70799999999999996"/>
    <n v="0.85299999999999998"/>
    <n v="0.19400000000000001"/>
    <n v="0.24199999999999999"/>
    <n v="0.151"/>
    <n v="0.27300000000000002"/>
    <n v="0.73099999999999998"/>
    <n v="0.879"/>
    <n v="0.09"/>
    <n v="0.315"/>
    <n v="0.151"/>
    <m/>
    <m/>
    <m/>
    <m/>
    <m/>
    <m/>
    <m/>
    <m/>
    <m/>
    <m/>
    <m/>
    <m/>
    <m/>
    <n v="0.98099999999999998"/>
    <m/>
    <m/>
    <m/>
    <n v="8.8999999999999996E-2"/>
    <n v="0.27300000000000002"/>
    <n v="20097.570219000001"/>
    <m/>
    <m/>
    <m/>
    <m/>
    <m/>
    <m/>
    <m/>
    <m/>
    <m/>
    <m/>
    <m/>
    <m/>
    <m/>
    <m/>
    <m/>
    <m/>
    <m/>
    <m/>
    <m/>
    <m/>
    <m/>
    <m/>
    <m/>
    <m/>
    <m/>
    <m/>
    <m/>
    <m/>
    <m/>
    <m/>
    <m/>
    <m/>
    <m/>
    <m/>
    <m/>
    <m/>
    <m/>
    <m/>
    <m/>
    <m/>
    <n v="0.28599999999999998"/>
    <n v="0.13700000000000001"/>
    <n v="0.22900000000000001"/>
    <n v="0.108"/>
    <n v="0.13200000000000001"/>
    <n v="5.8999999999999997E-2"/>
    <n v="0.03"/>
    <n v="16875.8223215"/>
    <n v="22552.2352842"/>
    <n v="21018.069618599999"/>
    <n v="24700.0672161"/>
    <n v="21631.735884900001"/>
    <n v="17029.238888100001"/>
    <n v="14881.406956299999"/>
    <n v="0.14599999999999999"/>
    <n v="6.7000000000000004E-2"/>
    <n v="8.7999999999999995E-2"/>
    <n v="7.3999999999999996E-2"/>
    <n v="6.2E-2"/>
    <n v="5.0000000000000001E-3"/>
    <n v="1.2999999999999999E-2"/>
    <n v="0.29199999999999998"/>
    <n v="0.188"/>
    <n v="0.17799999999999999"/>
    <n v="0.13400000000000001"/>
    <n v="0.33400000000000002"/>
    <n v="0.63200000000000001"/>
    <n v="0.73"/>
    <n v="64.675579999999997"/>
    <n v="1.5461510000000001"/>
  </r>
  <r>
    <x v="31"/>
    <n v="3"/>
    <x v="10"/>
    <s v="1990"/>
    <s v="Spliced"/>
    <s v=""/>
    <s v="1990-91 fixed"/>
    <s v="3"/>
    <s v="current"/>
    <s v=""/>
    <x v="2"/>
    <n v="1970500"/>
    <n v="1010900"/>
    <n v="0.313"/>
    <n v="0.42399999999999999"/>
    <m/>
    <m/>
    <n v="4.0166667"/>
    <n v="1.8976378"/>
    <n v="2.1166667000000001"/>
    <n v="5.1284403999999997"/>
    <n v="8.1428571000000005"/>
    <n v="22245.402151099999"/>
    <n v="19483.903953000001"/>
    <n v="9204.9939935999992"/>
    <n v="11506.242491999999"/>
    <n v="13960.9075569"/>
    <n v="16722.405755"/>
    <n v="19483.903953000001"/>
    <n v="22398.8187177"/>
    <n v="26234.232881600001"/>
    <n v="29916.230479099999"/>
    <n v="36973.3925408"/>
    <m/>
    <m/>
    <n v="6443.4957955"/>
    <x v="964"/>
    <x v="969"/>
    <n v="15341.6566559"/>
    <n v="18256.571420600001"/>
    <n v="20864.653052099999"/>
    <n v="24393.234082899999"/>
    <n v="27921.815113799999"/>
    <n v="33291.394943400002"/>
    <n v="52468.465763300002"/>
    <n v="22245.402151099999"/>
    <n v="1306.7364536"/>
    <n v="3824.9889929999999"/>
    <n v="7536.2311558000001"/>
    <n v="9773.2499547999996"/>
    <n v="12249.2385331"/>
    <n v="13886.1911903"/>
    <n v="15676.8764973"/>
    <n v="19989.026788499999"/>
    <n v="20843.831578699999"/>
    <n v="33343.3024114"/>
    <n v="13901.274190599999"/>
    <n v="361.13018540000002"/>
    <n v="599.90277040000001"/>
    <n v="1126.3174815"/>
    <n v="2342.4975800000002"/>
    <n v="2608.4472412999999"/>
    <n v="4073.0429048000001"/>
    <n v="4883.6487158999998"/>
    <n v="6111.4573585999997"/>
    <n v="9284.9538389000008"/>
    <n v="9830.0750833000002"/>
    <n v="4084.7335711000001"/>
    <n v="708.53192320000005"/>
    <n v="186.22450710000001"/>
    <n v="585.28885049999997"/>
    <n v="1590.6960855"/>
    <n v="3083.1052082000001"/>
    <n v="3890.1107738000001"/>
    <n v="3949.6605178"/>
    <n v="4607.6259216999997"/>
    <n v="6229.8730579000003"/>
    <n v="6820.6791691999997"/>
    <n v="3148.2891608999998"/>
    <n v="686.73936890000004"/>
    <n v="685.22548919999997"/>
    <n v="1165.7985071999999"/>
    <n v="1266.9218114"/>
    <n v="1547.1187806999999"/>
    <n v="1708.1388661000001"/>
    <n v="2332.1905542999998"/>
    <n v="2472.3025831"/>
    <n v="3197.7853845999998"/>
    <n v="9144.0615761000008"/>
    <n v="2430.6257875000001"/>
    <n v="-6.6673724999999999"/>
    <n v="518.81358469999998"/>
    <n v="559.58328349999999"/>
    <n v="898.63058720000004"/>
    <n v="984.53013320000002"/>
    <n v="1225.8408333"/>
    <n v="2214.4031525999999"/>
    <n v="1604.3665699000001"/>
    <n v="2904.1112165999998"/>
    <n v="11615.4295697"/>
    <n v="2268.1900709000001"/>
    <n v="3713.7264900999999"/>
    <n v="5863.5724001999997"/>
    <n v="4336.7704468000002"/>
    <n v="3182.0361775000001"/>
    <n v="2654.7151804999999"/>
    <n v="1969.3836338999999"/>
    <n v="2520.6503971000002"/>
    <n v="1341.3556567999999"/>
    <n v="1305.2185242999999"/>
    <n v="988.54719739999996"/>
    <n v="2780.2543703000001"/>
    <n v="-326.7012532"/>
    <n v="-1399.817785"/>
    <n v="-2576.4147008999998"/>
    <n v="-3712.3755403999999"/>
    <n v="-4852.3270849"/>
    <n v="-5888.0551501999998"/>
    <n v="-7208.5889860999996"/>
    <n v="-8232.2415798000002"/>
    <n v="-10474.3786576"/>
    <n v="-19326.097709599999"/>
    <n v="-6422.6426645000001"/>
    <n v="6443.4957955"/>
    <n v="10278.909959500001"/>
    <n v="12733.575024399999"/>
    <n v="15341.6566559"/>
    <n v="18274.827991999999"/>
    <n v="20864.653052099999"/>
    <n v="24368.840848899999"/>
    <n v="27893.893298700001"/>
    <n v="33291.394943400002"/>
    <n v="52415.997297499998"/>
    <n v="22190.724486800002"/>
    <m/>
    <m/>
    <m/>
    <m/>
    <m/>
    <m/>
    <n v="0.20639930000000001"/>
    <m/>
    <m/>
    <n v="7.5094099999999997E-2"/>
    <m/>
    <m/>
    <m/>
    <m/>
    <m/>
    <m/>
    <m/>
    <m/>
    <m/>
    <m/>
    <m/>
    <m/>
    <m/>
    <m/>
    <n v="20578.813228200001"/>
    <m/>
    <n v="0.88700000000000001"/>
    <n v="9.8936200000000002E-2"/>
    <n v="0.22270519999999999"/>
    <m/>
    <m/>
    <m/>
    <n v="3.2000000000000001E-2"/>
    <n v="1.2999999999999999E-2"/>
    <n v="3.0380000000000001E-2"/>
    <n v="4.3999999999999997E-2"/>
    <n v="0.161"/>
    <n v="4.5189199999999999E-2"/>
    <n v="2.7E-2"/>
    <n v="0.3290517"/>
    <n v="0.16800000000000001"/>
    <n v="3.6999999999999998E-2"/>
    <n v="22398.8187177"/>
    <n v="10125.4933929"/>
    <n v="12563.0906669"/>
    <n v="8744.7442938999993"/>
    <n v="31272.5798344"/>
    <n v="20579.012533599998"/>
    <n v="12948.593965100001"/>
    <n v="22259.759316399999"/>
    <n v="16254.078668100001"/>
    <n v="8434.2924020999999"/>
    <n v="5.2999999999999999E-2"/>
    <n v="0.41499999999999998"/>
    <n v="0.1341"/>
    <n v="0.38100000000000001"/>
    <n v="1.2E-2"/>
    <n v="5.6358699999999998E-2"/>
    <n v="0.1241804"/>
    <n v="4.5999999999999999E-2"/>
    <n v="0.1182581"/>
    <n v="0.48109479999999999"/>
    <n v="9.2999999999999999E-2"/>
    <n v="0.84399999999999997"/>
    <n v="0.47425349999999999"/>
    <n v="0.97099999999999997"/>
    <n v="2.1000000000000001E-2"/>
    <n v="0.13683439999999999"/>
    <n v="0.82737939999999999"/>
    <n v="7.9000000000000001E-2"/>
    <n v="0.2047969"/>
    <n v="0.92821609999999999"/>
    <m/>
    <m/>
    <m/>
    <m/>
    <m/>
    <m/>
    <m/>
    <m/>
    <m/>
    <m/>
    <m/>
    <m/>
    <m/>
    <m/>
    <m/>
    <m/>
    <m/>
    <m/>
    <m/>
    <m/>
    <m/>
    <m/>
    <m/>
    <m/>
    <m/>
    <m/>
    <m/>
    <m/>
    <n v="64.675579999999997"/>
    <n v="1.5461510000000001"/>
  </r>
  <r>
    <x v="31"/>
    <n v="5"/>
    <x v="0"/>
    <s v="1995"/>
    <s v="HES"/>
    <s v=""/>
    <s v="1995-96"/>
    <s v="1"/>
    <s v="previous"/>
    <s v=""/>
    <x v="0"/>
    <n v="351200"/>
    <n v="273600"/>
    <n v="0.245"/>
    <n v="0.71399999999999997"/>
    <m/>
    <m/>
    <n v="2.4426230000000002"/>
    <n v="1.8625"/>
    <n v="1.3114754"/>
    <n v="3.0504202"/>
    <n v="4.1607143000000004"/>
    <n v="16636.074639900002"/>
    <n v="13580.4690938"/>
    <n v="10355.107684000001"/>
    <n v="11203.887002400001"/>
    <n v="11713.154593400001"/>
    <n v="12392.178048100001"/>
    <n v="13580.4690938"/>
    <n v="14768.7601395"/>
    <n v="16975.586367299999"/>
    <n v="19691.680186000001"/>
    <n v="25293.623687200001"/>
    <n v="185543.1589943"/>
    <m/>
    <n v="9506.3283656999993"/>
    <x v="965"/>
    <x v="970"/>
    <n v="12052.666320800001"/>
    <n v="12901.4456391"/>
    <n v="14259.4925485"/>
    <n v="15787.295321600001"/>
    <n v="18163.877412999998"/>
    <n v="22068.262277500002"/>
    <n v="39553.1162358"/>
    <n v="16636.074639900002"/>
    <m/>
    <m/>
    <m/>
    <n v="24.105332600000001"/>
    <n v="64.5072282"/>
    <n v="156.85441800000001"/>
    <n v="299.95861109999998"/>
    <n v="672.06346429999996"/>
    <n v="1566.8466217"/>
    <n v="7633.7514334999996"/>
    <n v="1041.8087109000001"/>
    <n v="76.050626899999997"/>
    <m/>
    <m/>
    <m/>
    <n v="232.2260215"/>
    <n v="42.778477600000002"/>
    <n v="221.02213449999999"/>
    <n v="454.09693529999998"/>
    <n v="595.84308150000004"/>
    <n v="1977.6558118"/>
    <n v="359.96730889999998"/>
    <n v="104.56961200000001"/>
    <m/>
    <m/>
    <n v="12.0526663"/>
    <n v="25.802891299999999"/>
    <n v="270.93035839999999"/>
    <n v="15.7872953"/>
    <n v="199.8026515"/>
    <n v="1213.7544253000001"/>
    <n v="2373.1869741"/>
    <n v="421.58868740000003"/>
    <n v="199.63289570000001"/>
    <n v="502.6471123"/>
    <n v="216.09921449999999"/>
    <n v="1145.0033005"/>
    <n v="1806.2023895"/>
    <n v="3365.2402413999998"/>
    <n v="5067.7217982000002"/>
    <n v="8300.8919776999992"/>
    <n v="11629.9742202"/>
    <n v="27845.393830000001"/>
    <n v="6007.8806979999999"/>
    <m/>
    <n v="171.1139106"/>
    <m/>
    <m/>
    <n v="167.71879329999999"/>
    <n v="71.297462699999997"/>
    <n v="126.2983626"/>
    <n v="1035.3410125"/>
    <n v="971.00354019999997"/>
    <n v="3836.6522749000001"/>
    <n v="637.94253570000001"/>
    <n v="11141.4168446"/>
    <n v="12362.980039599999"/>
    <n v="13227.546653199999"/>
    <n v="13161.5116223"/>
    <n v="13185.277443200001"/>
    <n v="13318.366040299999"/>
    <n v="14098.0547222"/>
    <n v="12987.172350299999"/>
    <n v="12380.295137700001"/>
    <n v="10956.2131973"/>
    <n v="12681.883405099999"/>
    <n v="-2015.3416135"/>
    <n v="-2342.1216510999998"/>
    <n v="-2081.3766445000001"/>
    <n v="-2277.9539346000001"/>
    <n v="-2580.2891278000002"/>
    <n v="-2965.9744501"/>
    <n v="-4041.5476023000001"/>
    <n v="-5485.4909786999997"/>
    <n v="-6289.4547491000003"/>
    <n v="-15069.7372858"/>
    <n v="-4514.9288038000004"/>
    <n v="9506.3283656999993"/>
    <n v="10694.619411400001"/>
    <n v="11362.269223200001"/>
    <n v="12064.718987099999"/>
    <n v="12901.4456391"/>
    <n v="14259.4925485"/>
    <n v="15787.295321600001"/>
    <n v="18163.877412999998"/>
    <n v="22068.262277500002"/>
    <n v="39553.1162358"/>
    <n v="16636.1425423"/>
    <m/>
    <m/>
    <m/>
    <m/>
    <m/>
    <m/>
    <m/>
    <m/>
    <m/>
    <m/>
    <m/>
    <m/>
    <m/>
    <m/>
    <m/>
    <m/>
    <m/>
    <m/>
    <m/>
    <m/>
    <m/>
    <m/>
    <m/>
    <m/>
    <m/>
    <m/>
    <m/>
    <m/>
    <m/>
    <m/>
    <m/>
    <m/>
    <m/>
    <m/>
    <m/>
    <m/>
    <m/>
    <m/>
    <m/>
    <m/>
    <m/>
    <m/>
    <m/>
    <m/>
    <m/>
    <m/>
    <m/>
    <m/>
    <m/>
    <m/>
    <m/>
    <m/>
    <m/>
    <m/>
    <m/>
    <m/>
    <m/>
    <m/>
    <m/>
    <m/>
    <m/>
    <m/>
    <m/>
    <m/>
    <m/>
    <m/>
    <m/>
    <m/>
    <m/>
    <m/>
    <m/>
    <m/>
    <m/>
    <m/>
    <m/>
    <m/>
    <m/>
    <m/>
    <m/>
    <m/>
    <m/>
    <m/>
    <m/>
    <m/>
    <m/>
    <m/>
    <m/>
    <m/>
    <m/>
    <m/>
    <m/>
    <m/>
    <m/>
    <m/>
    <m/>
    <m/>
    <m/>
    <m/>
    <m/>
    <m/>
    <n v="71.674419999999998"/>
    <n v="1.4747197999999999"/>
  </r>
  <r>
    <x v="31"/>
    <n v="5"/>
    <x v="0"/>
    <s v="1995"/>
    <s v="HES"/>
    <s v=""/>
    <s v="1995-96"/>
    <s v="1"/>
    <s v="previous"/>
    <s v=""/>
    <x v="1"/>
    <n v="3434500"/>
    <n v="1282100"/>
    <n v="0.33500000000000002"/>
    <n v="0.48799999999999999"/>
    <m/>
    <m/>
    <n v="4.0714286"/>
    <n v="2.1308411"/>
    <n v="1.9107143"/>
    <n v="5.3267327"/>
    <n v="8.8684211000000008"/>
    <n v="22238.018141100001"/>
    <n v="18163.877412999998"/>
    <n v="9506.3283656999993"/>
    <n v="11543.3987297"/>
    <n v="13071.201502800001"/>
    <n v="15278.0277305"/>
    <n v="18163.877412999998"/>
    <n v="21219.482959100002"/>
    <n v="25123.867823600001"/>
    <n v="30556.055461100001"/>
    <n v="38704.336917400004"/>
    <n v="276871.81365030003"/>
    <m/>
    <n v="6450.7228195999996"/>
    <x v="965"/>
    <x v="971"/>
    <n v="14089.7366848"/>
    <n v="16636.074639900002"/>
    <n v="19691.680186000001"/>
    <n v="23086.797459500001"/>
    <n v="27500.449915000001"/>
    <n v="34120.9285982"/>
    <n v="57207.726057699998"/>
    <n v="22238.018141100001"/>
    <n v="832.14324369999997"/>
    <n v="1433.0790010999999"/>
    <n v="3519.3785656999999"/>
    <n v="5044.1257331999996"/>
    <n v="7852.2272300000004"/>
    <n v="10141.215295800001"/>
    <n v="12005.1346789"/>
    <n v="15840.259151"/>
    <n v="18152.334014299999"/>
    <n v="26887.631247099998"/>
    <n v="10170.752816099999"/>
    <n v="677.32589610000002"/>
    <n v="1080.1565605000001"/>
    <n v="3011.2992657"/>
    <n v="4043.7544284999999"/>
    <n v="5306.9078100999996"/>
    <n v="5671.2038935999999"/>
    <n v="7803.3375413000003"/>
    <n v="9460.1547707999998"/>
    <n v="12590.6226527"/>
    <n v="18592.510968800001"/>
    <n v="6823.7273788000002"/>
    <n v="238.6767443"/>
    <n v="96.251574700000006"/>
    <n v="272.62791709999999"/>
    <n v="873.56367450000005"/>
    <n v="1031.4366276999999"/>
    <n v="2579.6101044000002"/>
    <n v="3185.9780494000001"/>
    <n v="3630.0593887999999"/>
    <n v="6687.7020052999997"/>
    <n v="7265.3812092999997"/>
    <n v="2586.1287295000002"/>
    <n v="825.69252089999998"/>
    <n v="502.6471123"/>
    <n v="978.98206579999999"/>
    <n v="1662.5889288000001"/>
    <n v="1913.1485835999999"/>
    <n v="2835.6019468"/>
    <n v="2424.1137331999998"/>
    <n v="2640.0431917999999"/>
    <n v="3412.0928598"/>
    <n v="10068.5597862"/>
    <n v="2726.3470729000001"/>
    <n v="-116.1130108"/>
    <n v="491.95249289999998"/>
    <n v="1474.6691877000001"/>
    <n v="760.84578099999999"/>
    <n v="881.71195590000002"/>
    <n v="1496.5676940999999"/>
    <n v="1962.3777841000001"/>
    <n v="3630.0593887999999"/>
    <n v="4094.5114318000001"/>
    <n v="16933.486913100001"/>
    <n v="3161.0069619000001"/>
    <n v="3593.0526104999999"/>
    <n v="8031.6591779"/>
    <n v="5353.4209167999998"/>
    <n v="5044.1257331999996"/>
    <n v="4225.5629584999997"/>
    <n v="2815.9102665999999"/>
    <n v="2770.4156951"/>
    <n v="1485.0242954"/>
    <n v="1125.9906437"/>
    <n v="686.49271269999997"/>
    <n v="3513.1655010999998"/>
    <n v="399.94481480000002"/>
    <n v="-930.43188880000002"/>
    <n v="-2218.1998705999999"/>
    <n v="-3353.3573310000002"/>
    <n v="-4574.9205259999999"/>
    <n v="-5848.4290153000002"/>
    <n v="-7041.4732250999996"/>
    <n v="-9240.1511714000007"/>
    <n v="-11908.2040808"/>
    <n v="-23226.336779400001"/>
    <n v="-6794.1559073999997"/>
    <n v="6450.7228195999996"/>
    <n v="10705.3140308"/>
    <n v="12392.178048100001"/>
    <n v="14075.646948199999"/>
    <n v="16636.074639900002"/>
    <n v="19691.680186000001"/>
    <n v="23109.884257000002"/>
    <n v="27445.4490152"/>
    <n v="34155.049526800001"/>
    <n v="57207.726057699998"/>
    <n v="22186.972552899999"/>
    <n v="0.29599999999999999"/>
    <n v="0.73799999999999999"/>
    <n v="0.89400000000000002"/>
    <n v="0.158"/>
    <n v="0.27700000000000002"/>
    <n v="0.17499999999999999"/>
    <n v="0.27100000000000002"/>
    <n v="0.75800000000000001"/>
    <n v="0.90600000000000003"/>
    <n v="8.4000000000000005E-2"/>
    <n v="0.34300000000000003"/>
    <n v="0.19500000000000001"/>
    <n v="0.27900000000000003"/>
    <n v="0.752"/>
    <n v="0.90200000000000002"/>
    <n v="0.104"/>
    <n v="0.316"/>
    <n v="0.189"/>
    <m/>
    <m/>
    <m/>
    <m/>
    <m/>
    <m/>
    <m/>
    <n v="0.97699999999999998"/>
    <m/>
    <m/>
    <m/>
    <n v="8.4000000000000005E-2"/>
    <n v="0.27100000000000002"/>
    <n v="22238.0181409"/>
    <m/>
    <m/>
    <m/>
    <m/>
    <m/>
    <m/>
    <m/>
    <m/>
    <m/>
    <m/>
    <m/>
    <m/>
    <m/>
    <m/>
    <m/>
    <m/>
    <m/>
    <m/>
    <m/>
    <m/>
    <m/>
    <m/>
    <m/>
    <m/>
    <m/>
    <m/>
    <m/>
    <m/>
    <m/>
    <m/>
    <m/>
    <m/>
    <m/>
    <m/>
    <m/>
    <m/>
    <m/>
    <m/>
    <m/>
    <m/>
    <n v="0.28199999999999997"/>
    <n v="0.13700000000000001"/>
    <n v="0.22900000000000001"/>
    <n v="0.108"/>
    <n v="0.13200000000000001"/>
    <n v="5.8999999999999997E-2"/>
    <n v="0.03"/>
    <n v="18503.389140300002"/>
    <n v="24784.356096200001"/>
    <n v="22747.285732200002"/>
    <n v="28349.229233400001"/>
    <n v="24784.356096200001"/>
    <n v="16636.074639900002"/>
    <n v="16805.830503599998"/>
    <n v="0.127"/>
    <n v="7.9000000000000001E-2"/>
    <n v="8.2000000000000003E-2"/>
    <n v="7.3999999999999996E-2"/>
    <n v="6.2E-2"/>
    <n v="1.4999999999999999E-2"/>
    <n v="8.9999999999999993E-3"/>
    <n v="0.29299999999999998"/>
    <n v="0.14699999999999999"/>
    <n v="0.184"/>
    <n v="0.14699999999999999"/>
    <n v="0.26600000000000001"/>
    <n v="0.71799999999999997"/>
    <n v="0.73799999999999999"/>
    <n v="71.674419999999998"/>
    <n v="1.4747197999999999"/>
  </r>
  <r>
    <x v="31"/>
    <n v="5"/>
    <x v="0"/>
    <s v="1995"/>
    <s v="HES"/>
    <s v=""/>
    <s v="1995-96"/>
    <s v="1"/>
    <s v="previous"/>
    <s v=""/>
    <x v="2"/>
    <n v="2114400"/>
    <n v="1073700"/>
    <n v="0.32900000000000001"/>
    <n v="0.43099999999999999"/>
    <m/>
    <m/>
    <n v="4.2542372999999998"/>
    <n v="1.9920635"/>
    <n v="2.1355932000000002"/>
    <n v="5.4485980999999999"/>
    <n v="9.3076922999999994"/>
    <n v="24784.356096200001"/>
    <n v="21389.238822800002"/>
    <n v="10015.595956700001"/>
    <n v="12731.689775500001"/>
    <n v="14938.5160032"/>
    <n v="18163.877412999998"/>
    <n v="21389.238822800002"/>
    <n v="24614.600232600002"/>
    <n v="28858.496824400001"/>
    <n v="33781.416870900001"/>
    <n v="42608.7217819"/>
    <n v="276871.81365030003"/>
    <m/>
    <n v="6620.4786832"/>
    <x v="966"/>
    <x v="972"/>
    <n v="16636.074639900002"/>
    <n v="19861.436049700002"/>
    <n v="22917.041595800001"/>
    <n v="26481.914733000001"/>
    <n v="31404.834779500001"/>
    <n v="37346.290008000004"/>
    <n v="61621.378513199998"/>
    <n v="24784.356096200001"/>
    <n v="1012.9332385"/>
    <n v="2989.7402710000001"/>
    <n v="4963.8312096999998"/>
    <n v="8916.9360070000002"/>
    <n v="10645.729722599999"/>
    <n v="12329.3683786"/>
    <n v="15889.1488398"/>
    <n v="17649.517146099999"/>
    <n v="19382.724514199999"/>
    <n v="29639.883064900001"/>
    <n v="12341.9812392"/>
    <n v="728.25265520000005"/>
    <n v="2089.3551701000001"/>
    <n v="4070.0665874000001"/>
    <n v="5090.6388397999999"/>
    <n v="5779.6778905000001"/>
    <n v="7448.0385186000003"/>
    <n v="8765.5137766000007"/>
    <n v="11871.0275466"/>
    <n v="14154.243913"/>
    <n v="19287.491474599999"/>
    <n v="7928.4306372999999"/>
    <n v="291.30106210000002"/>
    <n v="265.49817080000003"/>
    <n v="1127.5184465"/>
    <n v="1247.705598"/>
    <n v="3018.9382796"/>
    <n v="3781.3118632999999"/>
    <n v="4157.6606130999999"/>
    <n v="5935.5137733000001"/>
    <n v="8216.1838017999999"/>
    <n v="8318.8860992999998"/>
    <n v="3636.0517708000002"/>
    <n v="1046.0356320000001"/>
    <n v="865.7549047"/>
    <n v="1485.0242954"/>
    <n v="1746.7878372"/>
    <n v="2661.4324307000002"/>
    <n v="2131.2848684000001"/>
    <n v="1906.6978607999999"/>
    <n v="2449.5771128000001"/>
    <n v="3435.8586807000001"/>
    <n v="10414.012968700001"/>
    <n v="2814.2466591000002"/>
    <n v="-125.789095"/>
    <n v="1235.1436641"/>
    <n v="1141.2686715"/>
    <n v="748.62335880000001"/>
    <n v="1271.1319071999999"/>
    <n v="2108.3678267999999"/>
    <n v="2701.1553027999998"/>
    <n v="3297.5076518000001"/>
    <n v="4630.939961"/>
    <n v="18609.656310999999"/>
    <n v="3561.8005560000001"/>
    <n v="3714.0885413000001"/>
    <n v="5610.0917827000003"/>
    <n v="4083.8168123999999"/>
    <n v="3427.0313758000002"/>
    <n v="2264.2037097000002"/>
    <n v="2200.0359932000001"/>
    <n v="1509.4691398"/>
    <n v="847.93053899999995"/>
    <n v="746.92580020000003"/>
    <n v="431.34964960000002"/>
    <n v="2483.4943343999998"/>
    <n v="-46.343350800000003"/>
    <n v="-1512.1852335999999"/>
    <n v="-3135.0512902999999"/>
    <n v="-4525.0123020999999"/>
    <n v="-5759.8164544000001"/>
    <n v="-7035.5317698999997"/>
    <n v="-8474.2127144999995"/>
    <n v="-10614.834155500001"/>
    <n v="-13145.8940828"/>
    <n v="-25079.901054900001"/>
    <n v="-7932.8782408999996"/>
    <n v="6620.4786832"/>
    <n v="11543.3987297"/>
    <n v="13736.474732500001"/>
    <n v="16652.710714600002"/>
    <n v="19881.297485800002"/>
    <n v="22962.875679000001"/>
    <n v="26455.432818199999"/>
    <n v="31436.2396142"/>
    <n v="37420.982587999999"/>
    <n v="61621.378513199998"/>
    <n v="24833.126955899999"/>
    <m/>
    <m/>
    <m/>
    <m/>
    <m/>
    <m/>
    <n v="0.1869026"/>
    <m/>
    <m/>
    <n v="7.5539599999999998E-2"/>
    <m/>
    <m/>
    <m/>
    <m/>
    <m/>
    <m/>
    <m/>
    <m/>
    <m/>
    <m/>
    <m/>
    <m/>
    <m/>
    <m/>
    <n v="22917.041595399998"/>
    <m/>
    <n v="0.88600000000000001"/>
    <n v="9.2999999999999999E-2"/>
    <n v="0.215"/>
    <m/>
    <m/>
    <m/>
    <n v="3.1E-2"/>
    <n v="1.2E-2"/>
    <n v="3.4000000000000002E-2"/>
    <n v="4.2999999999999997E-2"/>
    <n v="0.19500000000000001"/>
    <n v="4.2999999999999997E-2"/>
    <n v="2.3E-2"/>
    <n v="0.316"/>
    <n v="0.154"/>
    <n v="3.5000000000000003E-2"/>
    <n v="26142.403005600001"/>
    <n v="11713.154593400001"/>
    <n v="13750.224957500001"/>
    <n v="9336.5725020000009"/>
    <n v="33781.416870900001"/>
    <n v="22068.262277500002"/>
    <n v="13240.957366500001"/>
    <n v="23596.065050500001"/>
    <n v="17994.121549300002"/>
    <n v="10185.351820399999"/>
    <n v="6.6000000000000003E-2"/>
    <n v="0.29299999999999998"/>
    <n v="0.188"/>
    <n v="0.31"/>
    <n v="2.4E-2"/>
    <n v="0.104"/>
    <n v="0.157"/>
    <n v="4.4999999999999998E-2"/>
    <n v="0.10100000000000001"/>
    <n v="0.41799999999999998"/>
    <n v="8.1000000000000003E-2"/>
    <n v="0.79"/>
    <n v="0.51300000000000001"/>
    <n v="0.99299999999999999"/>
    <n v="2.8000000000000001E-2"/>
    <n v="0.17199999999999999"/>
    <n v="0.86199999999999999"/>
    <n v="5.6000000000000001E-2"/>
    <n v="0.22900000000000001"/>
    <n v="0.92200000000000004"/>
    <m/>
    <m/>
    <m/>
    <m/>
    <m/>
    <m/>
    <m/>
    <m/>
    <m/>
    <m/>
    <m/>
    <m/>
    <m/>
    <m/>
    <m/>
    <m/>
    <m/>
    <m/>
    <m/>
    <m/>
    <m/>
    <m/>
    <m/>
    <m/>
    <m/>
    <m/>
    <m/>
    <m/>
    <n v="71.674419999999998"/>
    <n v="1.4747197999999999"/>
  </r>
  <r>
    <x v="31"/>
    <n v="5"/>
    <x v="0"/>
    <s v="1995"/>
    <s v="Spliced"/>
    <s v=""/>
    <s v="1995-96 fixed"/>
    <s v="3"/>
    <s v="current"/>
    <s v=""/>
    <x v="0"/>
    <n v="351200"/>
    <n v="273600"/>
    <n v="0.245"/>
    <n v="0.71399999999999997"/>
    <m/>
    <m/>
    <m/>
    <m/>
    <m/>
    <m/>
    <m/>
    <n v="16636.076482299999"/>
    <n v="13580.4705978"/>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674419999999998"/>
    <n v="1.4747197999999999"/>
  </r>
  <r>
    <x v="31"/>
    <n v="5"/>
    <x v="0"/>
    <s v="1995"/>
    <s v="Spliced"/>
    <s v=""/>
    <s v="1995-96 fixed"/>
    <s v="3"/>
    <s v="current"/>
    <s v=""/>
    <x v="1"/>
    <n v="3434500"/>
    <n v="1282100"/>
    <n v="0.33500000000000002"/>
    <n v="0.48799999999999999"/>
    <m/>
    <m/>
    <n v="4.0714286"/>
    <n v="2.1308411"/>
    <n v="1.9107143"/>
    <n v="5.3267327"/>
    <n v="8.8684211000000008"/>
    <n v="22238.0206039"/>
    <n v="18163.8794246"/>
    <n v="9506.3294184999995"/>
    <n v="11543.400008099999"/>
    <n v="13071.2029504"/>
    <n v="15278.0294225"/>
    <n v="18163.8794246"/>
    <n v="21219.4853091"/>
    <n v="25123.870606"/>
    <n v="30556.0588451"/>
    <n v="38704.341203800002"/>
    <m/>
    <m/>
    <n v="6450.7235339999997"/>
    <x v="967"/>
    <x v="973"/>
    <n v="14089.7382452"/>
    <n v="16636.076482299999"/>
    <n v="19691.6823668"/>
    <n v="23086.8000163"/>
    <n v="27500.4529606"/>
    <n v="34120.932376999997"/>
    <n v="57207.732393300001"/>
    <n v="22238.0206039"/>
    <n v="1149.0686900999999"/>
    <n v="2139.6823806000002"/>
    <n v="5172.1244730999997"/>
    <n v="6915.3352993999997"/>
    <n v="10355.9630958"/>
    <n v="12407.6038431"/>
    <n v="14151.780861699999"/>
    <n v="19363.903924400001"/>
    <n v="22630.873381500001"/>
    <n v="34367.939822499997"/>
    <n v="12926.1046979"/>
    <n v="220.9696715"/>
    <n v="430.52653459999999"/>
    <n v="1446.5570622"/>
    <n v="2208.9339009"/>
    <n v="2933.9501206"/>
    <n v="3901.4449924"/>
    <n v="5494.3385903999997"/>
    <n v="6506.9852552000002"/>
    <n v="9446.4254796999994"/>
    <n v="12038.6867169"/>
    <n v="4468.0898009000002"/>
    <n v="220.97801010000001"/>
    <n v="83.269872100000001"/>
    <n v="217.66266289999999"/>
    <n v="804.98595939999996"/>
    <n v="958.43788140000004"/>
    <n v="2112.7405017999999"/>
    <n v="3350.4345238000001"/>
    <n v="2983.2304404000001"/>
    <n v="5264.5627230999999"/>
    <n v="6538.1622829999997"/>
    <n v="2260.7161869000001"/>
    <n v="853.28191600000002"/>
    <n v="499.91586810000001"/>
    <n v="973.19508329999996"/>
    <n v="1675.5973116"/>
    <n v="1867.9484299999999"/>
    <n v="2770.6757005999998"/>
    <n v="2379.9896466"/>
    <n v="2504.2978938000001"/>
    <n v="3319.5919531"/>
    <n v="9618.9495958999996"/>
    <n v="2648.6274148000002"/>
    <n v="-119.9927694"/>
    <n v="489.27936030000001"/>
    <n v="1465.9520875000001"/>
    <n v="766.79876969999998"/>
    <n v="860.88058079999996"/>
    <n v="1462.3010641999999"/>
    <n v="1926.6582853"/>
    <n v="3443.4096039999999"/>
    <n v="3983.5103436999998"/>
    <n v="16177.324320399999"/>
    <n v="3070.8965048999999"/>
    <n v="3713.1095875999999"/>
    <n v="7988.0173820999998"/>
    <n v="5321.7756454"/>
    <n v="5083.5918435000003"/>
    <n v="4125.7295758"/>
    <n v="2751.4348970999999"/>
    <n v="2719.9881675000001"/>
    <n v="1408.6675653"/>
    <n v="1095.4653444999999"/>
    <n v="655.83747240000002"/>
    <n v="3413.0161017"/>
    <n v="413.30842810000001"/>
    <n v="-925.37618139999995"/>
    <n v="-2205.0875937999999"/>
    <n v="-3379.5945775999999"/>
    <n v="-4466.8332022000004"/>
    <n v="-5714.5186323999997"/>
    <n v="-6913.3032591000001"/>
    <n v="-8765.0426284000005"/>
    <n v="-11585.375916200001"/>
    <n v="-22189.1678178"/>
    <n v="-6600.4756969999999"/>
    <n v="6450.7235339999997"/>
    <n v="10705.3152164"/>
    <n v="12392.179420500001"/>
    <n v="14075.648507"/>
    <n v="16636.076482299999"/>
    <n v="19691.6823668"/>
    <n v="23109.886816300001"/>
    <n v="27445.452054699999"/>
    <n v="34155.053309399998"/>
    <n v="57207.732393300001"/>
    <n v="22186.975010099999"/>
    <n v="0.29599999999999999"/>
    <n v="0.73799999999999999"/>
    <n v="0.89400000000000002"/>
    <n v="0.158"/>
    <n v="0.27700000000000002"/>
    <n v="0.17499999999999999"/>
    <n v="0.27100000000000002"/>
    <n v="0.75800000000000001"/>
    <n v="0.90600000000000003"/>
    <n v="8.4000000000000005E-2"/>
    <n v="0.34300000000000003"/>
    <n v="0.19500000000000001"/>
    <m/>
    <m/>
    <m/>
    <m/>
    <m/>
    <m/>
    <m/>
    <m/>
    <m/>
    <m/>
    <m/>
    <m/>
    <m/>
    <n v="0.97699999999999998"/>
    <m/>
    <m/>
    <m/>
    <n v="8.4000000000000005E-2"/>
    <n v="0.27100000000000002"/>
    <n v="22238.020603600002"/>
    <m/>
    <m/>
    <m/>
    <m/>
    <m/>
    <m/>
    <m/>
    <m/>
    <m/>
    <m/>
    <m/>
    <m/>
    <m/>
    <m/>
    <m/>
    <m/>
    <m/>
    <m/>
    <m/>
    <m/>
    <m/>
    <m/>
    <m/>
    <m/>
    <m/>
    <m/>
    <m/>
    <m/>
    <m/>
    <m/>
    <m/>
    <m/>
    <m/>
    <m/>
    <m/>
    <m/>
    <m/>
    <m/>
    <m/>
    <m/>
    <n v="0.28199999999999997"/>
    <n v="0.13700000000000001"/>
    <n v="0.22900000000000001"/>
    <n v="0.108"/>
    <n v="0.13200000000000001"/>
    <n v="5.8999999999999997E-2"/>
    <n v="0.03"/>
    <n v="18503.391189499998"/>
    <n v="24784.358841000001"/>
    <n v="22747.2882513"/>
    <n v="28349.232372900002"/>
    <n v="24784.358841000001"/>
    <n v="16636.076482299999"/>
    <n v="16805.832364800001"/>
    <n v="0.127"/>
    <n v="7.9000000000000001E-2"/>
    <n v="8.2000000000000003E-2"/>
    <n v="7.3999999999999996E-2"/>
    <n v="6.2E-2"/>
    <n v="1.4999999999999999E-2"/>
    <n v="8.9999999999999993E-3"/>
    <n v="0.29299999999999998"/>
    <n v="0.14699999999999999"/>
    <n v="0.184"/>
    <n v="0.14699999999999999"/>
    <n v="0.26600000000000001"/>
    <n v="0.71799999999999997"/>
    <n v="0.73799999999999999"/>
    <n v="71.674419999999998"/>
    <n v="1.4747197999999999"/>
  </r>
  <r>
    <x v="31"/>
    <n v="5"/>
    <x v="0"/>
    <s v="1995"/>
    <s v="Spliced"/>
    <s v=""/>
    <s v="1995-96 fixed"/>
    <s v="3"/>
    <s v="current"/>
    <s v=""/>
    <x v="2"/>
    <n v="2114400"/>
    <n v="1073700"/>
    <n v="0.32900000000000001"/>
    <n v="0.43099999999999999"/>
    <m/>
    <m/>
    <n v="4.2542372999999998"/>
    <n v="1.9920635"/>
    <n v="2.1355932000000002"/>
    <n v="5.4485980999999999"/>
    <n v="9.3076922999999994"/>
    <n v="24784.358841000001"/>
    <n v="21389.241191599998"/>
    <n v="10015.5970659"/>
    <n v="12731.691185400001"/>
    <n v="14938.517657599999"/>
    <n v="18163.8794246"/>
    <n v="21389.241191599998"/>
    <n v="24614.6029585"/>
    <n v="28858.500020399999"/>
    <n v="33781.420612100002"/>
    <n v="42608.726500600002"/>
    <m/>
    <m/>
    <n v="6620.4794164000004"/>
    <x v="968"/>
    <x v="974"/>
    <n v="16636.076482299999"/>
    <n v="19861.438249300001"/>
    <n v="22917.044133799998"/>
    <n v="26481.917665699999"/>
    <n v="31404.838257399999"/>
    <n v="37346.294144"/>
    <n v="61621.385337599997"/>
    <n v="24784.358841000001"/>
    <n v="1275.8042324999999"/>
    <n v="4434.9810202999997"/>
    <n v="6823.9455729000001"/>
    <n v="11281.470653599999"/>
    <n v="12653.529644599999"/>
    <n v="14441.517874200001"/>
    <n v="18868.8995698"/>
    <n v="22121.240693399999"/>
    <n v="23000.894462799999"/>
    <n v="37521.181504599997"/>
    <n v="15298.2100159"/>
    <n v="332.44608970000002"/>
    <n v="895.25430740000002"/>
    <n v="2299.6374424999999"/>
    <n v="2887.2880506000001"/>
    <n v="4047.3399985000001"/>
    <n v="5319.5336702000004"/>
    <n v="6287.1260263000004"/>
    <n v="8351.8334235000002"/>
    <n v="11811.3762032"/>
    <n v="12462.192122099999"/>
    <n v="5441.0608200999995"/>
    <n v="294.72225209999999"/>
    <n v="188.79613470000001"/>
    <n v="1016.7902162"/>
    <n v="1138.1432437000001"/>
    <n v="2747.3405945"/>
    <n v="3787.6315995"/>
    <n v="3566.3677388999999"/>
    <n v="4821.4000920999997"/>
    <n v="6890.1837580000001"/>
    <n v="7459.0695304999999"/>
    <n v="3191.5571386000001"/>
    <n v="1075.5643305000001"/>
    <n v="841.39225499999998"/>
    <n v="1493.7658707999999"/>
    <n v="1682.2632636999999"/>
    <n v="2637.9084680999999"/>
    <n v="2095.3791437"/>
    <n v="1833.9432164"/>
    <n v="2351.1095845999998"/>
    <n v="3395.6467899999998"/>
    <n v="9947.0595560999991"/>
    <n v="2740.2613328000002"/>
    <n v="-129.3400144"/>
    <n v="1200.3862838"/>
    <n v="1147.9867340000001"/>
    <n v="720.96997009999995"/>
    <n v="1259.8965817999999"/>
    <n v="2072.8481852"/>
    <n v="2598.0862232999998"/>
    <n v="3164.9552100999999"/>
    <n v="4576.7413256"/>
    <n v="17775.2188518"/>
    <n v="3468.1623614"/>
    <n v="3818.9341103000002"/>
    <n v="5452.2218124000001"/>
    <n v="4107.8561446000003"/>
    <n v="3300.4403078"/>
    <n v="2244.1907863000001"/>
    <n v="2162.9720192999998"/>
    <n v="1451.871713"/>
    <n v="813.84562549999998"/>
    <n v="738.18408480000005"/>
    <n v="412.00838399999998"/>
    <n v="2418.2043435"/>
    <n v="-47.651584300000003"/>
    <n v="-1469.6318054000001"/>
    <n v="-3153.5057271999999"/>
    <n v="-4357.8629306000003"/>
    <n v="-5708.9063863000001"/>
    <n v="-6917.0042701000002"/>
    <n v="-8150.8587397000001"/>
    <n v="-10188.1415335"/>
    <n v="-12992.0398921"/>
    <n v="-23955.344611500001"/>
    <n v="-7724.3263061999996"/>
    <n v="6620.4794164000004"/>
    <n v="11543.400008099999"/>
    <n v="13736.4762538"/>
    <n v="16652.712558800002"/>
    <n v="19881.2996876"/>
    <n v="22962.8782221"/>
    <n v="26455.435748100001"/>
    <n v="31436.2430957"/>
    <n v="37420.9867323"/>
    <n v="61621.385337599997"/>
    <n v="24833.129706"/>
    <m/>
    <m/>
    <m/>
    <m/>
    <m/>
    <m/>
    <n v="0.1869026"/>
    <m/>
    <m/>
    <n v="7.5539599999999998E-2"/>
    <m/>
    <m/>
    <m/>
    <m/>
    <m/>
    <m/>
    <m/>
    <m/>
    <m/>
    <m/>
    <m/>
    <m/>
    <m/>
    <m/>
    <n v="22940.4466436"/>
    <m/>
    <n v="0.88600000000000001"/>
    <n v="9.2010599999999998E-2"/>
    <n v="0.21375720000000001"/>
    <m/>
    <m/>
    <m/>
    <n v="3.1E-2"/>
    <n v="1.2E-2"/>
    <n v="3.3320000000000002E-2"/>
    <n v="4.2999999999999997E-2"/>
    <n v="0.19500000000000001"/>
    <n v="4.4162199999999999E-2"/>
    <n v="2.3E-2"/>
    <n v="0.31509199999999998"/>
    <n v="0.154"/>
    <n v="3.5000000000000003E-2"/>
    <n v="26142.4059008"/>
    <n v="11713.155890599999"/>
    <n v="13901.0968018"/>
    <n v="9336.5735359999999"/>
    <n v="33921.365150700003"/>
    <n v="21927.377277299998"/>
    <n v="13147.7326142"/>
    <n v="23611.296547499998"/>
    <n v="17985.1858894"/>
    <n v="10180.9847661"/>
    <n v="6.6000000000000003E-2"/>
    <n v="0.29299999999999998"/>
    <n v="0.16919999999999999"/>
    <n v="0.31"/>
    <n v="2.4E-2"/>
    <n v="9.6087000000000006E-2"/>
    <n v="0.1585067"/>
    <n v="4.4999999999999998E-2"/>
    <n v="0.102086"/>
    <n v="0.41982799999999998"/>
    <n v="8.1000000000000003E-2"/>
    <n v="0.79"/>
    <n v="0.49854929999999997"/>
    <n v="0.99299999999999999"/>
    <n v="2.8000000000000001E-2"/>
    <n v="0.17305519999999999"/>
    <n v="0.85413300000000003"/>
    <n v="5.6000000000000001E-2"/>
    <n v="0.2298945"/>
    <n v="0.90754539999999995"/>
    <m/>
    <m/>
    <m/>
    <m/>
    <m/>
    <m/>
    <m/>
    <m/>
    <m/>
    <m/>
    <m/>
    <m/>
    <m/>
    <m/>
    <m/>
    <m/>
    <m/>
    <m/>
    <m/>
    <m/>
    <m/>
    <m/>
    <m/>
    <m/>
    <m/>
    <m/>
    <m/>
    <m/>
    <n v="71.674419999999998"/>
    <n v="1.4747197999999999"/>
  </r>
  <r>
    <x v="31"/>
    <n v="7"/>
    <x v="1"/>
    <s v="2000"/>
    <s v="HES"/>
    <s v=""/>
    <s v="2000-01"/>
    <s v="1"/>
    <s v="previous"/>
    <s v=""/>
    <x v="0"/>
    <n v="397400"/>
    <n v="303200"/>
    <n v="0.28199999999999997"/>
    <n v="0.72399999999999998"/>
    <m/>
    <m/>
    <n v="2.7692307999999999"/>
    <n v="2.195122"/>
    <n v="1.2615384999999999"/>
    <n v="3.5483870999999998"/>
    <n v="5.0714286"/>
    <n v="20276.1100706"/>
    <n v="14978.747980100001"/>
    <n v="11873.397789099999"/>
    <n v="12786.736080500001"/>
    <n v="13334.739055399999"/>
    <n v="13882.7420303"/>
    <n v="14978.747980100001"/>
    <n v="17170.759879599998"/>
    <n v="20824.113045499998"/>
    <n v="25756.139819399999"/>
    <n v="32880.178492799998"/>
    <n v="152527.49467499999"/>
    <m/>
    <n v="10229.3888644"/>
    <x v="969"/>
    <x v="975"/>
    <n v="13700.074371999999"/>
    <n v="14430.7450052"/>
    <n v="16074.753929799999"/>
    <n v="18632.1011459"/>
    <n v="23381.460261600001"/>
    <n v="28496.154693799999"/>
    <n v="51877.6149553"/>
    <n v="20276.1100706"/>
    <m/>
    <n v="12.421400800000001"/>
    <m/>
    <m/>
    <n v="28.86149"/>
    <n v="562.61638749999997"/>
    <n v="987.50136069999996"/>
    <n v="1893.8982811999999"/>
    <n v="3049.0885521999999"/>
    <n v="11413.0752902"/>
    <n v="1794.7462763000001"/>
    <m/>
    <m/>
    <m/>
    <m/>
    <n v="86.584469999999996"/>
    <n v="321.4950786"/>
    <n v="763.91614700000002"/>
    <n v="187.05168209999999"/>
    <n v="1424.8077347000001"/>
    <n v="3112.6568972999999"/>
    <n v="589.65120100000001"/>
    <m/>
    <m/>
    <m/>
    <m/>
    <m/>
    <n v="192.8970472"/>
    <n v="577.59513549999997"/>
    <n v="2712.2493903"/>
    <n v="4046.4539665000002"/>
    <n v="5758.4152599999998"/>
    <n v="1328.76108"/>
    <n v="368.25799910000001"/>
    <n v="596.22723670000005"/>
    <n v="544.71495700000003"/>
    <n v="1424.8077347000001"/>
    <n v="1428.6437555"/>
    <n v="2893.4557073999999"/>
    <n v="4807.0820956999996"/>
    <n v="6780.6234758999999"/>
    <n v="10002.1502975"/>
    <n v="32060.366042400001"/>
    <n v="6090.6329302000004"/>
    <m/>
    <m/>
    <m/>
    <n v="13.7000744"/>
    <m/>
    <n v="160.7475393"/>
    <n v="354.00992179999997"/>
    <n v="2010.8055824999999"/>
    <n v="1852.2500551000001"/>
    <n v="985.6746842"/>
    <n v="537.71878570000001"/>
    <n v="11937.6968048"/>
    <n v="14222.5038747"/>
    <n v="14875.906088399999"/>
    <n v="14850.8806193"/>
    <n v="15238.8667255"/>
    <n v="14917.371646899999"/>
    <n v="14067.2363652"/>
    <n v="13748.298633799999"/>
    <n v="13193.719623200001"/>
    <n v="13073.1589687"/>
    <n v="14012.563935100001"/>
    <n v="-2076.5659394999998"/>
    <n v="-2422.1731490000002"/>
    <n v="-2451.2173066"/>
    <n v="-2589.3140563000002"/>
    <n v="-2496.5188859"/>
    <n v="-2973.8294770000002"/>
    <n v="-3167.4571947999998"/>
    <n v="-4185.2813868000003"/>
    <n v="-5414.2693918000004"/>
    <n v="-14733.2426473"/>
    <n v="-4250.9869435000001"/>
    <n v="10229.3888644"/>
    <n v="12408.9793632"/>
    <n v="12969.4037388"/>
    <n v="13700.074371999999"/>
    <n v="14286.437555099999"/>
    <n v="16074.753929799999"/>
    <n v="18389.883830999999"/>
    <n v="23147.645658900001"/>
    <n v="28154.2008375"/>
    <n v="51670.104495500003"/>
    <n v="20103.087264599999"/>
    <m/>
    <m/>
    <m/>
    <m/>
    <m/>
    <m/>
    <m/>
    <m/>
    <m/>
    <m/>
    <m/>
    <m/>
    <m/>
    <m/>
    <m/>
    <m/>
    <m/>
    <m/>
    <m/>
    <m/>
    <m/>
    <m/>
    <m/>
    <m/>
    <m/>
    <m/>
    <m/>
    <m/>
    <m/>
    <m/>
    <m/>
    <m/>
    <m/>
    <m/>
    <m/>
    <m/>
    <m/>
    <m/>
    <m/>
    <m/>
    <m/>
    <m/>
    <m/>
    <m/>
    <m/>
    <m/>
    <m/>
    <m/>
    <m/>
    <m/>
    <m/>
    <m/>
    <m/>
    <m/>
    <m/>
    <m/>
    <m/>
    <m/>
    <m/>
    <m/>
    <m/>
    <m/>
    <m/>
    <m/>
    <m/>
    <m/>
    <m/>
    <m/>
    <m/>
    <m/>
    <m/>
    <m/>
    <m/>
    <m/>
    <m/>
    <m/>
    <m/>
    <m/>
    <m/>
    <m/>
    <m/>
    <m/>
    <m/>
    <m/>
    <m/>
    <m/>
    <m/>
    <m/>
    <m/>
    <m/>
    <m/>
    <m/>
    <m/>
    <m/>
    <m/>
    <m/>
    <m/>
    <m/>
    <m/>
    <m/>
    <n v="76.998130000000003"/>
    <n v="1.5091467999999999"/>
  </r>
  <r>
    <x v="31"/>
    <n v="7"/>
    <x v="1"/>
    <s v="2000"/>
    <s v="HES"/>
    <s v=""/>
    <s v="2000-01"/>
    <s v="1"/>
    <s v="previous"/>
    <s v=""/>
    <x v="1"/>
    <n v="3804400"/>
    <n v="1432000"/>
    <n v="0.33900000000000002"/>
    <n v="0.48399999999999999"/>
    <m/>
    <m/>
    <n v="4.1803279"/>
    <n v="2.1074380000000001"/>
    <n v="1.9836066000000001"/>
    <n v="5.3963964000000004"/>
    <n v="8.5227272999999997"/>
    <n v="26669.478110799999"/>
    <n v="22102.786653499999"/>
    <n v="11142.7271559"/>
    <n v="13152.0713971"/>
    <n v="15526.750954900001"/>
    <n v="18266.765829299999"/>
    <n v="22102.786653499999"/>
    <n v="26121.475136000001"/>
    <n v="30140.163618400002"/>
    <n v="36350.864000399997"/>
    <n v="46580.252864800001"/>
    <n v="332455.1380941"/>
    <m/>
    <n v="8037.3769648999996"/>
    <x v="970"/>
    <x v="976"/>
    <n v="16805.424563"/>
    <n v="20093.442412299999"/>
    <n v="23929.463236399999"/>
    <n v="28130.819377200001"/>
    <n v="33062.846151099999"/>
    <n v="40917.5554577"/>
    <n v="68500.371859999999"/>
    <n v="26669.478110799999"/>
    <n v="1157.3822829000001"/>
    <n v="2570.1339521999998"/>
    <n v="3262.8097124000001"/>
    <n v="5428.1521338000002"/>
    <n v="9102.3294127999998"/>
    <n v="11677.578059400001"/>
    <n v="15303.1657412"/>
    <n v="17986.188306200002"/>
    <n v="19354.003731500001"/>
    <n v="29181.1584124"/>
    <n v="11502.2901745"/>
    <n v="851.96195829999999"/>
    <n v="1591.0353037"/>
    <n v="3704.5001102000001"/>
    <n v="5411.3467092999999"/>
    <n v="5686.4442026999996"/>
    <n v="7537.7809195"/>
    <n v="8242.3300775000007"/>
    <n v="12630.007229700001"/>
    <n v="15548.671073899999"/>
    <n v="20002.108583099998"/>
    <n v="8120.6186168000004"/>
    <n v="144.67278540000001"/>
    <n v="220.29719589999999"/>
    <n v="527.17886180000005"/>
    <n v="974.71462469999994"/>
    <n v="2109.8114532999998"/>
    <n v="2081.8633015999999"/>
    <n v="4135.2304483999997"/>
    <n v="4165.9186149999996"/>
    <n v="7201.4897606000004"/>
    <n v="12467.0676785"/>
    <n v="3402.8244725"/>
    <n v="715.32654990000003"/>
    <n v="440.59439179999998"/>
    <n v="1125.5981104"/>
    <n v="1814.9858528"/>
    <n v="1908.8770291999999"/>
    <n v="2105.7927648"/>
    <n v="2137.9422727000001"/>
    <n v="2248.2735382999999"/>
    <n v="4050.8379903"/>
    <n v="19385.605236399999"/>
    <n v="3593.3833737"/>
    <n v="707.28917290000004"/>
    <n v="489.5493242"/>
    <n v="655.41155800000001"/>
    <n v="1983.0400984"/>
    <n v="2129.9048957"/>
    <n v="2919.3945147999998"/>
    <n v="3178.7825895999999"/>
    <n v="4165.9186149999996"/>
    <n v="6178.5508741000003"/>
    <n v="14111.076603199999"/>
    <n v="3651.8918245999998"/>
    <n v="4115.1370059999999"/>
    <n v="7881.7441200000003"/>
    <n v="7081.2944414000003"/>
    <n v="4621.4917548000003"/>
    <n v="3576.6327494000002"/>
    <n v="3421.9132427999998"/>
    <n v="2503.6429245999998"/>
    <n v="1256.3881537"/>
    <n v="1186.6091082999999"/>
    <n v="1233.0066935"/>
    <n v="3687.7860194999998"/>
    <n v="337.56983250000002"/>
    <n v="-966.85991530000001"/>
    <n v="-2194.2039113999999"/>
    <n v="-3428.3066109000001"/>
    <n v="-4500.9311004000001"/>
    <n v="-5886.6479562000004"/>
    <n v="-7567.1904125000001"/>
    <n v="-9455.9739991999995"/>
    <n v="-12602.607081"/>
    <n v="-27948.151718900001"/>
    <n v="-7421.3302873000002"/>
    <n v="8029.3395879"/>
    <n v="12226.4943726"/>
    <n v="14162.588882800001"/>
    <n v="16805.424563"/>
    <n v="20013.068642599999"/>
    <n v="23857.6748467"/>
    <n v="27933.903641500001"/>
    <n v="32996.720458800002"/>
    <n v="40917.5554577"/>
    <n v="68431.871488200006"/>
    <n v="26537.464194200002"/>
    <n v="0.30199999999999999"/>
    <n v="0.68100000000000005"/>
    <n v="0.81299999999999994"/>
    <n v="0.20499999999999999"/>
    <n v="0.23599999999999999"/>
    <n v="0.14699999999999999"/>
    <n v="0.26900000000000002"/>
    <n v="0.70599999999999996"/>
    <n v="0.85"/>
    <n v="9.8000000000000004E-2"/>
    <n v="0.28299999999999997"/>
    <n v="0.16900000000000001"/>
    <n v="0.26100000000000001"/>
    <n v="0.70899999999999996"/>
    <n v="0.85499999999999998"/>
    <n v="8.4000000000000005E-2"/>
    <n v="0.28499999999999998"/>
    <n v="0.17799999999999999"/>
    <m/>
    <m/>
    <m/>
    <m/>
    <m/>
    <m/>
    <m/>
    <n v="0.97199999999999998"/>
    <m/>
    <m/>
    <m/>
    <n v="9.8000000000000004E-2"/>
    <n v="0.26900000000000002"/>
    <n v="26669.478110799999"/>
    <m/>
    <m/>
    <m/>
    <m/>
    <m/>
    <m/>
    <m/>
    <m/>
    <m/>
    <m/>
    <m/>
    <m/>
    <m/>
    <m/>
    <m/>
    <m/>
    <m/>
    <m/>
    <m/>
    <m/>
    <m/>
    <m/>
    <m/>
    <m/>
    <m/>
    <m/>
    <m/>
    <m/>
    <m/>
    <m/>
    <m/>
    <m/>
    <m/>
    <m/>
    <m/>
    <m/>
    <m/>
    <m/>
    <m/>
    <m/>
    <n v="0.27700000000000002"/>
    <n v="0.13700000000000001"/>
    <n v="0.22900000000000001"/>
    <n v="0.108"/>
    <n v="0.13200000000000001"/>
    <n v="5.8999999999999997E-2"/>
    <n v="0.03"/>
    <n v="22650.789628400002"/>
    <n v="28678.8223521"/>
    <n v="28313.487035499998"/>
    <n v="30688.1665933"/>
    <n v="30505.498935"/>
    <n v="20641.445387200001"/>
    <n v="19545.4394374"/>
    <n v="0.14599999999999999"/>
    <n v="0.111"/>
    <n v="8.6999999999999994E-2"/>
    <n v="8.1000000000000003E-2"/>
    <n v="9.2999999999999999E-2"/>
    <n v="2.1000000000000001E-2"/>
    <n v="8.0000000000000002E-3"/>
    <n v="0.28699999999999998"/>
    <n v="0.20899999999999999"/>
    <n v="0.17"/>
    <n v="0.14000000000000001"/>
    <n v="0.24299999999999999"/>
    <n v="0.69399999999999995"/>
    <n v="0.73299999999999998"/>
    <n v="76.998130000000003"/>
    <n v="1.5091467999999999"/>
  </r>
  <r>
    <x v="31"/>
    <n v="7"/>
    <x v="1"/>
    <s v="2000"/>
    <s v="HES"/>
    <s v=""/>
    <s v="2000-01"/>
    <s v="1"/>
    <s v="previous"/>
    <s v=""/>
    <x v="2"/>
    <n v="2354800"/>
    <n v="1209200"/>
    <n v="0.33100000000000002"/>
    <n v="0.43099999999999999"/>
    <m/>
    <m/>
    <n v="4.4444444000000001"/>
    <n v="2.0143884999999999"/>
    <n v="2.2063492"/>
    <n v="5.5689655"/>
    <n v="8.8666666999999997"/>
    <n v="29409.492985199999"/>
    <n v="25390.804502800002"/>
    <n v="11508.0624725"/>
    <n v="14430.7450052"/>
    <n v="17901.430512800001"/>
    <n v="21372.1160203"/>
    <n v="25390.804502800002"/>
    <n v="29409.492985199999"/>
    <n v="34158.852100900003"/>
    <n v="40369.552482899999"/>
    <n v="51146.944322199997"/>
    <n v="332455.1380941"/>
    <m/>
    <n v="8220.0446231999995"/>
    <x v="971"/>
    <x v="977"/>
    <n v="19728.107095700001"/>
    <n v="23381.460261600001"/>
    <n v="27400.148743999998"/>
    <n v="31601.504884800001"/>
    <n v="37081.5346336"/>
    <n v="45118.911598500003"/>
    <n v="72884.395659100002"/>
    <n v="29409.492985199999"/>
    <n v="1348.0873182"/>
    <n v="3346.1061645999998"/>
    <n v="5433.2668283000003"/>
    <n v="8897.3763001999996"/>
    <n v="12228.5037168"/>
    <n v="15152.282255399999"/>
    <n v="18644.887881999999"/>
    <n v="18985.745732399999"/>
    <n v="22424.099064400001"/>
    <n v="32360.671672600001"/>
    <n v="13882.102693500001"/>
    <n v="978.1853102"/>
    <n v="2944.0546487000001"/>
    <n v="4854.5756867999999"/>
    <n v="5504.1418796999997"/>
    <n v="7598.9745849999999"/>
    <n v="6904.8374835000004"/>
    <n v="11218.5342341"/>
    <n v="14128.0646954"/>
    <n v="17145.1864074"/>
    <n v="22302.6250717"/>
    <n v="9357.9180001999994"/>
    <n v="172.62093709999999"/>
    <n v="609.56197569999995"/>
    <n v="1334.2045762"/>
    <n v="2130.6355662999999"/>
    <n v="2712.2493903"/>
    <n v="4384.0237989999996"/>
    <n v="4613.8197131999996"/>
    <n v="6674.6762339999996"/>
    <n v="7083.6691209999999"/>
    <n v="16544.757814600001"/>
    <n v="4626.0219127"/>
    <n v="986.40535480000005"/>
    <n v="687.37839819999999"/>
    <n v="2009.3442411999999"/>
    <n v="2071.4512450000002"/>
    <n v="1987.4241222000001"/>
    <n v="1698.8092220999999"/>
    <n v="2085.6993223999998"/>
    <n v="2447.3812858000001"/>
    <n v="4511.8911598000004"/>
    <n v="16909.179792899999"/>
    <n v="3539.4964144999999"/>
    <n v="822.0044623"/>
    <n v="1089.4299140999999"/>
    <n v="1784.2976862"/>
    <n v="2189.8198876000001"/>
    <n v="2034.1870428"/>
    <n v="3726.4202292"/>
    <n v="2654.5264103"/>
    <n v="4820.5995024000003"/>
    <n v="7760.4527949000003"/>
    <n v="13920.9195709"/>
    <n v="4080.2657500999999"/>
    <n v="4175.7826685999999"/>
    <n v="5732.4764525999999"/>
    <n v="3761.4924196000002"/>
    <n v="3235.4095637"/>
    <n v="2501.8162480000001"/>
    <n v="2411.2130895"/>
    <n v="1232.4586905000001"/>
    <n v="556.22301949999996"/>
    <n v="631.66476239999997"/>
    <n v="801.72835220000002"/>
    <n v="2504.0265267"/>
    <n v="-263.04142789999997"/>
    <n v="-1452.5732187000001"/>
    <n v="-3150.6517702000001"/>
    <n v="-4340.1835610999997"/>
    <n v="-5658.3133833000002"/>
    <n v="-7124.0386734000003"/>
    <n v="-8816.8198627999991"/>
    <n v="-10605.3189052"/>
    <n v="-14392.9327999"/>
    <n v="-30028.371011499999"/>
    <n v="-8583.2244613999992"/>
    <n v="8220.0446231999995"/>
    <n v="12956.434335100001"/>
    <n v="16026.529667999999"/>
    <n v="19688.650881500002"/>
    <n v="23404.8417218"/>
    <n v="27153.5474053"/>
    <n v="31633.106389699999"/>
    <n v="37007.371564300003"/>
    <n v="45164.030510099998"/>
    <n v="72811.511263399996"/>
    <n v="29406.606836200001"/>
    <m/>
    <m/>
    <m/>
    <m/>
    <m/>
    <m/>
    <n v="0.18937129999999999"/>
    <m/>
    <m/>
    <n v="9.2663400000000007E-2"/>
    <m/>
    <m/>
    <m/>
    <m/>
    <m/>
    <m/>
    <m/>
    <m/>
    <m/>
    <m/>
    <m/>
    <m/>
    <m/>
    <m/>
    <n v="27217.481085399999"/>
    <m/>
    <n v="0.88100000000000001"/>
    <n v="0.109"/>
    <n v="0.21299999999999999"/>
    <m/>
    <m/>
    <m/>
    <n v="3.6999999999999998E-2"/>
    <n v="1.2E-2"/>
    <n v="4.2000000000000003E-2"/>
    <n v="2.7E-2"/>
    <n v="0.192"/>
    <n v="4.2000000000000003E-2"/>
    <n v="1.9E-2"/>
    <n v="0.35"/>
    <n v="0.13400000000000001"/>
    <n v="2.5000000000000001E-2"/>
    <n v="28861.490010400001"/>
    <n v="12604.0684222"/>
    <n v="15526.750954900001"/>
    <n v="10412.056522700001"/>
    <n v="39090.878874800001"/>
    <n v="24112.1308947"/>
    <n v="17170.759879599998"/>
    <n v="29044.157668700002"/>
    <n v="18997.436462500002"/>
    <n v="11873.397789099999"/>
    <n v="7.1999999999999995E-2"/>
    <n v="0.503"/>
    <n v="0.186"/>
    <n v="0.63500000000000001"/>
    <n v="3.4000000000000002E-2"/>
    <n v="0.11799999999999999"/>
    <n v="0.215"/>
    <n v="4.8000000000000001E-2"/>
    <n v="0.13900000000000001"/>
    <n v="0.45500000000000002"/>
    <n v="0.109"/>
    <n v="0.86399999999999999"/>
    <n v="0.57499999999999996"/>
    <n v="1"/>
    <n v="3.3000000000000002E-2"/>
    <n v="0.23100000000000001"/>
    <n v="0.75800000000000001"/>
    <n v="7.2999999999999995E-2"/>
    <n v="0.31"/>
    <n v="0.97499999999999998"/>
    <m/>
    <m/>
    <m/>
    <m/>
    <m/>
    <m/>
    <m/>
    <m/>
    <m/>
    <m/>
    <m/>
    <m/>
    <m/>
    <m/>
    <m/>
    <m/>
    <m/>
    <m/>
    <m/>
    <m/>
    <m/>
    <m/>
    <m/>
    <m/>
    <m/>
    <m/>
    <m/>
    <m/>
    <n v="76.998130000000003"/>
    <n v="1.5091467999999999"/>
  </r>
  <r>
    <x v="31"/>
    <n v="7"/>
    <x v="1"/>
    <s v="2000"/>
    <s v="Spliced"/>
    <s v=""/>
    <s v="2000-01 fixed"/>
    <s v="3"/>
    <s v="current"/>
    <s v=""/>
    <x v="0"/>
    <n v="397400"/>
    <n v="303200"/>
    <n v="0.28199999999999997"/>
    <n v="0.72399999999999998"/>
    <m/>
    <m/>
    <m/>
    <m/>
    <m/>
    <m/>
    <m/>
    <n v="20276.1123161"/>
    <n v="14978.74963890000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998130000000003"/>
    <n v="1.5091467999999999"/>
  </r>
  <r>
    <x v="31"/>
    <n v="7"/>
    <x v="1"/>
    <s v="2000"/>
    <s v="Spliced"/>
    <s v=""/>
    <s v="2000-01 fixed"/>
    <s v="3"/>
    <s v="current"/>
    <s v=""/>
    <x v="1"/>
    <n v="3804400"/>
    <n v="1432000"/>
    <n v="0.33900000000000002"/>
    <n v="0.48399999999999999"/>
    <m/>
    <m/>
    <n v="4.1803279"/>
    <n v="2.1074380000000001"/>
    <n v="1.9836066000000001"/>
    <n v="5.3963964000000004"/>
    <n v="8.5227272999999997"/>
    <n v="26669.481064399999"/>
    <n v="22102.789101300001"/>
    <n v="11142.728389899999"/>
    <n v="13152.0728537"/>
    <n v="15526.7526745"/>
    <n v="18266.7678523"/>
    <n v="22102.789101300001"/>
    <n v="26121.4780288"/>
    <n v="30140.1669563"/>
    <n v="36350.868026099997"/>
    <n v="46580.258023399998"/>
    <m/>
    <m/>
    <n v="8037.3778549999997"/>
    <x v="972"/>
    <x v="978"/>
    <n v="16805.426424099998"/>
    <n v="20093.444637600001"/>
    <n v="23929.465886499998"/>
    <n v="28130.8224926"/>
    <n v="33062.849812699998"/>
    <n v="40917.559989200003"/>
    <n v="68500.379446199993"/>
    <n v="26669.481064399999"/>
    <n v="1587.8217652000001"/>
    <n v="3764.1025567000002"/>
    <n v="4984.5558584999999"/>
    <n v="7660.2294628999998"/>
    <n v="11923.185834100001"/>
    <n v="14394.6655899"/>
    <n v="17718.379780700001"/>
    <n v="22389.020516799999"/>
    <n v="24493.0791044"/>
    <n v="37564.6950469"/>
    <n v="14738.0787721"/>
    <n v="276.14183989999998"/>
    <n v="622.04176189999998"/>
    <n v="1849.8776316999999"/>
    <n v="3042.7462549000002"/>
    <n v="3122.4399443000002"/>
    <n v="5224.4986644999999"/>
    <n v="5700.1160115000002"/>
    <n v="8846.0726510000004"/>
    <n v="11841.788367499999"/>
    <n v="13043.4726102"/>
    <n v="5360.8212208000004"/>
    <n v="133.0769435"/>
    <n v="186.94572310000001"/>
    <n v="437.52546799999999"/>
    <n v="924.55691400000001"/>
    <n v="1947.1849109"/>
    <n v="1717.8893343"/>
    <n v="4271.2671803000003"/>
    <n v="3486.1749233"/>
    <n v="5754.5512559999997"/>
    <n v="11298.9474845"/>
    <n v="2999.0067045000001"/>
    <n v="734.4387054"/>
    <n v="429.8324566"/>
    <n v="1163.1621537000001"/>
    <n v="1882.8704699"/>
    <n v="1851.1272008000001"/>
    <n v="2073.0364786999999"/>
    <n v="2061.6584397000001"/>
    <n v="2171.6479723000002"/>
    <n v="4000.4832803999998"/>
    <n v="18651.597887"/>
    <n v="3519.5348183999999"/>
    <n v="726.1865851"/>
    <n v="477.59161840000002"/>
    <n v="677.28429210000002"/>
    <n v="2057.2103283000001"/>
    <n v="2065.4682450999999"/>
    <n v="2873.982391"/>
    <n v="3065.3605748"/>
    <n v="4023.9359487000002"/>
    <n v="6101.7472256000001"/>
    <n v="13576.7815008"/>
    <n v="3576.8408469000001"/>
    <n v="4225.0855861"/>
    <n v="7689.2250561999999"/>
    <n v="7317.6150685000002"/>
    <n v="4794.3461040000002"/>
    <n v="3468.4278078000002"/>
    <n v="3368.6842778999999"/>
    <n v="2414.3105412"/>
    <n v="1213.5679845"/>
    <n v="1171.8587387"/>
    <n v="1186.3207136999999"/>
    <n v="3611.9973709000001"/>
    <n v="346.58905199999998"/>
    <n v="-943.24344629999996"/>
    <n v="-2267.4300211999998"/>
    <n v="-3556.5331099"/>
    <n v="-4364.7630840000002"/>
    <n v="-5795.0792473000001"/>
    <n v="-7297.1857931000004"/>
    <n v="-9133.6958837000002"/>
    <n v="-12445.947983399999"/>
    <n v="-26889.936176300002"/>
    <n v="-7268.8126005000004"/>
    <n v="8029.3404772000004"/>
    <n v="12226.4957266"/>
    <n v="14162.5904513"/>
    <n v="16805.426424099998"/>
    <n v="20013.070858999999"/>
    <n v="23857.677488900001"/>
    <n v="27933.906735100001"/>
    <n v="32996.724113099997"/>
    <n v="40917.559989200003"/>
    <n v="68431.8790668"/>
    <n v="26537.467133099999"/>
    <n v="0.30199999999999999"/>
    <n v="0.68100000000000005"/>
    <n v="0.81299999999999994"/>
    <n v="0.20499999999999999"/>
    <n v="0.23599999999999999"/>
    <n v="0.14699999999999999"/>
    <n v="0.26900000000000002"/>
    <n v="0.70599999999999996"/>
    <n v="0.85"/>
    <n v="9.8000000000000004E-2"/>
    <n v="0.28299999999999997"/>
    <n v="0.16900000000000001"/>
    <m/>
    <m/>
    <m/>
    <m/>
    <m/>
    <m/>
    <m/>
    <m/>
    <m/>
    <m/>
    <m/>
    <m/>
    <m/>
    <n v="0.97199999999999998"/>
    <m/>
    <m/>
    <m/>
    <n v="9.8000000000000004E-2"/>
    <n v="0.26900000000000002"/>
    <n v="26669.481064299998"/>
    <m/>
    <m/>
    <m/>
    <m/>
    <m/>
    <m/>
    <m/>
    <m/>
    <m/>
    <m/>
    <m/>
    <m/>
    <m/>
    <m/>
    <m/>
    <m/>
    <m/>
    <m/>
    <m/>
    <m/>
    <m/>
    <m/>
    <m/>
    <m/>
    <m/>
    <m/>
    <m/>
    <m/>
    <m/>
    <m/>
    <m/>
    <m/>
    <m/>
    <m/>
    <m/>
    <m/>
    <m/>
    <m/>
    <m/>
    <m/>
    <n v="0.27700000000000002"/>
    <n v="0.13700000000000001"/>
    <n v="0.22900000000000001"/>
    <n v="0.108"/>
    <n v="0.13200000000000001"/>
    <n v="5.8999999999999997E-2"/>
    <n v="0.03"/>
    <n v="22650.7921369"/>
    <n v="28678.825528199999"/>
    <n v="28313.490171099998"/>
    <n v="30688.169991899998"/>
    <n v="30505.5023134"/>
    <n v="20641.4476731"/>
    <n v="19545.441601999999"/>
    <n v="0.14599999999999999"/>
    <n v="0.111"/>
    <n v="8.6999999999999994E-2"/>
    <n v="8.1000000000000003E-2"/>
    <n v="9.2999999999999999E-2"/>
    <n v="2.1000000000000001E-2"/>
    <n v="8.0000000000000002E-3"/>
    <n v="0.28699999999999998"/>
    <n v="0.20899999999999999"/>
    <n v="0.17"/>
    <n v="0.14000000000000001"/>
    <n v="0.24299999999999999"/>
    <n v="0.69399999999999995"/>
    <n v="0.73299999999999998"/>
    <n v="76.998130000000003"/>
    <n v="1.5091467999999999"/>
  </r>
  <r>
    <x v="31"/>
    <n v="7"/>
    <x v="1"/>
    <s v="2000"/>
    <s v="Spliced"/>
    <s v=""/>
    <s v="2000-01 fixed"/>
    <s v="3"/>
    <s v="current"/>
    <s v=""/>
    <x v="2"/>
    <n v="2354800"/>
    <n v="1209200"/>
    <n v="0.33100000000000002"/>
    <n v="0.43099999999999999"/>
    <m/>
    <m/>
    <n v="4.4444444000000001"/>
    <n v="2.0143884999999999"/>
    <n v="2.2063492"/>
    <n v="5.5689655"/>
    <n v="8.8666666999999997"/>
    <n v="29409.496242199999"/>
    <n v="25390.8073147"/>
    <n v="11508.063747"/>
    <n v="14430.7466033"/>
    <n v="17901.4324953"/>
    <n v="21372.1183872"/>
    <n v="25390.8073147"/>
    <n v="29409.496242199999"/>
    <n v="34158.855883900003"/>
    <n v="40369.556953599997"/>
    <n v="51146.949986500003"/>
    <m/>
    <m/>
    <n v="8220.0455335000006"/>
    <x v="973"/>
    <x v="979"/>
    <n v="19728.109280500001"/>
    <n v="23381.462851"/>
    <n v="27400.1517785"/>
    <n v="31601.508384500001"/>
    <n v="37081.538740199998"/>
    <n v="45118.916595299997"/>
    <n v="72884.403730799997"/>
    <n v="29409.496242199999"/>
    <n v="1701.7174096000001"/>
    <n v="5126.4754925999996"/>
    <n v="7554.4973454999999"/>
    <n v="11446.6447147"/>
    <n v="14674.6212822"/>
    <n v="17353.206101799999"/>
    <n v="22298.6730704"/>
    <n v="24134.546938300002"/>
    <n v="26479.7502131"/>
    <n v="41576.089925200002"/>
    <n v="17334.9921995"/>
    <n v="447.53447030000001"/>
    <n v="1302.8693866000001"/>
    <n v="2774.1831103"/>
    <n v="3174.4875145999999"/>
    <n v="5372.5241564999997"/>
    <n v="4821.8619133000002"/>
    <n v="8103.7159763"/>
    <n v="10081.171977100001"/>
    <n v="14237.2141297"/>
    <n v="14625.165023400001"/>
    <n v="6469.7611204000004"/>
    <n v="175.0372701"/>
    <n v="447.68268599999999"/>
    <n v="1216.9034403999999"/>
    <n v="1976.3331247000001"/>
    <n v="2491.9838328999999"/>
    <n v="4293.6614386000001"/>
    <n v="3985.7587844999998"/>
    <n v="5498.9515939000003"/>
    <n v="5911.3667431000003"/>
    <n v="15055.874576099999"/>
    <n v="4090.6555579999999"/>
    <n v="1016.5097213"/>
    <n v="689.95425020000005"/>
    <n v="2044.2278954000001"/>
    <n v="2028.5919332999999"/>
    <n v="1988.8048265"/>
    <n v="1633.0345941999999"/>
    <n v="2020.3611547999999"/>
    <n v="2382.4194649999999"/>
    <n v="4437.2593151999999"/>
    <n v="16391.747007099999"/>
    <n v="3472.0339334999999"/>
    <n v="847.09143440000003"/>
    <n v="1093.5123966000001"/>
    <n v="1815.2743711000001"/>
    <n v="2144.5114724"/>
    <n v="2035.6002341999999"/>
    <n v="3582.1404001999999"/>
    <n v="2571.3687424"/>
    <n v="4692.6444007999999"/>
    <n v="7632.0860222000001"/>
    <n v="13494.9296481"/>
    <n v="4002.4962546000002"/>
    <n v="4303.2244867999998"/>
    <n v="5753.9580867000004"/>
    <n v="3826.7946201999998"/>
    <n v="3168.4674006"/>
    <n v="2503.5543111000002"/>
    <n v="2317.8555531000002"/>
    <n v="1193.8497732999999"/>
    <n v="541.45896930000004"/>
    <n v="621.2163041"/>
    <n v="777.1949012"/>
    <n v="2456.3000080000002"/>
    <n v="-271.06925899999999"/>
    <n v="-1458.0165288000001"/>
    <n v="-3205.3493400000002"/>
    <n v="-4250.3830983999997"/>
    <n v="-5662.2443297"/>
    <n v="-6848.2095885999997"/>
    <n v="-8540.6176087000003"/>
    <n v="-10323.817681799999"/>
    <n v="-14154.8572155"/>
    <n v="-29109.481754"/>
    <n v="-8419.6289809999998"/>
    <n v="8220.0455335000006"/>
    <n v="12956.43577"/>
    <n v="16026.531442899999"/>
    <n v="19688.653062000001"/>
    <n v="23404.8443138"/>
    <n v="27153.550412500001"/>
    <n v="31633.1098929"/>
    <n v="37007.375662699997"/>
    <n v="45164.035511800001"/>
    <n v="72811.519327100003"/>
    <n v="29406.610092899999"/>
    <m/>
    <m/>
    <m/>
    <m/>
    <m/>
    <m/>
    <n v="0.18937129999999999"/>
    <m/>
    <m/>
    <n v="9.2663400000000007E-2"/>
    <m/>
    <m/>
    <m/>
    <m/>
    <m/>
    <m/>
    <m/>
    <m/>
    <m/>
    <m/>
    <m/>
    <m/>
    <m/>
    <m/>
    <n v="27245.278148599999"/>
    <m/>
    <n v="0.88100000000000001"/>
    <n v="0.1078404"/>
    <n v="0.21176880000000001"/>
    <m/>
    <m/>
    <m/>
    <n v="3.6999999999999998E-2"/>
    <n v="1.2E-2"/>
    <n v="4.1160000000000002E-2"/>
    <n v="2.7E-2"/>
    <n v="0.192"/>
    <n v="4.3135100000000003E-2"/>
    <n v="1.9E-2"/>
    <n v="0.34899429999999998"/>
    <n v="0.13400000000000001"/>
    <n v="2.5000000000000001E-2"/>
    <n v="28861.493206700001"/>
    <n v="12604.069818100001"/>
    <n v="15697.115407900001"/>
    <n v="10412.057675800001"/>
    <n v="39252.822977900003"/>
    <n v="23958.197724900001"/>
    <n v="17049.866820899999"/>
    <n v="29062.905964099999"/>
    <n v="18988.002568799999"/>
    <n v="11868.306971100001"/>
    <n v="7.1999999999999995E-2"/>
    <n v="0.503"/>
    <n v="0.16739999999999999"/>
    <n v="0.63500000000000001"/>
    <n v="3.4000000000000002E-2"/>
    <n v="0.1090217"/>
    <n v="0.21706329999999999"/>
    <n v="4.8000000000000001E-2"/>
    <n v="0.1404946"/>
    <n v="0.4569898"/>
    <n v="0.109"/>
    <n v="0.86399999999999999"/>
    <n v="0.55880280000000004"/>
    <n v="1"/>
    <n v="3.3000000000000002E-2"/>
    <n v="0.23241719999999999"/>
    <n v="0.75108209999999997"/>
    <n v="7.2999999999999995E-2"/>
    <n v="0.31121090000000001"/>
    <n v="0.95971439999999997"/>
    <m/>
    <m/>
    <m/>
    <m/>
    <m/>
    <m/>
    <m/>
    <m/>
    <m/>
    <m/>
    <m/>
    <m/>
    <m/>
    <m/>
    <m/>
    <m/>
    <m/>
    <m/>
    <m/>
    <m/>
    <m/>
    <m/>
    <m/>
    <m/>
    <m/>
    <m/>
    <m/>
    <m/>
    <n v="76.998130000000003"/>
    <n v="1.5091467999999999"/>
  </r>
  <r>
    <x v="31"/>
    <n v="9"/>
    <x v="2"/>
    <s v="2003"/>
    <s v="HES"/>
    <s v=""/>
    <s v="2003-04"/>
    <s v="1"/>
    <s v="previous"/>
    <s v=""/>
    <x v="0"/>
    <n v="418000"/>
    <n v="314700"/>
    <n v="0.23300000000000001"/>
    <n v="0.71799999999999997"/>
    <m/>
    <m/>
    <n v="2.6153846000000001"/>
    <n v="2.125"/>
    <n v="1.2307691999999999"/>
    <n v="2.8984375"/>
    <n v="3.6833333000000001"/>
    <n v="19944.8378758"/>
    <n v="15643.010098700001"/>
    <n v="12709.9457052"/>
    <n v="13687.6338363"/>
    <n v="14274.246714999999"/>
    <n v="14860.859593699999"/>
    <n v="15643.010098700001"/>
    <n v="17598.386361000001"/>
    <n v="21118.063633199999"/>
    <n v="25419.891410299999"/>
    <n v="33241.396459600001"/>
    <n v="74890.910847299994"/>
    <m/>
    <n v="11732.257573999999"/>
    <x v="974"/>
    <x v="980"/>
    <n v="14469.784341299999"/>
    <n v="15251.9348462"/>
    <n v="16620.6982298"/>
    <n v="18967.149744599999"/>
    <n v="23073.4398955"/>
    <n v="29330.643935"/>
    <n v="43213.815397500002"/>
    <n v="19944.8378758"/>
    <m/>
    <m/>
    <n v="97.182200199999997"/>
    <n v="28.939568699999999"/>
    <m/>
    <n v="99.7241894"/>
    <n v="948.35748720000004"/>
    <n v="1499.7735932000001"/>
    <n v="3549.0079160999999"/>
    <n v="5401.7269247000004"/>
    <n v="1162.471188"/>
    <n v="23.4645151"/>
    <m/>
    <m/>
    <m/>
    <n v="15.251934800000001"/>
    <n v="149.5862841"/>
    <n v="1289.7661826000001"/>
    <n v="899.86415590000001"/>
    <n v="2522.4353784"/>
    <n v="3932.4572011999999"/>
    <n v="883.28256520000002"/>
    <m/>
    <m/>
    <m/>
    <m/>
    <m/>
    <n v="299.17256809999998"/>
    <n v="341.4086954"/>
    <n v="1892.0220714"/>
    <n v="2463.7740905000001"/>
    <n v="3370.6776009999999"/>
    <n v="836.70550270000001"/>
    <n v="140.78709090000001"/>
    <n v="319.11740600000002"/>
    <n v="277.66342930000002"/>
    <n v="795.83813880000002"/>
    <n v="1372.6741362"/>
    <n v="2775.6566044000001"/>
    <n v="4533.1487889999999"/>
    <n v="6391.3428511000002"/>
    <n v="10177.733445399999"/>
    <n v="22341.542560499998"/>
    <n v="4912.5504450999997"/>
    <m/>
    <m/>
    <n v="13.8831715"/>
    <m/>
    <n v="30.503869699999999"/>
    <n v="49.8620947"/>
    <n v="777.65313949999995"/>
    <n v="1615.1407927"/>
    <n v="1173.2257574"/>
    <n v="4062.0986474000001"/>
    <n v="772.23674730000005"/>
    <n v="13808.8671646"/>
    <n v="15636.7528946"/>
    <n v="16173.8947539"/>
    <n v="16423.205227300001"/>
    <n v="16639.8609172"/>
    <n v="16288.2842652"/>
    <n v="14585.738153599999"/>
    <n v="14628.5608938"/>
    <n v="14929.2977629"/>
    <n v="14001.2761888"/>
    <n v="15311.5738222"/>
    <n v="-2346.4515148"/>
    <n v="-2659.3117167999999"/>
    <n v="-2679.4520923"/>
    <n v="-2778.1985934999998"/>
    <n v="-2806.3560117000002"/>
    <n v="-3157.9326636999999"/>
    <n v="-3489.9555529999998"/>
    <n v="-4176.2926211000004"/>
    <n v="-5455.4997719000003"/>
    <n v="-9982.3913568000007"/>
    <n v="-3953.1841896000001"/>
    <n v="11626.667255799999"/>
    <n v="13296.5585839"/>
    <n v="13883.171462599999"/>
    <n v="14469.784341299999"/>
    <n v="15251.9348462"/>
    <n v="16504.3533422"/>
    <n v="18986.116894399998"/>
    <n v="22750.411736999999"/>
    <n v="29359.974578900001"/>
    <n v="43127.387766699998"/>
    <n v="19925.6360809"/>
    <m/>
    <m/>
    <m/>
    <m/>
    <m/>
    <m/>
    <m/>
    <m/>
    <m/>
    <m/>
    <m/>
    <m/>
    <m/>
    <m/>
    <m/>
    <m/>
    <m/>
    <m/>
    <m/>
    <m/>
    <m/>
    <m/>
    <m/>
    <m/>
    <m/>
    <m/>
    <m/>
    <m/>
    <m/>
    <m/>
    <m/>
    <m/>
    <m/>
    <m/>
    <m/>
    <m/>
    <m/>
    <m/>
    <m/>
    <m/>
    <m/>
    <m/>
    <m/>
    <m/>
    <m/>
    <m/>
    <m/>
    <m/>
    <m/>
    <m/>
    <m/>
    <m/>
    <m/>
    <m/>
    <m/>
    <m/>
    <m/>
    <m/>
    <m/>
    <m/>
    <m/>
    <m/>
    <m/>
    <m/>
    <m/>
    <m/>
    <m/>
    <m/>
    <m/>
    <m/>
    <m/>
    <m/>
    <m/>
    <m/>
    <m/>
    <m/>
    <m/>
    <m/>
    <m/>
    <m/>
    <m/>
    <m/>
    <m/>
    <m/>
    <m/>
    <m/>
    <m/>
    <m/>
    <m/>
    <m/>
    <m/>
    <m/>
    <m/>
    <m/>
    <m/>
    <m/>
    <m/>
    <m/>
    <m/>
    <m/>
    <n v="82.558170000000004"/>
    <n v="1.5832842"/>
  </r>
  <r>
    <x v="31"/>
    <n v="9"/>
    <x v="2"/>
    <s v="2003"/>
    <s v="HES"/>
    <s v=""/>
    <s v="2003-04"/>
    <s v="1"/>
    <s v="previous"/>
    <s v=""/>
    <x v="1"/>
    <n v="3957500"/>
    <n v="1494500"/>
    <n v="0.33500000000000002"/>
    <n v="0.47299999999999998"/>
    <m/>
    <m/>
    <n v="4.2741935"/>
    <n v="2.0703125"/>
    <n v="2.0645161000000001"/>
    <n v="5.5545454999999997"/>
    <n v="9.1463415000000001"/>
    <n v="29721.719187399998"/>
    <n v="25028.8161578"/>
    <n v="12123.3328265"/>
    <n v="14469.784341299999"/>
    <n v="17207.311108499998"/>
    <n v="20922.526007"/>
    <n v="25028.8161578"/>
    <n v="29917.256813700002"/>
    <n v="34805.697469500003"/>
    <n v="41649.514387700001"/>
    <n v="51817.470951800002"/>
    <n v="253416.76359819999"/>
    <m/>
    <n v="8017.0426755999997"/>
    <x v="975"/>
    <x v="981"/>
    <n v="18967.149744599999"/>
    <n v="22877.902269300001"/>
    <n v="27375.267672599999"/>
    <n v="32459.2459547"/>
    <n v="38129.837115499999"/>
    <n v="46146.879790999999"/>
    <n v="73326.609837399999"/>
    <n v="29721.719187399998"/>
    <n v="1547.2892363999999"/>
    <n v="3062.7058397000001"/>
    <n v="3785.4129062000002"/>
    <n v="7833.4328445000001"/>
    <n v="10409.4455325"/>
    <n v="14289.8897251"/>
    <n v="14249.6089741"/>
    <n v="20132.553996999999"/>
    <n v="23396.468054100002"/>
    <n v="39009.756433499999"/>
    <n v="13771.656354299999"/>
    <n v="769.63609689999998"/>
    <n v="1335.7175248000001"/>
    <n v="2740.0687564"/>
    <n v="6069.4879183000003"/>
    <n v="8716.4807646000008"/>
    <n v="10156.224306599999"/>
    <n v="14898.7938932"/>
    <n v="13650.4816873"/>
    <n v="17904.989358899998"/>
    <n v="23904.474806999999"/>
    <n v="10014.6355114"/>
    <n v="400.85213379999999"/>
    <n v="242.85773180000001"/>
    <n v="871.12012489999995"/>
    <n v="1536.3391293"/>
    <n v="1761.5984747"/>
    <n v="2628.0256966000002"/>
    <n v="4544.2944336999999"/>
    <n v="6596.4618209999999"/>
    <n v="7983.4102038000001"/>
    <n v="10559.0318166"/>
    <n v="3712.3991566"/>
    <n v="1002.1303344"/>
    <n v="580.16013699999996"/>
    <n v="1092.8597930000001"/>
    <n v="1669.1091775"/>
    <n v="2219.1565200999999"/>
    <n v="1916.2687371"/>
    <n v="2629.1989223"/>
    <n v="2783.4781094"/>
    <n v="4799.2754983000004"/>
    <n v="12392.197062499999"/>
    <n v="3108.3834292000001"/>
    <n v="224.4771949"/>
    <n v="728.57319529999995"/>
    <n v="902.79722030000005"/>
    <n v="1175.9632842000001"/>
    <n v="1555.6973542999999"/>
    <n v="2409.0235551999999"/>
    <n v="2759.0359062000002"/>
    <n v="4613.7102910000003"/>
    <n v="5306.8911760000001"/>
    <n v="18184.999239699999"/>
    <n v="3786.1168416999999"/>
    <n v="3880.2486549999999"/>
    <n v="9269.0700962999999"/>
    <n v="8869.5867259000006"/>
    <n v="4703.8531366999996"/>
    <n v="3637.5864608000002"/>
    <n v="3093.4052470000001"/>
    <n v="2174.769479"/>
    <n v="1410.8039733000001"/>
    <n v="1338.2595139"/>
    <n v="293.30643930000002"/>
    <n v="3867.0889726999999"/>
    <n v="136.2897255"/>
    <n v="-1726.9883149"/>
    <n v="-2454.9748973999999"/>
    <n v="-4040.0028956000001"/>
    <n v="-5536.4523491999998"/>
    <n v="-7117.5695949000001"/>
    <n v="-8893.8333915999992"/>
    <n v="-11057.6527635"/>
    <n v="-14582.414014"/>
    <n v="-31017.155961199998"/>
    <n v="-8629.0754457000003"/>
    <n v="7960.9233768000004"/>
    <n v="13492.0962101"/>
    <n v="15806.8706294"/>
    <n v="18948.182594900001"/>
    <n v="22763.5127579"/>
    <n v="27375.267672599999"/>
    <n v="32361.868216800001"/>
    <n v="38129.837115499999"/>
    <n v="46146.879790999999"/>
    <n v="73326.609837399999"/>
    <n v="29631.204820300001"/>
    <n v="0.29799999999999999"/>
    <n v="0.70199999999999996"/>
    <n v="0.83699999999999997"/>
    <n v="0.22700000000000001"/>
    <n v="0.25700000000000001"/>
    <n v="0.16500000000000001"/>
    <n v="0.26600000000000001"/>
    <n v="0.73199999999999998"/>
    <n v="0.86799999999999999"/>
    <n v="0.108"/>
    <n v="0.33600000000000002"/>
    <n v="0.224"/>
    <n v="0.25"/>
    <n v="0.748"/>
    <n v="0.89100000000000001"/>
    <n v="0.08"/>
    <n v="0.36499999999999999"/>
    <n v="0.20899999999999999"/>
    <m/>
    <m/>
    <m/>
    <m/>
    <m/>
    <m/>
    <m/>
    <n v="0.96299999999999997"/>
    <m/>
    <m/>
    <m/>
    <n v="0.108"/>
    <n v="0.26600000000000001"/>
    <n v="29721.7191876"/>
    <m/>
    <m/>
    <m/>
    <m/>
    <m/>
    <m/>
    <m/>
    <m/>
    <m/>
    <m/>
    <m/>
    <m/>
    <m/>
    <m/>
    <m/>
    <m/>
    <m/>
    <m/>
    <m/>
    <m/>
    <m/>
    <m/>
    <m/>
    <m/>
    <m/>
    <m/>
    <m/>
    <m/>
    <m/>
    <m/>
    <m/>
    <m/>
    <m/>
    <m/>
    <m/>
    <m/>
    <m/>
    <m/>
    <m/>
    <m/>
    <n v="0.26800000000000002"/>
    <n v="0.13700000000000001"/>
    <n v="0.22900000000000001"/>
    <n v="0.108"/>
    <n v="0.13200000000000001"/>
    <n v="5.8999999999999997E-2"/>
    <n v="0.03"/>
    <n v="26397.579541499999"/>
    <n v="30894.944944800001"/>
    <n v="31481.557823499999"/>
    <n v="34610.159843300004"/>
    <n v="33828.009338299998"/>
    <n v="20726.988380700001"/>
    <n v="19162.687370899999"/>
    <n v="0.15"/>
    <n v="0.13400000000000001"/>
    <n v="0.104"/>
    <n v="8.3000000000000004E-2"/>
    <n v="0.112"/>
    <n v="1.6E-2"/>
    <n v="1.4E-2"/>
    <n v="0.27400000000000002"/>
    <n v="0.17499999999999999"/>
    <n v="0.16700000000000001"/>
    <n v="0.154"/>
    <n v="0.23400000000000001"/>
    <n v="0.69599999999999995"/>
    <n v="0.81799999999999995"/>
    <n v="82.558170000000004"/>
    <n v="1.5832842"/>
  </r>
  <r>
    <x v="31"/>
    <n v="9"/>
    <x v="2"/>
    <s v="2003"/>
    <s v="HES"/>
    <s v=""/>
    <s v="2003-04"/>
    <s v="1"/>
    <s v="previous"/>
    <s v=""/>
    <x v="2"/>
    <n v="2479100"/>
    <n v="1257500"/>
    <n v="0.32900000000000001"/>
    <n v="0.41699999999999998"/>
    <m/>
    <m/>
    <n v="4.5873016"/>
    <n v="1.9527026999999999"/>
    <n v="2.3492063000000001"/>
    <n v="5.9189189000000004"/>
    <n v="10.5526316"/>
    <n v="32654.783580899999"/>
    <n v="28939.568682500001"/>
    <n v="12318.870452700001"/>
    <n v="16229.6229774"/>
    <n v="20335.913128299999"/>
    <n v="24442.203279099998"/>
    <n v="28939.568682500001"/>
    <n v="33828.009338299998"/>
    <n v="38520.912367899997"/>
    <n v="45364.729286100002"/>
    <n v="56510.3739814"/>
    <n v="253416.76359819999"/>
    <m/>
    <n v="7430.4297968999999"/>
    <x v="976"/>
    <x v="982"/>
    <n v="22291.289390599999"/>
    <n v="26788.654793900001"/>
    <n v="31677.095449799999"/>
    <n v="36369.998479399997"/>
    <n v="41845.0520139"/>
    <n v="50057.632315700001"/>
    <n v="78410.588119499997"/>
    <n v="32654.783580899999"/>
    <n v="1515.8076785999999"/>
    <n v="4367.9194948000004"/>
    <n v="7278.6925989000001"/>
    <n v="10878.149222599999"/>
    <n v="15189.167268200001"/>
    <n v="16155.318679399999"/>
    <n v="18657.809219899998"/>
    <n v="22680.018191499999"/>
    <n v="24328.009305399999"/>
    <n v="41636.022291499998"/>
    <n v="15215.212879999999"/>
    <n v="713.32126049999999"/>
    <n v="2683.5583824"/>
    <n v="5128.1697856000001"/>
    <n v="7846.5338654999996"/>
    <n v="9697.4930354000007"/>
    <n v="14191.338761499999"/>
    <n v="14220.6694054"/>
    <n v="15691.8945052"/>
    <n v="19572.534235399999"/>
    <n v="25091.388198199998"/>
    <n v="11105.676804500001"/>
    <n v="601.86481349999997"/>
    <n v="756.53507590000004"/>
    <n v="1985.0979815000001"/>
    <n v="1872.4683087999999"/>
    <n v="2893.1747177000002"/>
    <n v="4371.4391721000002"/>
    <n v="6546.5997262999999"/>
    <n v="8327.1653507999999"/>
    <n v="9110.4890814999999"/>
    <n v="13094.568216"/>
    <n v="4083.0798347"/>
    <n v="1337.4773634000001"/>
    <n v="1042.0200101999999"/>
    <n v="1452.0624124000001"/>
    <n v="2139.9637815000001"/>
    <n v="1580.5306327999999"/>
    <n v="1963.9799178999999"/>
    <n v="2073.0899132999998"/>
    <n v="2803.6184849000001"/>
    <n v="5456.2819224000004"/>
    <n v="12624.104687200001"/>
    <n v="3404.6424867000001"/>
    <n v="133.74773630000001"/>
    <n v="1056.2942568999999"/>
    <n v="1121.2127488000001"/>
    <n v="1850.1770194000001"/>
    <n v="2143.0923834999999"/>
    <n v="2059.0112042000001"/>
    <n v="4182.5498250999999"/>
    <n v="3807.8997333000002"/>
    <n v="6707.7227303"/>
    <n v="19132.183501200001"/>
    <n v="4137.4979560000002"/>
    <n v="3603.7584514999999"/>
    <n v="6394.8625283000001"/>
    <n v="4944.3644168999999"/>
    <n v="2942.4501995999999"/>
    <n v="2169.8810383"/>
    <n v="1425.4692952"/>
    <n v="981.98995890000003"/>
    <n v="669.52083219999997"/>
    <n v="1051.2102786"/>
    <n v="156.8211762"/>
    <n v="4281.3354338999998"/>
    <n v="-505.26922619999999"/>
    <n v="-2041.2172802"/>
    <n v="-3529.0630783000001"/>
    <n v="-5394.4920325000003"/>
    <n v="-6884.6842820000002"/>
    <n v="-8552.8157714000008"/>
    <n v="-10329.0795681"/>
    <n v="-12218.7551881"/>
    <n v="-16118.5576057"/>
    <n v="-33402.910538900003"/>
    <n v="-9510.3048658000007"/>
    <n v="7400.7080777000001"/>
    <n v="14259.9724683"/>
    <n v="18380.536865900001"/>
    <n v="22135.250364799998"/>
    <n v="26788.654793900001"/>
    <n v="31613.741258900001"/>
    <n v="36333.628480899999"/>
    <n v="41761.361909899999"/>
    <n v="50107.689947999999"/>
    <n v="78332.177531399997"/>
    <n v="32717.1405299"/>
    <m/>
    <m/>
    <m/>
    <m/>
    <m/>
    <m/>
    <n v="0.18108579999999999"/>
    <m/>
    <m/>
    <n v="0.1087822"/>
    <m/>
    <m/>
    <m/>
    <m/>
    <m/>
    <m/>
    <m/>
    <m/>
    <m/>
    <m/>
    <m/>
    <m/>
    <m/>
    <m/>
    <n v="31090.4825709"/>
    <m/>
    <n v="0.875"/>
    <n v="0.11899999999999999"/>
    <n v="0.20399999999999999"/>
    <m/>
    <m/>
    <m/>
    <n v="4.2000000000000003E-2"/>
    <n v="8.9999999999999993E-3"/>
    <n v="2.9000000000000001E-2"/>
    <n v="0.03"/>
    <n v="0.20599999999999999"/>
    <n v="3.5999999999999997E-2"/>
    <n v="1.7999999999999999E-2"/>
    <n v="0.35499999999999998"/>
    <n v="0.125"/>
    <n v="2.4E-2"/>
    <n v="31286.0201973"/>
    <n v="15643.010098700001"/>
    <n v="17011.773482299999"/>
    <n v="12123.3328265"/>
    <n v="42627.202518799997"/>
    <n v="26006.504289"/>
    <n v="15838.5477249"/>
    <n v="33436.9340859"/>
    <n v="20726.988380700001"/>
    <n v="13492.0962101"/>
    <n v="0.11799999999999999"/>
    <n v="0.61599999999999999"/>
    <n v="0.29799999999999999"/>
    <n v="0.48"/>
    <n v="5.5E-2"/>
    <n v="0.13900000000000001"/>
    <n v="0.35"/>
    <n v="2.8000000000000001E-2"/>
    <n v="0.21"/>
    <n v="0.46800000000000003"/>
    <n v="0.14399999999999999"/>
    <n v="0.85599999999999998"/>
    <n v="0.60799999999999998"/>
    <n v="0.99399999999999999"/>
    <n v="4.9000000000000002E-2"/>
    <n v="0.27900000000000003"/>
    <n v="0.83699999999999997"/>
    <n v="4.9000000000000002E-2"/>
    <n v="0.33800000000000002"/>
    <n v="0.92700000000000005"/>
    <m/>
    <m/>
    <m/>
    <m/>
    <m/>
    <m/>
    <m/>
    <m/>
    <m/>
    <m/>
    <m/>
    <m/>
    <m/>
    <m/>
    <m/>
    <m/>
    <m/>
    <m/>
    <m/>
    <m/>
    <m/>
    <m/>
    <m/>
    <m/>
    <m/>
    <m/>
    <m/>
    <m/>
    <n v="82.558170000000004"/>
    <n v="1.5832842"/>
  </r>
  <r>
    <x v="31"/>
    <n v="9"/>
    <x v="2"/>
    <s v="2003"/>
    <s v="Spliced"/>
    <s v=""/>
    <s v="2003-04 fixed"/>
    <s v="3"/>
    <s v="current"/>
    <s v=""/>
    <x v="0"/>
    <n v="418000"/>
    <n v="314700"/>
    <n v="0.23300000000000001"/>
    <n v="0.71799999999999997"/>
    <m/>
    <m/>
    <m/>
    <m/>
    <m/>
    <m/>
    <m/>
    <n v="19944.8400846"/>
    <n v="15643.011831100001"/>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558170000000004"/>
    <n v="1.5832842"/>
  </r>
  <r>
    <x v="31"/>
    <n v="9"/>
    <x v="2"/>
    <s v="2003"/>
    <s v="Spliced"/>
    <s v=""/>
    <s v="2003-04 fixed"/>
    <s v="3"/>
    <s v="current"/>
    <s v=""/>
    <x v="1"/>
    <n v="3957500"/>
    <n v="1494500"/>
    <n v="0.33500000000000002"/>
    <n v="0.47299999999999998"/>
    <m/>
    <m/>
    <n v="4.2741935"/>
    <n v="2.0703125"/>
    <n v="2.0645161000000001"/>
    <n v="5.5545454999999997"/>
    <n v="9.1463415000000001"/>
    <n v="29721.722479"/>
    <n v="25028.818929699999"/>
    <n v="12123.334169100001"/>
    <n v="14469.785943700001"/>
    <n v="17207.313014200001"/>
    <n v="20922.5283241"/>
    <n v="25028.818929699999"/>
    <n v="29917.260126900001"/>
    <n v="34805.701324100002"/>
    <n v="41649.519000200002"/>
    <n v="51817.476690399999"/>
    <m/>
    <m/>
    <n v="8017.0435633999996"/>
    <x v="977"/>
    <x v="983"/>
    <n v="18967.151845199998"/>
    <n v="22877.904802900001"/>
    <n v="27375.270704400002"/>
    <n v="32459.2495495"/>
    <n v="38129.8413382"/>
    <n v="46146.884901600002"/>
    <n v="73326.617958100003"/>
    <n v="29721.722479"/>
    <n v="2080.0888488999999"/>
    <n v="4370.0825971000004"/>
    <n v="5518.2221606000003"/>
    <n v="10706.1531326"/>
    <n v="14194.629098900001"/>
    <n v="17781.143352999999"/>
    <n v="17672.287596499998"/>
    <n v="25167.118762900001"/>
    <n v="29367.878469499999"/>
    <n v="48943.980730099996"/>
    <n v="17653.997563000001"/>
    <n v="244.4459803"/>
    <n v="508.78350219999999"/>
    <n v="1305.6478302"/>
    <n v="3305.2475015"/>
    <n v="4982.5443805000004"/>
    <n v="7105.8396108999996"/>
    <n v="11036.5136232"/>
    <n v="9601.3775361999997"/>
    <n v="13525.3276546"/>
    <n v="15193.063992900001"/>
    <n v="6614.2055668000003"/>
    <n v="361.31470309999997"/>
    <n v="200.78772979999999"/>
    <n v="689.88165830000003"/>
    <n v="1411.3502951999999"/>
    <n v="1692.4940985999999"/>
    <n v="2189.0444788999998"/>
    <n v="5027.7142127999996"/>
    <n v="5543.5518510000002"/>
    <n v="6327.4288243000001"/>
    <n v="9327.096759"/>
    <n v="3273.3533272"/>
    <n v="1008.232937"/>
    <n v="551.42543690000002"/>
    <n v="1077.6371571"/>
    <n v="1676.9630878"/>
    <n v="2240.2832558999999"/>
    <n v="1904.2753008"/>
    <n v="2715.7593698000001"/>
    <n v="2700.0185977000001"/>
    <n v="4701.0294832"/>
    <n v="11620.7377622"/>
    <n v="3045.9069252999998"/>
    <n v="225.84417790000001"/>
    <n v="692.48775799999999"/>
    <n v="890.22199939999996"/>
    <n v="1181.4967208999999"/>
    <n v="1570.5078495"/>
    <n v="2393.9460924999998"/>
    <n v="2849.8709435999999"/>
    <n v="4475.3732921000001"/>
    <n v="5198.2537554"/>
    <n v="17052.916952799998"/>
    <n v="3710.018333"/>
    <n v="3903.8779319"/>
    <n v="8809.9831438000001"/>
    <n v="8746.0406954999999"/>
    <n v="4725.9868837000004"/>
    <n v="3672.2168833999999"/>
    <n v="3074.0444142000001"/>
    <n v="2246.3688613999998"/>
    <n v="1368.5025768999999"/>
    <n v="1310.8639905"/>
    <n v="275.04704759999998"/>
    <n v="3789.3629762999999"/>
    <n v="137.1196794"/>
    <n v="-1641.4524635"/>
    <n v="-2420.7791210999999"/>
    <n v="-4059.0129284"/>
    <n v="-5589.1602879000002"/>
    <n v="-7073.0225460000001"/>
    <n v="-9186.6428065"/>
    <n v="-10726.1012785"/>
    <n v="-14283.8972758"/>
    <n v="-29086.225286500001"/>
    <n v="-8455.6365898000004"/>
    <n v="7960.9242585000002"/>
    <n v="13492.0977043"/>
    <n v="15806.872380000001"/>
    <n v="18948.184693300002"/>
    <n v="22763.515278899999"/>
    <n v="27375.270704400002"/>
    <n v="32361.8718008"/>
    <n v="38129.8413382"/>
    <n v="46146.884901600002"/>
    <n v="73326.617958100003"/>
    <n v="29631.208101799999"/>
    <n v="0.29799999999999999"/>
    <n v="0.70199999999999996"/>
    <n v="0.83699999999999997"/>
    <n v="0.22700000000000001"/>
    <n v="0.25700000000000001"/>
    <n v="0.16500000000000001"/>
    <n v="0.26600000000000001"/>
    <n v="0.73199999999999998"/>
    <n v="0.86799999999999999"/>
    <n v="0.108"/>
    <n v="0.33600000000000002"/>
    <n v="0.224"/>
    <m/>
    <m/>
    <m/>
    <m/>
    <m/>
    <m/>
    <m/>
    <m/>
    <m/>
    <m/>
    <m/>
    <m/>
    <m/>
    <n v="0.96299999999999997"/>
    <m/>
    <m/>
    <m/>
    <n v="0.108"/>
    <n v="0.26600000000000001"/>
    <n v="29721.722479200002"/>
    <m/>
    <m/>
    <m/>
    <m/>
    <m/>
    <m/>
    <m/>
    <m/>
    <m/>
    <m/>
    <m/>
    <m/>
    <m/>
    <m/>
    <m/>
    <m/>
    <m/>
    <m/>
    <m/>
    <m/>
    <m/>
    <m/>
    <m/>
    <m/>
    <m/>
    <m/>
    <m/>
    <m/>
    <m/>
    <m/>
    <m/>
    <m/>
    <m/>
    <m/>
    <m/>
    <m/>
    <m/>
    <m/>
    <m/>
    <m/>
    <n v="0.26800000000000002"/>
    <n v="0.13700000000000001"/>
    <n v="0.22900000000000001"/>
    <n v="0.108"/>
    <n v="0.13200000000000001"/>
    <n v="5.8999999999999997E-2"/>
    <n v="0.03"/>
    <n v="26397.582464899999"/>
    <n v="30894.9483664"/>
    <n v="31481.561310000001"/>
    <n v="34610.163676199998"/>
    <n v="33828.013084699996"/>
    <n v="20726.990676199999"/>
    <n v="19162.689493099999"/>
    <n v="0.15"/>
    <n v="0.13400000000000001"/>
    <n v="0.104"/>
    <n v="8.3000000000000004E-2"/>
    <n v="0.112"/>
    <n v="1.6E-2"/>
    <n v="1.4E-2"/>
    <n v="0.27400000000000002"/>
    <n v="0.17499999999999999"/>
    <n v="0.16700000000000001"/>
    <n v="0.154"/>
    <n v="0.23400000000000001"/>
    <n v="0.69599999999999995"/>
    <n v="0.81799999999999995"/>
    <n v="82.558170000000004"/>
    <n v="1.5832842"/>
  </r>
  <r>
    <x v="31"/>
    <n v="9"/>
    <x v="2"/>
    <s v="2003"/>
    <s v="Spliced"/>
    <s v=""/>
    <s v="2003-04 fixed"/>
    <s v="3"/>
    <s v="current"/>
    <s v=""/>
    <x v="2"/>
    <n v="2479100"/>
    <n v="1257500"/>
    <n v="0.32900000000000001"/>
    <n v="0.41699999999999998"/>
    <m/>
    <m/>
    <n v="4.5873016"/>
    <n v="1.9527026999999999"/>
    <n v="2.3492063000000001"/>
    <n v="5.9189189000000004"/>
    <n v="10.5526316"/>
    <n v="32654.787197400001"/>
    <n v="28939.571887499998"/>
    <n v="12318.871816999999"/>
    <n v="16229.6247747"/>
    <n v="20335.915380400002"/>
    <n v="24442.205986000001"/>
    <n v="28939.571887499998"/>
    <n v="33828.013084699996"/>
    <n v="38520.916634000001"/>
    <n v="45364.734310100001"/>
    <n v="56510.380239700004"/>
    <m/>
    <m/>
    <n v="7430.4306198000004"/>
    <x v="978"/>
    <x v="984"/>
    <n v="22291.291859299999"/>
    <n v="26788.6577607"/>
    <n v="31677.098957900002"/>
    <n v="36370.002507199999"/>
    <n v="41845.056648099999"/>
    <n v="50057.637859399998"/>
    <n v="78410.596803199995"/>
    <n v="32654.787197400001"/>
    <n v="1873.3015602999999"/>
    <n v="6399.6541692000001"/>
    <n v="9832.1940477000007"/>
    <n v="14233.9782385"/>
    <n v="18253.821833499998"/>
    <n v="19687.917797900001"/>
    <n v="23001.874773"/>
    <n v="28611.392454600002"/>
    <n v="28947.175024299999"/>
    <n v="52104.907096900002"/>
    <n v="19092.896593099998"/>
    <n v="319.51017760000002"/>
    <n v="1135.7134562000001"/>
    <n v="2847.0740718000002"/>
    <n v="4602.7448175"/>
    <n v="6866.0841496000003"/>
    <n v="10545.5020393"/>
    <n v="10588.9153532"/>
    <n v="11111.8874535"/>
    <n v="16376.858633600001"/>
    <n v="16027.0192573"/>
    <n v="7715.7727949"/>
    <n v="597.4893783"/>
    <n v="531.3543128"/>
    <n v="1759.0094176"/>
    <n v="1766.5278739"/>
    <n v="2662.0519227"/>
    <n v="4555.7713403999996"/>
    <n v="5829.7445127000001"/>
    <n v="6808.1793255000002"/>
    <n v="7660.7636200999996"/>
    <n v="11607.0013218"/>
    <n v="3628.2607280000002"/>
    <n v="1349.3876433"/>
    <n v="1000.2376194"/>
    <n v="1435.2011419"/>
    <n v="2131.4808852000001"/>
    <n v="1583.9110423"/>
    <n v="2008.9558969"/>
    <n v="2070.0402546999999"/>
    <n v="2708.4424646000002"/>
    <n v="5406.9671397000002"/>
    <n v="11920.2829793"/>
    <n v="3356.1347405000001"/>
    <n v="134.9387643"/>
    <n v="1013.9395046"/>
    <n v="1108.1932867999999"/>
    <n v="1842.8428487000001"/>
    <n v="2147.6759895999999"/>
    <n v="2106.1634402999998"/>
    <n v="4176.3970050999997"/>
    <n v="3678.6308101"/>
    <n v="6647.0972175999996"/>
    <n v="18065.522030700002"/>
    <n v="4078.5488295"/>
    <n v="3635.8500388000002"/>
    <n v="6138.4445685999999"/>
    <n v="4886.9507235000001"/>
    <n v="2930.7862172"/>
    <n v="2174.5219394000001"/>
    <n v="1458.113151"/>
    <n v="980.54538379999997"/>
    <n v="646.79223030000003"/>
    <n v="1041.7092654"/>
    <n v="148.0780494"/>
    <n v="4220.3369786000003"/>
    <n v="-509.76866519999999"/>
    <n v="-1959.3695832999999"/>
    <n v="-3488.0837878000002"/>
    <n v="-5373.1080648999996"/>
    <n v="-6899.4091164000001"/>
    <n v="-8748.6789057000005"/>
    <n v="-10313.8847778"/>
    <n v="-11803.958203800001"/>
    <n v="-15972.8754035"/>
    <n v="-31540.624529100001"/>
    <n v="-9374.8065112000004"/>
    <n v="7400.7088973"/>
    <n v="14259.974047600001"/>
    <n v="18380.5389015"/>
    <n v="22135.252816299999"/>
    <n v="26788.6577607"/>
    <n v="31613.744760000001"/>
    <n v="36333.632504699999"/>
    <n v="41761.366534799999"/>
    <n v="50107.695497300003"/>
    <n v="78332.186206400002"/>
    <n v="32717.1441533"/>
    <m/>
    <m/>
    <m/>
    <m/>
    <m/>
    <m/>
    <n v="0.18108579999999999"/>
    <m/>
    <m/>
    <n v="0.1087822"/>
    <m/>
    <m/>
    <m/>
    <m/>
    <m/>
    <m/>
    <m/>
    <m/>
    <m/>
    <m/>
    <m/>
    <m/>
    <m/>
    <m/>
    <n v="31122.235109199999"/>
    <m/>
    <n v="0.875"/>
    <n v="0.11773400000000001"/>
    <n v="0.2028208"/>
    <m/>
    <m/>
    <m/>
    <n v="4.2000000000000003E-2"/>
    <n v="8.9999999999999993E-3"/>
    <n v="2.8420000000000001E-2"/>
    <n v="0.03"/>
    <n v="0.20599999999999999"/>
    <n v="3.6972999999999999E-2"/>
    <n v="1.7999999999999999E-2"/>
    <n v="0.35397990000000001"/>
    <n v="0.125"/>
    <n v="2.4E-2"/>
    <n v="31286.0236621"/>
    <n v="15643.011831100001"/>
    <n v="17198.432075000001"/>
    <n v="12123.334169100001"/>
    <n v="42803.796759700002"/>
    <n v="25840.477335299998"/>
    <n v="15727.034286100001"/>
    <n v="33458.517962700003"/>
    <n v="20716.695612700001"/>
    <n v="13486.3113617"/>
    <n v="0.11799999999999999"/>
    <n v="0.61599999999999999"/>
    <n v="0.26819999999999999"/>
    <n v="0.48"/>
    <n v="5.5E-2"/>
    <n v="0.12842390000000001"/>
    <n v="0.35335889999999998"/>
    <n v="2.8000000000000001E-2"/>
    <n v="0.21225810000000001"/>
    <n v="0.47004659999999998"/>
    <n v="0.14399999999999999"/>
    <n v="0.85599999999999998"/>
    <n v="0.59087319999999999"/>
    <n v="0.99399999999999999"/>
    <n v="4.9000000000000002E-2"/>
    <n v="0.28071170000000001"/>
    <n v="0.82936109999999996"/>
    <n v="4.9000000000000002E-2"/>
    <n v="0.33932030000000002"/>
    <n v="0.91246700000000003"/>
    <m/>
    <m/>
    <m/>
    <m/>
    <m/>
    <m/>
    <m/>
    <m/>
    <m/>
    <m/>
    <m/>
    <m/>
    <m/>
    <m/>
    <m/>
    <m/>
    <m/>
    <m/>
    <m/>
    <m/>
    <m/>
    <m/>
    <m/>
    <m/>
    <m/>
    <m/>
    <m/>
    <m/>
    <n v="82.558170000000004"/>
    <n v="1.5832842"/>
  </r>
  <r>
    <x v="31"/>
    <n v="10"/>
    <x v="3"/>
    <s v="2008"/>
    <s v="HES"/>
    <s v=""/>
    <s v="2008-09"/>
    <s v="1"/>
    <s v="previous"/>
    <s v=""/>
    <x v="0"/>
    <n v="472000"/>
    <n v="356800"/>
    <n v="0.30499999999999999"/>
    <n v="0.65400000000000003"/>
    <m/>
    <m/>
    <n v="3.1818645000000001"/>
    <n v="2.2079449000000002"/>
    <n v="1.4410978000000001"/>
    <n v="4.0099026000000002"/>
    <n v="5.5844867000000002"/>
    <n v="29899.293025899999"/>
    <n v="22719.2226582"/>
    <n v="15704.1539075"/>
    <n v="16733.163992199999"/>
    <n v="17642.172900900001"/>
    <n v="19924.1952657"/>
    <n v="22631.221795699999"/>
    <n v="27286.267417200001"/>
    <n v="33542.328729200002"/>
    <n v="39516.387277599999"/>
    <n v="49968.4897127"/>
    <n v="215298.11001410001"/>
    <m/>
    <n v="13511.132414899999"/>
    <x v="979"/>
    <x v="985"/>
    <n v="18772.1839755"/>
    <n v="21069.206487300002"/>
    <n v="25101.246003"/>
    <n v="30324.297191199999"/>
    <n v="36401.356748999999"/>
    <n v="44408.435221799999"/>
    <n v="75452.739469299995"/>
    <n v="29899.293025899999"/>
    <n v="82.000803599999998"/>
    <n v="2.0000195999999999"/>
    <m/>
    <n v="153.00149949999999"/>
    <n v="773.00757580000004"/>
    <n v="1894.0185621999999"/>
    <n v="2809.0275296999998"/>
    <n v="7210.0706618000004"/>
    <n v="7427.0727884999997"/>
    <n v="10666.104532400001"/>
    <n v="3110.0304796"/>
    <m/>
    <n v="201.00196990000001"/>
    <n v="47.000460599999997"/>
    <n v="151.00147989999999"/>
    <n v="251.00245989999999"/>
    <n v="1331.0130445"/>
    <n v="770.00754640000002"/>
    <n v="3110.0304796"/>
    <n v="3582.0351055000001"/>
    <n v="10168.0996517"/>
    <n v="1967.0192775999999"/>
    <n v="26.0002548"/>
    <n v="149.00146029999999"/>
    <m/>
    <m/>
    <n v="444.00435140000002"/>
    <n v="285.00279310000002"/>
    <n v="2241.0219630000001"/>
    <n v="5828.0571174999995"/>
    <n v="1579.0154749999999"/>
    <n v="886.00868330000003"/>
    <n v="1148.0112509999999"/>
    <n v="379.00371439999998"/>
    <n v="463.00453759999999"/>
    <n v="605.00592930000005"/>
    <n v="2394.0234624999998"/>
    <n v="3246.0318124999999"/>
    <n v="6715.0658105000002"/>
    <n v="11462.1123336"/>
    <n v="11706.114724999999"/>
    <n v="21792.213573100002"/>
    <n v="50131.491310199999"/>
    <n v="10920.1070217"/>
    <m/>
    <m/>
    <m/>
    <m/>
    <n v="111.0010879"/>
    <n v="468.00458659999998"/>
    <n v="2888.0283039000001"/>
    <n v="2075.0203360999999"/>
    <n v="2372.0232467999999"/>
    <n v="8135.0797272999998"/>
    <n v="1611.0157886"/>
    <n v="15524.152143400001"/>
    <n v="18501.1813195"/>
    <n v="19403.190159599999"/>
    <n v="19269.1888463"/>
    <n v="19891.194942300001"/>
    <n v="18603.182319200001"/>
    <n v="16160.1583765"/>
    <n v="14664.143714899999"/>
    <n v="17120.167785000001"/>
    <n v="15054.1475371"/>
    <n v="17420.170725200001"/>
    <n v="-2501.0245110999999"/>
    <n v="-2934.0287546999998"/>
    <n v="-2939.0288037"/>
    <n v="-3194.0313028999999"/>
    <n v="-3648.0357522999998"/>
    <n v="-4194.0411033999999"/>
    <n v="-6006.0588619999999"/>
    <n v="-8192.0802858999996"/>
    <n v="-9463.0927424000001"/>
    <n v="-19587.1919629"/>
    <n v="-6278.0615276999997"/>
    <n v="13510.132405099999"/>
    <n v="16380.160532600001"/>
    <n v="17115.167735999999"/>
    <n v="18772.1839755"/>
    <n v="21069.206487300002"/>
    <n v="25101.246003"/>
    <n v="30324.297191199999"/>
    <n v="36401.356748999999"/>
    <n v="44408.435221799999"/>
    <n v="75452.739469299995"/>
    <n v="29899.293025899999"/>
    <m/>
    <m/>
    <m/>
    <m/>
    <m/>
    <m/>
    <m/>
    <m/>
    <m/>
    <m/>
    <m/>
    <m/>
    <m/>
    <m/>
    <m/>
    <m/>
    <m/>
    <m/>
    <m/>
    <m/>
    <m/>
    <m/>
    <m/>
    <m/>
    <m/>
    <m/>
    <m/>
    <m/>
    <m/>
    <m/>
    <m/>
    <m/>
    <m/>
    <m/>
    <m/>
    <m/>
    <m/>
    <m/>
    <m/>
    <m/>
    <m/>
    <m/>
    <m/>
    <m/>
    <m/>
    <m/>
    <m/>
    <m/>
    <m/>
    <m/>
    <m/>
    <m/>
    <m/>
    <m/>
    <m/>
    <m/>
    <m/>
    <m/>
    <m/>
    <m/>
    <m/>
    <m/>
    <m/>
    <m/>
    <m/>
    <m/>
    <m/>
    <m/>
    <m/>
    <m/>
    <m/>
    <m/>
    <m/>
    <m/>
    <m/>
    <m/>
    <m/>
    <m/>
    <m/>
    <m/>
    <m/>
    <m/>
    <m/>
    <m/>
    <m/>
    <m/>
    <m/>
    <m/>
    <m/>
    <m/>
    <m/>
    <m/>
    <m/>
    <m/>
    <m/>
    <m/>
    <m/>
    <m/>
    <m/>
    <m/>
    <n v="95.72457"/>
    <n v="1.5703876000000001"/>
  </r>
  <r>
    <x v="31"/>
    <n v="10"/>
    <x v="3"/>
    <s v="2008"/>
    <s v="HES"/>
    <s v=""/>
    <s v="2008-09"/>
    <s v="1"/>
    <s v="previous"/>
    <s v=""/>
    <x v="1"/>
    <n v="4212900"/>
    <n v="1609100"/>
    <n v="0.33"/>
    <n v="0.45500000000000002"/>
    <m/>
    <m/>
    <n v="4.1688288"/>
    <n v="2.0501225999999999"/>
    <n v="2.0334534999999998"/>
    <n v="5.3066449000000002"/>
    <n v="8.2745113000000003"/>
    <n v="40609.397989600002"/>
    <n v="33882.332061399997"/>
    <n v="16650.163178800001"/>
    <n v="20826.2041058"/>
    <n v="24849.243533299999"/>
    <n v="29083.2850287"/>
    <n v="33857.331816400001"/>
    <n v="38825.380505399997"/>
    <n v="44911.440151399998"/>
    <n v="53773.527003700001"/>
    <n v="69411.680264299997"/>
    <n v="637185.24468939996"/>
    <m/>
    <n v="12739.124848900001"/>
    <x v="980"/>
    <x v="986"/>
    <n v="27094.265535499999"/>
    <n v="31457.3082952"/>
    <n v="36124.354034199998"/>
    <n v="41921.410847899999"/>
    <n v="49142.481617500001"/>
    <n v="60620.594107899997"/>
    <n v="105410.0330637"/>
    <n v="40609.397989600002"/>
    <n v="1160.0113686"/>
    <n v="3677.0360365000001"/>
    <n v="7645.0749249999999"/>
    <n v="10596.103846399999"/>
    <n v="13439.1317093"/>
    <n v="16835.164991900001"/>
    <n v="18937.185592599999"/>
    <n v="21163.207408499999"/>
    <n v="26963.264251600001"/>
    <n v="31969.313312999999"/>
    <n v="15240.149359999999"/>
    <n v="529.00518450000004"/>
    <n v="2912.0285391000002"/>
    <n v="6471.0634191999998"/>
    <n v="7961.0780219999997"/>
    <n v="10448.102395899999"/>
    <n v="11428.1120004"/>
    <n v="14987.1468805"/>
    <n v="18113.177516899999"/>
    <n v="24255.2377118"/>
    <n v="31499.308706799999"/>
    <n v="12862.1260544"/>
    <n v="269.00263630000001"/>
    <n v="753.00737979999997"/>
    <n v="1595.0156317999999"/>
    <n v="2008.0196794999999"/>
    <n v="3769.0369381999999"/>
    <n v="5334.0522760000003"/>
    <n v="6159.0603614000001"/>
    <n v="8463.0829419000002"/>
    <n v="10683.104699"/>
    <n v="11270.1104519"/>
    <n v="5031.0493064000002"/>
    <n v="762.00746800000002"/>
    <n v="1159.0113587999999"/>
    <n v="1668.0163473"/>
    <n v="2392.0234429000002"/>
    <n v="3269.0320379"/>
    <n v="4236.0415149999999"/>
    <n v="4101.0401920000004"/>
    <n v="5758.0564314000003"/>
    <n v="8396.0822852000001"/>
    <n v="34716.340235099997"/>
    <n v="6646.0651343"/>
    <n v="238.00233249999999"/>
    <n v="948.0092909"/>
    <n v="1658.0162493"/>
    <n v="3718.0364384"/>
    <n v="3707.0363305999999"/>
    <n v="4173.0408975999999"/>
    <n v="6865.0672806000002"/>
    <n v="8161.0799821000001"/>
    <n v="8521.0835103000009"/>
    <n v="33503.328347000002"/>
    <n v="7150.0700737999996"/>
    <n v="11504.112745300001"/>
    <n v="12080.118390400001"/>
    <n v="8289.0812365999991"/>
    <n v="6387.0625959999998"/>
    <n v="4612.0451999999996"/>
    <n v="3879.0380162000001"/>
    <n v="3031.0297053999998"/>
    <n v="2439.0239035"/>
    <n v="1460.0143088"/>
    <n v="1299.0127309"/>
    <n v="5497.0538735"/>
    <n v="-1723.0168862999999"/>
    <n v="-2981.0292153999999"/>
    <n v="-4325.0423873"/>
    <n v="-5967.0584797000001"/>
    <n v="-7786.0763069000004"/>
    <n v="-9761.0956628999993"/>
    <n v="-12157.119145000001"/>
    <n v="-14956.146576700001"/>
    <n v="-19659.1926685"/>
    <n v="-38847.380721000001"/>
    <n v="-11818.115822600001"/>
    <n v="12739.124848900001"/>
    <n v="18548.181780200001"/>
    <n v="23000.225412100001"/>
    <n v="27094.265535499999"/>
    <n v="31457.3082952"/>
    <n v="36124.354034199998"/>
    <n v="41921.410847899999"/>
    <n v="49142.481617500001"/>
    <n v="60620.594107899997"/>
    <n v="105410.0330637"/>
    <n v="40609.397989600002"/>
    <n v="0.255"/>
    <n v="0.65"/>
    <n v="0.75"/>
    <n v="0.19"/>
    <n v="0.24299999999999999"/>
    <n v="0.19"/>
    <n v="0.224"/>
    <n v="0.67400000000000004"/>
    <n v="0.81100000000000005"/>
    <n v="0.11"/>
    <n v="0.22600000000000001"/>
    <n v="0.13400000000000001"/>
    <m/>
    <m/>
    <m/>
    <m/>
    <m/>
    <m/>
    <m/>
    <m/>
    <m/>
    <m/>
    <m/>
    <m/>
    <m/>
    <n v="1"/>
    <m/>
    <m/>
    <m/>
    <n v="0.11"/>
    <n v="0.224"/>
    <n v="40609.397989600002"/>
    <m/>
    <m/>
    <m/>
    <m/>
    <m/>
    <m/>
    <m/>
    <m/>
    <m/>
    <m/>
    <m/>
    <m/>
    <m/>
    <m/>
    <m/>
    <m/>
    <m/>
    <m/>
    <m/>
    <m/>
    <m/>
    <m/>
    <m/>
    <m/>
    <m/>
    <m/>
    <m/>
    <m/>
    <m/>
    <m/>
    <m/>
    <m/>
    <m/>
    <m/>
    <m/>
    <m/>
    <m/>
    <m/>
    <m/>
    <m/>
    <n v="0.25900000000000001"/>
    <n v="0.111"/>
    <n v="0.19800000000000001"/>
    <n v="0.152"/>
    <n v="0.16800000000000001"/>
    <n v="6.8000000000000005E-2"/>
    <n v="4.3999999999999997E-2"/>
    <n v="34895.341989400004"/>
    <n v="43900.430243100003"/>
    <n v="41389.405634000002"/>
    <n v="46270.453470300003"/>
    <n v="48326.473620199999"/>
    <n v="32447.3179977"/>
    <n v="25984.254656900001"/>
    <n v="0.122"/>
    <n v="7.4999999999999997E-2"/>
    <n v="8.5000000000000006E-2"/>
    <n v="6.3E-2"/>
    <n v="0.104"/>
    <n v="0.19700000000000001"/>
    <n v="0.29299999999999998"/>
    <n v="0.253"/>
    <n v="0.128"/>
    <n v="0.14599999999999999"/>
    <n v="0.13"/>
    <n v="0.155"/>
    <n v="0.56699999999999995"/>
    <n v="0.71099999999999997"/>
    <n v="95.72457"/>
    <n v="1.5703876000000001"/>
  </r>
  <r>
    <x v="31"/>
    <n v="10"/>
    <x v="3"/>
    <s v="2008"/>
    <s v="HES"/>
    <s v=""/>
    <s v="2008-09"/>
    <s v="1"/>
    <s v="previous"/>
    <s v=""/>
    <x v="2"/>
    <n v="2651500"/>
    <n v="1349700"/>
    <n v="0.32300000000000001"/>
    <n v="0.40300000000000002"/>
    <m/>
    <m/>
    <n v="4.2270064999999999"/>
    <n v="1.9953661"/>
    <n v="2.1184115000000001"/>
    <n v="5.2662927000000002"/>
    <n v="8.6396721000000003"/>
    <n v="44863.439681000003"/>
    <n v="37981.372233800001"/>
    <n v="17929.175713600001"/>
    <n v="23589.231184600001"/>
    <n v="28431.278638799999"/>
    <n v="33299.3263477"/>
    <n v="37981.372233800001"/>
    <n v="43528.4265973"/>
    <n v="50578.495690999996"/>
    <n v="59194.580132299998"/>
    <n v="75786.742742699993"/>
    <n v="637185.24468939996"/>
    <m/>
    <n v="13052.1279165"/>
    <x v="981"/>
    <x v="987"/>
    <n v="30828.302130600001"/>
    <n v="35564.3485459"/>
    <n v="41026.402076400002"/>
    <n v="46917.459811300003"/>
    <n v="54786.5369316"/>
    <n v="66547.652195600007"/>
    <n v="112766.10515629999"/>
    <n v="44863.439681000003"/>
    <n v="2334.0228744000001"/>
    <n v="7229.0708480000003"/>
    <n v="10633.104208999999"/>
    <n v="13956.1367761"/>
    <n v="18022.176625100001"/>
    <n v="19354.189679399999"/>
    <n v="23363.228969700001"/>
    <n v="24783.242886399999"/>
    <n v="29892.2929573"/>
    <n v="35352.346468199998"/>
    <n v="18495.181260699999"/>
    <n v="928.00909490000004"/>
    <n v="6065.0594401999997"/>
    <n v="8184.0802075000001"/>
    <n v="10154.0995145"/>
    <n v="10682.104689199999"/>
    <n v="14060.1377954"/>
    <n v="17838.174821799999"/>
    <n v="22694.2224131"/>
    <n v="24672.2417986"/>
    <n v="33186.325240300001"/>
    <n v="14851.145547599999"/>
    <n v="499.00489049999999"/>
    <n v="1543.0151222"/>
    <n v="3015.0295486"/>
    <n v="3843.0376633999999"/>
    <n v="5559.0544811"/>
    <n v="7592.0744056000003"/>
    <n v="8744.0856958000004"/>
    <n v="9897.0969958000005"/>
    <n v="14268.139833900001"/>
    <n v="12503.122536000001"/>
    <n v="6748.0661339999997"/>
    <n v="1160.0113686"/>
    <n v="1663.0162983"/>
    <n v="1839.0180232"/>
    <n v="2557.0250599000001"/>
    <n v="3515.0344488000001"/>
    <n v="3193.0312930999999"/>
    <n v="3411.0334296000001"/>
    <n v="5052.0495123000001"/>
    <n v="8899.0872149000006"/>
    <n v="37618.3686762"/>
    <n v="6898.0676039999998"/>
    <n v="597.00585090000004"/>
    <n v="1537.0150633999999"/>
    <n v="2680.0262653999998"/>
    <n v="3960.0388100999999"/>
    <n v="4210.0412601999997"/>
    <n v="6590.0645855000002"/>
    <n v="6037.0591658000003"/>
    <n v="8369.0820206000008"/>
    <n v="10546.1033563"/>
    <n v="35242.345390100003"/>
    <n v="7983.0782375999997"/>
    <n v="9361.0917427000004"/>
    <n v="6828.0669180000004"/>
    <n v="5281.0517565999999"/>
    <n v="3845.037683"/>
    <n v="3076.0301463999999"/>
    <n v="1907.0186896"/>
    <n v="1483.0145342000001"/>
    <n v="944.00925170000005"/>
    <n v="710.00695840000003"/>
    <n v="839.00822259999995"/>
    <n v="3427.0335863999999"/>
    <n v="-1827.0179055999999"/>
    <n v="-3869.0379182000001"/>
    <n v="-5648.0553534000001"/>
    <n v="-7488.0733862999996"/>
    <n v="-9500.0931049999999"/>
    <n v="-11671.114381900001"/>
    <n v="-13960.1368153"/>
    <n v="-16952.166138500001"/>
    <n v="-22439.219914000001"/>
    <n v="-41974.411367300003"/>
    <n v="-13539.1326893"/>
    <n v="13052.1279165"/>
    <n v="20997.205781600002"/>
    <n v="25983.254647099999"/>
    <n v="30828.302130600001"/>
    <n v="35564.3485459"/>
    <n v="41026.402076400002"/>
    <n v="46917.459811300003"/>
    <n v="54786.5369316"/>
    <n v="66547.652195600007"/>
    <n v="112766.10515629999"/>
    <n v="44863.439681000003"/>
    <m/>
    <m/>
    <m/>
    <m/>
    <m/>
    <m/>
    <n v="0.14136090000000001"/>
    <m/>
    <m/>
    <n v="8.2993600000000001E-2"/>
    <m/>
    <m/>
    <m/>
    <m/>
    <m/>
    <m/>
    <m/>
    <m/>
    <m/>
    <m/>
    <m/>
    <m/>
    <m/>
    <m/>
    <n v="42108.412680599999"/>
    <m/>
    <n v="0.88400000000000001"/>
    <n v="9.4E-2"/>
    <n v="0.17299999999999999"/>
    <m/>
    <m/>
    <m/>
    <n v="3.9E-2"/>
    <n v="0.01"/>
    <n v="0.05"/>
    <n v="2.7E-2"/>
    <n v="0.215"/>
    <n v="3.6999999999999998E-2"/>
    <n v="1.7000000000000001E-2"/>
    <n v="0.34799999999999998"/>
    <n v="0.124"/>
    <n v="1.7000000000000001E-2"/>
    <n v="39153.383719999998"/>
    <n v="19668.192756699998"/>
    <n v="26157.2563524"/>
    <n v="15184.148811200001"/>
    <n v="56727.555954399999"/>
    <n v="35870.351544899997"/>
    <n v="37354.366088900002"/>
    <n v="43384.425186"/>
    <n v="34226.335432799999"/>
    <n v="16322.1599642"/>
    <n v="0.13500000000000001"/>
    <n v="0.72299999999999998"/>
    <n v="0.14000000000000001"/>
    <n v="0.75700000000000001"/>
    <n v="1.7999999999999999E-2"/>
    <n v="9.1999999999999998E-2"/>
    <n v="0.52100000000000002"/>
    <n v="0.01"/>
    <n v="9.2999999999999999E-2"/>
    <n v="0.68600000000000005"/>
    <n v="0.182"/>
    <n v="0.84"/>
    <n v="0.42599999999999999"/>
    <n v="0.95199999999999996"/>
    <n v="1.4E-2"/>
    <n v="0.16300000000000001"/>
    <n v="0.76700000000000002"/>
    <n v="6.0999999999999999E-2"/>
    <n v="0.25600000000000001"/>
    <n v="0.89300000000000002"/>
    <m/>
    <m/>
    <m/>
    <m/>
    <m/>
    <m/>
    <m/>
    <m/>
    <m/>
    <m/>
    <m/>
    <m/>
    <m/>
    <m/>
    <m/>
    <m/>
    <m/>
    <m/>
    <m/>
    <m/>
    <m/>
    <m/>
    <m/>
    <m/>
    <m/>
    <m/>
    <m/>
    <m/>
    <n v="95.72457"/>
    <n v="1.5703876000000001"/>
  </r>
  <r>
    <x v="31"/>
    <n v="10"/>
    <x v="3"/>
    <s v="2008"/>
    <s v="HES"/>
    <s v="EndJun09"/>
    <s v="2008-09new"/>
    <s v="3"/>
    <s v="current"/>
    <s v=""/>
    <x v="0"/>
    <n v="472000"/>
    <n v="356800"/>
    <n v="0.30499999999999999"/>
    <n v="0.65400000000000003"/>
    <m/>
    <m/>
    <m/>
    <m/>
    <m/>
    <m/>
    <m/>
    <n v="29899.296337200001"/>
    <n v="22719.225174200001"/>
    <m/>
    <m/>
    <m/>
    <m/>
    <m/>
    <m/>
    <m/>
    <m/>
    <m/>
    <m/>
    <m/>
    <m/>
    <x v="12"/>
    <x v="12"/>
    <m/>
    <m/>
    <m/>
    <m/>
    <m/>
    <m/>
    <m/>
    <m/>
    <m/>
    <m/>
    <m/>
    <m/>
    <m/>
    <m/>
    <m/>
    <m/>
    <m/>
    <m/>
    <m/>
    <m/>
    <m/>
    <m/>
    <m/>
    <m/>
    <m/>
    <m/>
    <m/>
    <m/>
    <m/>
    <m/>
    <m/>
    <m/>
    <m/>
    <m/>
    <m/>
    <m/>
    <m/>
    <m/>
    <m/>
    <m/>
    <m/>
    <m/>
    <m/>
    <m/>
    <m/>
    <m/>
    <m/>
    <m/>
    <m/>
    <m/>
    <m/>
    <m/>
    <m/>
    <m/>
    <m/>
    <m/>
    <m/>
    <m/>
    <m/>
    <m/>
    <m/>
    <m/>
    <m/>
    <m/>
    <m/>
    <m/>
    <m/>
    <m/>
    <m/>
    <m/>
    <m/>
    <m/>
    <m/>
    <m/>
    <m/>
    <m/>
    <m/>
    <m/>
    <m/>
    <m/>
    <m/>
    <m/>
    <m/>
    <m/>
    <m/>
    <m/>
    <m/>
    <m/>
    <m/>
    <m/>
    <m/>
    <m/>
    <m/>
    <m/>
    <m/>
    <m/>
    <n v="0.65400000000000003"/>
    <n v="0.78600000000000003"/>
    <n v="0.93200000000000005"/>
    <n v="0.42299999999999999"/>
    <n v="0.18"/>
    <n v="0.17399999999999999"/>
    <n v="0.623"/>
    <n v="0.78500000000000003"/>
    <n v="0.93700000000000006"/>
    <n v="0.23499999999999999"/>
    <n v="0.1"/>
    <n v="5.5E-2"/>
    <n v="0.56699999999999995"/>
    <n v="0.78700000000000003"/>
    <n v="0.93200000000000005"/>
    <n v="1.4999999999999999E-2"/>
    <n v="0.67400000000000004"/>
    <n v="0.94199999999999995"/>
    <n v="0.58799999999999997"/>
    <n v="0.88500000000000001"/>
    <n v="1.9E-2"/>
    <n v="0.79"/>
    <n v="0.93300000000000005"/>
    <n v="0.59499999999999997"/>
    <m/>
    <m/>
    <m/>
    <m/>
    <m/>
    <m/>
    <m/>
    <m/>
    <m/>
    <m/>
    <m/>
    <m/>
    <m/>
    <m/>
    <m/>
    <m/>
    <m/>
    <m/>
    <m/>
    <m/>
    <m/>
    <m/>
    <m/>
    <m/>
    <m/>
    <m/>
    <m/>
    <m/>
    <m/>
    <m/>
    <m/>
    <m/>
    <m/>
    <m/>
    <m/>
    <m/>
    <m/>
    <m/>
    <m/>
    <m/>
    <m/>
    <m/>
    <m/>
    <m/>
    <m/>
    <m/>
    <m/>
    <m/>
    <m/>
    <m/>
    <m/>
    <m/>
    <m/>
    <m/>
    <m/>
    <m/>
    <m/>
    <m/>
    <m/>
    <m/>
    <m/>
    <m/>
    <m/>
    <m/>
    <m/>
    <m/>
    <m/>
    <m/>
    <m/>
    <m/>
    <m/>
    <m/>
    <m/>
    <m/>
    <m/>
    <m/>
    <n v="95.72457"/>
    <n v="1.5703876000000001"/>
  </r>
  <r>
    <x v="31"/>
    <n v="10"/>
    <x v="3"/>
    <s v="2008"/>
    <s v="HES"/>
    <s v="EndJun09"/>
    <s v="2008-09new"/>
    <s v="3"/>
    <s v="current"/>
    <s v=""/>
    <x v="1"/>
    <n v="4212900"/>
    <n v="1609100"/>
    <n v="0.33"/>
    <n v="0.45500000000000002"/>
    <m/>
    <m/>
    <n v="4.1688288"/>
    <n v="2.0501225999999999"/>
    <n v="2.0334534999999998"/>
    <n v="5.3066449000000002"/>
    <n v="8.2745113000000003"/>
    <n v="40609.402486899999"/>
    <n v="33882.335813799997"/>
    <n v="16650.165022699999"/>
    <n v="20826.206412200001"/>
    <n v="24849.246285199999"/>
    <n v="29083.288249599998"/>
    <n v="33857.335566000002"/>
    <n v="38825.384805200003"/>
    <n v="44911.4451252"/>
    <n v="53773.532958900003"/>
    <n v="69411.687951400003"/>
    <m/>
    <m/>
    <n v="12739.1262597"/>
    <x v="982"/>
    <x v="988"/>
    <n v="27094.2685361"/>
    <n v="31457.311778899999"/>
    <n v="36124.358034899997"/>
    <n v="41921.415490500003"/>
    <n v="49142.487059799998"/>
    <n v="60620.600821400003"/>
    <n v="105410.04473749999"/>
    <n v="40609.402486899999"/>
    <n v="1550.0153625"/>
    <n v="5520.0547102"/>
    <n v="11302.112017199999"/>
    <n v="14414.142861099999"/>
    <n v="18153.179919400001"/>
    <n v="21080.208929699998"/>
    <n v="22737.225352599999"/>
    <n v="27273.270310200001"/>
    <n v="34552.3424543"/>
    <n v="42773.423934899998"/>
    <n v="19937.197601100001"/>
    <n v="167.00165519999999"/>
    <n v="1167.0115665000001"/>
    <n v="3127.0309926"/>
    <n v="4315.0427670999998"/>
    <n v="5916.0586351000002"/>
    <n v="8046.0797461000002"/>
    <n v="10748.106526400001"/>
    <n v="13134.1301747"/>
    <n v="18705.185390400002"/>
    <n v="21349.211595799999"/>
    <n v="8669.0859208000002"/>
    <n v="241.00238859999999"/>
    <n v="655.00649190000001"/>
    <n v="1281.0126963"/>
    <n v="1836.0181971"/>
    <n v="3587.0355516999998"/>
    <n v="4471.0443132999999"/>
    <n v="6597.0653847000003"/>
    <n v="7332.0726695000003"/>
    <n v="8644.0856731000003"/>
    <n v="10616.1052181"/>
    <n v="4527.0448683000004"/>
    <n v="762.00755240000001"/>
    <n v="1159.0114871999999"/>
    <n v="1668.0165320000001"/>
    <n v="2392.0237078"/>
    <n v="3269.0324000000001"/>
    <n v="4236.0419842000001"/>
    <n v="4101.0406461000002"/>
    <n v="5758.0570691000003"/>
    <n v="8396.0832150999995"/>
    <n v="34716.344079800001"/>
    <n v="6646.0658702999999"/>
    <n v="238.00235889999999"/>
    <n v="948.00939589999996"/>
    <n v="1658.0164328999999"/>
    <n v="3718.0368500999998"/>
    <n v="3707.0367411000002"/>
    <n v="4173.0413596999997"/>
    <n v="6865.0680408999997"/>
    <n v="8161.0808858999999"/>
    <n v="8521.0844539999998"/>
    <n v="33503.332057400003"/>
    <n v="7150.0708655999997"/>
    <n v="11504.114019299999"/>
    <n v="12080.119728199999"/>
    <n v="8289.0821544999999"/>
    <n v="6387.0633033000004"/>
    <n v="4612.0457108000001"/>
    <n v="3879.0384457999999"/>
    <n v="3031.0300410999998"/>
    <n v="2439.0241735999998"/>
    <n v="1460.0144705"/>
    <n v="1299.0128747000001"/>
    <n v="5497.0544823"/>
    <n v="-1723.0170771000001"/>
    <n v="-2981.0295455"/>
    <n v="-4325.0428663000002"/>
    <n v="-5967.0591406000003"/>
    <n v="-7786.0771691999998"/>
    <n v="-9761.0967438999996"/>
    <n v="-12157.120491400001"/>
    <n v="-14956.148233"/>
    <n v="-19659.1948457"/>
    <n v="-38847.385023299998"/>
    <n v="-11818.1171314"/>
    <n v="12739.1262597"/>
    <n v="18548.183834300002"/>
    <n v="23000.227959299998"/>
    <n v="27094.2685361"/>
    <n v="31457.311778899999"/>
    <n v="36124.358034899997"/>
    <n v="41921.415490500003"/>
    <n v="49142.487059799998"/>
    <n v="60620.600821400003"/>
    <n v="105410.04473749999"/>
    <n v="40609.402486899999"/>
    <n v="0.255"/>
    <n v="0.65"/>
    <n v="0.75"/>
    <n v="0.19"/>
    <n v="0.24299999999999999"/>
    <n v="0.19"/>
    <n v="0.224"/>
    <n v="0.67400000000000004"/>
    <n v="0.81100000000000005"/>
    <n v="0.11"/>
    <n v="0.22600000000000001"/>
    <n v="0.13400000000000001"/>
    <n v="0.17499999999999999"/>
    <n v="0.752"/>
    <n v="0.92400000000000004"/>
    <n v="0.03"/>
    <n v="0.34799999999999998"/>
    <n v="0.3"/>
    <n v="0.29299999999999998"/>
    <n v="0.19400000000000001"/>
    <n v="5.5E-2"/>
    <n v="0.70099999999999996"/>
    <n v="0.877"/>
    <n v="0.20200000000000001"/>
    <m/>
    <n v="1"/>
    <m/>
    <m/>
    <m/>
    <n v="0.11"/>
    <n v="0.224"/>
    <n v="40609.402486899999"/>
    <m/>
    <m/>
    <m/>
    <m/>
    <m/>
    <m/>
    <m/>
    <m/>
    <m/>
    <m/>
    <m/>
    <m/>
    <m/>
    <m/>
    <m/>
    <m/>
    <m/>
    <m/>
    <m/>
    <m/>
    <m/>
    <m/>
    <m/>
    <m/>
    <m/>
    <m/>
    <m/>
    <m/>
    <m/>
    <m/>
    <m/>
    <m/>
    <m/>
    <m/>
    <m/>
    <m/>
    <m/>
    <m/>
    <m/>
    <m/>
    <n v="0.25900000000000001"/>
    <n v="0.111"/>
    <n v="0.19800000000000001"/>
    <n v="0.152"/>
    <n v="0.16800000000000001"/>
    <n v="6.8000000000000005E-2"/>
    <n v="4.3999999999999997E-2"/>
    <n v="34895.345853899998"/>
    <n v="43900.435104900003"/>
    <n v="41389.410217700002"/>
    <n v="46270.458594600001"/>
    <n v="48326.478972199999"/>
    <n v="32447.321591100001"/>
    <n v="25984.2575345"/>
    <n v="0.122"/>
    <n v="7.4999999999999997E-2"/>
    <n v="8.5000000000000006E-2"/>
    <n v="6.3E-2"/>
    <n v="0.104"/>
    <n v="0.19700000000000001"/>
    <n v="0.29299999999999998"/>
    <n v="0.253"/>
    <n v="0.128"/>
    <n v="0.14599999999999999"/>
    <n v="0.13"/>
    <n v="0.155"/>
    <n v="0.56699999999999995"/>
    <n v="0.71099999999999997"/>
    <n v="95.72457"/>
    <n v="1.5703876000000001"/>
  </r>
  <r>
    <x v="31"/>
    <n v="10"/>
    <x v="3"/>
    <s v="2008"/>
    <s v="HES"/>
    <s v="EndJun09"/>
    <s v="2008-09new"/>
    <s v="3"/>
    <s v="current"/>
    <s v=""/>
    <x v="2"/>
    <n v="2651500"/>
    <n v="1349700"/>
    <n v="0.32300000000000001"/>
    <n v="0.40300000000000002"/>
    <m/>
    <m/>
    <n v="4.2270064999999999"/>
    <n v="1.9953661"/>
    <n v="2.1184115000000001"/>
    <n v="5.2662927000000002"/>
    <n v="8.6396721000000003"/>
    <n v="44863.444649500001"/>
    <n v="37981.376440100001"/>
    <n v="17929.177699200001"/>
    <n v="23589.233797000001"/>
    <n v="28431.281787399999"/>
    <n v="33299.330035500003"/>
    <n v="37981.376440100001"/>
    <n v="43528.431417899999"/>
    <n v="50578.501292399997"/>
    <n v="59194.586687900002"/>
    <n v="75786.751135800005"/>
    <m/>
    <m/>
    <n v="13052.129361900001"/>
    <x v="983"/>
    <x v="989"/>
    <n v="30828.305544800001"/>
    <n v="35564.352484499999"/>
    <n v="41026.406619900001"/>
    <n v="46917.4650072"/>
    <n v="54786.542999099998"/>
    <n v="66547.659565499998"/>
    <n v="112766.1176448"/>
    <n v="44863.444649500001"/>
    <n v="2859.0283362999999"/>
    <n v="11034.109361000001"/>
    <n v="14532.1440306"/>
    <n v="18334.1817133"/>
    <n v="21612.214202499999"/>
    <n v="23058.2285342"/>
    <n v="28845.285890700001"/>
    <n v="32363.320758599999"/>
    <n v="35892.3557354"/>
    <n v="46853.464372900002"/>
    <n v="23544.233350999999"/>
    <n v="412.00408340000001"/>
    <n v="2674.0265027"/>
    <n v="4597.0455621000001"/>
    <n v="5980.0592693999997"/>
    <n v="7547.0748003999997"/>
    <n v="10214.1012338"/>
    <n v="13302.1318398"/>
    <n v="16635.164873999998"/>
    <n v="20832.206471699999"/>
    <n v="22449.222498200001"/>
    <n v="10467.103741299999"/>
    <n v="491.00486640000003"/>
    <n v="1129.0111898"/>
    <n v="2703.0267902000001"/>
    <n v="3640.0360770000002"/>
    <n v="5104.0505870999996"/>
    <n v="7735.0766636999997"/>
    <n v="7798.0772881000003"/>
    <n v="8376.0830167999993"/>
    <n v="12107.1199958"/>
    <n v="11737.116328599999"/>
    <n v="6083.0602902999999"/>
    <n v="1160.0114971"/>
    <n v="1663.0164824000001"/>
    <n v="1839.0182268000001"/>
    <n v="2557.0253431000001"/>
    <n v="3515.0348380999999"/>
    <n v="3193.0316466999998"/>
    <n v="3411.0338074000001"/>
    <n v="5052.0500718000003"/>
    <n v="8899.0882003999996"/>
    <n v="37618.372842299999"/>
    <n v="6898.0683680000002"/>
    <n v="597.00591699999995"/>
    <n v="1537.0152336000001"/>
    <n v="2680.0265622000002"/>
    <n v="3960.0392486000001"/>
    <n v="4210.0417264999996"/>
    <n v="6590.0653153000003"/>
    <n v="6037.0598344"/>
    <n v="8369.0829474999991"/>
    <n v="10546.104524300001"/>
    <n v="35242.3492931"/>
    <n v="7983.0791216999996"/>
    <n v="9361.0927793999999"/>
    <n v="6828.0676741999996"/>
    <n v="5281.0523413999999"/>
    <n v="3845.0381087999999"/>
    <n v="3076.0304870999998"/>
    <n v="1907.0189008"/>
    <n v="1483.0146984"/>
    <n v="944.00935619999996"/>
    <n v="710.00703699999997"/>
    <n v="839.00831559999995"/>
    <n v="3427.0339659000001"/>
    <n v="-1827.0181078999999"/>
    <n v="-3869.0383467000001"/>
    <n v="-5648.0559788999999"/>
    <n v="-7488.0742155999997"/>
    <n v="-9500.0941571000003"/>
    <n v="-11671.115674500001"/>
    <n v="-13960.138361400001"/>
    <n v="-16952.168015899999"/>
    <n v="-22439.222399099999"/>
    <n v="-41974.416015800001"/>
    <n v="-13539.1341887"/>
    <n v="13052.129361900001"/>
    <n v="20997.208106999999"/>
    <n v="25983.257524600001"/>
    <n v="30828.305544800001"/>
    <n v="35564.352484499999"/>
    <n v="41026.406619900001"/>
    <n v="46917.4650072"/>
    <n v="54786.542999099998"/>
    <n v="66547.659565499998"/>
    <n v="112766.1176448"/>
    <n v="44863.444649500001"/>
    <n v="0.16800000000000001"/>
    <n v="0.59799999999999998"/>
    <n v="0.58299999999999996"/>
    <n v="0.13700000000000001"/>
    <n v="0.27800000000000002"/>
    <n v="0.23300000000000001"/>
    <n v="0.14099999999999999"/>
    <n v="0.63100000000000001"/>
    <n v="0.73499999999999999"/>
    <n v="8.3000000000000004E-2"/>
    <n v="0.28100000000000003"/>
    <n v="0.20300000000000001"/>
    <n v="0.104"/>
    <n v="0.72899999999999998"/>
    <n v="0.92500000000000004"/>
    <n v="2.9000000000000001E-2"/>
    <n v="0.36499999999999999"/>
    <n v="0.3"/>
    <n v="0.29699999999999999"/>
    <n v="0.192"/>
    <n v="5.3999999999999999E-2"/>
    <n v="0.65700000000000003"/>
    <n v="0.80400000000000005"/>
    <n v="0.125"/>
    <n v="42151.417770100001"/>
    <m/>
    <n v="0.88400000000000001"/>
    <n v="9.2999999999999999E-2"/>
    <n v="0.17199999999999999"/>
    <m/>
    <m/>
    <m/>
    <n v="3.9E-2"/>
    <n v="0.01"/>
    <n v="4.9000000000000002E-2"/>
    <n v="2.7E-2"/>
    <n v="0.215"/>
    <n v="3.7999999999999999E-2"/>
    <n v="1.7000000000000001E-2"/>
    <n v="0.34699999999999998"/>
    <n v="0.124"/>
    <n v="1.7000000000000001E-2"/>
    <n v="39153.388056099997"/>
    <n v="19668.194934899999"/>
    <n v="26444.262093699999"/>
    <n v="15184.150492799999"/>
    <n v="56962.564566000001"/>
    <n v="35641.353247699997"/>
    <n v="37091.367619099998"/>
    <n v="43412.430268199998"/>
    <n v="34209.339054800002"/>
    <n v="16315.161702400001"/>
    <n v="0.13500000000000001"/>
    <n v="0.72299999999999998"/>
    <n v="0.126"/>
    <n v="0.75700000000000001"/>
    <n v="1.7999999999999999E-2"/>
    <n v="8.5000000000000006E-2"/>
    <n v="0.52600000000000002"/>
    <n v="0.01"/>
    <n v="9.4E-2"/>
    <n v="0.68899999999999995"/>
    <n v="0.182"/>
    <n v="0.84"/>
    <n v="0.41399999999999998"/>
    <n v="0.95199999999999996"/>
    <n v="1.4E-2"/>
    <n v="0.16400000000000001"/>
    <n v="0.76"/>
    <n v="6.0999999999999999E-2"/>
    <n v="0.25700000000000001"/>
    <n v="0.879"/>
    <m/>
    <m/>
    <m/>
    <m/>
    <m/>
    <m/>
    <m/>
    <m/>
    <m/>
    <m/>
    <m/>
    <m/>
    <m/>
    <m/>
    <m/>
    <m/>
    <m/>
    <m/>
    <m/>
    <m/>
    <m/>
    <m/>
    <m/>
    <m/>
    <m/>
    <m/>
    <m/>
    <m/>
    <n v="95.72457"/>
    <n v="1.5703876000000001"/>
  </r>
  <r>
    <x v="31"/>
    <n v="11"/>
    <x v="4"/>
    <s v="2009"/>
    <s v="HES"/>
    <s v="EndJun10"/>
    <s v="2009-10new"/>
    <s v=""/>
    <s v="current"/>
    <s v=""/>
    <x v="0"/>
    <n v="495000"/>
    <n v="368200"/>
    <n v="0.36899999999999999"/>
    <n v="0.71499999999999997"/>
    <m/>
    <m/>
    <m/>
    <m/>
    <m/>
    <m/>
    <m/>
    <n v="34775"/>
    <n v="23294"/>
    <m/>
    <m/>
    <m/>
    <m/>
    <m/>
    <m/>
    <m/>
    <m/>
    <m/>
    <m/>
    <m/>
    <m/>
    <x v="12"/>
    <x v="12"/>
    <m/>
    <m/>
    <m/>
    <m/>
    <m/>
    <m/>
    <m/>
    <m/>
    <m/>
    <m/>
    <m/>
    <m/>
    <m/>
    <m/>
    <m/>
    <m/>
    <m/>
    <m/>
    <m/>
    <m/>
    <m/>
    <m/>
    <m/>
    <m/>
    <m/>
    <m/>
    <m/>
    <m/>
    <m/>
    <m/>
    <m/>
    <m/>
    <m/>
    <m/>
    <m/>
    <m/>
    <m/>
    <m/>
    <m/>
    <m/>
    <m/>
    <m/>
    <m/>
    <m/>
    <m/>
    <m/>
    <m/>
    <m/>
    <m/>
    <m/>
    <m/>
    <m/>
    <m/>
    <m/>
    <m/>
    <m/>
    <m/>
    <m/>
    <m/>
    <m/>
    <m/>
    <m/>
    <m/>
    <m/>
    <m/>
    <m/>
    <m/>
    <m/>
    <m/>
    <m/>
    <m/>
    <m/>
    <m/>
    <m/>
    <m/>
    <m/>
    <m/>
    <m/>
    <m/>
    <m/>
    <m/>
    <m/>
    <m/>
    <m/>
    <m/>
    <m/>
    <m/>
    <m/>
    <m/>
    <m/>
    <m/>
    <m/>
    <m/>
    <m/>
    <m/>
    <m/>
    <n v="0.67400000000000004"/>
    <n v="0.76500000000000001"/>
    <n v="0.90900000000000003"/>
    <n v="0.38800000000000001"/>
    <n v="0.16400000000000001"/>
    <n v="0.13400000000000001"/>
    <n v="0.629"/>
    <n v="0.77700000000000002"/>
    <n v="0.91600000000000004"/>
    <n v="0.13500000000000001"/>
    <n v="0.154"/>
    <n v="5.2999999999999999E-2"/>
    <n v="0.56200000000000006"/>
    <n v="0.79200000000000004"/>
    <n v="0.93200000000000005"/>
    <n v="2.1000000000000001E-2"/>
    <n v="0.55400000000000005"/>
    <n v="0.46200000000000002"/>
    <n v="0.46500000000000002"/>
    <n v="0.35399999999999998"/>
    <n v="3.2000000000000001E-2"/>
    <n v="0.77700000000000002"/>
    <n v="0.91400000000000003"/>
    <n v="0.60499999999999998"/>
    <m/>
    <m/>
    <m/>
    <m/>
    <m/>
    <m/>
    <m/>
    <m/>
    <m/>
    <m/>
    <m/>
    <m/>
    <m/>
    <m/>
    <m/>
    <m/>
    <m/>
    <m/>
    <m/>
    <m/>
    <m/>
    <m/>
    <m/>
    <m/>
    <m/>
    <m/>
    <m/>
    <m/>
    <m/>
    <m/>
    <m/>
    <m/>
    <m/>
    <m/>
    <m/>
    <m/>
    <m/>
    <m/>
    <m/>
    <m/>
    <m/>
    <m/>
    <m/>
    <m/>
    <m/>
    <m/>
    <m/>
    <m/>
    <m/>
    <m/>
    <m/>
    <m/>
    <m/>
    <m/>
    <m/>
    <m/>
    <m/>
    <m/>
    <m/>
    <m/>
    <m/>
    <m/>
    <m/>
    <m/>
    <m/>
    <m/>
    <m/>
    <m/>
    <m/>
    <m/>
    <m/>
    <m/>
    <m/>
    <m/>
    <m/>
    <m/>
    <n v="97.749780000000001"/>
    <n v="1.5993975"/>
  </r>
  <r>
    <x v="31"/>
    <n v="11"/>
    <x v="4"/>
    <s v="2009"/>
    <s v="HES"/>
    <s v="EndJun10"/>
    <s v="2009-10new"/>
    <s v=""/>
    <s v="current"/>
    <s v=""/>
    <x v="1"/>
    <n v="4264100"/>
    <n v="1623400"/>
    <n v="0.32400000000000001"/>
    <n v="0.45400000000000001"/>
    <m/>
    <m/>
    <n v="4.2017543999999996"/>
    <n v="2.0002043999999999"/>
    <n v="2.1006624999999999"/>
    <n v="5.3006862000000003"/>
    <n v="8.3033494999999995"/>
    <n v="40343"/>
    <n v="34245"/>
    <n v="16302"/>
    <n v="20504"/>
    <n v="25734"/>
    <n v="29600"/>
    <n v="34245"/>
    <n v="39050"/>
    <n v="45653"/>
    <n v="54657"/>
    <n v="68497"/>
    <m/>
    <m/>
    <n v="12151"/>
    <x v="984"/>
    <x v="990"/>
    <n v="27680"/>
    <n v="31912"/>
    <n v="36569"/>
    <n v="42527"/>
    <n v="49494"/>
    <n v="60549"/>
    <n v="100894"/>
    <n v="40343"/>
    <n v="1411"/>
    <n v="2885"/>
    <n v="9678"/>
    <n v="13478"/>
    <n v="18082"/>
    <n v="20361"/>
    <n v="24980"/>
    <n v="27166"/>
    <n v="32147"/>
    <n v="50394"/>
    <n v="20066"/>
    <n v="393"/>
    <n v="1023"/>
    <n v="2088"/>
    <n v="5526"/>
    <n v="7502"/>
    <n v="9527"/>
    <n v="11611"/>
    <n v="14028"/>
    <n v="18405"/>
    <n v="20668"/>
    <n v="9079"/>
    <n v="265"/>
    <n v="306"/>
    <n v="694"/>
    <n v="1842"/>
    <n v="2511"/>
    <n v="3782"/>
    <n v="5174"/>
    <n v="8233"/>
    <n v="10737"/>
    <n v="7865"/>
    <n v="4141"/>
    <n v="839"/>
    <n v="1057"/>
    <n v="1624"/>
    <n v="2422"/>
    <n v="2973"/>
    <n v="3771"/>
    <n v="5249"/>
    <n v="5239"/>
    <n v="7867"/>
    <n v="32473"/>
    <n v="6359"/>
    <n v="648"/>
    <n v="1061"/>
    <n v="2564"/>
    <n v="3876"/>
    <n v="2679"/>
    <n v="4439"/>
    <n v="3934"/>
    <n v="5336"/>
    <n v="7331"/>
    <n v="19913"/>
    <n v="5182"/>
    <n v="9995"/>
    <n v="14457"/>
    <n v="10259"/>
    <n v="6234"/>
    <n v="5211"/>
    <n v="3787"/>
    <n v="2720"/>
    <n v="2827"/>
    <n v="2128"/>
    <n v="2265"/>
    <n v="5988"/>
    <n v="-1400"/>
    <n v="-2483"/>
    <n v="-3702"/>
    <n v="-5698"/>
    <n v="-7046"/>
    <n v="-9098"/>
    <n v="-11140"/>
    <n v="-13335"/>
    <n v="-18065"/>
    <n v="-32684"/>
    <n v="-10471"/>
    <n v="12151"/>
    <n v="18306"/>
    <n v="23204"/>
    <n v="27680"/>
    <n v="31912"/>
    <n v="36569"/>
    <n v="42527"/>
    <n v="49494"/>
    <n v="60549"/>
    <n v="100894"/>
    <n v="40343"/>
    <n v="0.28499999999999998"/>
    <n v="0.66900000000000004"/>
    <n v="0.81100000000000005"/>
    <n v="0.20100000000000001"/>
    <n v="0.25800000000000001"/>
    <n v="0.20499999999999999"/>
    <n v="0.249"/>
    <n v="0.70499999999999996"/>
    <n v="0.85099999999999998"/>
    <n v="0.11899999999999999"/>
    <n v="0.247"/>
    <n v="0.16800000000000001"/>
    <n v="0.20300000000000001"/>
    <n v="0.76200000000000001"/>
    <n v="0.90400000000000003"/>
    <n v="3.5000000000000003E-2"/>
    <n v="0.379"/>
    <n v="0.28899999999999998"/>
    <n v="0.28100000000000003"/>
    <n v="0.17599999999999999"/>
    <n v="7.1999999999999995E-2"/>
    <n v="0.72299999999999998"/>
    <n v="0.86799999999999999"/>
    <n v="0.22900000000000001"/>
    <m/>
    <n v="1"/>
    <m/>
    <m/>
    <m/>
    <n v="0.11899999999999999"/>
    <n v="0.249"/>
    <n v="40343"/>
    <m/>
    <m/>
    <m/>
    <m/>
    <m/>
    <m/>
    <m/>
    <m/>
    <m/>
    <m/>
    <m/>
    <m/>
    <m/>
    <m/>
    <m/>
    <m/>
    <m/>
    <m/>
    <m/>
    <m/>
    <m/>
    <m/>
    <m/>
    <m/>
    <m/>
    <m/>
    <m/>
    <m/>
    <m/>
    <m/>
    <m/>
    <m/>
    <m/>
    <m/>
    <m/>
    <m/>
    <m/>
    <m/>
    <m/>
    <m/>
    <n v="0.254"/>
    <n v="0.111"/>
    <n v="0.20399999999999999"/>
    <n v="0.14499999999999999"/>
    <n v="0.17"/>
    <n v="6.9000000000000006E-2"/>
    <n v="4.7E-2"/>
    <n v="34017"/>
    <n v="43574"/>
    <n v="41077"/>
    <n v="42542"/>
    <n v="48742"/>
    <n v="39528"/>
    <n v="27899"/>
    <n v="0.16"/>
    <n v="9.0999999999999998E-2"/>
    <n v="0.1"/>
    <n v="0.104"/>
    <n v="0.10299999999999999"/>
    <n v="0.109"/>
    <n v="0.17199999999999999"/>
    <n v="0.28299999999999997"/>
    <n v="0.16400000000000001"/>
    <n v="0.17299999999999999"/>
    <n v="0.16300000000000001"/>
    <n v="0.157"/>
    <n v="0.55100000000000005"/>
    <n v="0.74"/>
    <n v="97.749780000000001"/>
    <n v="1.5993975"/>
  </r>
  <r>
    <x v="31"/>
    <n v="11"/>
    <x v="4"/>
    <s v="2009"/>
    <s v="HES"/>
    <s v="EndJun10"/>
    <s v="2009-10new"/>
    <s v=""/>
    <s v="current"/>
    <s v=""/>
    <x v="2"/>
    <n v="2685700"/>
    <n v="1354900"/>
    <n v="0.311"/>
    <n v="0.39600000000000002"/>
    <m/>
    <m/>
    <n v="4.2527632999999998"/>
    <n v="1.9006769999999999"/>
    <n v="2.2374993000000001"/>
    <n v="5.195265"/>
    <n v="8.7196648999999997"/>
    <n v="43922"/>
    <n v="38259"/>
    <n v="17099"/>
    <n v="24252"/>
    <n v="28820"/>
    <n v="33657"/>
    <n v="38259"/>
    <n v="44303"/>
    <n v="49851"/>
    <n v="58581"/>
    <n v="72718"/>
    <m/>
    <m/>
    <n v="12057"/>
    <x v="985"/>
    <x v="991"/>
    <n v="31152"/>
    <n v="35921"/>
    <n v="41170"/>
    <n v="46981"/>
    <n v="54369"/>
    <n v="64934"/>
    <n v="105133"/>
    <n v="43922"/>
    <n v="2163"/>
    <n v="7850"/>
    <n v="14517"/>
    <n v="17966"/>
    <n v="21414"/>
    <n v="24805"/>
    <n v="26189"/>
    <n v="29193"/>
    <n v="37801"/>
    <n v="53665"/>
    <n v="23561"/>
    <n v="580"/>
    <n v="1682"/>
    <n v="5266"/>
    <n v="6860"/>
    <n v="8578"/>
    <n v="10732"/>
    <n v="12904"/>
    <n v="16618"/>
    <n v="19610"/>
    <n v="23305"/>
    <n v="10616"/>
    <n v="411"/>
    <n v="734"/>
    <n v="1936"/>
    <n v="3008"/>
    <n v="4791"/>
    <n v="6051"/>
    <n v="8303"/>
    <n v="10645"/>
    <n v="12562"/>
    <n v="8450"/>
    <n v="5691"/>
    <n v="1091"/>
    <n v="1619"/>
    <n v="1566"/>
    <n v="2749"/>
    <n v="3708"/>
    <n v="3695"/>
    <n v="4177"/>
    <n v="5558"/>
    <n v="6925"/>
    <n v="29330"/>
    <n v="6045"/>
    <n v="870"/>
    <n v="1985"/>
    <n v="3989"/>
    <n v="2770"/>
    <n v="3147"/>
    <n v="4425"/>
    <n v="6061"/>
    <n v="5608"/>
    <n v="5858"/>
    <n v="24801"/>
    <n v="5954"/>
    <n v="8461"/>
    <n v="9822"/>
    <n v="4864"/>
    <n v="4552"/>
    <n v="3039"/>
    <n v="1913"/>
    <n v="1759"/>
    <n v="1867"/>
    <n v="1590"/>
    <n v="571"/>
    <n v="3843"/>
    <n v="-1518"/>
    <n v="-3014"/>
    <n v="-5421"/>
    <n v="-6753"/>
    <n v="-8758"/>
    <n v="-10450"/>
    <n v="-12413"/>
    <n v="-15119"/>
    <n v="-19412"/>
    <n v="-34989"/>
    <n v="-11789"/>
    <n v="12057"/>
    <n v="20678"/>
    <n v="26717"/>
    <n v="31152"/>
    <n v="35921"/>
    <n v="41170"/>
    <n v="46981"/>
    <n v="54369"/>
    <n v="64934"/>
    <n v="105133"/>
    <n v="43922"/>
    <n v="0.193"/>
    <n v="0.627"/>
    <n v="0.72499999999999998"/>
    <n v="0.151"/>
    <n v="0.30299999999999999"/>
    <n v="0.248"/>
    <n v="0.16500000000000001"/>
    <n v="0.66800000000000004"/>
    <n v="0.80700000000000005"/>
    <n v="0.1"/>
    <n v="0.29599999999999999"/>
    <n v="0.20699999999999999"/>
    <n v="0.127"/>
    <n v="0.748"/>
    <n v="0.878"/>
    <n v="3.7999999999999999E-2"/>
    <n v="0.40400000000000003"/>
    <n v="0.33400000000000002"/>
    <n v="0.316"/>
    <n v="0.215"/>
    <n v="6.9000000000000006E-2"/>
    <n v="0.69299999999999995"/>
    <n v="0.83599999999999997"/>
    <n v="0.14899999999999999"/>
    <n v="41102"/>
    <m/>
    <n v="0.88400000000000001"/>
    <n v="0.11700000000000001"/>
    <n v="0.19700000000000001"/>
    <m/>
    <m/>
    <m/>
    <n v="3.7999999999999999E-2"/>
    <n v="1.0999999999999999E-2"/>
    <n v="3.6999999999999998E-2"/>
    <n v="0.03"/>
    <n v="0.217"/>
    <n v="4.7E-2"/>
    <n v="1.4E-2"/>
    <n v="0.34699999999999998"/>
    <n v="0.111"/>
    <n v="3.3000000000000002E-2"/>
    <n v="42812"/>
    <n v="13397"/>
    <n v="29053"/>
    <n v="15806"/>
    <n v="55599"/>
    <n v="38345"/>
    <n v="22082"/>
    <n v="42989"/>
    <n v="29376"/>
    <n v="20790"/>
    <n v="0.13500000000000001"/>
    <n v="0.78500000000000003"/>
    <n v="0.182"/>
    <n v="0.73599999999999999"/>
    <n v="2.9000000000000001E-2"/>
    <n v="0.14399999999999999"/>
    <n v="0.38900000000000001"/>
    <n v="3.1E-2"/>
    <n v="0.14499999999999999"/>
    <n v="0.48299999999999998"/>
    <n v="0.13200000000000001"/>
    <n v="0.85699999999999998"/>
    <n v="0.44900000000000001"/>
    <n v="0.97599999999999998"/>
    <n v="3.5999999999999997E-2"/>
    <n v="0.187"/>
    <n v="0.76500000000000001"/>
    <n v="0.06"/>
    <n v="0.35199999999999998"/>
    <n v="0.82099999999999995"/>
    <m/>
    <m/>
    <m/>
    <m/>
    <m/>
    <m/>
    <m/>
    <m/>
    <m/>
    <m/>
    <m/>
    <m/>
    <m/>
    <m/>
    <m/>
    <m/>
    <m/>
    <m/>
    <m/>
    <m/>
    <m/>
    <m/>
    <m/>
    <m/>
    <m/>
    <m/>
    <m/>
    <m/>
    <n v="97.749780000000001"/>
    <n v="1.5993975"/>
  </r>
  <r>
    <x v="31"/>
    <n v="12"/>
    <x v="5"/>
    <s v="2011"/>
    <s v="HES"/>
    <s v="EndJun12"/>
    <s v="2011-12new"/>
    <s v=""/>
    <s v="current"/>
    <s v=""/>
    <x v="0"/>
    <n v="520300"/>
    <n v="386300"/>
    <n v="0.34499999999999997"/>
    <n v="0.72"/>
    <m/>
    <m/>
    <m/>
    <m/>
    <m/>
    <m/>
    <m/>
    <n v="36264"/>
    <n v="25258"/>
    <m/>
    <m/>
    <m/>
    <m/>
    <m/>
    <m/>
    <m/>
    <m/>
    <m/>
    <m/>
    <m/>
    <m/>
    <x v="12"/>
    <x v="12"/>
    <m/>
    <m/>
    <m/>
    <m/>
    <m/>
    <m/>
    <m/>
    <m/>
    <m/>
    <m/>
    <m/>
    <m/>
    <m/>
    <m/>
    <m/>
    <m/>
    <m/>
    <m/>
    <m/>
    <m/>
    <m/>
    <m/>
    <m/>
    <m/>
    <m/>
    <m/>
    <m/>
    <m/>
    <m/>
    <m/>
    <m/>
    <m/>
    <m/>
    <m/>
    <m/>
    <m/>
    <m/>
    <m/>
    <m/>
    <m/>
    <m/>
    <m/>
    <m/>
    <m/>
    <m/>
    <m/>
    <m/>
    <m/>
    <m/>
    <m/>
    <m/>
    <m/>
    <m/>
    <m/>
    <m/>
    <m/>
    <m/>
    <m/>
    <m/>
    <m/>
    <m/>
    <m/>
    <m/>
    <m/>
    <m/>
    <m/>
    <m/>
    <m/>
    <m/>
    <m/>
    <m/>
    <m/>
    <m/>
    <m/>
    <m/>
    <m/>
    <m/>
    <m/>
    <m/>
    <m/>
    <m/>
    <m/>
    <m/>
    <m/>
    <m/>
    <m/>
    <m/>
    <m/>
    <m/>
    <m/>
    <m/>
    <m/>
    <m/>
    <m/>
    <m/>
    <m/>
    <n v="0.67900000000000005"/>
    <n v="0.80200000000000005"/>
    <n v="0.94299999999999995"/>
    <n v="0.36799999999999999"/>
    <n v="0.13300000000000001"/>
    <n v="0.109"/>
    <n v="0.65700000000000003"/>
    <n v="0.79200000000000004"/>
    <n v="0.93799999999999994"/>
    <n v="9.0999999999999998E-2"/>
    <n v="0.13800000000000001"/>
    <n v="1.7999999999999999E-2"/>
    <n v="0.59299999999999997"/>
    <n v="0.80700000000000005"/>
    <n v="0.94099999999999995"/>
    <n v="1.2999999999999999E-2"/>
    <n v="0.622"/>
    <n v="0.68200000000000005"/>
    <n v="0.47099999999999997"/>
    <n v="0.40500000000000003"/>
    <n v="2.1000000000000001E-2"/>
    <n v="0.79"/>
    <n v="0.93899999999999995"/>
    <n v="0.63600000000000001"/>
    <m/>
    <m/>
    <m/>
    <m/>
    <m/>
    <m/>
    <m/>
    <m/>
    <m/>
    <m/>
    <m/>
    <m/>
    <m/>
    <m/>
    <m/>
    <m/>
    <m/>
    <m/>
    <m/>
    <m/>
    <m/>
    <m/>
    <m/>
    <m/>
    <m/>
    <m/>
    <m/>
    <m/>
    <m/>
    <m/>
    <m/>
    <m/>
    <m/>
    <m/>
    <m/>
    <m/>
    <m/>
    <m/>
    <m/>
    <m/>
    <m/>
    <m/>
    <m/>
    <m/>
    <m/>
    <m/>
    <m/>
    <m/>
    <m/>
    <m/>
    <m/>
    <m/>
    <m/>
    <m/>
    <m/>
    <m/>
    <m/>
    <m/>
    <m/>
    <m/>
    <m/>
    <m/>
    <m/>
    <m/>
    <m/>
    <m/>
    <m/>
    <m/>
    <m/>
    <m/>
    <m/>
    <m/>
    <m/>
    <m/>
    <m/>
    <m/>
    <n v="104.0279"/>
    <n v="1.5891747000000001"/>
  </r>
  <r>
    <x v="31"/>
    <n v="12"/>
    <x v="5"/>
    <s v="2011"/>
    <s v="HES"/>
    <s v="EndJun12"/>
    <s v="2011-12new"/>
    <s v=""/>
    <s v="current"/>
    <s v=""/>
    <x v="1"/>
    <n v="4337900"/>
    <n v="1651900"/>
    <n v="0.32300000000000001"/>
    <n v="0.45300000000000001"/>
    <m/>
    <m/>
    <n v="4.2050152000000001"/>
    <n v="2.1129880999999999"/>
    <n v="1.9900799"/>
    <n v="5.1877830999999999"/>
    <n v="7.9510386000000004"/>
    <n v="43450"/>
    <n v="36110"/>
    <n v="18145"/>
    <n v="22253"/>
    <n v="27081"/>
    <n v="31774"/>
    <n v="36110"/>
    <n v="42159"/>
    <n v="49615"/>
    <n v="59383"/>
    <n v="76300"/>
    <m/>
    <m/>
    <n v="13480"/>
    <x v="986"/>
    <x v="992"/>
    <n v="29442"/>
    <n v="33840"/>
    <n v="38936"/>
    <n v="45588"/>
    <n v="54123"/>
    <n v="66922"/>
    <n v="107180"/>
    <n v="43450"/>
    <n v="1962"/>
    <n v="4194"/>
    <n v="9770"/>
    <n v="15367"/>
    <n v="19523"/>
    <n v="22026"/>
    <n v="24097"/>
    <n v="30689"/>
    <n v="39563"/>
    <n v="49815"/>
    <n v="21703"/>
    <n v="533"/>
    <n v="985"/>
    <n v="3724"/>
    <n v="6011"/>
    <n v="7196"/>
    <n v="6757"/>
    <n v="12565"/>
    <n v="16248"/>
    <n v="18658"/>
    <n v="22694"/>
    <n v="9538"/>
    <n v="156"/>
    <n v="790"/>
    <n v="1086"/>
    <n v="1925"/>
    <n v="3320"/>
    <n v="5601"/>
    <n v="5492"/>
    <n v="6831"/>
    <n v="8647"/>
    <n v="13575"/>
    <n v="4743"/>
    <n v="668"/>
    <n v="943"/>
    <n v="1887"/>
    <n v="2123"/>
    <n v="2144"/>
    <n v="3549"/>
    <n v="4440"/>
    <n v="5004"/>
    <n v="7400"/>
    <n v="26018"/>
    <n v="5420"/>
    <n v="405"/>
    <n v="1054"/>
    <n v="1645"/>
    <n v="2632"/>
    <n v="3409"/>
    <n v="3574"/>
    <n v="5034"/>
    <n v="5595"/>
    <n v="8861"/>
    <n v="24411"/>
    <n v="5664"/>
    <n v="11025"/>
    <n v="14541"/>
    <n v="10296"/>
    <n v="6633"/>
    <n v="5088"/>
    <n v="5307"/>
    <n v="4028"/>
    <n v="2845"/>
    <n v="1902"/>
    <n v="2585"/>
    <n v="6425"/>
    <n v="-1270"/>
    <n v="-2429"/>
    <n v="-3558"/>
    <n v="-5249"/>
    <n v="-6840"/>
    <n v="-7878"/>
    <n v="-10067"/>
    <n v="-13090"/>
    <n v="-18109"/>
    <n v="-31919"/>
    <n v="-10043"/>
    <n v="13480"/>
    <n v="20080"/>
    <n v="24850"/>
    <n v="29442"/>
    <n v="33840"/>
    <n v="38936"/>
    <n v="45588"/>
    <n v="54123"/>
    <n v="66922"/>
    <n v="107180"/>
    <n v="43450"/>
    <n v="0.28199999999999997"/>
    <n v="0.65300000000000002"/>
    <n v="0.76700000000000002"/>
    <n v="0.188"/>
    <n v="0.24099999999999999"/>
    <n v="0.17899999999999999"/>
    <n v="0.247"/>
    <n v="0.68300000000000005"/>
    <n v="0.83699999999999997"/>
    <n v="9.8000000000000004E-2"/>
    <n v="0.25800000000000001"/>
    <n v="0.19900000000000001"/>
    <n v="0.19600000000000001"/>
    <n v="0.75900000000000001"/>
    <n v="0.94"/>
    <n v="3.4000000000000002E-2"/>
    <n v="0.33300000000000002"/>
    <n v="0.251"/>
    <n v="0.26700000000000002"/>
    <n v="0.17899999999999999"/>
    <n v="6.8000000000000005E-2"/>
    <n v="0.7"/>
    <n v="0.88800000000000001"/>
    <n v="0.22800000000000001"/>
    <m/>
    <n v="1"/>
    <m/>
    <m/>
    <m/>
    <n v="9.8000000000000004E-2"/>
    <n v="0.247"/>
    <n v="43450"/>
    <m/>
    <m/>
    <m/>
    <m/>
    <m/>
    <m/>
    <m/>
    <m/>
    <m/>
    <m/>
    <m/>
    <m/>
    <m/>
    <m/>
    <m/>
    <m/>
    <m/>
    <m/>
    <m/>
    <m/>
    <m/>
    <m/>
    <m/>
    <m/>
    <m/>
    <m/>
    <m/>
    <m/>
    <m/>
    <m/>
    <m/>
    <m/>
    <m/>
    <m/>
    <m/>
    <m/>
    <m/>
    <m/>
    <m/>
    <m/>
    <n v="0.246"/>
    <n v="0.115"/>
    <n v="0.19800000000000001"/>
    <n v="0.14299999999999999"/>
    <n v="0.17799999999999999"/>
    <n v="7.0999999999999994E-2"/>
    <n v="4.9000000000000002E-2"/>
    <n v="36459"/>
    <n v="45934"/>
    <n v="43919"/>
    <n v="48349"/>
    <n v="51878"/>
    <n v="38355"/>
    <n v="33248"/>
    <n v="0.14000000000000001"/>
    <n v="9.4E-2"/>
    <n v="8.1000000000000003E-2"/>
    <n v="8.1000000000000003E-2"/>
    <n v="8.1000000000000003E-2"/>
    <n v="7.6999999999999999E-2"/>
    <n v="0.11"/>
    <n v="0.27300000000000002"/>
    <n v="0.20399999999999999"/>
    <n v="0.156"/>
    <n v="0.14199999999999999"/>
    <n v="0.14699999999999999"/>
    <n v="0.58899999999999997"/>
    <n v="0.755"/>
    <n v="104.0279"/>
    <n v="1.5891747000000001"/>
  </r>
  <r>
    <x v="31"/>
    <n v="12"/>
    <x v="5"/>
    <s v="2011"/>
    <s v="HES"/>
    <s v="EndJun12"/>
    <s v="2011-12new"/>
    <s v=""/>
    <s v="current"/>
    <s v=""/>
    <x v="2"/>
    <n v="2751900"/>
    <n v="1374900"/>
    <n v="0.313"/>
    <n v="0.39600000000000002"/>
    <m/>
    <m/>
    <n v="4.2930308000000004"/>
    <n v="1.9982115"/>
    <n v="2.1484367"/>
    <n v="5.1076207"/>
    <n v="8.1602975000000004"/>
    <n v="47516"/>
    <n v="40823"/>
    <n v="18998"/>
    <n v="25912"/>
    <n v="30975"/>
    <n v="35322"/>
    <n v="40816"/>
    <n v="47101"/>
    <n v="55462"/>
    <n v="65383"/>
    <n v="81559"/>
    <m/>
    <m/>
    <n v="13712"/>
    <x v="987"/>
    <x v="993"/>
    <n v="33078"/>
    <n v="37852"/>
    <n v="43938"/>
    <n v="51250"/>
    <n v="60176"/>
    <n v="72486"/>
    <n v="111894"/>
    <n v="47516"/>
    <n v="2575"/>
    <n v="9682"/>
    <n v="15307"/>
    <n v="18632"/>
    <n v="23046"/>
    <n v="24616"/>
    <n v="28240"/>
    <n v="37613"/>
    <n v="41729"/>
    <n v="53667"/>
    <n v="25521"/>
    <n v="575"/>
    <n v="2683"/>
    <n v="5806"/>
    <n v="6883"/>
    <n v="7243"/>
    <n v="11206"/>
    <n v="16134"/>
    <n v="17505"/>
    <n v="20025"/>
    <n v="24010"/>
    <n v="11211"/>
    <n v="577"/>
    <n v="1491"/>
    <n v="2315"/>
    <n v="3554"/>
    <n v="6122"/>
    <n v="6135"/>
    <n v="7274"/>
    <n v="8247"/>
    <n v="11989"/>
    <n v="16049"/>
    <n v="6378"/>
    <n v="1182"/>
    <n v="1246"/>
    <n v="1521"/>
    <n v="2148"/>
    <n v="2021"/>
    <n v="3199"/>
    <n v="4255"/>
    <n v="4538"/>
    <n v="8313"/>
    <n v="23061"/>
    <n v="5151"/>
    <n v="813"/>
    <n v="1821"/>
    <n v="2359"/>
    <n v="3843"/>
    <n v="3329"/>
    <n v="4716"/>
    <n v="4920"/>
    <n v="6600"/>
    <n v="9205"/>
    <n v="27199"/>
    <n v="6484"/>
    <n v="9357"/>
    <n v="8515"/>
    <n v="5733"/>
    <n v="4365"/>
    <n v="3775"/>
    <n v="3377"/>
    <n v="2189"/>
    <n v="994"/>
    <n v="1124"/>
    <n v="1532"/>
    <n v="4093"/>
    <n v="-1368"/>
    <n v="-3052"/>
    <n v="-4804"/>
    <n v="-6347"/>
    <n v="-7684"/>
    <n v="-9311"/>
    <n v="-11762"/>
    <n v="-15322"/>
    <n v="-19898"/>
    <n v="-33624"/>
    <n v="-11322"/>
    <n v="13712"/>
    <n v="22387"/>
    <n v="28237"/>
    <n v="33078"/>
    <n v="37852"/>
    <n v="43938"/>
    <n v="51250"/>
    <n v="60176"/>
    <n v="72486"/>
    <n v="111894"/>
    <n v="47516"/>
    <n v="0.192"/>
    <n v="0.57599999999999996"/>
    <n v="0.56699999999999995"/>
    <n v="0.13900000000000001"/>
    <n v="0.28199999999999997"/>
    <n v="0.223"/>
    <n v="0.159"/>
    <n v="0.61699999999999999"/>
    <n v="0.71599999999999997"/>
    <n v="8.3000000000000004E-2"/>
    <n v="0.29399999999999998"/>
    <n v="0.23400000000000001"/>
    <n v="0.11600000000000001"/>
    <n v="0.71599999999999997"/>
    <n v="0.90900000000000003"/>
    <n v="3.4000000000000002E-2"/>
    <n v="0.34"/>
    <n v="0.251"/>
    <n v="0.28499999999999998"/>
    <n v="0.20300000000000001"/>
    <n v="6.3E-2"/>
    <n v="0.64600000000000002"/>
    <n v="0.748"/>
    <n v="0.14099999999999999"/>
    <n v="44431"/>
    <m/>
    <n v="0.86799999999999999"/>
    <n v="0.10100000000000001"/>
    <n v="0.191"/>
    <m/>
    <m/>
    <m/>
    <n v="3.9E-2"/>
    <n v="1.2E-2"/>
    <n v="3.6999999999999998E-2"/>
    <n v="3.1E-2"/>
    <n v="0.23"/>
    <n v="4.4999999999999998E-2"/>
    <n v="1.2999999999999999E-2"/>
    <n v="0.32200000000000001"/>
    <n v="0.124"/>
    <n v="1.7000000000000001E-2"/>
    <n v="50162"/>
    <n v="16798"/>
    <n v="28108"/>
    <n v="17243"/>
    <n v="61034"/>
    <n v="38578"/>
    <n v="20665"/>
    <n v="45630"/>
    <n v="31387"/>
    <n v="16058"/>
    <n v="7.5999999999999998E-2"/>
    <n v="0.74099999999999999"/>
    <n v="0.16600000000000001"/>
    <n v="0.751"/>
    <n v="2.1000000000000001E-2"/>
    <n v="9.1999999999999998E-2"/>
    <n v="0.434"/>
    <n v="2.3E-2"/>
    <n v="0.104"/>
    <n v="0.69299999999999995"/>
    <n v="8.1000000000000003E-2"/>
    <n v="0.88500000000000001"/>
    <n v="0.499"/>
    <n v="0.95899999999999996"/>
    <n v="3.7999999999999999E-2"/>
    <n v="0.19600000000000001"/>
    <n v="0.81699999999999995"/>
    <n v="7.3999999999999996E-2"/>
    <n v="0.29199999999999998"/>
    <n v="0.96799999999999997"/>
    <m/>
    <m/>
    <m/>
    <m/>
    <m/>
    <m/>
    <m/>
    <m/>
    <m/>
    <m/>
    <m/>
    <m/>
    <m/>
    <m/>
    <m/>
    <m/>
    <m/>
    <m/>
    <m/>
    <m/>
    <m/>
    <m/>
    <m/>
    <m/>
    <m/>
    <m/>
    <m/>
    <m/>
    <n v="104.0279"/>
    <n v="1.5891747000000001"/>
  </r>
  <r>
    <x v="32"/>
    <n v="7"/>
    <x v="1"/>
    <s v="2000"/>
    <s v="HBS"/>
    <s v=""/>
    <s v="2000"/>
    <s v=""/>
    <s v="current"/>
    <s v="break 2004"/>
    <x v="0"/>
    <n v="3875821"/>
    <m/>
    <n v="0.248"/>
    <m/>
    <n v="2.5000000000000001E-2"/>
    <m/>
    <n v="3.0042762999999999"/>
    <n v="1.7498909"/>
    <n v="1.7168364"/>
    <n v="3.4686880000000002"/>
    <n v="4.9200400000000002"/>
    <n v="12614.0760424"/>
    <n v="11330.9952596"/>
    <n v="6599.9273739999999"/>
    <n v="8064.6909078999997"/>
    <n v="9130.2735267000007"/>
    <n v="10255.0818612"/>
    <n v="11330.9952596"/>
    <n v="12460.943437899999"/>
    <n v="14067.446085400001"/>
    <n v="16185.7361674"/>
    <n v="19828.005280599999"/>
    <m/>
    <m/>
    <n v="5355.0633228999995"/>
    <x v="988"/>
    <x v="994"/>
    <n v="9681.9228516999992"/>
    <n v="10781.2567712"/>
    <n v="11872.3240233"/>
    <n v="13261.5839662"/>
    <n v="15061.5511539"/>
    <n v="17830.445328099999"/>
    <n v="26347.1257257"/>
    <n v="12614.0760424"/>
    <n v="75.506392899999994"/>
    <n v="181.57359829999999"/>
    <n v="283.88955060000001"/>
    <n v="377.59499119999998"/>
    <n v="532.59408450000001"/>
    <n v="845.30947049999997"/>
    <n v="1017.1634902"/>
    <n v="1266.6764519999999"/>
    <n v="1938.1694072"/>
    <n v="4407.8741338999998"/>
    <n v="1092.3789853000001"/>
    <n v="5.3550633000000003"/>
    <n v="14.0239771"/>
    <n v="32.5915496"/>
    <n v="36.791306800000001"/>
    <n v="70.078169000000003"/>
    <n v="136.5317263"/>
    <n v="198.92375949999999"/>
    <n v="370.51415839999999"/>
    <n v="465.37462310000001"/>
    <n v="1161.9082444999999"/>
    <n v="248.497298"/>
    <n v="56.228164900000003"/>
    <n v="82.667654499999998"/>
    <n v="134.65456030000001"/>
    <n v="182.98834189999999"/>
    <n v="231.7970206"/>
    <n v="396.53562240000002"/>
    <n v="420.39221170000002"/>
    <n v="614.5112871"/>
    <n v="864.77659840000001"/>
    <n v="1256.7578971"/>
    <n v="423.83295500000003"/>
    <n v="42.305000300000003"/>
    <n v="97.429735699999995"/>
    <n v="136.36990499999999"/>
    <n v="131.67415080000001"/>
    <n v="160.64072590000001"/>
    <n v="207.7656704"/>
    <n v="201.57607630000001"/>
    <n v="251.52790429999999"/>
    <n v="336.99541670000002"/>
    <n v="814.1261849"/>
    <n v="238.40603719999999"/>
    <n v="121.5599374"/>
    <n v="168.28772530000001"/>
    <n v="233.28688149999999"/>
    <n v="246.8890327"/>
    <n v="251.20328280000001"/>
    <n v="378.72713629999998"/>
    <n v="456.19848839999997"/>
    <n v="787.71912540000005"/>
    <n v="862.99355390000005"/>
    <n v="3343.4502545999999"/>
    <n v="684.9443291"/>
    <n v="5111.4079417000003"/>
    <n v="6882.8203437000002"/>
    <n v="7792.8110479999996"/>
    <n v="8743.7445272999994"/>
    <n v="9587.7716466000002"/>
    <n v="9964.4415528000009"/>
    <n v="11007.114691999999"/>
    <n v="11812.77457"/>
    <n v="13408.494886799999"/>
    <n v="15500.014064499999"/>
    <n v="9980.2569647"/>
    <m/>
    <m/>
    <m/>
    <m/>
    <m/>
    <m/>
    <m/>
    <m/>
    <m/>
    <m/>
    <m/>
    <n v="5355.0633228999995"/>
    <n v="7381.040583"/>
    <n v="8577.5812559000005"/>
    <n v="9681.9228516999992"/>
    <n v="10781.2567712"/>
    <n v="11872.3240233"/>
    <n v="13260.257807800001"/>
    <n v="15061.5511539"/>
    <n v="17828.662283599999"/>
    <n v="26349.7604383"/>
    <n v="12612.814634799999"/>
    <m/>
    <m/>
    <m/>
    <m/>
    <m/>
    <m/>
    <m/>
    <m/>
    <m/>
    <m/>
    <m/>
    <m/>
    <m/>
    <m/>
    <m/>
    <m/>
    <m/>
    <m/>
    <m/>
    <m/>
    <m/>
    <m/>
    <m/>
    <m/>
    <m/>
    <m/>
    <m/>
    <m/>
    <m/>
    <m/>
    <m/>
    <m/>
    <m/>
    <m/>
    <m/>
    <m/>
    <m/>
    <m/>
    <m/>
    <m/>
    <m/>
    <m/>
    <m/>
    <m/>
    <m/>
    <m/>
    <m/>
    <m/>
    <m/>
    <m/>
    <m/>
    <m/>
    <m/>
    <m/>
    <m/>
    <m/>
    <m/>
    <m/>
    <m/>
    <m/>
    <m/>
    <m/>
    <m/>
    <m/>
    <m/>
    <m/>
    <m/>
    <m/>
    <m/>
    <m/>
    <m/>
    <m/>
    <m/>
    <m/>
    <m/>
    <m/>
    <m/>
    <m/>
    <m/>
    <m/>
    <m/>
    <m/>
    <m/>
    <m/>
    <m/>
    <m/>
    <m/>
    <m/>
    <m/>
    <m/>
    <m/>
    <m/>
    <m/>
    <m/>
    <m/>
    <m/>
    <m/>
    <m/>
    <m/>
    <m/>
    <n v="76.047610000000006"/>
    <n v="2.0748196000000001"/>
  </r>
  <r>
    <x v="32"/>
    <n v="7"/>
    <x v="1"/>
    <s v="2000"/>
    <s v="HBS"/>
    <s v=""/>
    <s v="2000"/>
    <s v=""/>
    <s v="current"/>
    <s v="break 2004"/>
    <x v="1"/>
    <n v="38234320"/>
    <n v="12245903"/>
    <n v="0.316"/>
    <m/>
    <n v="2.5000000000000001E-2"/>
    <m/>
    <n v="4.0706829999999998"/>
    <n v="1.9453092999999999"/>
    <n v="2.0925634"/>
    <n v="5.1464404000000004"/>
    <n v="8.6640765999999996"/>
    <n v="12880.152372799999"/>
    <n v="11094.705499399999"/>
    <n v="5301.9686336000004"/>
    <n v="7005.8830733000004"/>
    <n v="8437.4266621000006"/>
    <n v="9740.0654193999999"/>
    <n v="11094.705499399999"/>
    <n v="12556.342209799999"/>
    <n v="14356.9531553"/>
    <n v="16897.282662699999"/>
    <n v="21582.633527599999"/>
    <m/>
    <m/>
    <n v="3697.9183968000002"/>
    <x v="989"/>
    <x v="995"/>
    <n v="9084.7710919000001"/>
    <n v="10419.2605317"/>
    <n v="11793.295092099999"/>
    <n v="13413.316653"/>
    <n v="15538.575668400001"/>
    <n v="18876.337133599998"/>
    <n v="32039.048079600001"/>
    <n v="12880.152372799999"/>
    <n v="867.90144769999995"/>
    <n v="2103.9586033"/>
    <n v="2757.4341822000001"/>
    <n v="3206.0157183000001"/>
    <n v="3675.9151155999998"/>
    <n v="4105.2460215999999"/>
    <n v="4752.3380901"/>
    <n v="5391.8857569000002"/>
    <n v="6759.6163274999999"/>
    <n v="11665.417405800001"/>
    <n v="4528.6615743000002"/>
    <n v="73.958367899999999"/>
    <n v="133.82068849999999"/>
    <n v="341.58103210000002"/>
    <n v="605.04575469999997"/>
    <n v="850.21165940000003"/>
    <n v="1234.7579960999999"/>
    <n v="1608.2566667000001"/>
    <n v="2035.5534126"/>
    <n v="2752.1699540999998"/>
    <n v="4568.7682562"/>
    <n v="1420.6808066999999"/>
    <n v="73.218784299999996"/>
    <n v="179.66666520000001"/>
    <n v="235.4662897"/>
    <n v="376.10952320000001"/>
    <n v="523.04687869999998"/>
    <n v="665.14184320000004"/>
    <n v="827.60163750000004"/>
    <n v="1173.1624629999999"/>
    <n v="1438.3768895999999"/>
    <n v="1733.3125011"/>
    <n v="722.57654809999997"/>
    <n v="221.87510380000001"/>
    <n v="278.7931011"/>
    <n v="283.48901990000002"/>
    <n v="284.3533352"/>
    <n v="297.99085120000001"/>
    <n v="347.90220520000003"/>
    <n v="347.40490130000001"/>
    <n v="397.78753710000001"/>
    <n v="471.90842830000003"/>
    <n v="1214.2799222000001"/>
    <n v="414.74090639999997"/>
    <n v="363.13558660000001"/>
    <n v="524.75057040000002"/>
    <n v="553.81051690000004"/>
    <n v="803.09376450000002"/>
    <n v="948.15270840000005"/>
    <n v="1087.3418075"/>
    <n v="1397.6675952000001"/>
    <n v="1850.6443621000001"/>
    <n v="2727.6307158"/>
    <n v="8817.1460315000004"/>
    <n v="1907.5505664"/>
    <n v="2133.6989149000001"/>
    <n v="2999.8137683"/>
    <n v="3602.4793205999999"/>
    <n v="3841.0412176999998"/>
    <n v="4164.5784345000002"/>
    <n v="4391.8230923000001"/>
    <n v="4522.9703754000002"/>
    <n v="4740.8194364000001"/>
    <n v="4792.7019982000002"/>
    <n v="4123.4254878000002"/>
    <n v="3931.0225042000002"/>
    <m/>
    <m/>
    <m/>
    <m/>
    <m/>
    <m/>
    <m/>
    <m/>
    <m/>
    <m/>
    <m/>
    <n v="3697.9183968000002"/>
    <n v="6195.4022476"/>
    <n v="7745.6016353000005"/>
    <n v="9084.7710919000001"/>
    <n v="10419.2605317"/>
    <n v="11792.1157626"/>
    <n v="13414.6579846"/>
    <n v="15538.575668400001"/>
    <n v="18876.337133599998"/>
    <n v="32035.8441748"/>
    <n v="12880.152372799999"/>
    <m/>
    <m/>
    <m/>
    <n v="0.17699999999999999"/>
    <n v="0.29370000000000002"/>
    <n v="0.24099999999999999"/>
    <m/>
    <m/>
    <m/>
    <n v="0.112"/>
    <n v="0.30020000000000002"/>
    <n v="0.23519999999999999"/>
    <m/>
    <m/>
    <m/>
    <m/>
    <m/>
    <m/>
    <m/>
    <m/>
    <m/>
    <m/>
    <m/>
    <m/>
    <m/>
    <n v="1"/>
    <m/>
    <m/>
    <m/>
    <n v="0.112"/>
    <m/>
    <n v="12880.152373200001"/>
    <m/>
    <m/>
    <m/>
    <m/>
    <m/>
    <m/>
    <m/>
    <m/>
    <m/>
    <m/>
    <m/>
    <m/>
    <m/>
    <m/>
    <m/>
    <m/>
    <m/>
    <m/>
    <m/>
    <m/>
    <m/>
    <m/>
    <m/>
    <m/>
    <m/>
    <m/>
    <m/>
    <m/>
    <m/>
    <m/>
    <m/>
    <m/>
    <m/>
    <m/>
    <m/>
    <m/>
    <m/>
    <m/>
    <m/>
    <m/>
    <n v="0.26879999999999998"/>
    <n v="0.1237"/>
    <n v="0.18099999999999999"/>
    <n v="0.1704"/>
    <n v="0.1547"/>
    <n v="7.1800000000000003E-2"/>
    <n v="2.9600000000000001E-2"/>
    <n v="11593.209043299999"/>
    <n v="13461.281716699999"/>
    <n v="13146.0754275"/>
    <n v="13586.906449100001"/>
    <n v="13735.7882085"/>
    <n v="12521.5179794"/>
    <n v="12838.532921399999"/>
    <n v="0.16"/>
    <n v="0.10589999999999999"/>
    <n v="0.11559999999999999"/>
    <n v="0.109"/>
    <n v="7.4999999999999997E-2"/>
    <n v="4.7E-2"/>
    <n v="4.7E-2"/>
    <m/>
    <m/>
    <m/>
    <m/>
    <m/>
    <m/>
    <m/>
    <n v="76.047610000000006"/>
    <n v="2.0748196000000001"/>
  </r>
  <r>
    <x v="32"/>
    <n v="7"/>
    <x v="1"/>
    <s v="2000"/>
    <s v="HBS"/>
    <s v=""/>
    <s v="2000"/>
    <s v=""/>
    <s v="current"/>
    <s v="break 2004"/>
    <x v="2"/>
    <n v="24082724"/>
    <m/>
    <n v="0.318"/>
    <m/>
    <n v="3.3000000000000002E-2"/>
    <m/>
    <n v="4.1076230000000002"/>
    <n v="1.9567047"/>
    <n v="2.0992554999999999"/>
    <n v="5.2076747000000001"/>
    <n v="8.8126297000000005"/>
    <n v="13472.1029784"/>
    <n v="11556.739654200001"/>
    <n v="5505.1610692000004"/>
    <n v="7307.9689658999996"/>
    <n v="8792.1576353"/>
    <n v="10177.503939599999"/>
    <n v="11556.739654200001"/>
    <n v="13086.5125054"/>
    <n v="15012.1555173"/>
    <n v="17587.186634599999"/>
    <n v="22613.126238199999"/>
    <m/>
    <m/>
    <n v="3829.5004432000001"/>
    <x v="990"/>
    <x v="996"/>
    <n v="9478.9552203999992"/>
    <n v="10867.264854200001"/>
    <n v="12311.9084028"/>
    <n v="14017.2840705"/>
    <n v="16212.232420099999"/>
    <n v="19737.460238"/>
    <n v="33747.969524200002"/>
    <n v="13472.1029784"/>
    <n v="904.5280047"/>
    <n v="2214.4161264999998"/>
    <n v="2919.0300903000002"/>
    <n v="3406.7365061999999"/>
    <n v="3957.8578599000002"/>
    <n v="4564.0244449000002"/>
    <n v="5269.0970821000001"/>
    <n v="5966.1015305999999"/>
    <n v="7462.7337159999997"/>
    <n v="12891.7243583"/>
    <n v="4956.3866858000001"/>
    <n v="68.931008000000006"/>
    <n v="133.32871969999999"/>
    <n v="408.809639"/>
    <n v="669.21423860000004"/>
    <n v="997.61491360000002"/>
    <n v="1345.6915884"/>
    <n v="1768.9812497"/>
    <n v="2157.8481351"/>
    <n v="2992.1989721"/>
    <n v="4991.3246926000002"/>
    <n v="1553.3334734"/>
    <n v="86.929660100000007"/>
    <n v="241.53753560000001"/>
    <n v="319.9379783"/>
    <n v="542.19623860000002"/>
    <n v="717.23948040000005"/>
    <n v="842.13453479999998"/>
    <n v="1061.1084040999999"/>
    <n v="1540.1620799"/>
    <n v="1752.6864691000001"/>
    <n v="2129.496877"/>
    <n v="922.83905400000003"/>
    <n v="211.77137450000001"/>
    <n v="254.41953749999999"/>
    <n v="283.58138989999998"/>
    <n v="271.09811930000001"/>
    <n v="301.0232365"/>
    <n v="338.5774811"/>
    <n v="361.64592900000002"/>
    <n v="398.82091750000001"/>
    <n v="489.48901389999997"/>
    <n v="1238.5504814999999"/>
    <n v="414.94077170000003"/>
    <n v="385.24774459999998"/>
    <n v="533.95897869999999"/>
    <n v="574.43409750000001"/>
    <n v="854.05386539999995"/>
    <n v="961.75293959999999"/>
    <n v="1077.2919852"/>
    <n v="1433.9681604"/>
    <n v="1797.9365754"/>
    <n v="3007.9889403000002"/>
    <n v="8946.5867209000007"/>
    <n v="1957.4965628"/>
    <n v="2208.4729056000001"/>
    <n v="3089.1040554000001"/>
    <n v="3603.3418772999999"/>
    <n v="3767.8847000999999"/>
    <n v="3977.4189366000001"/>
    <n v="4183.5864752999996"/>
    <n v="4171.5437394"/>
    <n v="4403.2423252999997"/>
    <n v="4101.4442374999999"/>
    <n v="3634.6563178000001"/>
    <n v="3714.2587911999999"/>
    <m/>
    <m/>
    <m/>
    <m/>
    <m/>
    <m/>
    <m/>
    <m/>
    <m/>
    <m/>
    <m/>
    <n v="3829.5004432000001"/>
    <n v="6441.6450495999998"/>
    <n v="8079.2418773999998"/>
    <n v="9478.9552203999992"/>
    <n v="10867.264854200001"/>
    <n v="12310.677212000001"/>
    <n v="14017.2840705"/>
    <n v="16212.232420099999"/>
    <n v="19737.460238"/>
    <n v="33747.969524200002"/>
    <n v="13472.1029784"/>
    <m/>
    <m/>
    <m/>
    <m/>
    <m/>
    <m/>
    <m/>
    <m/>
    <m/>
    <n v="0.1019364"/>
    <m/>
    <m/>
    <m/>
    <m/>
    <m/>
    <m/>
    <m/>
    <m/>
    <m/>
    <m/>
    <m/>
    <m/>
    <m/>
    <m/>
    <n v="13026.714560799999"/>
    <m/>
    <n v="0.88819999999999999"/>
    <n v="0.1181"/>
    <m/>
    <m/>
    <m/>
    <m/>
    <n v="1.1599999999999999E-2"/>
    <n v="1.4500000000000001E-2"/>
    <n v="1.41E-2"/>
    <n v="9.4000000000000004E-3"/>
    <n v="0.1221"/>
    <n v="7.7499999999999999E-2"/>
    <n v="4.48E-2"/>
    <n v="0.36809999999999998"/>
    <n v="0.1913"/>
    <n v="3.4799999999999998E-2"/>
    <n v="16185.8792247"/>
    <n v="8796.3267333000003"/>
    <n v="11307.278405499999"/>
    <n v="6514.2871525999999"/>
    <n v="17733.115282899998"/>
    <n v="13824.9742069"/>
    <n v="10974.833713599999"/>
    <n v="13938.623000899999"/>
    <n v="10161.972005899999"/>
    <n v="6647.4428292000002"/>
    <n v="0.1086"/>
    <n v="0.18759999999999999"/>
    <n v="0.1202"/>
    <n v="0.46010000000000001"/>
    <n v="5.3499999999999999E-2"/>
    <n v="5.16E-2"/>
    <n v="0.1021"/>
    <n v="9.8000000000000004E-2"/>
    <n v="0.1409"/>
    <n v="0.48149999999999998"/>
    <m/>
    <m/>
    <m/>
    <m/>
    <m/>
    <m/>
    <m/>
    <m/>
    <m/>
    <m/>
    <m/>
    <m/>
    <m/>
    <m/>
    <m/>
    <m/>
    <m/>
    <m/>
    <m/>
    <m/>
    <m/>
    <m/>
    <m/>
    <m/>
    <m/>
    <m/>
    <m/>
    <m/>
    <m/>
    <m/>
    <m/>
    <m/>
    <m/>
    <m/>
    <m/>
    <m/>
    <m/>
    <m/>
    <n v="76.047610000000006"/>
    <n v="2.0748196000000001"/>
  </r>
  <r>
    <x v="32"/>
    <m/>
    <x v="7"/>
    <s v="2004"/>
    <s v="EU SILC"/>
    <s v="2005"/>
    <s v="2004"/>
    <s v=""/>
    <s v="current"/>
    <s v=""/>
    <x v="0"/>
    <n v="4531104.4582000002"/>
    <m/>
    <n v="0.26565230000000001"/>
    <n v="0.93268830000000003"/>
    <m/>
    <m/>
    <n v="3.0661358999999999"/>
    <n v="1.8066739000000001"/>
    <n v="1.6971164000000001"/>
    <n v="3.8249411000000002"/>
    <n v="5.8698538999999998"/>
    <n v="14652.128626600001"/>
    <n v="12882.7869034"/>
    <n v="7590.9860785999999"/>
    <n v="9199.9967120000001"/>
    <n v="10467.998659999999"/>
    <n v="11720.021004"/>
    <n v="12882.7869034"/>
    <n v="14399.977140000001"/>
    <n v="16278.9616221"/>
    <n v="18878.3226794"/>
    <n v="23274.994879999998"/>
    <n v="164759.04244799999"/>
    <m/>
    <n v="5487.8696726999997"/>
    <x v="991"/>
    <x v="997"/>
    <n v="11072.331281700001"/>
    <n v="12266.308578800001"/>
    <n v="13586.4266952"/>
    <n v="15282.414426200001"/>
    <n v="17508.584689300002"/>
    <n v="20859.896509499999"/>
    <n v="32212.9933848"/>
    <n v="14652.128626600001"/>
    <n v="64.606500800000006"/>
    <n v="75.693315499999997"/>
    <n v="172.1316224"/>
    <n v="222.97290480000001"/>
    <n v="285.15259550000002"/>
    <n v="347.36973649999999"/>
    <n v="508.04140589999997"/>
    <n v="908.25240859999997"/>
    <n v="1680.3690142"/>
    <n v="5043.1307195999998"/>
    <n v="931.43378070000006"/>
    <n v="57.500182700000003"/>
    <n v="82.950434299999998"/>
    <n v="143.02511290000001"/>
    <n v="260.91325610000001"/>
    <n v="322.09306930000002"/>
    <n v="494.33064139999999"/>
    <n v="617.10490879999998"/>
    <n v="785.32174499999996"/>
    <n v="1687.5475332999999"/>
    <n v="4090.4044177000001"/>
    <n v="854.68119650000006"/>
    <n v="69.109442999999999"/>
    <n v="79.436826100000005"/>
    <n v="113.210269"/>
    <n v="165.63585219999999"/>
    <n v="257.66438190000002"/>
    <n v="474.0858379"/>
    <n v="543.37102579999998"/>
    <n v="985.51750960000004"/>
    <n v="1306.6284757000001"/>
    <n v="2916.9285992999999"/>
    <n v="691.52845479999996"/>
    <n v="-117.6886315"/>
    <n v="-51.767424599999998"/>
    <n v="-79.216429399999996"/>
    <n v="-82.921216200000003"/>
    <n v="-108.8693086"/>
    <n v="-38.885119500000002"/>
    <n v="-111.5884812"/>
    <n v="-51.183953899999999"/>
    <n v="-124.7713631"/>
    <n v="916.45710999999994"/>
    <n v="15.027782200000001"/>
    <n v="328.76939570000002"/>
    <n v="280.25473340000002"/>
    <n v="228.21020680000001"/>
    <n v="387.32021359999999"/>
    <n v="331.5519711"/>
    <n v="382.6266038"/>
    <n v="438.13010680000002"/>
    <n v="950.50541099999998"/>
    <n v="1146.2604537"/>
    <n v="2229.7682955999999"/>
    <n v="670.5643053"/>
    <n v="6574.1998130000002"/>
    <n v="9244.4089483999996"/>
    <n v="10799.637340699999"/>
    <n v="11934.6184352"/>
    <n v="13240.301254399999"/>
    <n v="14257.4878806"/>
    <n v="15996.387807700001"/>
    <n v="17355.3272913"/>
    <n v="19466.908651000002"/>
    <n v="24188.810417100001"/>
    <n v="14308.679961600001"/>
    <n v="-1488.6270311000001"/>
    <n v="-1323.3676561"/>
    <n v="-1559.4649910999999"/>
    <n v="-1816.2081639999999"/>
    <n v="-2061.5853848000002"/>
    <n v="-2330.5888854999998"/>
    <n v="-2709.0323475999999"/>
    <n v="-3425.1557223999998"/>
    <n v="-4303.0462553999996"/>
    <n v="-7172.5061745000003"/>
    <n v="-2819.7868546"/>
    <n v="5487.8696726999997"/>
    <n v="8387.6091770000003"/>
    <n v="9817.5331313000006"/>
    <n v="11072.331281700001"/>
    <n v="12266.308578800001"/>
    <n v="13586.4266952"/>
    <n v="15282.414426200001"/>
    <n v="17508.584689300002"/>
    <n v="20859.896509499999"/>
    <n v="32212.9933848"/>
    <n v="14652.128626600001"/>
    <n v="0.84304100000000004"/>
    <n v="0.95558759999999998"/>
    <n v="1"/>
    <n v="9.0373599999999998E-2"/>
    <n v="0.28330909999999998"/>
    <n v="0.17291500000000001"/>
    <n v="0.82845219999999997"/>
    <n v="0.96503070000000002"/>
    <n v="1"/>
    <n v="4.63726E-2"/>
    <n v="0.37486819999999998"/>
    <n v="0.23741519999999999"/>
    <m/>
    <m/>
    <m/>
    <m/>
    <m/>
    <m/>
    <m/>
    <m/>
    <m/>
    <m/>
    <m/>
    <m/>
    <m/>
    <m/>
    <m/>
    <m/>
    <m/>
    <m/>
    <m/>
    <m/>
    <m/>
    <m/>
    <m/>
    <m/>
    <m/>
    <m/>
    <m/>
    <m/>
    <m/>
    <m/>
    <m/>
    <m/>
    <m/>
    <m/>
    <m/>
    <m/>
    <m/>
    <m/>
    <m/>
    <m/>
    <m/>
    <m/>
    <m/>
    <m/>
    <m/>
    <m/>
    <m/>
    <m/>
    <m/>
    <m/>
    <m/>
    <m/>
    <m/>
    <m/>
    <m/>
    <m/>
    <m/>
    <m/>
    <m/>
    <m/>
    <m/>
    <m/>
    <m/>
    <m/>
    <m/>
    <m/>
    <m/>
    <m/>
    <m/>
    <m/>
    <m/>
    <m/>
    <m/>
    <m/>
    <m/>
    <m/>
    <m/>
    <m/>
    <m/>
    <m/>
    <m/>
    <m/>
    <m/>
    <m/>
    <m/>
    <m/>
    <m/>
    <m/>
    <n v="85.027559999999994"/>
    <n v="2.0885072999999998"/>
  </r>
  <r>
    <x v="32"/>
    <m/>
    <x v="7"/>
    <s v="2004"/>
    <s v="EU SILC"/>
    <s v="2005"/>
    <s v="2004"/>
    <s v=""/>
    <s v="current"/>
    <s v=""/>
    <x v="1"/>
    <n v="37742058.526799701"/>
    <n v="13300839.2194"/>
    <n v="0.3805192"/>
    <n v="0.57024330000000001"/>
    <m/>
    <m/>
    <n v="6.2444487999999998"/>
    <n v="2.1830707999999999"/>
    <n v="2.8603968000000002"/>
    <n v="8.9851484999999993"/>
    <n v="28.335475599999999"/>
    <n v="14663.500791"/>
    <n v="12274.010788"/>
    <n v="4291.0168100999999"/>
    <n v="6833.9967900000001"/>
    <n v="8807.4354939999994"/>
    <n v="10539.025566800001"/>
    <n v="12274.010788"/>
    <n v="14319.735654100001"/>
    <n v="16800.854456599998"/>
    <n v="20289.243783400001"/>
    <n v="26795.03456"/>
    <n v="266188.23570919997"/>
    <m/>
    <n v="1423.0112087"/>
    <x v="992"/>
    <x v="998"/>
    <n v="9665.8901822000007"/>
    <n v="11363.3141225"/>
    <n v="13250.6181342"/>
    <n v="15489.1061285"/>
    <n v="18420.686123399999"/>
    <n v="23192.411704800001"/>
    <n v="40321.699382999999"/>
    <n v="14663.500791"/>
    <n v="890.04898630000002"/>
    <n v="1405.7935540000001"/>
    <n v="1946.8195452"/>
    <n v="2526.3872740000002"/>
    <n v="2994.1663199999998"/>
    <n v="3956.7844696000002"/>
    <n v="4950.2840908999997"/>
    <n v="6306.9010613"/>
    <n v="9517.8521297000007"/>
    <n v="19721.129672499999"/>
    <n v="5421.9387950999999"/>
    <n v="331.45605280000001"/>
    <n v="1305.9129379000001"/>
    <n v="2091.5380743999999"/>
    <n v="2641.6806591999998"/>
    <n v="3268.0829082999999"/>
    <n v="3761.5633766999999"/>
    <n v="5102.4065644000002"/>
    <n v="6278.2072963999999"/>
    <n v="8300.1465377000004"/>
    <n v="16616.970208399998"/>
    <n v="4970.1516846000004"/>
    <n v="162.93032590000001"/>
    <n v="304.7054066"/>
    <n v="582.51738179999995"/>
    <n v="645.67572719999998"/>
    <n v="986.10064050000005"/>
    <n v="1240.4940137000001"/>
    <n v="1444.7049385"/>
    <n v="2062.5145124999999"/>
    <n v="2823.0687275"/>
    <n v="4023.5219579999998"/>
    <n v="1427.7406744"/>
    <n v="69.842483799999997"/>
    <n v="78.944485799999995"/>
    <n v="102.19442770000001"/>
    <n v="68.092331700000003"/>
    <n v="115.194171"/>
    <n v="38.9623949"/>
    <n v="116.6180288"/>
    <n v="110.2153502"/>
    <n v="148.5869333"/>
    <n v="844.88438740000004"/>
    <n v="169.3640369"/>
    <n v="841.407242"/>
    <n v="1422.746799"/>
    <n v="1042.3609816999999"/>
    <n v="1254.0414464999999"/>
    <n v="1258.2021743"/>
    <n v="1442.5064788"/>
    <n v="1439.4341233"/>
    <n v="2168.6104820999999"/>
    <n v="2802.6017750000001"/>
    <n v="7000.8085203999999"/>
    <n v="2067.3150079000002"/>
    <n v="1596.4492264"/>
    <n v="3133.2347758999999"/>
    <n v="4207.9393719999998"/>
    <n v="5145.2269586000002"/>
    <n v="5793.8576687000004"/>
    <n v="6527.3826147"/>
    <n v="6840.4830466000003"/>
    <n v="7030.2573150999997"/>
    <n v="7002.5009222999997"/>
    <n v="5734.2200203000002"/>
    <n v="5301.4535317999998"/>
    <n v="-2469.1231084999999"/>
    <n v="-2005.5610216"/>
    <n v="-2120.6708609000002"/>
    <n v="-2615.214215"/>
    <n v="-3052.2897604"/>
    <n v="-3717.0752142000001"/>
    <n v="-4404.8246639999998"/>
    <n v="-5536.0198941999997"/>
    <n v="-7402.3453207000002"/>
    <n v="-13619.835383899999"/>
    <n v="-4694.4629396"/>
    <n v="1423.0112087"/>
    <n v="5645.7769377000004"/>
    <n v="7852.6989218999997"/>
    <n v="9665.8901822000007"/>
    <n v="11363.3141225"/>
    <n v="13250.6181342"/>
    <n v="15489.1061285"/>
    <n v="18420.686123399999"/>
    <n v="23192.411704800001"/>
    <n v="40321.699382999999"/>
    <n v="14663.500791"/>
    <n v="0.41500039999999999"/>
    <n v="0.75403180000000003"/>
    <n v="0.99321079999999995"/>
    <n v="0.22545660000000001"/>
    <n v="0.46497670000000002"/>
    <n v="0.36059239999999998"/>
    <n v="0.37702350000000001"/>
    <n v="0.7861245"/>
    <n v="1"/>
    <n v="0.17017479999999999"/>
    <n v="0.50829219999999997"/>
    <n v="0.3851058"/>
    <m/>
    <m/>
    <m/>
    <m/>
    <m/>
    <m/>
    <m/>
    <m/>
    <m/>
    <m/>
    <m/>
    <m/>
    <m/>
    <n v="1"/>
    <m/>
    <m/>
    <m/>
    <n v="0.17017479999999999"/>
    <n v="0.37702350000000001"/>
    <n v="14663.500791"/>
    <m/>
    <m/>
    <m/>
    <m/>
    <m/>
    <m/>
    <m/>
    <m/>
    <m/>
    <m/>
    <m/>
    <m/>
    <m/>
    <m/>
    <m/>
    <m/>
    <m/>
    <m/>
    <m/>
    <m/>
    <m/>
    <m/>
    <m/>
    <m/>
    <m/>
    <m/>
    <m/>
    <m/>
    <m/>
    <m/>
    <m/>
    <m/>
    <m/>
    <m/>
    <m/>
    <m/>
    <m/>
    <m/>
    <m/>
    <m/>
    <n v="0.24914220000000001"/>
    <n v="0.12263110000000001"/>
    <n v="0.1970711"/>
    <n v="0.14488509999999999"/>
    <n v="0.166216"/>
    <n v="7.5212000000000001E-2"/>
    <n v="4.48425E-2"/>
    <n v="12021.4926854"/>
    <n v="14549.4241757"/>
    <n v="15981.639922"/>
    <n v="15774.4192528"/>
    <n v="16184.821218700001"/>
    <n v="14813.7848818"/>
    <n v="14380.9910891"/>
    <n v="0.28367360000000003"/>
    <n v="0.16599949999999999"/>
    <n v="0.15614819999999999"/>
    <n v="0.16297200000000001"/>
    <n v="0.11545999999999999"/>
    <n v="4.9723400000000001E-2"/>
    <n v="4.0752499999999997E-2"/>
    <n v="0.33286589999999999"/>
    <n v="0.26281929999999998"/>
    <n v="0.2168234"/>
    <n v="0.2442259"/>
    <n v="0.50710520000000003"/>
    <n v="0.82006950000000001"/>
    <n v="0.84251189999999998"/>
    <n v="85.027559999999994"/>
    <n v="2.0885072999999998"/>
  </r>
  <r>
    <x v="32"/>
    <m/>
    <x v="7"/>
    <s v="2004"/>
    <s v="EU SILC"/>
    <s v="2005"/>
    <s v="2004"/>
    <s v=""/>
    <s v="current"/>
    <s v=""/>
    <x v="2"/>
    <n v="23807813.633499902"/>
    <m/>
    <n v="0.37402750000000001"/>
    <n v="0.52915389999999995"/>
    <m/>
    <m/>
    <n v="5.8567219000000001"/>
    <n v="2.2213471"/>
    <n v="2.6365631999999999"/>
    <n v="7.9756245999999997"/>
    <n v="18.4179438"/>
    <n v="15709.153369400001"/>
    <n v="12975.4218459"/>
    <n v="4921.3392764"/>
    <n v="7324.905616"/>
    <n v="9307.3928025999994"/>
    <n v="11015.848517"/>
    <n v="12975.4218459"/>
    <n v="15174.493436500001"/>
    <n v="17856.2908345"/>
    <n v="21743.5400156"/>
    <n v="28822.915390999999"/>
    <n v="266188.23570919997"/>
    <m/>
    <n v="2338.2806347000001"/>
    <x v="993"/>
    <x v="999"/>
    <n v="10202.0380983"/>
    <n v="11995.3753892"/>
    <n v="14058.938806599999"/>
    <n v="16440.870878000002"/>
    <n v="19607.788758999999"/>
    <n v="24825.045248300001"/>
    <n v="43066.3213455"/>
    <n v="15709.153369400001"/>
    <n v="763.64660200000003"/>
    <n v="1531.4561404999999"/>
    <n v="2184.3122202"/>
    <n v="2940.0129302"/>
    <n v="3633.5044385000001"/>
    <n v="4804.4673942999998"/>
    <n v="5510.7300420000001"/>
    <n v="7827.3455072999996"/>
    <n v="11001.517591"/>
    <n v="22187.612785599998"/>
    <n v="6239.4073541999996"/>
    <n v="420.67204600000002"/>
    <n v="1506.2263123"/>
    <n v="2341.7300186000002"/>
    <n v="3214.3893509999998"/>
    <n v="3468.0831220999999"/>
    <n v="4743.5158244000004"/>
    <n v="5659.2447150999997"/>
    <n v="7154.6336306000003"/>
    <n v="9430.2137829999992"/>
    <n v="17840.430287899999"/>
    <n v="5578.6421904999997"/>
    <n v="249.04349999999999"/>
    <n v="415.74430860000001"/>
    <n v="754.93311410000001"/>
    <n v="992.34154750000005"/>
    <n v="1407.0032914000001"/>
    <n v="1645.2949071"/>
    <n v="2042.1417234999999"/>
    <n v="2641.9673131999998"/>
    <n v="3688.5620647999999"/>
    <n v="4886.4295437999999"/>
    <n v="1872.5377708000001"/>
    <n v="70.944861200000005"/>
    <n v="113.3371664"/>
    <n v="125.9020158"/>
    <n v="91.391064900000003"/>
    <n v="189.35650659999999"/>
    <n v="113.439008"/>
    <n v="147.91300190000001"/>
    <n v="159.10659899999999"/>
    <n v="153.00837619999999"/>
    <n v="834.83752379999999"/>
    <n v="199.95760279999999"/>
    <n v="1048.8662492000001"/>
    <n v="1298.7721159"/>
    <n v="1197.3846080999999"/>
    <n v="1279.0526821999999"/>
    <n v="1487.9967775"/>
    <n v="1467.4696506"/>
    <n v="1911.4829159999999"/>
    <n v="2235.2561955000001"/>
    <n v="3270.2852410999999"/>
    <n v="7596.1926069000001"/>
    <n v="2279.5665895000002"/>
    <n v="1656.5112951000001"/>
    <n v="3253.0330386999999"/>
    <n v="4055.7982375000001"/>
    <n v="4549.2870714999999"/>
    <n v="5247.4031090999997"/>
    <n v="5425.6103708999999"/>
    <n v="6099.2121385999999"/>
    <n v="5732.6447867999996"/>
    <n v="5649.9357683999997"/>
    <n v="4586.1138491000002"/>
    <n v="4625.5843664000004"/>
    <n v="-1871.4039187999999"/>
    <n v="-1944.4924272999999"/>
    <n v="-2293.7159843999998"/>
    <n v="-2864.436549"/>
    <n v="-3437.9718560000001"/>
    <n v="-4140.8583486999996"/>
    <n v="-4929.8536591000002"/>
    <n v="-6143.1652733999999"/>
    <n v="-8368.4775761000001"/>
    <n v="-14865.2952516"/>
    <n v="-5086.5425048999996"/>
    <n v="2338.2806347000001"/>
    <n v="6174.0766550999997"/>
    <n v="8366.3442298999998"/>
    <n v="10202.0380983"/>
    <n v="11995.3753892"/>
    <n v="14058.938806599999"/>
    <n v="16440.870878000002"/>
    <n v="19607.788758999999"/>
    <n v="24825.045248300001"/>
    <n v="43066.3213455"/>
    <n v="15709.153369400001"/>
    <n v="0.34817100000000001"/>
    <n v="0.70335950000000003"/>
    <n v="0.8608479"/>
    <n v="0.20200000000000001"/>
    <n v="0.41786990000000002"/>
    <n v="0.32784659999999999"/>
    <n v="0.30854799999999999"/>
    <n v="0.74001749999999999"/>
    <n v="0.93347659999999999"/>
    <n v="0.14890929999999999"/>
    <n v="0.44646750000000002"/>
    <n v="0.33663890000000002"/>
    <m/>
    <m/>
    <m/>
    <m/>
    <m/>
    <m/>
    <m/>
    <m/>
    <m/>
    <m/>
    <m/>
    <m/>
    <n v="14800.057951500001"/>
    <m/>
    <n v="0.87402310000000005"/>
    <n v="0.18079580000000001"/>
    <n v="0.30752400000000002"/>
    <m/>
    <m/>
    <m/>
    <n v="2.3731599999999999E-2"/>
    <n v="2.2244199999999999E-2"/>
    <n v="3.1914900000000003E-2"/>
    <n v="2.0419199999999998E-2"/>
    <n v="0.1248677"/>
    <n v="8.7635500000000005E-2"/>
    <n v="4.9668299999999999E-2"/>
    <n v="0.2728409"/>
    <n v="0.2020014"/>
    <n v="3.8699600000000001E-2"/>
    <n v="18357.714201700001"/>
    <n v="9042.5361575999996"/>
    <n v="8060.0049502000002"/>
    <n v="1728.5934124"/>
    <n v="22656.110583199999"/>
    <n v="15631.4056869"/>
    <n v="11938.5779396"/>
    <n v="17854.6603966"/>
    <n v="10473.392685999999"/>
    <n v="5873.1777980999996"/>
    <n v="0.15634600000000001"/>
    <n v="0.2497316"/>
    <n v="0.50612740000000001"/>
    <n v="0.84750009999999998"/>
    <n v="2.21551E-2"/>
    <n v="0.1274759"/>
    <n v="0.15542210000000001"/>
    <n v="5.5873800000000001E-2"/>
    <n v="0.27647310000000003"/>
    <n v="0.58259099999999997"/>
    <n v="0.16507630000000001"/>
    <n v="0.93168819999999997"/>
    <n v="0.32819949999999998"/>
    <n v="0.98093070000000004"/>
    <n v="4.5392299999999997E-2"/>
    <n v="0.34693079999999998"/>
    <n v="0.98786580000000002"/>
    <n v="6.0553200000000001E-2"/>
    <n v="0.36393330000000002"/>
    <n v="0.99389000000000005"/>
    <m/>
    <m/>
    <m/>
    <m/>
    <m/>
    <m/>
    <m/>
    <m/>
    <m/>
    <m/>
    <m/>
    <m/>
    <m/>
    <m/>
    <m/>
    <m/>
    <m/>
    <m/>
    <m/>
    <m/>
    <m/>
    <m/>
    <m/>
    <m/>
    <m/>
    <m/>
    <m/>
    <m/>
    <n v="85.027559999999994"/>
    <n v="2.0885072999999998"/>
  </r>
  <r>
    <x v="32"/>
    <n v="9"/>
    <x v="2"/>
    <s v="2005"/>
    <s v="EU SILC"/>
    <s v="2006"/>
    <s v="2005"/>
    <s v=""/>
    <s v="current"/>
    <s v=""/>
    <x v="0"/>
    <n v="4749000.8026000001"/>
    <m/>
    <n v="0.25496180000000002"/>
    <n v="0.88277510000000003"/>
    <m/>
    <m/>
    <n v="2.9889538"/>
    <n v="1.7739876000000001"/>
    <n v="1.6848786"/>
    <n v="3.5305445"/>
    <n v="4.9451093999999998"/>
    <n v="16244.1957649"/>
    <n v="14314.682130499999"/>
    <n v="8495.9725500000004"/>
    <n v="10080.99432"/>
    <n v="11533.8472322"/>
    <n v="12918.849356299999"/>
    <n v="14314.682130499999"/>
    <n v="16055.99415"/>
    <n v="18090.610619700001"/>
    <n v="20823.590201300001"/>
    <n v="25394.069216600001"/>
    <n v="174061.41085009999"/>
    <m/>
    <n v="7085.1967906"/>
    <x v="994"/>
    <x v="1000"/>
    <n v="12199.396560499999"/>
    <n v="13598.5444666"/>
    <n v="15168.1484924"/>
    <n v="16982.670346999999"/>
    <n v="19300.960489100002"/>
    <n v="22906.526366400001"/>
    <n v="35037.073511000002"/>
    <n v="16244.1957649"/>
    <n v="63.628451400000003"/>
    <n v="103.16156700000001"/>
    <n v="112.5806333"/>
    <n v="307.70052090000001"/>
    <n v="348.81036110000002"/>
    <n v="637.5558102"/>
    <n v="714.58702949999997"/>
    <n v="1177.4597034999999"/>
    <n v="2275.2779274999998"/>
    <n v="6196.4900878999997"/>
    <n v="1194.3950867000001"/>
    <n v="63.692746300000003"/>
    <n v="205.06368929999999"/>
    <n v="295.9381449"/>
    <n v="374.34540149999998"/>
    <n v="512.96598419999998"/>
    <n v="662.22597759999996"/>
    <n v="864.63688509999997"/>
    <n v="955.80952960000002"/>
    <n v="1645.9484844999999"/>
    <n v="5770.5032485000002"/>
    <n v="1135.8166957999999"/>
    <n v="76.777999399999999"/>
    <n v="87.447164200000003"/>
    <n v="205.1321288"/>
    <n v="425.30702129999997"/>
    <n v="571.87674189999996"/>
    <n v="509.00192129999999"/>
    <n v="899.49163950000002"/>
    <n v="1294.3647105"/>
    <n v="1880.606137"/>
    <n v="4720.7763911000002"/>
    <n v="1067.6679031000001"/>
    <n v="-134.4281508"/>
    <n v="-32.813356499999998"/>
    <n v="-54.012985"/>
    <n v="-56.617826700000002"/>
    <n v="-13.1093501"/>
    <n v="-40.033687899999997"/>
    <n v="-30.4609299"/>
    <n v="-93.940921399999993"/>
    <n v="33.505393499999997"/>
    <n v="429.01903049999999"/>
    <n v="0.77628070000000005"/>
    <n v="343.79581359999997"/>
    <n v="269.20322040000002"/>
    <n v="419.85918129999999"/>
    <n v="301.4297368"/>
    <n v="579.72359329999995"/>
    <n v="449.42826409999998"/>
    <n v="800.13198809999994"/>
    <n v="904.0733295"/>
    <n v="1202.7208578"/>
    <n v="3247.2533684999999"/>
    <n v="852.14716020000003"/>
    <n v="7861.9595786999998"/>
    <n v="10129.109939100001"/>
    <n v="11525.9735145"/>
    <n v="12883.9438161"/>
    <n v="13960.9052414"/>
    <n v="15661.3608819"/>
    <n v="16915.7417398"/>
    <n v="18809.060344699999"/>
    <n v="20721.076513"/>
    <n v="23904.274519999999"/>
    <n v="15239.223986700001"/>
    <n v="-1190.2296478999999"/>
    <n v="-1434.28296"/>
    <n v="-1702.3713974"/>
    <n v="-2036.7121095"/>
    <n v="-2362.6281052999998"/>
    <n v="-2711.3906747999999"/>
    <n v="-3181.458005"/>
    <n v="-3745.8662073999999"/>
    <n v="-4852.6089468999999"/>
    <n v="-9231.2431355999997"/>
    <n v="-3245.8313481999999"/>
    <n v="7085.1967906"/>
    <n v="9326.8892634000003"/>
    <n v="10803.0992205"/>
    <n v="12199.396560499999"/>
    <n v="13598.5444666"/>
    <n v="15168.1484924"/>
    <n v="16982.670346999999"/>
    <n v="19300.960489100002"/>
    <n v="22906.526366400001"/>
    <n v="35037.073511000002"/>
    <n v="16244.1957649"/>
    <n v="0.82459119999999997"/>
    <n v="0.92776409999999998"/>
    <n v="1"/>
    <n v="0.10830919999999999"/>
    <n v="0.16887630000000001"/>
    <n v="0.12969420000000001"/>
    <n v="0.80323219999999995"/>
    <n v="0.94076170000000003"/>
    <n v="1"/>
    <n v="4.6605599999999997E-2"/>
    <n v="0.15951119999999999"/>
    <n v="0.1088037"/>
    <m/>
    <m/>
    <m/>
    <m/>
    <m/>
    <m/>
    <n v="0.15951119999999999"/>
    <n v="0.1088037"/>
    <n v="4.6605599999999997E-2"/>
    <n v="0.94076170000000003"/>
    <n v="1"/>
    <n v="0.80323219999999995"/>
    <m/>
    <m/>
    <m/>
    <m/>
    <m/>
    <m/>
    <m/>
    <m/>
    <m/>
    <m/>
    <m/>
    <m/>
    <m/>
    <m/>
    <m/>
    <m/>
    <m/>
    <m/>
    <m/>
    <m/>
    <m/>
    <m/>
    <m/>
    <m/>
    <m/>
    <m/>
    <m/>
    <m/>
    <m/>
    <m/>
    <m/>
    <m/>
    <m/>
    <m/>
    <m/>
    <m/>
    <m/>
    <m/>
    <m/>
    <m/>
    <m/>
    <m/>
    <m/>
    <m/>
    <m/>
    <m/>
    <m/>
    <m/>
    <m/>
    <m/>
    <m/>
    <m/>
    <m/>
    <m/>
    <m/>
    <m/>
    <m/>
    <m/>
    <m/>
    <m/>
    <m/>
    <m/>
    <m/>
    <m/>
    <m/>
    <m/>
    <m/>
    <m/>
    <m/>
    <m/>
    <m/>
    <m/>
    <m/>
    <m/>
    <m/>
    <m/>
    <n v="86.884389999999996"/>
    <n v="2.1335834"/>
  </r>
  <r>
    <x v="32"/>
    <n v="9"/>
    <x v="2"/>
    <s v="2005"/>
    <s v="EU SILC"/>
    <s v="2006"/>
    <s v="2005"/>
    <s v=""/>
    <s v="current"/>
    <s v=""/>
    <x v="1"/>
    <n v="37794851.399900198"/>
    <n v="13318760.055600099"/>
    <n v="0.32663720000000002"/>
    <n v="0.52326430000000002"/>
    <m/>
    <m/>
    <n v="4.5221923000000004"/>
    <n v="2.0770745000000002"/>
    <n v="2.1771931000000002"/>
    <n v="5.4872774"/>
    <n v="9.1446316000000003"/>
    <n v="17071.0755665"/>
    <n v="14440.5027949"/>
    <n v="6632.6236642000003"/>
    <n v="8925.9403165000003"/>
    <n v="10733.113264699999"/>
    <n v="12536.8997239"/>
    <n v="14440.5027949"/>
    <n v="16693.961490000002"/>
    <n v="19308.904481199999"/>
    <n v="23164.827443099999"/>
    <n v="29993.999489999998"/>
    <n v="174061.41085009999"/>
    <m/>
    <n v="4654.5525981000001"/>
    <x v="995"/>
    <x v="1001"/>
    <n v="11657.1474523"/>
    <n v="13455.391803799999"/>
    <n v="15544.5286521"/>
    <n v="17955.895240400001"/>
    <n v="21184.482661999999"/>
    <n v="26014.103952699999"/>
    <n v="42564.168900600002"/>
    <n v="17071.0755665"/>
    <n v="799.19142360000001"/>
    <n v="1585.7230661000001"/>
    <n v="2167.4224313"/>
    <n v="2819.7540389999999"/>
    <n v="3697.2357883"/>
    <n v="4575.6738077999998"/>
    <n v="5708.7264621000004"/>
    <n v="7310.3488545"/>
    <n v="10064.8796504"/>
    <n v="20286.436106599998"/>
    <n v="5902.1855864999998"/>
    <n v="951.07556420000003"/>
    <n v="2060.4881681000002"/>
    <n v="2874.3135327999998"/>
    <n v="3646.6299098"/>
    <n v="4151.3857871999999"/>
    <n v="5201.4798798000002"/>
    <n v="5949.7012087000003"/>
    <n v="7321.3514028"/>
    <n v="10287.430121900001"/>
    <n v="19162.956280499999"/>
    <n v="6161.2748029000004"/>
    <n v="323.57265139999998"/>
    <n v="487.86467800000003"/>
    <n v="878.59529859999998"/>
    <n v="1197.0287135999999"/>
    <n v="1403.9731245999999"/>
    <n v="1726.5624355"/>
    <n v="2342.5033051"/>
    <n v="3065.6314588"/>
    <n v="3948.5899737"/>
    <n v="5296.1402521"/>
    <n v="2067.2387967"/>
    <n v="133.5159736"/>
    <n v="173.04840179999999"/>
    <n v="179.959011"/>
    <n v="116.6626833"/>
    <n v="189.95210220000001"/>
    <n v="132.0006085"/>
    <n v="102.54854090000001"/>
    <n v="147.93352770000001"/>
    <n v="185.148988"/>
    <n v="436.18561510000001"/>
    <n v="179.707256"/>
    <n v="1432.3957582999999"/>
    <n v="1225.861617"/>
    <n v="1290.3343772999999"/>
    <n v="1369.467089"/>
    <n v="1607.4771129999999"/>
    <n v="1889.7905794999999"/>
    <n v="2244.2771041999999"/>
    <n v="2542.2153219000002"/>
    <n v="3179.9248413"/>
    <n v="7446.4233560000002"/>
    <n v="2423.0129419999998"/>
    <n v="2449.1569691"/>
    <n v="4262.3925883000002"/>
    <n v="5151.7888208000004"/>
    <n v="5752.5445178999998"/>
    <n v="6261.2043008000001"/>
    <n v="6684.7990628999996"/>
    <n v="7221.4307681"/>
    <n v="7605.3078896999996"/>
    <n v="7346.1767599000004"/>
    <n v="5876.8888366000001"/>
    <n v="5861.3736602999998"/>
    <n v="-1434.3557421999999"/>
    <n v="-1952.2446491000001"/>
    <n v="-2718.3872274"/>
    <n v="-3244.9395003"/>
    <n v="-3855.8364123000001"/>
    <n v="-4665.7777219"/>
    <n v="-5613.2921488000002"/>
    <n v="-6808.3057933"/>
    <n v="-8998.0463825000006"/>
    <n v="-15940.861546300001"/>
    <n v="-5523.7174778999997"/>
    <n v="4654.5525981000001"/>
    <n v="7843.1338701000004"/>
    <n v="9824.0262444"/>
    <n v="11657.1474523"/>
    <n v="13455.391803799999"/>
    <n v="15544.5286521"/>
    <n v="17955.895240400001"/>
    <n v="21184.482661999999"/>
    <n v="26014.103952699999"/>
    <n v="42564.168900600002"/>
    <n v="17071.0755665"/>
    <n v="0.37846059999999998"/>
    <n v="0.69759139999999997"/>
    <n v="0.85686960000000001"/>
    <n v="0.18628939999999999"/>
    <n v="0.30039500000000002"/>
    <n v="0.2513416"/>
    <n v="0.336982"/>
    <n v="0.72871960000000002"/>
    <n v="0.95103130000000002"/>
    <n v="0.123852"/>
    <n v="0.29452119999999998"/>
    <n v="0.23603830000000001"/>
    <m/>
    <m/>
    <m/>
    <m/>
    <m/>
    <m/>
    <n v="0.29452119999999998"/>
    <n v="0.23603830000000001"/>
    <n v="0.123852"/>
    <n v="0.72871960000000002"/>
    <n v="0.95103130000000002"/>
    <n v="0.336982"/>
    <m/>
    <n v="1"/>
    <m/>
    <m/>
    <m/>
    <n v="0.123852"/>
    <n v="0.336982"/>
    <n v="17071.0755665"/>
    <m/>
    <m/>
    <m/>
    <m/>
    <m/>
    <m/>
    <m/>
    <m/>
    <m/>
    <m/>
    <m/>
    <m/>
    <m/>
    <m/>
    <m/>
    <m/>
    <m/>
    <m/>
    <m/>
    <m/>
    <m/>
    <m/>
    <m/>
    <m/>
    <m/>
    <m/>
    <m/>
    <m/>
    <m/>
    <m/>
    <m/>
    <m/>
    <m/>
    <m/>
    <m/>
    <m/>
    <m/>
    <m/>
    <m/>
    <m/>
    <n v="0.20551559999999999"/>
    <n v="0.1322294"/>
    <n v="0.2138941"/>
    <n v="0.1482589"/>
    <n v="0.17444989999999999"/>
    <n v="7.7273400000000006E-2"/>
    <n v="4.8378600000000001E-2"/>
    <n v="15331.760515600001"/>
    <n v="16620.288119699999"/>
    <n v="18184.896681900002"/>
    <n v="17852.46198"/>
    <n v="18027.657286000001"/>
    <n v="16378.013055400001"/>
    <n v="16030.454176200001"/>
    <n v="0.17762500000000001"/>
    <n v="0.13299"/>
    <n v="0.1239407"/>
    <n v="0.13744329999999999"/>
    <n v="9.7556100000000007E-2"/>
    <n v="5.4153699999999999E-2"/>
    <n v="3.4549299999999998E-2"/>
    <n v="0.2389319"/>
    <n v="0.2397686"/>
    <n v="0.19492399999999999"/>
    <n v="0.2226332"/>
    <n v="0.46170899999999998"/>
    <n v="0.79875220000000002"/>
    <n v="0.81038790000000005"/>
    <n v="86.884389999999996"/>
    <n v="2.1335834"/>
  </r>
  <r>
    <x v="32"/>
    <n v="9"/>
    <x v="2"/>
    <s v="2005"/>
    <s v="EU SILC"/>
    <s v="2006"/>
    <s v="2005"/>
    <s v=""/>
    <s v="current"/>
    <s v=""/>
    <x v="2"/>
    <n v="25278418.004699901"/>
    <m/>
    <n v="0.33287870000000003"/>
    <n v="0.48697970000000002"/>
    <m/>
    <m/>
    <n v="4.7267215"/>
    <n v="2.0981215999999998"/>
    <n v="2.2528348999999999"/>
    <n v="5.7275298000000001"/>
    <n v="9.6275574000000006"/>
    <n v="17760.868149800001"/>
    <n v="15033.080289699999"/>
    <n v="6672.9613766000002"/>
    <n v="9080.4943349999994"/>
    <n v="11020.505625"/>
    <n v="12926.019689999999"/>
    <n v="15033.080289699999"/>
    <n v="17429.0665424"/>
    <n v="20322.731132500001"/>
    <n v="24116.575570600002"/>
    <n v="31541.229721"/>
    <n v="174061.41085009999"/>
    <m/>
    <n v="4640.0308229000002"/>
    <x v="996"/>
    <x v="1002"/>
    <n v="11987.883756499999"/>
    <n v="13923.5185385"/>
    <n v="16195.3560203"/>
    <n v="18759.7198403"/>
    <n v="22160.033426800001"/>
    <n v="27281.546200100001"/>
    <n v="44672.163225199998"/>
    <n v="17760.868149800001"/>
    <n v="832.72145309999996"/>
    <n v="1722.5762973999999"/>
    <n v="2632.626851"/>
    <n v="3272.9710378999998"/>
    <n v="4051.2897890999998"/>
    <n v="5428.1521444999998"/>
    <n v="6799.1517174000001"/>
    <n v="7897.0330476999998"/>
    <n v="11411.2049854"/>
    <n v="22195.6186222"/>
    <n v="6626.1667564999998"/>
    <n v="884.90780400000006"/>
    <n v="1997.2923701"/>
    <n v="2975.5559729000001"/>
    <n v="4102.6380660000004"/>
    <n v="4649.8183587000003"/>
    <n v="5594.9752920999999"/>
    <n v="6948.0066806000004"/>
    <n v="8032.1849634999999"/>
    <n v="10870.466193300001"/>
    <n v="20280.116891000001"/>
    <n v="6635.2948592000002"/>
    <n v="368.76529699999998"/>
    <n v="605.63895379999997"/>
    <n v="1234.1662494"/>
    <n v="1606.3269878999999"/>
    <n v="1904.3196588999999"/>
    <n v="2430.7455340000001"/>
    <n v="3015.6883686000001"/>
    <n v="3990.699744"/>
    <n v="4944.9287860000004"/>
    <n v="6109.0841897999999"/>
    <n v="2621.4131011999998"/>
    <n v="124.6984333"/>
    <n v="207.4879483"/>
    <n v="190.1908794"/>
    <n v="202.71935329999999"/>
    <n v="239.5840651"/>
    <n v="126.7649251"/>
    <n v="140.360175"/>
    <n v="188.58991510000001"/>
    <n v="186.67751770000001"/>
    <n v="405.72750810000002"/>
    <n v="201.31448019999999"/>
    <n v="1419.1041734999999"/>
    <n v="1328.1609627"/>
    <n v="1493.4126937999999"/>
    <n v="1283.9269724000001"/>
    <n v="1906.4409796"/>
    <n v="2142.2813673999999"/>
    <n v="2363.4201742999999"/>
    <n v="2657.8689322999999"/>
    <n v="3945.1695289999998"/>
    <n v="7877.7795691000001"/>
    <n v="2642.3356915999998"/>
    <n v="2433.4372229999999"/>
    <n v="4098.4671664999996"/>
    <n v="4512.1308299000002"/>
    <n v="5063.7395672000002"/>
    <n v="5415.1291778000004"/>
    <n v="5652.3737461999999"/>
    <n v="5779.8390842999997"/>
    <n v="6785.4983417000003"/>
    <n v="5771.3002223000003"/>
    <n v="4927.0671473000002"/>
    <n v="5043.9715650999997"/>
    <n v="-1423.6035609999999"/>
    <n v="-2036.8722157"/>
    <n v="-3005.1777243000001"/>
    <n v="-3544.4382282000001"/>
    <n v="-4243.0634905999996"/>
    <n v="-5179.9369889999998"/>
    <n v="-6286.7463599000002"/>
    <n v="-7391.8415175999999"/>
    <n v="-9848.2010336000003"/>
    <n v="-17123.230702299999"/>
    <n v="-6009.6283039999998"/>
    <n v="4640.0308229000002"/>
    <n v="7922.7514831999997"/>
    <n v="10032.905752299999"/>
    <n v="11987.883756499999"/>
    <n v="13923.5185385"/>
    <n v="16195.3560203"/>
    <n v="18759.7198403"/>
    <n v="22160.033426800001"/>
    <n v="27281.546200100001"/>
    <n v="44672.163225199998"/>
    <n v="17760.868149800001"/>
    <n v="0.32119569999999997"/>
    <n v="0.63952589999999998"/>
    <n v="0.7008742"/>
    <n v="0.18032590000000001"/>
    <n v="0.30766470000000001"/>
    <n v="0.25718010000000002"/>
    <n v="0.27951700000000002"/>
    <n v="0.66808630000000002"/>
    <n v="0.78441360000000004"/>
    <n v="0.121841"/>
    <n v="0.29989009999999999"/>
    <n v="0.24052670000000001"/>
    <m/>
    <m/>
    <m/>
    <m/>
    <m/>
    <m/>
    <n v="0.29989009999999999"/>
    <n v="0.24052670000000001"/>
    <n v="0.121841"/>
    <n v="0.66808630000000002"/>
    <n v="0.78441360000000004"/>
    <n v="0.27951700000000002"/>
    <n v="17216.5968861"/>
    <m/>
    <n v="0.87629409999999996"/>
    <n v="0.13379160000000001"/>
    <n v="0.26726850000000002"/>
    <m/>
    <m/>
    <m/>
    <n v="2.4022499999999999E-2"/>
    <n v="2.0373599999999999E-2"/>
    <n v="1.07314E-2"/>
    <n v="5.3956000000000004E-3"/>
    <n v="0.16127140000000001"/>
    <n v="0.10013569999999999"/>
    <n v="4.8759799999999999E-2"/>
    <n v="0.30188749999999998"/>
    <n v="0.18162220000000001"/>
    <n v="2.20944E-2"/>
    <n v="20175.7691505"/>
    <n v="10314.3856548"/>
    <n v="14399.957329499999"/>
    <n v="6656.9017953000002"/>
    <n v="23698.821212800001"/>
    <n v="16499.145144300001"/>
    <n v="13082.297185900001"/>
    <n v="19263.688262899999"/>
    <n v="11620.8220755"/>
    <n v="7399.4421553000002"/>
    <n v="0.15123780000000001"/>
    <n v="0.30691410000000002"/>
    <n v="0.18930830000000001"/>
    <n v="0.62498719999999996"/>
    <n v="3.0447499999999999E-2"/>
    <n v="0.1128647"/>
    <n v="0.17707809999999999"/>
    <n v="5.0353500000000002E-2"/>
    <n v="0.27239419999999998"/>
    <n v="0.56261760000000005"/>
    <n v="0.1740727"/>
    <n v="0.93190150000000005"/>
    <n v="0.205872"/>
    <n v="0.93838540000000004"/>
    <n v="4.3237900000000003E-2"/>
    <n v="0.37676320000000002"/>
    <n v="0.98158829999999997"/>
    <n v="7.1308200000000002E-2"/>
    <n v="0.37449460000000001"/>
    <n v="0.98031369999999995"/>
    <m/>
    <m/>
    <m/>
    <m/>
    <m/>
    <m/>
    <m/>
    <m/>
    <m/>
    <m/>
    <m/>
    <m/>
    <m/>
    <m/>
    <m/>
    <m/>
    <m/>
    <m/>
    <m/>
    <m/>
    <m/>
    <m/>
    <m/>
    <m/>
    <m/>
    <m/>
    <m/>
    <m/>
    <n v="86.884389999999996"/>
    <n v="2.1335834"/>
  </r>
  <r>
    <x v="32"/>
    <m/>
    <x v="7"/>
    <s v="2006"/>
    <s v="EU SILC"/>
    <s v="2007"/>
    <s v="2006"/>
    <s v=""/>
    <s v="current"/>
    <s v=""/>
    <x v="0"/>
    <n v="4759372.7438000003"/>
    <m/>
    <n v="0.2455291"/>
    <n v="0.85344529999999996"/>
    <m/>
    <m/>
    <n v="2.9694455999999998"/>
    <n v="1.7638727999999999"/>
    <n v="1.6834806"/>
    <n v="3.3980104999999998"/>
    <n v="4.6226193000000002"/>
    <n v="17157.7926544"/>
    <n v="15380.282776"/>
    <n v="9136.0023770000007"/>
    <n v="10799.980226"/>
    <n v="12388.026984"/>
    <n v="13804.965813999999"/>
    <n v="15380.282776"/>
    <n v="16985.432177399998"/>
    <n v="19039.964562000001"/>
    <n v="22024.752582500001"/>
    <n v="27128.862345699999"/>
    <n v="239528.26716749999"/>
    <m/>
    <n v="7701.2672555999998"/>
    <x v="997"/>
    <x v="1003"/>
    <n v="13095.379731499999"/>
    <n v="14560.905941200001"/>
    <n v="16190.822614799999"/>
    <n v="18041.004051399999"/>
    <n v="20328.457059699998"/>
    <n v="24470.076503600001"/>
    <n v="35600.026831900002"/>
    <n v="17157.7926544"/>
    <n v="41.718787599999999"/>
    <n v="107.0010298"/>
    <n v="206.92594320000001"/>
    <n v="322.06791349999997"/>
    <n v="607.60227410000005"/>
    <n v="772.06599210000002"/>
    <n v="672.06946010000001"/>
    <n v="1422.3794330000001"/>
    <n v="2517.5270236000001"/>
    <n v="5524.3910537000002"/>
    <n v="1219.8117602"/>
    <n v="72.414231000000001"/>
    <n v="168.16532419999999"/>
    <n v="257.59242060000003"/>
    <n v="506.09624760000003"/>
    <n v="767.39906189999999"/>
    <n v="894.16002289999994"/>
    <n v="1199.578812"/>
    <n v="1331.1909848"/>
    <n v="2078.1728232"/>
    <n v="6817.1792396999999"/>
    <n v="1409.5993765000001"/>
    <n v="76.558641399999999"/>
    <n v="230.70729840000001"/>
    <n v="215.10425129999999"/>
    <n v="277.3157223"/>
    <n v="571.72345849999999"/>
    <n v="714.24374069999999"/>
    <n v="1344.8802840000001"/>
    <n v="1411.2162062"/>
    <n v="2500.3957780999999"/>
    <n v="4386.6711670000004"/>
    <n v="1173.1010859"/>
    <n v="-26.226134099999999"/>
    <n v="-7.9731094000000002"/>
    <n v="-18.611766800000002"/>
    <n v="-86.818568200000001"/>
    <n v="-66.843262999999993"/>
    <n v="41.601983599999997"/>
    <n v="-18.589083899999999"/>
    <n v="-54.2913791"/>
    <n v="-26.923349699999999"/>
    <n v="876.37180560000002"/>
    <n v="61.213253100000003"/>
    <n v="315.15941859999998"/>
    <n v="345.71498300000002"/>
    <n v="533.99317470000005"/>
    <n v="289.9202927"/>
    <n v="496.86087859999998"/>
    <n v="620.44259480000005"/>
    <n v="878.98990730000003"/>
    <n v="1171.3742225000001"/>
    <n v="1475.3280745"/>
    <n v="3109.7105701999999"/>
    <n v="923.97033209999995"/>
    <n v="8491.1734161999993"/>
    <n v="10868.074898999999"/>
    <n v="12390.5354085"/>
    <n v="14072.088088799999"/>
    <n v="14962.4290151"/>
    <n v="16280.737550899999"/>
    <n v="17682.164056400001"/>
    <n v="19385.578420500002"/>
    <n v="21733.652165799998"/>
    <n v="24511.830500100001"/>
    <n v="16040.442108499999"/>
    <n v="-1269.5311051000001"/>
    <n v="-1734.9361819000001"/>
    <n v="-2004.2611618000001"/>
    <n v="-2285.2899652000001"/>
    <n v="-2778.2654840999999"/>
    <n v="-3132.4292703000001"/>
    <n v="-3718.0893845999999"/>
    <n v="-4338.9908280999998"/>
    <n v="-5808.0760120000004"/>
    <n v="-9626.1275043999995"/>
    <n v="-3670.3452618000001"/>
    <n v="7701.2672555999998"/>
    <n v="9976.7542431999991"/>
    <n v="11581.2782697"/>
    <n v="13095.379731499999"/>
    <n v="14560.905941200001"/>
    <n v="16190.822614799999"/>
    <n v="18041.004051399999"/>
    <n v="20328.457059699998"/>
    <n v="24470.076503600001"/>
    <n v="35600.026831900002"/>
    <n v="17157.7926544"/>
    <n v="0.8044327"/>
    <n v="0.92797370000000001"/>
    <n v="1"/>
    <n v="0.1237463"/>
    <n v="0.1605451"/>
    <n v="0.1273968"/>
    <n v="0.78335639999999995"/>
    <n v="0.94091000000000002"/>
    <n v="1"/>
    <n v="4.8357900000000002E-2"/>
    <n v="0.1497153"/>
    <n v="0.10901660000000001"/>
    <m/>
    <m/>
    <m/>
    <m/>
    <m/>
    <m/>
    <n v="0.15421290000000001"/>
    <n v="0.11395429999999999"/>
    <n v="2.8735900000000002E-2"/>
    <n v="0.94470339999999997"/>
    <n v="1"/>
    <n v="0.77621899999999999"/>
    <m/>
    <m/>
    <m/>
    <m/>
    <m/>
    <m/>
    <m/>
    <m/>
    <m/>
    <m/>
    <m/>
    <m/>
    <m/>
    <m/>
    <m/>
    <m/>
    <m/>
    <m/>
    <m/>
    <m/>
    <m/>
    <m/>
    <m/>
    <m/>
    <m/>
    <m/>
    <m/>
    <m/>
    <m/>
    <m/>
    <m/>
    <m/>
    <m/>
    <m/>
    <m/>
    <m/>
    <m/>
    <m/>
    <m/>
    <m/>
    <m/>
    <m/>
    <m/>
    <m/>
    <m/>
    <m/>
    <m/>
    <m/>
    <m/>
    <m/>
    <m/>
    <m/>
    <m/>
    <m/>
    <m/>
    <m/>
    <m/>
    <m/>
    <m/>
    <m/>
    <m/>
    <m/>
    <m/>
    <m/>
    <m/>
    <m/>
    <m/>
    <m/>
    <m/>
    <m/>
    <m/>
    <m/>
    <m/>
    <m/>
    <m/>
    <m/>
    <n v="88.018770000000004"/>
    <n v="2.0880795999999999"/>
  </r>
  <r>
    <x v="32"/>
    <m/>
    <x v="7"/>
    <s v="2006"/>
    <s v="EU SILC"/>
    <s v="2007"/>
    <s v="2006"/>
    <s v=""/>
    <s v="current"/>
    <s v=""/>
    <x v="1"/>
    <n v="37719639.048700102"/>
    <n v="13281984.7809001"/>
    <n v="0.3172373"/>
    <n v="0.50424029999999997"/>
    <m/>
    <m/>
    <n v="4.2399611999999998"/>
    <n v="2.0070022999999999"/>
    <n v="2.1125840999999999"/>
    <n v="5.1647122999999997"/>
    <n v="8.4342669000000008"/>
    <n v="18587.6702363"/>
    <n v="15929.332470200001"/>
    <n v="7540.2122835999999"/>
    <n v="9999.9961199999998"/>
    <n v="11967.771406399999"/>
    <n v="13859.2930435"/>
    <n v="15929.332470200001"/>
    <n v="18112.000141"/>
    <n v="20875.248372599999"/>
    <n v="24882.057166400002"/>
    <n v="31970.207673500001"/>
    <n v="402482.41734659998"/>
    <m/>
    <n v="5421.6091926999998"/>
    <x v="998"/>
    <x v="1004"/>
    <n v="12915.390162199999"/>
    <n v="14876.711540099999"/>
    <n v="16990.014534400001"/>
    <n v="19409.404627799999"/>
    <n v="22713.426677300002"/>
    <n v="27962.925158599999"/>
    <n v="45727.299162399999"/>
    <n v="18587.6702363"/>
    <n v="1037.6590387000001"/>
    <n v="1968.5318895"/>
    <n v="2590.9529643999999"/>
    <n v="3374.6577843999999"/>
    <n v="4037.6509500000002"/>
    <n v="5075.3196901000001"/>
    <n v="5884.1374917000003"/>
    <n v="7809.9064896999998"/>
    <n v="10550.3386658"/>
    <n v="20354.860000100001"/>
    <n v="6268.9290744999998"/>
    <n v="1297.3232746000001"/>
    <n v="2495.5125671000001"/>
    <n v="3074.6073523"/>
    <n v="4216.0734644000004"/>
    <n v="4737.7383891999998"/>
    <n v="5890.3851469000001"/>
    <n v="7015.3392041999996"/>
    <n v="8183.4765172999996"/>
    <n v="10385.533745799999"/>
    <n v="22347.636956099999"/>
    <n v="6964.9396300999997"/>
    <n v="384.40907229999999"/>
    <n v="731.43894279999995"/>
    <n v="1039.0670101999999"/>
    <n v="1133.6729209"/>
    <n v="1733.4948328"/>
    <n v="2175.8246582000002"/>
    <n v="3091.0069586"/>
    <n v="3862.6227592999999"/>
    <n v="4670.3552323000004"/>
    <n v="6418.7130481000004"/>
    <n v="2524.2052936999999"/>
    <n v="137.42263919999999"/>
    <n v="155.73969829999999"/>
    <n v="160.2969463"/>
    <n v="133.6074236"/>
    <n v="226.4419863"/>
    <n v="164.89624929999999"/>
    <n v="206.6495146"/>
    <n v="190.39880969999999"/>
    <n v="321.74310889999998"/>
    <n v="929.10670130000005"/>
    <n v="262.64489279999998"/>
    <n v="1501.6438502999999"/>
    <n v="1274.3934804"/>
    <n v="1551.1400791000001"/>
    <n v="1633.8908845000001"/>
    <n v="2274.9421424000002"/>
    <n v="1902.4169228999999"/>
    <n v="2243.8736929000002"/>
    <n v="2917.9482149999999"/>
    <n v="3982.2538574"/>
    <n v="6816.0054098999999"/>
    <n v="2609.9650609"/>
    <n v="2841.5516232"/>
    <n v="4698.3105402000001"/>
    <n v="5702.0052760999997"/>
    <n v="6231.4803255999996"/>
    <n v="6453.8353003000002"/>
    <n v="7128.4327191000002"/>
    <n v="7399.5880715000003"/>
    <n v="7767.5803962"/>
    <n v="7853.7439021"/>
    <n v="6006.6805826"/>
    <n v="6208.4851483000002"/>
    <n v="-1778.4003055999999"/>
    <n v="-2477.5150733"/>
    <n v="-3115.8211283999999"/>
    <n v="-3807.9926411000001"/>
    <n v="-4587.3920609999996"/>
    <n v="-5347.2608521000002"/>
    <n v="-6431.1903057"/>
    <n v="-8018.5065100000002"/>
    <n v="-9801.0433536"/>
    <n v="-17145.703535799999"/>
    <n v="-6251.4988641"/>
    <n v="5421.6091926999998"/>
    <n v="8846.4120449999991"/>
    <n v="11002.2485"/>
    <n v="12915.390162199999"/>
    <n v="14876.711540099999"/>
    <n v="16990.014534400001"/>
    <n v="19409.404627799999"/>
    <n v="22713.426677300002"/>
    <n v="27962.925158599999"/>
    <n v="45727.299162399999"/>
    <n v="18587.6702363"/>
    <n v="0.35161350000000002"/>
    <n v="0.69318809999999997"/>
    <n v="0.85502259999999997"/>
    <n v="0.17921529999999999"/>
    <n v="0.28562749999999998"/>
    <n v="0.24109929999999999"/>
    <n v="0.30945099999999998"/>
    <n v="0.73149220000000004"/>
    <n v="0.96796059999999995"/>
    <n v="0.11504209999999999"/>
    <n v="0.28057389999999999"/>
    <n v="0.21571799999999999"/>
    <m/>
    <m/>
    <m/>
    <m/>
    <m/>
    <m/>
    <n v="0.28274690000000002"/>
    <n v="0.21631719999999999"/>
    <n v="9.1821200000000006E-2"/>
    <n v="0.75301479999999998"/>
    <n v="1"/>
    <n v="0.29178890000000002"/>
    <m/>
    <n v="1"/>
    <m/>
    <m/>
    <m/>
    <n v="0.11504209999999999"/>
    <n v="0.30945099999999998"/>
    <n v="18587.6702363"/>
    <m/>
    <m/>
    <m/>
    <m/>
    <m/>
    <m/>
    <m/>
    <m/>
    <m/>
    <m/>
    <m/>
    <m/>
    <m/>
    <m/>
    <m/>
    <m/>
    <m/>
    <m/>
    <m/>
    <m/>
    <m/>
    <m/>
    <m/>
    <m/>
    <m/>
    <m/>
    <m/>
    <m/>
    <m/>
    <m/>
    <m/>
    <m/>
    <m/>
    <m/>
    <m/>
    <m/>
    <m/>
    <m/>
    <m/>
    <m/>
    <n v="0.20175940000000001"/>
    <n v="0.12890099999999999"/>
    <n v="0.215729"/>
    <n v="0.14541789999999999"/>
    <n v="0.18201519999999999"/>
    <n v="7.4291300000000005E-2"/>
    <n v="5.1886300000000003E-2"/>
    <n v="16842.7181533"/>
    <n v="18389.7820254"/>
    <n v="19752.117478200002"/>
    <n v="19143.118646499999"/>
    <n v="19829.378123999999"/>
    <n v="17180.993876100001"/>
    <n v="17124.572893299999"/>
    <n v="0.16144559999999999"/>
    <n v="0.1207965"/>
    <n v="0.11335000000000001"/>
    <n v="0.1295161"/>
    <n v="9.6198699999999998E-2"/>
    <n v="6.4377299999999998E-2"/>
    <n v="2.5421200000000001E-2"/>
    <n v="0.220721"/>
    <n v="0.19665070000000001"/>
    <n v="0.16397429999999999"/>
    <n v="0.1974784"/>
    <n v="0.42104760000000002"/>
    <n v="0.77197269999999996"/>
    <n v="0.79965560000000002"/>
    <n v="88.018770000000004"/>
    <n v="2.0880795999999999"/>
  </r>
  <r>
    <x v="32"/>
    <m/>
    <x v="7"/>
    <s v="2006"/>
    <s v="EU SILC"/>
    <s v="2007"/>
    <s v="2006"/>
    <s v=""/>
    <s v="current"/>
    <s v=""/>
    <x v="2"/>
    <n v="25349976.2920001"/>
    <m/>
    <n v="0.3234011"/>
    <n v="0.465167"/>
    <m/>
    <m/>
    <n v="4.4345469"/>
    <n v="2.0309271999999998"/>
    <n v="2.1835086000000001"/>
    <n v="5.3992740000000001"/>
    <n v="8.9214566000000008"/>
    <n v="19379.9751903"/>
    <n v="16539.753185599999"/>
    <n v="7574.8514868000002"/>
    <n v="10192.999006"/>
    <n v="12341.3308531"/>
    <n v="14409.9796045"/>
    <n v="16539.753185599999"/>
    <n v="18879.3329815"/>
    <n v="21856.992454499999"/>
    <n v="25945.172444399999"/>
    <n v="33591.034184999997"/>
    <n v="402482.41734659998"/>
    <m/>
    <n v="5399.5121824999997"/>
    <x v="999"/>
    <x v="1005"/>
    <n v="13367.096341300001"/>
    <n v="15483.0899233"/>
    <n v="17698.475938899999"/>
    <n v="20303.502101999999"/>
    <n v="23738.6971194"/>
    <n v="29367.7539034"/>
    <n v="48171.513443700002"/>
    <n v="19379.9751903"/>
    <n v="990.89323620000005"/>
    <n v="2263.2092591000001"/>
    <n v="3037.4237724"/>
    <n v="3932.8363340000001"/>
    <n v="4674.4494520999997"/>
    <n v="5899.9772751"/>
    <n v="6731.9943868"/>
    <n v="8620.3480791000002"/>
    <n v="12084.397676000001"/>
    <n v="22055.153331000001"/>
    <n v="7029.5669243000002"/>
    <n v="1280.5665088000001"/>
    <n v="2577.8017512000001"/>
    <n v="3315.341285"/>
    <n v="4716.6326210999996"/>
    <n v="5432.9684349999998"/>
    <n v="6632.2062243999999"/>
    <n v="7556.9399439999997"/>
    <n v="8746.3172811000004"/>
    <n v="11485.165476300001"/>
    <n v="23365.462388100001"/>
    <n v="7511.4170075000002"/>
    <n v="445.48782069999999"/>
    <n v="953.14565760000005"/>
    <n v="1404.5845526000001"/>
    <n v="1501.3002959999999"/>
    <n v="2391.6084046000001"/>
    <n v="3250.1623109000002"/>
    <n v="4009.3793332999999"/>
    <n v="5009.7343349000002"/>
    <n v="5588.1457588000003"/>
    <n v="7342.5445438999996"/>
    <n v="3189.8782620000002"/>
    <n v="139.25500819999999"/>
    <n v="188.63614680000001"/>
    <n v="269.71459399999998"/>
    <n v="165.46869179999999"/>
    <n v="240.09947629999999"/>
    <n v="150.4329017"/>
    <n v="248.58724849999999"/>
    <n v="189.34684519999999"/>
    <n v="384.85917130000001"/>
    <n v="965.11736989999997"/>
    <n v="294.1771076"/>
    <n v="1519.1434025000001"/>
    <n v="1411.4939099999999"/>
    <n v="1675.7341260999999"/>
    <n v="1994.1672817000001"/>
    <n v="2499.6602320000002"/>
    <n v="1748.7631232000001"/>
    <n v="2553.1579124"/>
    <n v="3257.1056477000002"/>
    <n v="4596.2330857999996"/>
    <n v="7084.6661008999999"/>
    <n v="2834.1736860999999"/>
    <n v="2834.5757450000001"/>
    <n v="4262.9068218000002"/>
    <n v="4999.7849634000004"/>
    <n v="5283.7230761000001"/>
    <n v="5405.5855640999998"/>
    <n v="5950.3782321999997"/>
    <n v="6369.6679213999996"/>
    <n v="6523.1947313999999"/>
    <n v="6155.6760179000003"/>
    <n v="5412.8071403000004"/>
    <n v="5320.0450601000002"/>
    <n v="-1810.4095388999999"/>
    <n v="-2695.6514232999998"/>
    <n v="-3405.9282241000001"/>
    <n v="-4227.0319594000002"/>
    <n v="-5161.2816407999999"/>
    <n v="-5933.4441286000001"/>
    <n v="-7166.2246445000001"/>
    <n v="-8607.3498"/>
    <n v="-10926.723282700001"/>
    <n v="-18054.2374304"/>
    <n v="-6799.2828573999996"/>
    <n v="5399.5121824999997"/>
    <n v="8961.5421232000008"/>
    <n v="11296.6550694"/>
    <n v="13367.096341300001"/>
    <n v="15483.0899233"/>
    <n v="17698.475938899999"/>
    <n v="20303.502101999999"/>
    <n v="23738.6971194"/>
    <n v="29367.7539034"/>
    <n v="48171.513443700002"/>
    <n v="19379.9751903"/>
    <n v="0.29008240000000002"/>
    <n v="0.6314864"/>
    <n v="0.6861138"/>
    <n v="0.1722805"/>
    <n v="0.29409689999999999"/>
    <n v="0.24813679999999999"/>
    <n v="0.24711430000000001"/>
    <n v="0.67181429999999998"/>
    <n v="0.79413180000000005"/>
    <n v="0.1136311"/>
    <n v="0.28592669999999998"/>
    <n v="0.22415280000000001"/>
    <m/>
    <m/>
    <m/>
    <m/>
    <m/>
    <m/>
    <n v="0.28807939999999999"/>
    <n v="0.2224537"/>
    <n v="9.1244599999999995E-2"/>
    <n v="0.69448710000000002"/>
    <n v="0.84944229999999998"/>
    <n v="0.22972980000000001"/>
    <n v="18824.128493600001"/>
    <m/>
    <n v="0.87431829999999999"/>
    <n v="0.1233592"/>
    <n v="0.2385439"/>
    <m/>
    <m/>
    <m/>
    <n v="2.3546399999999999E-2"/>
    <n v="1.88439E-2"/>
    <n v="1.12228E-2"/>
    <n v="4.3273000000000001E-3"/>
    <n v="0.17959810000000001"/>
    <n v="9.3184699999999995E-2"/>
    <n v="4.42648E-2"/>
    <n v="0.31997330000000002"/>
    <n v="0.16272510000000001"/>
    <n v="1.6631900000000002E-2"/>
    <n v="21645.299727500002"/>
    <n v="10965.165443899999"/>
    <n v="14254.1713439"/>
    <n v="7506.8908922000001"/>
    <n v="25182.3667981"/>
    <n v="17322.3252202"/>
    <n v="14426.613545800001"/>
    <n v="20491.2711695"/>
    <n v="12781.1256352"/>
    <n v="8272.4189537999991"/>
    <n v="0.14669969999999999"/>
    <n v="0.31008289999999999"/>
    <n v="0.26343680000000003"/>
    <n v="0.65509200000000001"/>
    <n v="3.03194E-2"/>
    <n v="0.1226013"/>
    <n v="0.15668550000000001"/>
    <n v="5.58202E-2"/>
    <n v="0.26080120000000001"/>
    <n v="0.52075530000000003"/>
    <n v="0.1303667"/>
    <n v="0.92729300000000003"/>
    <n v="0.248006"/>
    <n v="0.91097240000000002"/>
    <n v="4.4662199999999999E-2"/>
    <n v="0.35774539999999999"/>
    <n v="0.96745400000000004"/>
    <n v="6.9670399999999993E-2"/>
    <n v="0.36081750000000001"/>
    <n v="0.96837309999999999"/>
    <m/>
    <m/>
    <m/>
    <m/>
    <m/>
    <m/>
    <m/>
    <m/>
    <m/>
    <m/>
    <m/>
    <m/>
    <m/>
    <m/>
    <m/>
    <m/>
    <m/>
    <m/>
    <m/>
    <m/>
    <m/>
    <m/>
    <m/>
    <m/>
    <m/>
    <m/>
    <m/>
    <m/>
    <n v="88.018770000000004"/>
    <n v="2.0880795999999999"/>
  </r>
  <r>
    <x v="32"/>
    <n v="10"/>
    <x v="3"/>
    <s v="2007"/>
    <s v="EU SILC"/>
    <s v="2008"/>
    <s v="2007"/>
    <s v=""/>
    <s v="current"/>
    <s v=""/>
    <x v="0"/>
    <n v="4843330.5618000003"/>
    <m/>
    <n v="0.25568740000000001"/>
    <n v="0.82831679999999996"/>
    <m/>
    <m/>
    <n v="3.0843546000000002"/>
    <n v="1.7956356"/>
    <n v="1.7176951"/>
    <n v="3.5574897999999999"/>
    <n v="4.8861794999999999"/>
    <n v="18672.990923900001"/>
    <n v="16617.004510700001"/>
    <n v="9674.0128120000008"/>
    <n v="11479.173385800001"/>
    <n v="13149.000728999999"/>
    <n v="14808.219550600001"/>
    <n v="16617.004510700001"/>
    <n v="18384.801118300002"/>
    <n v="20721.056946199998"/>
    <n v="24218.500055699998"/>
    <n v="29838.0854841"/>
    <n v="235718.06714"/>
    <m/>
    <n v="8149.3689249999998"/>
    <x v="1000"/>
    <x v="1006"/>
    <n v="13990.5139335"/>
    <n v="15685.325076700001"/>
    <n v="17456.213642999999"/>
    <n v="19449.298639600001"/>
    <n v="22339.9278839"/>
    <n v="26855.337380299999"/>
    <n v="39819.279407000002"/>
    <n v="18672.990923900001"/>
    <n v="61.668024099999997"/>
    <n v="123.7388366"/>
    <n v="236.69382909999999"/>
    <n v="230.8498563"/>
    <n v="493.15521990000002"/>
    <n v="617.77502979999997"/>
    <n v="985.19320979999998"/>
    <n v="1643.1377238"/>
    <n v="2734.0756068000001"/>
    <n v="7272.3660416000002"/>
    <n v="1441.5384726"/>
    <n v="135.69011599999999"/>
    <n v="187.07599980000001"/>
    <n v="206.13342230000001"/>
    <n v="484.7799086"/>
    <n v="735.17671010000004"/>
    <n v="623.95033479999995"/>
    <n v="1214.9844849999999"/>
    <n v="2732.4425335000001"/>
    <n v="2809.1444462999998"/>
    <n v="8804.2679349999999"/>
    <n v="1795.177275"/>
    <n v="74.013312099999993"/>
    <n v="231.3068303"/>
    <n v="382.8798577"/>
    <n v="478.87906750000002"/>
    <n v="559.27454690000002"/>
    <n v="1301.2764743"/>
    <n v="1318.8352818999999"/>
    <n v="2119.5971543999999"/>
    <n v="2790.4193949999999"/>
    <n v="5891.4129802999996"/>
    <n v="1515.9406947"/>
    <n v="-69.858630000000005"/>
    <n v="-7.7454637999999996"/>
    <n v="-50.586268799999999"/>
    <n v="40.4756164"/>
    <n v="206.99823749999999"/>
    <n v="1.7275319"/>
    <n v="32.188392800000003"/>
    <n v="-0.36081210000000002"/>
    <n v="163.3320535"/>
    <n v="590.86514690000001"/>
    <n v="90.889805899999999"/>
    <n v="463.5272458"/>
    <n v="307.56332049999997"/>
    <n v="583.08161470000005"/>
    <n v="568.22259450000001"/>
    <n v="480.41369789999999"/>
    <n v="669.35246629999995"/>
    <n v="918.98790020000001"/>
    <n v="1134.5502962"/>
    <n v="1722.9203143"/>
    <n v="4253.2159439999996"/>
    <n v="1111.0784351"/>
    <n v="8867.4779949000003"/>
    <n v="11462.0921401"/>
    <n v="13057.7174985"/>
    <n v="14582.434610599999"/>
    <n v="15954.580628399999"/>
    <n v="17504.480357799999"/>
    <n v="18790.379866700001"/>
    <n v="19533.976157199999"/>
    <n v="22546.762663000001"/>
    <n v="23933.527607399999"/>
    <n v="16625.299345899999"/>
    <n v="-1383.149138"/>
    <n v="-1711.3606361"/>
    <n v="-2081.7433363"/>
    <n v="-2395.1277205000001"/>
    <n v="-2744.273964"/>
    <n v="-3262.3485518000002"/>
    <n v="-3811.2704966000001"/>
    <n v="-4823.4151690999997"/>
    <n v="-5911.3170985999996"/>
    <n v="-10926.376248299999"/>
    <n v="-3906.9331053000001"/>
    <n v="8149.3689249999998"/>
    <n v="10592.6710274"/>
    <n v="12334.1766171"/>
    <n v="13990.5139335"/>
    <n v="15685.325076700001"/>
    <n v="17456.213642999999"/>
    <n v="19449.298639600001"/>
    <n v="22339.9278839"/>
    <n v="26855.337380299999"/>
    <n v="39819.279407000002"/>
    <n v="18672.990923900001"/>
    <n v="0.79248830000000003"/>
    <n v="0.91280609999999995"/>
    <n v="1"/>
    <n v="0.17246929999999999"/>
    <n v="0.17160919999999999"/>
    <n v="0.14574970000000001"/>
    <n v="0.77130609999999999"/>
    <n v="0.92259720000000001"/>
    <n v="1"/>
    <n v="7.6153100000000001E-2"/>
    <n v="0.15123259999999999"/>
    <n v="0.12007039999999999"/>
    <m/>
    <m/>
    <m/>
    <m/>
    <m/>
    <m/>
    <n v="0.14481749999999999"/>
    <n v="0.10708819999999999"/>
    <n v="2.5316499999999999E-2"/>
    <n v="0.93709200000000004"/>
    <n v="1"/>
    <n v="0.7483128"/>
    <m/>
    <m/>
    <m/>
    <m/>
    <m/>
    <m/>
    <m/>
    <m/>
    <m/>
    <m/>
    <m/>
    <m/>
    <m/>
    <m/>
    <m/>
    <m/>
    <m/>
    <m/>
    <m/>
    <m/>
    <m/>
    <m/>
    <m/>
    <m/>
    <m/>
    <m/>
    <m/>
    <m/>
    <m/>
    <m/>
    <m/>
    <m/>
    <m/>
    <m/>
    <m/>
    <m/>
    <m/>
    <m/>
    <m/>
    <m/>
    <m/>
    <m/>
    <m/>
    <m/>
    <m/>
    <m/>
    <m/>
    <m/>
    <m/>
    <m/>
    <m/>
    <m/>
    <m/>
    <m/>
    <m/>
    <m/>
    <m/>
    <m/>
    <m/>
    <m/>
    <m/>
    <m/>
    <m/>
    <m/>
    <m/>
    <m/>
    <m/>
    <m/>
    <m/>
    <m/>
    <m/>
    <m/>
    <m/>
    <m/>
    <m/>
    <m/>
    <n v="90.164289999999994"/>
    <n v="2.0059806999999998"/>
  </r>
  <r>
    <x v="32"/>
    <n v="10"/>
    <x v="3"/>
    <s v="2007"/>
    <s v="EU SILC"/>
    <s v="2008"/>
    <s v="2007"/>
    <s v=""/>
    <s v="current"/>
    <s v=""/>
    <x v="1"/>
    <n v="37637658.252800003"/>
    <n v="13253090.449899999"/>
    <n v="0.31722280000000003"/>
    <n v="0.48978129999999998"/>
    <m/>
    <m/>
    <n v="3.9583639000000002"/>
    <n v="1.9760367999999999"/>
    <n v="2.0031832999999999"/>
    <n v="5.0624875999999999"/>
    <n v="8.2532800999999996"/>
    <n v="21539.287153699999"/>
    <n v="18265.021281199999"/>
    <n v="9117.9980969999997"/>
    <n v="11529.501455"/>
    <n v="13856.9796897"/>
    <n v="15953.97105"/>
    <n v="18265.021281199999"/>
    <n v="20950.853917199998"/>
    <n v="24249.998158999999"/>
    <n v="28779.527752499998"/>
    <n v="36092.354829999997"/>
    <n v="474238.82352859998"/>
    <m/>
    <n v="6485.4996414999996"/>
    <x v="1001"/>
    <x v="1007"/>
    <n v="14882.799131"/>
    <n v="17087.0378322"/>
    <n v="19531.088181700001"/>
    <n v="22498.3410774"/>
    <n v="26297.037179399998"/>
    <n v="31945.798417499998"/>
    <n v="53526.645199600003"/>
    <n v="21539.287153699999"/>
    <n v="1154.2509256000001"/>
    <n v="2032.8676915000001"/>
    <n v="2839.5288212999999"/>
    <n v="3928.5674884"/>
    <n v="4603.5883231999996"/>
    <n v="5464.3070866999997"/>
    <n v="7531.9743120000003"/>
    <n v="9484.7243235000005"/>
    <n v="11804.1838665"/>
    <n v="23686.678551100002"/>
    <n v="7254.4717776999996"/>
    <n v="1517.971671"/>
    <n v="3128.9615042999999"/>
    <n v="3583.6806677999998"/>
    <n v="4997.6065638999999"/>
    <n v="5857.5000575000004"/>
    <n v="6374.4923861999996"/>
    <n v="8722.0167237000005"/>
    <n v="10335.6240791"/>
    <n v="13510.889072600001"/>
    <n v="25551.828319699998"/>
    <n v="8359.5503143000005"/>
    <n v="387.82142779999998"/>
    <n v="866.43110560000002"/>
    <n v="1376.8386218999999"/>
    <n v="1822.1753114000001"/>
    <n v="2088.3536497999999"/>
    <n v="3098.4769047999998"/>
    <n v="3755.9774954"/>
    <n v="4565.0327176999999"/>
    <n v="5450.9529560999999"/>
    <n v="7829.4273423000004"/>
    <n v="3124.5651403000002"/>
    <n v="41.874125300000003"/>
    <n v="122.8757706"/>
    <n v="137.9177291"/>
    <n v="166.18633779999999"/>
    <n v="202.48022560000001"/>
    <n v="186.43877800000001"/>
    <n v="188.40444669999999"/>
    <n v="273.77547950000002"/>
    <n v="233.9437188"/>
    <n v="759.38901310000006"/>
    <n v="231.3829187"/>
    <n v="1604.8308459"/>
    <n v="1229.7971892"/>
    <n v="1770.4449199999999"/>
    <n v="1772.9250675999999"/>
    <n v="2086.4901601000001"/>
    <n v="2396.2781286999998"/>
    <n v="2473.8299406000001"/>
    <n v="2817.9124495999999"/>
    <n v="4127.1223765000004"/>
    <n v="8814.5392486000001"/>
    <n v="2909.8580697000002"/>
    <n v="3623.6142515000001"/>
    <n v="5590.3170915000001"/>
    <n v="6338.2567916999997"/>
    <n v="6442.8706868999998"/>
    <n v="7087.0997090999999"/>
    <n v="7707.6915091000001"/>
    <n v="6989.9823462000004"/>
    <n v="7283.9240532000003"/>
    <n v="7393.0048662999998"/>
    <n v="5604.6992822000002"/>
    <n v="6406.2589250999999"/>
    <n v="-1844.8636054999999"/>
    <n v="-2573.2628482"/>
    <n v="-3335.0417321999998"/>
    <n v="-4247.5323251999998"/>
    <n v="-4838.4742931000001"/>
    <n v="-5696.5966117999997"/>
    <n v="-7163.8441872000003"/>
    <n v="-8463.9559231000003"/>
    <n v="-10574.2984394"/>
    <n v="-18719.916557600001"/>
    <n v="-6746.7999920000002"/>
    <n v="6485.4996414999996"/>
    <n v="10397.9875044"/>
    <n v="12711.6258196"/>
    <n v="14882.799131"/>
    <n v="17087.0378322"/>
    <n v="19531.088181700001"/>
    <n v="22498.3410774"/>
    <n v="26297.037179399998"/>
    <n v="31945.798417499998"/>
    <n v="53526.645199600003"/>
    <n v="21539.287153699999"/>
    <n v="0.32766070000000003"/>
    <n v="0.69076680000000001"/>
    <n v="0.85598470000000004"/>
    <n v="0.17425489999999999"/>
    <n v="0.2673644"/>
    <n v="0.20640620000000001"/>
    <n v="0.29090969999999999"/>
    <n v="0.72077709999999995"/>
    <n v="0.97677099999999994"/>
    <n v="0.1006214"/>
    <n v="0.28781299999999999"/>
    <n v="0.2181785"/>
    <m/>
    <m/>
    <m/>
    <m/>
    <m/>
    <m/>
    <n v="0.31564730000000002"/>
    <n v="0.22376080000000001"/>
    <n v="5.7852899999999999E-2"/>
    <n v="0.78250500000000001"/>
    <n v="1"/>
    <n v="0.25133040000000001"/>
    <m/>
    <n v="1"/>
    <m/>
    <m/>
    <m/>
    <n v="0.1006214"/>
    <n v="0.29090969999999999"/>
    <n v="21539.287153699999"/>
    <m/>
    <m/>
    <m/>
    <m/>
    <m/>
    <m/>
    <m/>
    <m/>
    <m/>
    <m/>
    <m/>
    <m/>
    <m/>
    <m/>
    <m/>
    <m/>
    <m/>
    <m/>
    <m/>
    <m/>
    <m/>
    <m/>
    <m/>
    <m/>
    <m/>
    <m/>
    <m/>
    <m/>
    <m/>
    <m/>
    <m/>
    <m/>
    <m/>
    <m/>
    <m/>
    <m/>
    <m/>
    <m/>
    <m/>
    <m/>
    <n v="0.19840260000000001"/>
    <n v="0.12508810000000001"/>
    <n v="0.21960660000000001"/>
    <n v="0.1402621"/>
    <n v="0.1879575"/>
    <n v="7.51555E-2"/>
    <n v="5.3527600000000002E-2"/>
    <n v="19943.626027900002"/>
    <n v="21849.218567200001"/>
    <n v="23167.730334100001"/>
    <n v="22328.193928699999"/>
    <n v="22488.374115400002"/>
    <n v="18614.178908900001"/>
    <n v="18755.566134299999"/>
    <n v="0.13355539999999999"/>
    <n v="9.5182000000000003E-2"/>
    <n v="8.8471999999999995E-2"/>
    <n v="0.1058418"/>
    <n v="9.6528699999999995E-2"/>
    <n v="8.5602999999999999E-2"/>
    <n v="6.2884899999999994E-2"/>
    <n v="0.19757379999999999"/>
    <n v="0.1732901"/>
    <n v="0.14639199999999999"/>
    <n v="0.1698074"/>
    <n v="0.39803559999999999"/>
    <n v="0.76122540000000005"/>
    <n v="0.78545980000000004"/>
    <n v="90.164289999999994"/>
    <n v="2.0059806999999998"/>
  </r>
  <r>
    <x v="32"/>
    <n v="10"/>
    <x v="3"/>
    <s v="2007"/>
    <s v="EU SILC"/>
    <s v="2008"/>
    <s v="2007"/>
    <s v=""/>
    <s v="current"/>
    <s v=""/>
    <x v="2"/>
    <n v="25326917.261399999"/>
    <m/>
    <n v="0.32074029999999998"/>
    <n v="0.44937919999999998"/>
    <m/>
    <m/>
    <n v="4.1295203999999996"/>
    <n v="2.0008417000000001"/>
    <n v="2.0638915999999998"/>
    <n v="5.2288606"/>
    <n v="8.6469986999999993"/>
    <n v="22557.882365900001"/>
    <n v="19194.157506299998"/>
    <n v="9299.9831434999996"/>
    <n v="11893.4236958"/>
    <n v="14400.00546"/>
    <n v="16752.502016499999"/>
    <n v="19194.157506299998"/>
    <n v="22027.8683762"/>
    <n v="25457.677676800002"/>
    <n v="29984.1127853"/>
    <n v="38404.470441899997"/>
    <n v="474238.82352859998"/>
    <m/>
    <n v="6502.3382516000001"/>
    <x v="1002"/>
    <x v="1008"/>
    <n v="15530.77543"/>
    <n v="17947.219328300002"/>
    <n v="20598.126757599999"/>
    <n v="23714.536500099999"/>
    <n v="27580.446898999999"/>
    <n v="33494.941745199998"/>
    <n v="56225.710622699997"/>
    <n v="22557.882365900001"/>
    <n v="1233.1728556999999"/>
    <n v="2548.7937464000001"/>
    <n v="3317.5980795999999"/>
    <n v="4862.4789867"/>
    <n v="5293.3982206999999"/>
    <n v="6276.5381586000003"/>
    <n v="8451.9946906999994"/>
    <n v="10706.9241754"/>
    <n v="13109.2376061"/>
    <n v="25796.177161799998"/>
    <n v="8165.0815251000004"/>
    <n v="1567.1437189999999"/>
    <n v="3267.0593509999999"/>
    <n v="4193.2035463000002"/>
    <n v="5776.9149218000002"/>
    <n v="6176.3427122000003"/>
    <n v="7730.7397916"/>
    <n v="9345.0197611999993"/>
    <n v="11130.965938900001"/>
    <n v="14678.764656400001"/>
    <n v="26297.860344100001"/>
    <n v="9021.3759735999993"/>
    <n v="459.48934450000002"/>
    <n v="1218.7525702999999"/>
    <n v="1795.1017477"/>
    <n v="2496.7012092999998"/>
    <n v="3094.8102990000002"/>
    <n v="3905.0996283999998"/>
    <n v="5156.1783745000002"/>
    <n v="5180.0262153000003"/>
    <n v="7149.3098824999997"/>
    <n v="8857.0930528999997"/>
    <n v="3932.4448262999999"/>
    <n v="21.8655039"/>
    <n v="145.42818320000001"/>
    <n v="207.7559746"/>
    <n v="117.51449289999999"/>
    <n v="236.8564121"/>
    <n v="248.24636330000001"/>
    <n v="191.5892212"/>
    <n v="238.7191492"/>
    <n v="229.50841550000001"/>
    <n v="799.22456850000003"/>
    <n v="243.84096700000001"/>
    <n v="1646.3115611999999"/>
    <n v="1299.3438174"/>
    <n v="1996.4486367"/>
    <n v="1880.9956169"/>
    <n v="2494.8343556999998"/>
    <n v="2755.7345759"/>
    <n v="2424.0844499"/>
    <n v="3183.3506686000001"/>
    <n v="4057.6618976999998"/>
    <n v="9411.0683000999998"/>
    <n v="3116.7749706999998"/>
    <n v="3460.4368672999999"/>
    <n v="4992.9288915999996"/>
    <n v="5472.4369219999999"/>
    <n v="5188.1456704000002"/>
    <n v="6033.2671419999997"/>
    <n v="6166.6138291999996"/>
    <n v="6043.9505221999998"/>
    <n v="6362.9570485000004"/>
    <n v="5777.4217379000002"/>
    <n v="4993.0582881"/>
    <n v="5448.8419402999998"/>
    <n v="-1886.0816001000001"/>
    <n v="-2815.9060979000001"/>
    <n v="-3750.5474733000001"/>
    <n v="-4791.9754681000004"/>
    <n v="-5382.2898134999996"/>
    <n v="-6484.8455894999997"/>
    <n v="-7898.2805195999999"/>
    <n v="-9222.4962968"/>
    <n v="-11506.9624508"/>
    <n v="-19928.771092999999"/>
    <n v="-7370.4778372000001"/>
    <n v="6502.3382516000001"/>
    <n v="10656.400461900001"/>
    <n v="13231.9974336"/>
    <n v="15530.77543"/>
    <n v="17947.219328300002"/>
    <n v="20598.126757599999"/>
    <n v="23714.536500099999"/>
    <n v="27580.446898999999"/>
    <n v="33494.941745199998"/>
    <n v="56225.710622699997"/>
    <n v="22557.882365900001"/>
    <n v="0.26363619999999999"/>
    <n v="0.6271215"/>
    <n v="0.67424099999999998"/>
    <n v="0.16130849999999999"/>
    <n v="0.27943610000000002"/>
    <n v="0.21817919999999999"/>
    <n v="0.2265615"/>
    <n v="0.65897240000000001"/>
    <n v="0.76988699999999999"/>
    <n v="9.5590300000000003E-2"/>
    <n v="0.30167119999999997"/>
    <n v="0.23563829999999999"/>
    <m/>
    <m/>
    <m/>
    <m/>
    <m/>
    <m/>
    <n v="0.32474380000000003"/>
    <n v="0.2289649"/>
    <n v="5.7226600000000002E-2"/>
    <n v="0.72539410000000004"/>
    <n v="0.9120414"/>
    <n v="0.1887964"/>
    <n v="22042.2339813"/>
    <m/>
    <n v="0.8749768"/>
    <n v="0.10288659999999999"/>
    <n v="0.21869549999999999"/>
    <m/>
    <m/>
    <m/>
    <n v="2.44967E-2"/>
    <n v="1.82493E-2"/>
    <n v="1.0319399999999999E-2"/>
    <n v="3.1960999999999999E-3"/>
    <n v="0.1883783"/>
    <n v="8.99866E-2"/>
    <n v="4.1017999999999999E-2"/>
    <n v="0.33704319999999999"/>
    <n v="0.1496113"/>
    <n v="1.2677799999999999E-2"/>
    <n v="24380.377669000001"/>
    <n v="11782.2284019"/>
    <n v="17002.561119599999"/>
    <n v="8406.1042109999999"/>
    <n v="28535.938033300001"/>
    <n v="20196.072808600002"/>
    <n v="15264.7701165"/>
    <n v="23934.5618612"/>
    <n v="15227.381490399999"/>
    <n v="8490.0318982000008"/>
    <n v="0.14488380000000001"/>
    <n v="0.36098750000000002"/>
    <n v="0.20201350000000001"/>
    <n v="0.63787280000000002"/>
    <n v="2.3364900000000001E-2"/>
    <n v="9.7499000000000002E-2"/>
    <n v="0.17902309999999999"/>
    <n v="3.9293700000000001E-2"/>
    <n v="0.23204520000000001"/>
    <n v="0.57459550000000004"/>
    <n v="0.15495300000000001"/>
    <n v="0.95631429999999995"/>
    <n v="0.21994569999999999"/>
    <n v="0.93183349999999998"/>
    <n v="3.8426799999999997E-2"/>
    <n v="0.34575250000000002"/>
    <n v="0.97733919999999996"/>
    <n v="6.5400600000000003E-2"/>
    <n v="0.34688920000000001"/>
    <n v="0.98406950000000004"/>
    <m/>
    <m/>
    <m/>
    <m/>
    <m/>
    <m/>
    <m/>
    <m/>
    <m/>
    <m/>
    <m/>
    <m/>
    <m/>
    <m/>
    <m/>
    <m/>
    <m/>
    <m/>
    <m/>
    <m/>
    <m/>
    <m/>
    <m/>
    <m/>
    <m/>
    <m/>
    <m/>
    <m/>
    <n v="90.164289999999994"/>
    <n v="2.0059806999999998"/>
  </r>
  <r>
    <x v="32"/>
    <m/>
    <x v="7"/>
    <s v="2008"/>
    <s v="EU SILC"/>
    <s v="2009"/>
    <s v="2008"/>
    <s v=""/>
    <s v="current"/>
    <s v=""/>
    <x v="0"/>
    <n v="4823530.0802999996"/>
    <m/>
    <n v="0.25763390000000003"/>
    <n v="0.80706580000000006"/>
    <m/>
    <m/>
    <n v="3.0930238999999999"/>
    <n v="1.794273"/>
    <n v="1.7238312"/>
    <n v="3.6086803000000001"/>
    <n v="5.0494322"/>
    <n v="20394.930389000001"/>
    <n v="18079.1920049"/>
    <n v="10487.796910999999"/>
    <n v="12562.035089999999"/>
    <n v="14302.121037499999"/>
    <n v="16237.983624"/>
    <n v="18079.1920049"/>
    <n v="20113.006477499999"/>
    <n v="22913.066357299998"/>
    <n v="26723.665763500001"/>
    <n v="32439.006936099999"/>
    <n v="163794.21024320001"/>
    <m/>
    <n v="8597.2105828000003"/>
    <x v="1003"/>
    <x v="1009"/>
    <n v="15229.93513"/>
    <n v="17143.716340300001"/>
    <n v="19141.541570699999"/>
    <n v="21488.314927300002"/>
    <n v="24719.279577099998"/>
    <n v="29243.712078"/>
    <n v="43411.0323317"/>
    <n v="20394.930389000001"/>
    <n v="31.220594800000001"/>
    <n v="135.85368439999999"/>
    <n v="213.0558815"/>
    <n v="249.77968250000001"/>
    <n v="408.78248100000002"/>
    <n v="871.63110630000006"/>
    <n v="940.01659719999998"/>
    <n v="1811.8046303000001"/>
    <n v="3643.4781686000001"/>
    <n v="6703.2207701999996"/>
    <n v="1501.5896327999999"/>
    <n v="60.075335099999997"/>
    <n v="86.752147500000007"/>
    <n v="276.68915279999999"/>
    <n v="433.23579849999999"/>
    <n v="708.93232760000001"/>
    <n v="771.0593149"/>
    <n v="1506.4639135"/>
    <n v="2384.8976582"/>
    <n v="3959.2273716"/>
    <n v="11656.61471"/>
    <n v="2185.7956158000002"/>
    <n v="83.882139199999997"/>
    <n v="169.36425969999999"/>
    <n v="233.6133696"/>
    <n v="486.40387720000001"/>
    <n v="888.12347339999997"/>
    <n v="1327.5871298"/>
    <n v="1756.4133921"/>
    <n v="2127.8678725999998"/>
    <n v="3547.1175985999998"/>
    <n v="6893.0334601000004"/>
    <n v="1752.0731178999999"/>
    <n v="-79.974877399999997"/>
    <n v="-37.663204200000003"/>
    <n v="-7.1981748999999997"/>
    <n v="48.8980137"/>
    <n v="101.30987399999999"/>
    <n v="52.456458699999999"/>
    <n v="64.631492199999997"/>
    <n v="106.27770719999999"/>
    <n v="239.5998859"/>
    <n v="1160.5094237000001"/>
    <n v="165.0222876"/>
    <n v="492.33990779999999"/>
    <n v="338.94926400000003"/>
    <n v="504.91479249999998"/>
    <n v="578.5032976"/>
    <n v="773.89252269999997"/>
    <n v="1010.9436255000001"/>
    <n v="1146.3525480000001"/>
    <n v="937.6186285"/>
    <n v="1992.1685791"/>
    <n v="4423.8616642999996"/>
    <n v="1220.3151241999999"/>
    <n v="9485.7656267000002"/>
    <n v="12660.8767374"/>
    <n v="14374.5319002"/>
    <n v="16055.4558251"/>
    <n v="17275.014037000001"/>
    <n v="18816.8028185"/>
    <n v="20173.527310400001"/>
    <n v="22452.657900599999"/>
    <n v="22360.1250731"/>
    <n v="23994.818925600001"/>
    <n v="17766.8125621"/>
    <n v="-1476.0981432999999"/>
    <n v="-1818.0154901999999"/>
    <n v="-2197.6062707000001"/>
    <n v="-2622.3413645000001"/>
    <n v="-3012.3383755"/>
    <n v="-3708.9388829999998"/>
    <n v="-4099.0903259999995"/>
    <n v="-5101.8448202"/>
    <n v="-6498.0045989999999"/>
    <n v="-11421.026622400001"/>
    <n v="-4196.6779514"/>
    <n v="8597.2105828000003"/>
    <n v="11536.1173987"/>
    <n v="13398.000651"/>
    <n v="15229.93513"/>
    <n v="17143.716340300001"/>
    <n v="19141.541570699999"/>
    <n v="21488.314927300002"/>
    <n v="24719.279577099998"/>
    <n v="29243.712078"/>
    <n v="43411.0323317"/>
    <n v="20394.930389000001"/>
    <n v="0.78364129999999999"/>
    <n v="0.90657500000000002"/>
    <n v="1"/>
    <n v="0.1991927"/>
    <n v="0.19883990000000001"/>
    <n v="0.16520460000000001"/>
    <n v="0.76003319999999996"/>
    <n v="0.91829179999999999"/>
    <n v="1"/>
    <n v="9.9110799999999999E-2"/>
    <n v="0.1798006"/>
    <n v="0.13904649999999999"/>
    <m/>
    <m/>
    <m/>
    <m/>
    <m/>
    <m/>
    <n v="0.1501595"/>
    <n v="0.12636629999999999"/>
    <n v="2.67919E-2"/>
    <n v="0.94589610000000002"/>
    <n v="1"/>
    <n v="0.72270659999999998"/>
    <m/>
    <m/>
    <m/>
    <m/>
    <m/>
    <m/>
    <m/>
    <m/>
    <m/>
    <m/>
    <m/>
    <m/>
    <m/>
    <m/>
    <m/>
    <m/>
    <m/>
    <m/>
    <m/>
    <m/>
    <m/>
    <m/>
    <m/>
    <m/>
    <m/>
    <m/>
    <m/>
    <m/>
    <m/>
    <m/>
    <m/>
    <m/>
    <m/>
    <m/>
    <m/>
    <m/>
    <m/>
    <m/>
    <m/>
    <m/>
    <m/>
    <m/>
    <m/>
    <m/>
    <m/>
    <m/>
    <m/>
    <m/>
    <m/>
    <m/>
    <m/>
    <m/>
    <m/>
    <m/>
    <m/>
    <m/>
    <m/>
    <m/>
    <m/>
    <m/>
    <m/>
    <m/>
    <m/>
    <m/>
    <m/>
    <m/>
    <m/>
    <m/>
    <m/>
    <m/>
    <m/>
    <m/>
    <m/>
    <m/>
    <m/>
    <m/>
    <n v="93.919610000000006"/>
    <n v="2.0207397999999999"/>
  </r>
  <r>
    <x v="32"/>
    <m/>
    <x v="7"/>
    <s v="2008"/>
    <s v="EU SILC"/>
    <s v="2009"/>
    <s v="2008"/>
    <s v=""/>
    <s v="current"/>
    <s v=""/>
    <x v="1"/>
    <n v="37540612.573200002"/>
    <n v="13216388.503599999"/>
    <n v="0.30910110000000002"/>
    <n v="0.47390739999999998"/>
    <m/>
    <m/>
    <n v="4.0347188999999997"/>
    <n v="1.9321363"/>
    <n v="2.0882165000000001"/>
    <n v="4.9074365999999996"/>
    <n v="7.7790964999999996"/>
    <n v="24178.553770499999"/>
    <n v="20923.292792100001"/>
    <n v="10019.695242"/>
    <n v="13171.007178"/>
    <n v="15726.4466937"/>
    <n v="18274.854707900002"/>
    <n v="20923.292792100001"/>
    <n v="23716.331702200001"/>
    <n v="27435.019374200001"/>
    <n v="32175.1440821"/>
    <n v="40426.653976900001"/>
    <n v="623002.76715510001"/>
    <m/>
    <n v="7491.2105029000004"/>
    <x v="1004"/>
    <x v="1010"/>
    <n v="17017.139988399998"/>
    <n v="19622.201320799999"/>
    <n v="22261.334562399999"/>
    <n v="25515.158396300001"/>
    <n v="29641.2605673"/>
    <n v="35812.751355499997"/>
    <n v="58274.849266199999"/>
    <n v="24178.553770499999"/>
    <n v="1277.3284355999999"/>
    <n v="2392.9420328000001"/>
    <n v="3382.4547567"/>
    <n v="4207.2742746000004"/>
    <n v="5167.8351593999996"/>
    <n v="6688.6933771000004"/>
    <n v="8680.4675351000005"/>
    <n v="9868.9935824999993"/>
    <n v="13636.818201300001"/>
    <n v="27562.154828300001"/>
    <n v="8287.6341785999994"/>
    <n v="1486.8356074000001"/>
    <n v="2910.6926113"/>
    <n v="4524.2039720000002"/>
    <n v="5201.4701346000002"/>
    <n v="6063.7111851999998"/>
    <n v="7650.7739701999999"/>
    <n v="9444.4224121000007"/>
    <n v="11629.4910301"/>
    <n v="15313.026272900001"/>
    <n v="26018.953289900001"/>
    <n v="9025.4314312000006"/>
    <n v="416.3548644"/>
    <n v="915.78767340000002"/>
    <n v="1256.1176109999999"/>
    <n v="2338.9059834"/>
    <n v="3399.0980712"/>
    <n v="3633.5186955999998"/>
    <n v="4486.0930085999998"/>
    <n v="4875.8189135000002"/>
    <n v="6188.9068516999996"/>
    <n v="7502.0657136"/>
    <n v="3501.6737953000002"/>
    <n v="155.78595419999999"/>
    <n v="261.04013689999999"/>
    <n v="172.57311799999999"/>
    <n v="177.1119655"/>
    <n v="126.9674622"/>
    <n v="104.18911559999999"/>
    <n v="192.19428149999999"/>
    <n v="198.38912490000001"/>
    <n v="229.7220543"/>
    <n v="984.39678309999999"/>
    <n v="260.25205510000001"/>
    <n v="1622.873239"/>
    <n v="1517.9098558999999"/>
    <n v="1869.5547750000001"/>
    <n v="2148.615949"/>
    <n v="2212.7412817999998"/>
    <n v="2807.8347029000001"/>
    <n v="2844.5023772"/>
    <n v="3669.8195635000002"/>
    <n v="4860.0332871999999"/>
    <n v="9519.6926915000004"/>
    <n v="3307.6811514999999"/>
    <n v="4321.5906944999997"/>
    <n v="6328.6229862"/>
    <n v="6791.4601051999998"/>
    <n v="7263.3225179999999"/>
    <n v="7811.5475146999997"/>
    <n v="7525.3131423000004"/>
    <n v="7281.3104468000001"/>
    <n v="8076.0122568999996"/>
    <n v="6855.6965983"/>
    <n v="6097.7587426999999"/>
    <n v="6835.0761728999996"/>
    <n v="-1789.5582922999999"/>
    <n v="-2645.7520361000002"/>
    <n v="-3547.9059834"/>
    <n v="-4319.5608367000004"/>
    <n v="-5159.6993536999998"/>
    <n v="-6148.9884412000001"/>
    <n v="-7413.8316650999996"/>
    <n v="-8677.2639041999992"/>
    <n v="-11271.451910199999"/>
    <n v="-19410.1727828"/>
    <n v="-7039.1950140999998"/>
    <n v="7491.2105029000004"/>
    <n v="11681.2432603"/>
    <n v="14448.4583544"/>
    <n v="17017.139988399998"/>
    <n v="19622.201320799999"/>
    <n v="22261.334562399999"/>
    <n v="25515.158396300001"/>
    <n v="29641.2605673"/>
    <n v="35812.751355499997"/>
    <n v="58274.849266199999"/>
    <n v="24178.553770499999"/>
    <n v="0.32627129999999999"/>
    <n v="0.66545560000000004"/>
    <n v="0.78839369999999998"/>
    <n v="0.1774125"/>
    <n v="0.26952359999999997"/>
    <n v="0.234956"/>
    <n v="0.28362530000000002"/>
    <n v="0.70317680000000005"/>
    <n v="0.92151539999999998"/>
    <n v="0.1119313"/>
    <n v="0.25600329999999999"/>
    <n v="0.2109491"/>
    <m/>
    <m/>
    <m/>
    <m/>
    <m/>
    <m/>
    <n v="0.25169190000000002"/>
    <n v="0.1981194"/>
    <n v="4.7697700000000003E-2"/>
    <n v="0.78467790000000004"/>
    <n v="1"/>
    <n v="0.22977510000000001"/>
    <m/>
    <n v="1"/>
    <m/>
    <m/>
    <m/>
    <n v="0.1119313"/>
    <n v="0.28362530000000002"/>
    <n v="24178.553770499999"/>
    <m/>
    <m/>
    <m/>
    <m/>
    <m/>
    <m/>
    <m/>
    <m/>
    <m/>
    <m/>
    <m/>
    <m/>
    <m/>
    <m/>
    <m/>
    <m/>
    <m/>
    <m/>
    <m/>
    <m/>
    <m/>
    <m/>
    <m/>
    <m/>
    <m/>
    <m/>
    <m/>
    <m/>
    <m/>
    <m/>
    <m/>
    <m/>
    <m/>
    <m/>
    <m/>
    <m/>
    <m/>
    <m/>
    <m/>
    <m/>
    <n v="0.194551"/>
    <n v="0.1231635"/>
    <n v="0.2214004"/>
    <n v="0.1372082"/>
    <n v="0.19518859999999999"/>
    <n v="7.3504399999999998E-2"/>
    <n v="5.4983900000000002E-2"/>
    <n v="22521.912540199999"/>
    <n v="24199.935285399999"/>
    <n v="26596.518244300001"/>
    <n v="25190.514413000001"/>
    <n v="24852.935923000001"/>
    <n v="20545.843733199999"/>
    <n v="20193.184113800002"/>
    <n v="0.1453458"/>
    <n v="0.1105377"/>
    <n v="9.3268900000000002E-2"/>
    <n v="0.10729760000000001"/>
    <n v="0.1123704"/>
    <n v="0.103064"/>
    <n v="9.3826099999999996E-2"/>
    <n v="0.1902383"/>
    <n v="0.17030519999999999"/>
    <n v="0.13641159999999999"/>
    <n v="0.1604691"/>
    <n v="0.38815909999999998"/>
    <n v="0.74186649999999998"/>
    <n v="0.78431899999999999"/>
    <n v="93.919610000000006"/>
    <n v="2.0207397999999999"/>
  </r>
  <r>
    <x v="32"/>
    <m/>
    <x v="7"/>
    <s v="2008"/>
    <s v="EU SILC"/>
    <s v="2009"/>
    <s v="2008"/>
    <s v=""/>
    <s v="current"/>
    <s v=""/>
    <x v="2"/>
    <n v="25413517.650200099"/>
    <m/>
    <n v="0.31000670000000002"/>
    <n v="0.43222139999999998"/>
    <m/>
    <m/>
    <n v="4.1054934999999997"/>
    <n v="1.9097602"/>
    <n v="2.1497429000000001"/>
    <n v="5.0036817999999998"/>
    <n v="8.0783506000000003"/>
    <n v="25372.792531800002"/>
    <n v="21991.853355899999"/>
    <n v="10229.9921985"/>
    <n v="13799.989167"/>
    <n v="16620.225244900001"/>
    <n v="19412.920501199998"/>
    <n v="21991.853355899999"/>
    <n v="25030.860724900002"/>
    <n v="28805.9934694"/>
    <n v="33940.021253999999"/>
    <n v="41999.166845100001"/>
    <n v="623002.76715510001"/>
    <m/>
    <n v="7538.1976825000002"/>
    <x v="1005"/>
    <x v="1011"/>
    <n v="18008.662671400001"/>
    <n v="20680.246802599999"/>
    <n v="23417.667531999999"/>
    <n v="26899.370611900002"/>
    <n v="31197.427314100001"/>
    <n v="37614.081640199998"/>
    <n v="60896.204004500003"/>
    <n v="25372.792531800002"/>
    <n v="1377.4036261000001"/>
    <n v="3005.9349969"/>
    <n v="3992.0548073"/>
    <n v="5255.7006356000002"/>
    <n v="6224.7966723999998"/>
    <n v="7717.2718587999998"/>
    <n v="9591.0552814999992"/>
    <n v="11234.7666789"/>
    <n v="14451.0974898"/>
    <n v="30225.078330299999"/>
    <n v="9315.4954928999996"/>
    <n v="1530.514066"/>
    <n v="3240.1909073000002"/>
    <n v="5304.0012950999999"/>
    <n v="5671.8721679"/>
    <n v="7505.7038522000003"/>
    <n v="8641.8166419999998"/>
    <n v="10036.721590200001"/>
    <n v="12620.6747877"/>
    <n v="16440.9224569"/>
    <n v="26030.331764300001"/>
    <n v="9707.4038760000003"/>
    <n v="539.97504990000004"/>
    <n v="1254.6273289000001"/>
    <n v="2043.4081412999999"/>
    <n v="3500.4615462000002"/>
    <n v="4052.0230182999999"/>
    <n v="4676.1044500999997"/>
    <n v="5521.5345754"/>
    <n v="5928.3916247999996"/>
    <n v="7761.4875202000003"/>
    <n v="8500.5976099"/>
    <n v="4378.9187159000003"/>
    <n v="186.97660389999999"/>
    <n v="308.5235907"/>
    <n v="157.06492170000001"/>
    <n v="262.74281880000001"/>
    <n v="62.105941199999997"/>
    <n v="123.56168150000001"/>
    <n v="158.9181719"/>
    <n v="107.0956793"/>
    <n v="323.63006419999999"/>
    <n v="907.43298549999997"/>
    <n v="260.09353870000001"/>
    <n v="1723.5542452"/>
    <n v="1779.9686366000001"/>
    <n v="2054.3319624000001"/>
    <n v="2201.1260857000002"/>
    <n v="2650.9331803999999"/>
    <n v="2835.3427032999998"/>
    <n v="3339.4896967999998"/>
    <n v="4217.8593774000001"/>
    <n v="4916.6356965000004"/>
    <n v="10292.5912114"/>
    <n v="3603.7526505000001"/>
    <n v="4076.5115354999998"/>
    <n v="5520.2340427999998"/>
    <n v="5690.1429355"/>
    <n v="6058.2867544000001"/>
    <n v="6048.647731"/>
    <n v="6248.6198330999996"/>
    <n v="6406.6637379000003"/>
    <n v="6757.6826166000001"/>
    <n v="5826.2509379000003"/>
    <n v="5470.6547547"/>
    <n v="5810.5041191"/>
    <n v="-1896.7374440999999"/>
    <n v="-2960.1172052000002"/>
    <n v="-4041.0288326999998"/>
    <n v="-4941.5273372000001"/>
    <n v="-5863.9635927999998"/>
    <n v="-6825.0496368000004"/>
    <n v="-8155.0124417999996"/>
    <n v="-9669.0434507000009"/>
    <n v="-12105.942525300001"/>
    <n v="-20530.482651599999"/>
    <n v="-7703.3758612000001"/>
    <n v="7538.1976825000002"/>
    <n v="12149.362298100001"/>
    <n v="15199.975230599999"/>
    <n v="18008.662671400001"/>
    <n v="20680.246802599999"/>
    <n v="23417.667531999999"/>
    <n v="26899.370611900002"/>
    <n v="31197.427314100001"/>
    <n v="37614.081640199998"/>
    <n v="60896.204004500003"/>
    <n v="25372.792531800002"/>
    <n v="0.26128210000000002"/>
    <n v="0.59553639999999997"/>
    <n v="0.60052510000000003"/>
    <n v="0.16025819999999999"/>
    <n v="0.28154499999999999"/>
    <n v="0.24836610000000001"/>
    <n v="0.22004070000000001"/>
    <n v="0.62946809999999997"/>
    <n v="0.69873249999999998"/>
    <n v="0.1047616"/>
    <n v="0.26707550000000002"/>
    <n v="0.21998290000000001"/>
    <m/>
    <m/>
    <m/>
    <m/>
    <m/>
    <m/>
    <n v="0.26329619999999998"/>
    <n v="0.2165463"/>
    <n v="4.6893200000000003E-2"/>
    <n v="0.71040119999999995"/>
    <n v="0.90386789999999995"/>
    <n v="0.16862289999999999"/>
    <n v="24775.817346600001"/>
    <m/>
    <n v="0.87329409999999996"/>
    <n v="0.1125169"/>
    <n v="0.21112600000000001"/>
    <m/>
    <m/>
    <m/>
    <n v="2.4890800000000001E-2"/>
    <n v="1.7074800000000001E-2"/>
    <n v="1.03032E-2"/>
    <n v="3.3543000000000002E-3"/>
    <n v="0.20118259999999999"/>
    <n v="9.0351100000000004E-2"/>
    <n v="3.7447099999999997E-2"/>
    <n v="0.33671869999999998"/>
    <n v="0.14300350000000001"/>
    <n v="8.9680999999999997E-3"/>
    <n v="28526.2982964"/>
    <n v="13073.2308746"/>
    <n v="20063.4766714"/>
    <n v="9400.6639273000001"/>
    <n v="32198.107687799999"/>
    <n v="21349.7387762"/>
    <n v="17006.710955300001"/>
    <n v="26563.436385500001"/>
    <n v="16609.581711700001"/>
    <n v="11362.995020599999"/>
    <n v="0.13861580000000001"/>
    <n v="0.39674579999999998"/>
    <n v="0.20405889999999999"/>
    <n v="0.79007450000000001"/>
    <n v="2.3670900000000002E-2"/>
    <n v="0.1490805"/>
    <n v="0.2033112"/>
    <n v="4.2984799999999997E-2"/>
    <n v="0.2657832"/>
    <n v="0.55264999999999997"/>
    <n v="0.16503019999999999"/>
    <n v="0.94754510000000003"/>
    <n v="0.2134305"/>
    <n v="0.90697280000000002"/>
    <n v="3.6531599999999997E-2"/>
    <n v="0.39685399999999998"/>
    <n v="0.98407889999999998"/>
    <n v="5.6905600000000001E-2"/>
    <n v="0.35426400000000002"/>
    <n v="1"/>
    <m/>
    <m/>
    <m/>
    <m/>
    <m/>
    <m/>
    <m/>
    <m/>
    <m/>
    <m/>
    <m/>
    <m/>
    <m/>
    <m/>
    <m/>
    <m/>
    <m/>
    <m/>
    <m/>
    <m/>
    <m/>
    <m/>
    <m/>
    <m/>
    <m/>
    <m/>
    <m/>
    <m/>
    <n v="93.919610000000006"/>
    <n v="2.0207397999999999"/>
  </r>
  <r>
    <x v="32"/>
    <m/>
    <x v="7"/>
    <s v="2009"/>
    <s v="EU SILC"/>
    <s v="2010"/>
    <s v="2009"/>
    <s v=""/>
    <s v="current"/>
    <s v=""/>
    <x v="0"/>
    <n v="4833991.3052000003"/>
    <m/>
    <n v="0.26395940000000001"/>
    <n v="0.80416969999999999"/>
    <m/>
    <m/>
    <n v="3.2282646000000002"/>
    <n v="1.8248681"/>
    <n v="1.7690399999999999"/>
    <n v="3.7246049999999999"/>
    <n v="5.3231137999999998"/>
    <n v="22036.398058899998"/>
    <n v="19454.011746"/>
    <n v="10996.9314266"/>
    <n v="13456.220533"/>
    <n v="15321.6134539"/>
    <n v="17283.006291999998"/>
    <n v="19454.011746"/>
    <n v="21621.206882400002"/>
    <n v="24896.527885700001"/>
    <n v="28574.017624"/>
    <n v="35501.004654299999"/>
    <n v="258842.74433340001"/>
    <m/>
    <n v="9036.5298554000001"/>
    <x v="1006"/>
    <x v="1012"/>
    <n v="16302.0102904"/>
    <n v="18324.3496553"/>
    <n v="20575.3728003"/>
    <n v="23161.4347705"/>
    <n v="26717.543787999999"/>
    <n v="31357.3234319"/>
    <n v="48102.476764699997"/>
    <n v="22036.398058899998"/>
    <n v="82.549305799999999"/>
    <n v="128.49465989999999"/>
    <n v="269.47346210000001"/>
    <n v="286.61015070000002"/>
    <n v="354.0993014"/>
    <n v="669.81676330000005"/>
    <n v="1356.6483995999999"/>
    <n v="2123.0045280999998"/>
    <n v="3122.6937742"/>
    <n v="11343.0625846"/>
    <n v="1974.8574087"/>
    <n v="18.598317300000001"/>
    <n v="137.161306"/>
    <n v="310.4802464"/>
    <n v="454.44460400000003"/>
    <n v="885.67862530000002"/>
    <n v="1678.2024957000001"/>
    <n v="1243.5807794"/>
    <n v="3425.7456477000001"/>
    <n v="4172.7707370999997"/>
    <n v="10366.8912095"/>
    <n v="2270.3187165999998"/>
    <n v="51.921343999999998"/>
    <n v="245.43174250000001"/>
    <n v="301.33942810000002"/>
    <n v="499.05184850000001"/>
    <n v="589.44315210000002"/>
    <n v="1086.9126964"/>
    <n v="1568.5532246"/>
    <n v="2420.0486375999999"/>
    <n v="3498.7153320000002"/>
    <n v="6802.9011600000003"/>
    <n v="1707.6550078"/>
    <n v="-70.767808599999995"/>
    <n v="-41.891534100000001"/>
    <n v="57.466014299999998"/>
    <n v="-59.464647900000003"/>
    <n v="105.0638932"/>
    <n v="99.732107900000003"/>
    <n v="165.79265319999999"/>
    <n v="102.7252448"/>
    <n v="182.1928642"/>
    <n v="1090.2303002000001"/>
    <n v="163.23365190000001"/>
    <n v="408.00328089999999"/>
    <n v="352.35967219999998"/>
    <n v="544.93077149999999"/>
    <n v="718.47499730000004"/>
    <n v="845.68205490000003"/>
    <n v="1108.8317595999999"/>
    <n v="1287.8684628000001"/>
    <n v="1484.8724276"/>
    <n v="2416.2891568999999"/>
    <n v="5796.5846093"/>
    <n v="1497.2366044"/>
    <n v="10021.457224600001"/>
    <n v="13443.7780143"/>
    <n v="15354.2452261"/>
    <n v="17145.397572999998"/>
    <n v="18617.734176800001"/>
    <n v="19734.677289399999"/>
    <n v="21981.918124700001"/>
    <n v="22649.970460100001"/>
    <n v="24911.8871349"/>
    <n v="25108.9780407"/>
    <n v="18901.446907500002"/>
    <n v="-1475.2318086"/>
    <n v="-1968.1113310999999"/>
    <n v="-2418.0614215999999"/>
    <n v="-2742.5042352999999"/>
    <n v="-3073.3515484"/>
    <n v="-3802.8003119999998"/>
    <n v="-4442.9268738999999"/>
    <n v="-5488.8231579000003"/>
    <n v="-6947.2255673"/>
    <n v="-12406.1711395"/>
    <n v="-4478.3502379000001"/>
    <n v="9036.5298554000001"/>
    <n v="12297.2225297"/>
    <n v="14419.873727100001"/>
    <n v="16302.0102904"/>
    <n v="18324.3496553"/>
    <n v="20575.3728003"/>
    <n v="23161.4347705"/>
    <n v="26717.543787999999"/>
    <n v="31357.3234319"/>
    <n v="48102.476764699997"/>
    <n v="22036.398058899998"/>
    <n v="0.77832639999999997"/>
    <n v="0.90589470000000005"/>
    <n v="1"/>
    <n v="0.19636909999999999"/>
    <n v="0.20708589999999999"/>
    <n v="0.1834655"/>
    <n v="0.74866889999999997"/>
    <n v="0.92599980000000004"/>
    <n v="1"/>
    <n v="0.10499799999999999"/>
    <n v="0.1812445"/>
    <n v="0.15262529999999999"/>
    <m/>
    <m/>
    <m/>
    <m/>
    <m/>
    <m/>
    <n v="0.14281050000000001"/>
    <n v="0.1157851"/>
    <n v="2.4368799999999999E-2"/>
    <n v="0.94746609999999998"/>
    <n v="1"/>
    <n v="0.71593899999999999"/>
    <m/>
    <m/>
    <m/>
    <m/>
    <m/>
    <m/>
    <m/>
    <m/>
    <m/>
    <m/>
    <m/>
    <m/>
    <m/>
    <m/>
    <m/>
    <m/>
    <m/>
    <m/>
    <m/>
    <m/>
    <m/>
    <m/>
    <m/>
    <m/>
    <m/>
    <m/>
    <m/>
    <m/>
    <m/>
    <m/>
    <m/>
    <m/>
    <m/>
    <m/>
    <m/>
    <m/>
    <m/>
    <m/>
    <m/>
    <m/>
    <m/>
    <m/>
    <m/>
    <m/>
    <m/>
    <m/>
    <m/>
    <m/>
    <m/>
    <m/>
    <m/>
    <m/>
    <m/>
    <m/>
    <m/>
    <m/>
    <m/>
    <m/>
    <m/>
    <m/>
    <m/>
    <m/>
    <m/>
    <m/>
    <m/>
    <m/>
    <m/>
    <m/>
    <m/>
    <m/>
    <m/>
    <m/>
    <m/>
    <m/>
    <m/>
    <m/>
    <n v="97.484229999999997"/>
    <n v="2.0144994999999999"/>
  </r>
  <r>
    <x v="32"/>
    <m/>
    <x v="7"/>
    <s v="2009"/>
    <s v="EU SILC"/>
    <s v="2010"/>
    <s v="2009"/>
    <s v=""/>
    <s v="current"/>
    <s v=""/>
    <x v="1"/>
    <n v="37470294.984700099"/>
    <n v="13200338.200999999"/>
    <n v="0.3054694"/>
    <n v="0.46930620000000001"/>
    <m/>
    <m/>
    <n v="4.0351756999999999"/>
    <n v="1.9297953000000001"/>
    <n v="2.0909863999999998"/>
    <n v="4.8615249"/>
    <n v="7.7198257000000003"/>
    <n v="25475.6043976"/>
    <n v="22330.143225799999"/>
    <n v="10679.2390634"/>
    <n v="13955.493014"/>
    <n v="16631.507750000001"/>
    <n v="19409.528154200001"/>
    <n v="22330.143225799999"/>
    <n v="25368.1617491"/>
    <n v="29070.698212300002"/>
    <n v="34409.6080975"/>
    <n v="43092.605574399997"/>
    <n v="461370.99696610001"/>
    <m/>
    <n v="7764.6017263000003"/>
    <x v="1007"/>
    <x v="1013"/>
    <n v="17972.360597999999"/>
    <n v="20819.849479500001"/>
    <n v="23796.275130499998"/>
    <n v="27204.4899525"/>
    <n v="31523.777999000002"/>
    <n v="38023.453726599997"/>
    <n v="59941.371775200001"/>
    <n v="25475.6043976"/>
    <n v="1438.9640281"/>
    <n v="2216.5375173000002"/>
    <n v="3245.2916651999999"/>
    <n v="4185.1922785999996"/>
    <n v="5653.9637731000003"/>
    <n v="6819.1694372000002"/>
    <n v="8302.1306569000008"/>
    <n v="10422.525239799999"/>
    <n v="13977.344385799999"/>
    <n v="26901.856644899999"/>
    <n v="8321.1599086000006"/>
    <n v="1422.865202"/>
    <n v="3237.1378878999999"/>
    <n v="4871.0539609999996"/>
    <n v="5384.7627591999999"/>
    <n v="7028.5265563000003"/>
    <n v="8319.6974568999995"/>
    <n v="9915.1218843999995"/>
    <n v="12486.7080996"/>
    <n v="16004.056947700001"/>
    <n v="25881.7904991"/>
    <n v="9459.4365416000001"/>
    <n v="588.76901290000001"/>
    <n v="1057.3229405"/>
    <n v="1252.7545312"/>
    <n v="1984.2232856999999"/>
    <n v="2434.67569"/>
    <n v="3688.7572887000001"/>
    <n v="4258.6947386000002"/>
    <n v="5540.9298118999995"/>
    <n v="6192.5637550000001"/>
    <n v="7007.0849289999996"/>
    <n v="3401.2949322999998"/>
    <n v="161.1062847"/>
    <n v="262.4240193"/>
    <n v="154.199397"/>
    <n v="259.3732885"/>
    <n v="158.7362473"/>
    <n v="202.43852999999999"/>
    <n v="154.7272074"/>
    <n v="173.04719220000001"/>
    <n v="320.3094595"/>
    <n v="1302.6722663999999"/>
    <n v="315.19256480000001"/>
    <n v="1720.4866239999999"/>
    <n v="2233.1829367"/>
    <n v="2174.2652155999999"/>
    <n v="2448.4802061"/>
    <n v="2797.1001188"/>
    <n v="3418.4538736999998"/>
    <n v="3855.5574465"/>
    <n v="4226.1813602000002"/>
    <n v="5230.2210623999999"/>
    <n v="10845.374717299999"/>
    <n v="3896.7894267000001"/>
    <n v="4374.8348895999998"/>
    <n v="6338.3225622"/>
    <n v="7224.5559841000004"/>
    <n v="8081.0036342000003"/>
    <n v="8253.1569706999999"/>
    <n v="8038.3013816000002"/>
    <n v="8360.0957445999993"/>
    <n v="8066.7342541999997"/>
    <n v="7824.1305603999999"/>
    <n v="7454.9391772999998"/>
    <n v="7401.7314261000001"/>
    <n v="-1942.4243148999999"/>
    <n v="-2958.4807593"/>
    <n v="-3688.5082966999998"/>
    <n v="-4370.6748541999996"/>
    <n v="-5506.3098768"/>
    <n v="-6690.5428374000003"/>
    <n v="-7641.8377260999996"/>
    <n v="-9392.3479588999999"/>
    <n v="-11525.172444100001"/>
    <n v="-19452.346458700002"/>
    <n v="-7320.0004025999997"/>
    <n v="7764.6017263000003"/>
    <n v="12386.447104700001"/>
    <n v="15233.6124574"/>
    <n v="17972.360597999999"/>
    <n v="20819.849479500001"/>
    <n v="23796.275130499998"/>
    <n v="27204.4899525"/>
    <n v="31523.777999000002"/>
    <n v="38023.453726599997"/>
    <n v="59941.371775200001"/>
    <n v="25475.6043976"/>
    <n v="0.33274419999999999"/>
    <n v="0.65955030000000003"/>
    <n v="0.78454089999999999"/>
    <n v="0.1813369"/>
    <n v="0.27531509999999998"/>
    <n v="0.22768920000000001"/>
    <n v="0.28537400000000002"/>
    <n v="0.70652729999999997"/>
    <n v="0.92646019999999996"/>
    <n v="0.1127808"/>
    <n v="0.27254440000000002"/>
    <n v="0.2216468"/>
    <m/>
    <m/>
    <m/>
    <m/>
    <m/>
    <m/>
    <n v="0.2990292"/>
    <n v="0.22885820000000001"/>
    <n v="4.5232599999999998E-2"/>
    <n v="0.7927168"/>
    <n v="1"/>
    <n v="0.2277652"/>
    <m/>
    <n v="1"/>
    <m/>
    <m/>
    <m/>
    <n v="0.1127808"/>
    <n v="0.28537400000000002"/>
    <n v="25475.6043976"/>
    <m/>
    <m/>
    <m/>
    <m/>
    <m/>
    <m/>
    <m/>
    <m/>
    <m/>
    <m/>
    <m/>
    <m/>
    <m/>
    <m/>
    <m/>
    <m/>
    <m/>
    <m/>
    <m/>
    <m/>
    <m/>
    <m/>
    <m/>
    <m/>
    <m/>
    <m/>
    <m/>
    <m/>
    <m/>
    <m/>
    <m/>
    <m/>
    <m/>
    <m/>
    <m/>
    <m/>
    <m/>
    <m/>
    <m/>
    <m/>
    <n v="0.1901246"/>
    <n v="0.1201453"/>
    <n v="0.22741149999999999"/>
    <n v="0.1314419"/>
    <n v="0.20186799999999999"/>
    <n v="7.1507500000000002E-2"/>
    <n v="5.7501200000000002E-2"/>
    <n v="23589.842884000002"/>
    <n v="25422.071929099999"/>
    <n v="27608.8663013"/>
    <n v="27031.964148300001"/>
    <n v="26064.848543"/>
    <n v="21892.701526100002"/>
    <n v="22215.0966157"/>
    <n v="0.14177790000000001"/>
    <n v="0.10934679999999999"/>
    <n v="9.5485299999999995E-2"/>
    <n v="0.1153854"/>
    <n v="0.1102761"/>
    <n v="0.1204267"/>
    <n v="8.5811100000000001E-2"/>
    <n v="0.19084010000000001"/>
    <n v="0.16906479999999999"/>
    <n v="0.1459387"/>
    <n v="0.1617962"/>
    <n v="0.38509579999999999"/>
    <n v="0.74135430000000002"/>
    <n v="0.75776529999999998"/>
    <n v="97.484229999999997"/>
    <n v="2.0144994999999999"/>
  </r>
  <r>
    <x v="32"/>
    <m/>
    <x v="7"/>
    <s v="2009"/>
    <s v="EU SILC"/>
    <s v="2010"/>
    <s v="2009"/>
    <s v=""/>
    <s v="current"/>
    <s v=""/>
    <x v="2"/>
    <n v="25512277.234099898"/>
    <m/>
    <n v="0.3072011"/>
    <n v="0.42900149999999998"/>
    <m/>
    <m/>
    <n v="4.1508364999999996"/>
    <n v="1.9226456000000001"/>
    <n v="2.1589190999999999"/>
    <n v="4.9784772999999998"/>
    <n v="8.0264579000000005"/>
    <n v="26653.833536300001"/>
    <n v="23452.317197199998"/>
    <n v="10862.990054"/>
    <n v="14419.99596"/>
    <n v="17411.094074600001"/>
    <n v="20430.368023999999"/>
    <n v="23452.317197199998"/>
    <n v="26672.9528966"/>
    <n v="30594.9615706"/>
    <n v="35761.472702400002"/>
    <n v="45090.495271100001"/>
    <n v="461370.99696610001"/>
    <m/>
    <n v="7795.2467180000003"/>
    <x v="1008"/>
    <x v="1014"/>
    <n v="18888.6842254"/>
    <n v="21927.175215399999"/>
    <n v="24964.836890899998"/>
    <n v="28567.328160900001"/>
    <n v="33218.133468100001"/>
    <n v="39880.765353499999"/>
    <n v="62568.219293200003"/>
    <n v="26653.833536300001"/>
    <n v="1582.8009546999999"/>
    <n v="2756.9291226"/>
    <n v="3946.4148432000002"/>
    <n v="5275.7338263000001"/>
    <n v="6719.9060538000003"/>
    <n v="7534.2908141999997"/>
    <n v="8922.7389841000004"/>
    <n v="11920.4951784"/>
    <n v="15217.041143599999"/>
    <n v="29268.859054100001"/>
    <n v="9317.0062371000004"/>
    <n v="1575.6789391"/>
    <n v="3461.2037565000001"/>
    <n v="5659.2338817"/>
    <n v="6256.8515036999997"/>
    <n v="7882.6621972000003"/>
    <n v="9115.3431189000003"/>
    <n v="10894.475106"/>
    <n v="13420.037611199999"/>
    <n v="16167.162399700001"/>
    <n v="27053.731243499999"/>
    <n v="10151.3169815"/>
    <n v="730.88901650000003"/>
    <n v="1561.1167680000001"/>
    <n v="1758.9911834"/>
    <n v="2774.2642996"/>
    <n v="3447.7253645000001"/>
    <n v="4848.2012218999998"/>
    <n v="5671.9155750999998"/>
    <n v="6901.8306443000001"/>
    <n v="7219.7237863999999"/>
    <n v="7667.5282415000001"/>
    <n v="4259.5890704000003"/>
    <n v="164.25391049999999"/>
    <n v="319.05665249999998"/>
    <n v="162.0766716"/>
    <n v="242.46994910000001"/>
    <n v="109.6890875"/>
    <n v="220.49417360000001"/>
    <n v="128.76629879999999"/>
    <n v="251.88457919999999"/>
    <n v="239.57314410000001"/>
    <n v="1236.5392712"/>
    <n v="307.55245869999999"/>
    <n v="1909.3979422"/>
    <n v="2470.5746235000001"/>
    <n v="2435.2443920000001"/>
    <n v="2791.9056636999999"/>
    <n v="2997.9136674000001"/>
    <n v="3818.2695609000002"/>
    <n v="3949.4026356999998"/>
    <n v="4197.2911571000004"/>
    <n v="6516.8343573000002"/>
    <n v="11386.1815255"/>
    <n v="4248.4130918000001"/>
    <n v="3936.3694012000001"/>
    <n v="5430.6065239999998"/>
    <n v="6126.7179206999999"/>
    <n v="6443.8528107000002"/>
    <n v="7038.8662020000002"/>
    <n v="6804.9383021000003"/>
    <n v="7349.9782158999997"/>
    <n v="6753.9633899"/>
    <n v="7027.9822635"/>
    <n v="6587.2154205999996"/>
    <n v="6350.3051797999997"/>
    <n v="-2104.1434460999999"/>
    <n v="-3216.3568639"/>
    <n v="-4202.4201033999998"/>
    <n v="-4896.3938276999997"/>
    <n v="-6269.5873570000003"/>
    <n v="-7376.7003007000003"/>
    <n v="-8349.9486546000007"/>
    <n v="-10227.369092000001"/>
    <n v="-12507.551741200001"/>
    <n v="-20631.835463200001"/>
    <n v="-7980.3494830999998"/>
    <n v="7795.2467180000003"/>
    <n v="12783.1305832"/>
    <n v="15886.2587893"/>
    <n v="18888.6842254"/>
    <n v="21927.175215399999"/>
    <n v="24964.836890899998"/>
    <n v="28567.328160900001"/>
    <n v="33218.133468100001"/>
    <n v="39880.765353499999"/>
    <n v="62568.219293200003"/>
    <n v="26653.833536300001"/>
    <n v="0.27106780000000003"/>
    <n v="0.58599049999999997"/>
    <n v="0.56837729999999997"/>
    <n v="0.1663268"/>
    <n v="0.28678330000000002"/>
    <n v="0.23742930000000001"/>
    <n v="0.22398779999999999"/>
    <n v="0.63024899999999995"/>
    <n v="0.69600609999999996"/>
    <n v="0.1061583"/>
    <n v="0.28498810000000002"/>
    <n v="0.2312121"/>
    <m/>
    <m/>
    <m/>
    <m/>
    <m/>
    <m/>
    <n v="0.31630789999999998"/>
    <n v="0.2580499"/>
    <n v="4.4700499999999997E-2"/>
    <n v="0.71856430000000004"/>
    <n v="0.93482129999999997"/>
    <n v="0.16733890000000001"/>
    <n v="26034.4758487"/>
    <m/>
    <n v="0.87938620000000001"/>
    <n v="0.11269270000000001"/>
    <n v="0.21521000000000001"/>
    <m/>
    <m/>
    <m/>
    <n v="2.4409699999999999E-2"/>
    <n v="1.76778E-2"/>
    <n v="9.6913999999999993E-3"/>
    <n v="3.3092999999999998E-3"/>
    <n v="0.2033238"/>
    <n v="9.7754599999999997E-2"/>
    <n v="3.8854300000000001E-2"/>
    <n v="0.3348911"/>
    <n v="0.13968739999999999"/>
    <n v="9.7867000000000006E-3"/>
    <n v="30999.135277400001"/>
    <n v="13365.375708"/>
    <n v="21252.826369400002"/>
    <n v="9713.0435324999999"/>
    <n v="33464.112178299998"/>
    <n v="23138.687224000001"/>
    <n v="18329.210123299999"/>
    <n v="27870.5942789"/>
    <n v="17511.662216799999"/>
    <n v="10768.6469531"/>
    <n v="0.1621987"/>
    <n v="0.42007850000000002"/>
    <n v="0.2078748"/>
    <n v="0.77434559999999997"/>
    <n v="2.9997800000000002E-2"/>
    <n v="0.13480929999999999"/>
    <n v="0.18236540000000001"/>
    <n v="4.3430299999999998E-2"/>
    <n v="0.26106439999999997"/>
    <n v="0.58885129999999997"/>
    <n v="0.17804809999999999"/>
    <n v="0.95566819999999997"/>
    <n v="0.2204932"/>
    <n v="0.8812044"/>
    <n v="4.4167199999999997E-2"/>
    <n v="0.36005769999999998"/>
    <n v="0.98459019999999997"/>
    <n v="5.8507000000000003E-2"/>
    <n v="0.36654150000000002"/>
    <n v="0.99436820000000004"/>
    <m/>
    <m/>
    <m/>
    <m/>
    <m/>
    <m/>
    <m/>
    <m/>
    <m/>
    <m/>
    <m/>
    <m/>
    <m/>
    <m/>
    <m/>
    <m/>
    <m/>
    <m/>
    <m/>
    <m/>
    <m/>
    <m/>
    <m/>
    <m/>
    <m/>
    <m/>
    <m/>
    <m/>
    <n v="97.484229999999997"/>
    <n v="2.0144994999999999"/>
  </r>
  <r>
    <x v="32"/>
    <n v="11"/>
    <x v="4"/>
    <s v="2010"/>
    <s v="EU SILC"/>
    <s v="2011"/>
    <s v="2010"/>
    <s v=""/>
    <s v="current"/>
    <s v=""/>
    <x v="0"/>
    <n v="4835821.5477905003"/>
    <m/>
    <n v="0.26260260000000002"/>
    <n v="0.80057800000000001"/>
    <m/>
    <m/>
    <n v="3.1309800999999999"/>
    <n v="1.7780904"/>
    <n v="1.7608665999999999"/>
    <n v="3.7189472000000001"/>
    <n v="5.3165174999999998"/>
    <n v="23391.920911900001"/>
    <n v="20874.494642900001"/>
    <n v="11854.671267"/>
    <n v="14156.9774935"/>
    <n v="16355.374068200001"/>
    <n v="18479.5329943"/>
    <n v="20874.494642900001"/>
    <n v="23500.480340800001"/>
    <n v="26177.124043799999"/>
    <n v="30292.4828285"/>
    <n v="37116.739379699997"/>
    <n v="219621.0170086"/>
    <m/>
    <n v="9537.2947428999996"/>
    <x v="1009"/>
    <x v="1015"/>
    <n v="17376.4816532"/>
    <n v="19628.993083199999"/>
    <n v="22151.133700800001"/>
    <n v="24855.828458299999"/>
    <n v="28175.2427546"/>
    <n v="33193.5913382"/>
    <n v="50705.194366299998"/>
    <n v="23391.920911900001"/>
    <n v="81.015931800000004"/>
    <n v="96.734767199999993"/>
    <n v="180.01344180000001"/>
    <n v="426.31840199999999"/>
    <n v="539.46734079999999"/>
    <n v="982.80044499999997"/>
    <n v="1390.5349279"/>
    <n v="2276.3112876"/>
    <n v="3677.7012049999998"/>
    <n v="10167.6316974"/>
    <n v="1982.1684393999999"/>
    <n v="23.282424800000001"/>
    <n v="167.19277980000001"/>
    <n v="519.38260500000001"/>
    <n v="535.25709229999995"/>
    <n v="937.90641340000002"/>
    <n v="1427.8595565999999"/>
    <n v="2909.9312672000001"/>
    <n v="3024.9560854000001"/>
    <n v="4871.2765510999998"/>
    <n v="9673.9476341999998"/>
    <n v="2409.5451855000001"/>
    <n v="78.750481699999995"/>
    <n v="148.27793589999999"/>
    <n v="320.6605917"/>
    <n v="523.42725659999996"/>
    <n v="866.68883219999998"/>
    <n v="1221.3898248"/>
    <n v="1782.2608646000001"/>
    <n v="2516.9695928000001"/>
    <n v="3726.8233466000001"/>
    <n v="8378.2560771000008"/>
    <n v="1956.6688455000001"/>
    <n v="-83.834025400000002"/>
    <n v="51.543722299999999"/>
    <n v="30.0979435"/>
    <n v="-70.381835499999994"/>
    <n v="-19.895820100000002"/>
    <n v="102.5943316"/>
    <n v="-64.408704799999995"/>
    <n v="137.97740429999999"/>
    <n v="119.1410284"/>
    <n v="2252.6058088999998"/>
    <n v="245.56867679999999"/>
    <n v="501.50018110000002"/>
    <n v="363.39134689999997"/>
    <n v="465.31466649999999"/>
    <n v="866.01250130000005"/>
    <n v="1122.4609278"/>
    <n v="1138.8026884999999"/>
    <n v="1036.8054364"/>
    <n v="1541.1665553"/>
    <n v="2488.3823631999999"/>
    <n v="4902.4980693999996"/>
    <n v="1442.8120999"/>
    <n v="10510.2341915"/>
    <n v="14256.5527618"/>
    <n v="16221.1486129"/>
    <n v="18045.5999032"/>
    <n v="19708.066090299999"/>
    <n v="21197.153657499999"/>
    <n v="22566.5276705"/>
    <n v="24251.344033699999"/>
    <n v="25458.446045000001"/>
    <n v="27827.8792488"/>
    <n v="20005.727724799999"/>
    <n v="-1573.6544425"/>
    <n v="-2061.1663156"/>
    <n v="-2485.9244617999998"/>
    <n v="-2949.7516667"/>
    <n v="-3525.7007010000002"/>
    <n v="-3919.4668032"/>
    <n v="-4765.8230033999998"/>
    <n v="-5573.4822044000002"/>
    <n v="-7148.1792010999998"/>
    <n v="-12497.6241696"/>
    <n v="-4650.57006"/>
    <n v="9537.2947428999996"/>
    <n v="13022.5269983"/>
    <n v="15250.6933995"/>
    <n v="17376.4816532"/>
    <n v="19628.993083199999"/>
    <n v="22151.133700800001"/>
    <n v="24855.828458299999"/>
    <n v="28175.2427546"/>
    <n v="33193.5913382"/>
    <n v="50705.194366299998"/>
    <n v="23391.920911900001"/>
    <n v="0.77259389999999994"/>
    <n v="0.90370499999999998"/>
    <n v="1"/>
    <n v="0.1973821"/>
    <n v="0.2013752"/>
    <n v="0.1633029"/>
    <n v="0.74156880000000003"/>
    <n v="0.92558130000000005"/>
    <n v="1"/>
    <n v="9.6438899999999994E-2"/>
    <n v="0.19403619999999999"/>
    <n v="0.1700971"/>
    <m/>
    <m/>
    <m/>
    <m/>
    <m/>
    <m/>
    <n v="0.16999649999999999"/>
    <n v="0.112522"/>
    <n v="1.9935600000000001E-2"/>
    <n v="0.94667880000000004"/>
    <n v="1"/>
    <n v="0.70862389999999997"/>
    <m/>
    <m/>
    <m/>
    <m/>
    <m/>
    <m/>
    <m/>
    <m/>
    <m/>
    <m/>
    <m/>
    <m/>
    <m/>
    <m/>
    <m/>
    <m/>
    <m/>
    <m/>
    <m/>
    <m/>
    <m/>
    <m/>
    <m/>
    <m/>
    <m/>
    <m/>
    <m/>
    <m/>
    <m/>
    <m/>
    <m/>
    <m/>
    <m/>
    <m/>
    <m/>
    <m/>
    <m/>
    <m/>
    <m/>
    <m/>
    <m/>
    <m/>
    <m/>
    <m/>
    <m/>
    <m/>
    <m/>
    <m/>
    <m/>
    <m/>
    <m/>
    <m/>
    <m/>
    <m/>
    <m/>
    <m/>
    <m/>
    <m/>
    <m/>
    <m/>
    <m/>
    <m/>
    <m/>
    <m/>
    <m/>
    <m/>
    <m/>
    <m/>
    <m/>
    <m/>
    <m/>
    <m/>
    <m/>
    <m/>
    <m/>
    <m/>
    <n v="100"/>
    <n v="1.9588521000000001"/>
  </r>
  <r>
    <x v="32"/>
    <n v="11"/>
    <x v="4"/>
    <s v="2010"/>
    <s v="EU SILC"/>
    <s v="2011"/>
    <s v="2010"/>
    <s v=""/>
    <s v="current"/>
    <s v=""/>
    <x v="1"/>
    <n v="37473013.336120598"/>
    <n v="13200884.316070599"/>
    <n v="0.30656070000000002"/>
    <n v="0.4698678"/>
    <m/>
    <m/>
    <n v="3.9975255000000001"/>
    <n v="1.9072638"/>
    <n v="2.0959479000000001"/>
    <n v="4.8890976999999998"/>
    <n v="7.9404757000000004"/>
    <n v="26737.045320599998"/>
    <n v="23465.302787799999"/>
    <n v="11195.5564383"/>
    <n v="14662.0174988"/>
    <n v="17440.7914389"/>
    <n v="20351.592678500001"/>
    <n v="23465.302787799999"/>
    <n v="26719.769627199999"/>
    <n v="30517.3021811"/>
    <n v="35617.503958900001"/>
    <n v="44754.522688800003"/>
    <n v="606179.08307689999"/>
    <m/>
    <n v="8001.6498087999998"/>
    <x v="1010"/>
    <x v="1016"/>
    <n v="18889.387496799998"/>
    <n v="21879.189292200001"/>
    <n v="25016.733580399999"/>
    <n v="28444.418991300001"/>
    <n v="32856.782341799997"/>
    <n v="39582.786104300001"/>
    <n v="63536.905496300002"/>
    <n v="26737.045320599998"/>
    <n v="1499.7677854999999"/>
    <n v="2617.5071093000001"/>
    <n v="3755.5488350999999"/>
    <n v="4718.5099517999997"/>
    <n v="5968.2731647999999"/>
    <n v="7238.0265777000004"/>
    <n v="8736.2847769"/>
    <n v="10776.780255600001"/>
    <n v="13839.8821269"/>
    <n v="26645.587527"/>
    <n v="8582.1769588000006"/>
    <n v="1700.6984608"/>
    <n v="3310.9245660000001"/>
    <n v="4828.4517139"/>
    <n v="6039.0339112000001"/>
    <n v="7318.7991081"/>
    <n v="8936.7893134000005"/>
    <n v="10621.461857599999"/>
    <n v="12507.1674442"/>
    <n v="16572.544989999999"/>
    <n v="25979.666930899999"/>
    <n v="9783.7897104000003"/>
    <n v="393.4241078"/>
    <n v="1050.9536951"/>
    <n v="1473.4037312"/>
    <n v="2004.8327554"/>
    <n v="2856.5027581999998"/>
    <n v="3533.9526612"/>
    <n v="4266.0306098000001"/>
    <n v="5411.4477660000002"/>
    <n v="6729.1178847000001"/>
    <n v="7774.5577223999999"/>
    <n v="3549.9302315999998"/>
    <n v="194.7592338"/>
    <n v="272.62675139999999"/>
    <n v="258.3084806"/>
    <n v="205.46657909999999"/>
    <n v="190.8592045"/>
    <n v="192.46595550000001"/>
    <n v="246.82669139999999"/>
    <n v="117.10051249999999"/>
    <n v="240.0508858"/>
    <n v="2779.8979761999999"/>
    <n v="470.20449539999998"/>
    <n v="1772.9507106999999"/>
    <n v="1848.418361"/>
    <n v="2204.3215525000001"/>
    <n v="2387.3848367999999"/>
    <n v="3125.1029557000002"/>
    <n v="2582.5888195000002"/>
    <n v="3780.9470391999998"/>
    <n v="4734.6787986999998"/>
    <n v="5857.6046359000002"/>
    <n v="12829.7402735"/>
    <n v="4113.4728168000001"/>
    <n v="4454.2987261999997"/>
    <n v="6957.7443569999996"/>
    <n v="7291.2858684000003"/>
    <n v="8236.6866749000001"/>
    <n v="8128.2256883"/>
    <n v="9107.8254068000006"/>
    <n v="8669.2778056000006"/>
    <n v="8819.9853213999995"/>
    <n v="8229.5389586000001"/>
    <n v="7645.9703224000004"/>
    <n v="7754.6385368000001"/>
    <n v="-2014.2492159999999"/>
    <n v="-2968.0613935000001"/>
    <n v="-3794.3381177000001"/>
    <n v="-4702.5272124000003"/>
    <n v="-5708.5735875"/>
    <n v="-6574.9151535999999"/>
    <n v="-7876.4097892"/>
    <n v="-9510.3777566999997"/>
    <n v="-11885.9533775"/>
    <n v="-20118.5152561"/>
    <n v="-7517.1674290999999"/>
    <n v="8001.6498087999998"/>
    <n v="13090.1134463"/>
    <n v="16016.982064100001"/>
    <n v="18889.387496799998"/>
    <n v="21879.189292200001"/>
    <n v="25016.733580399999"/>
    <n v="28444.418991300001"/>
    <n v="32856.782341799997"/>
    <n v="39582.786104300001"/>
    <n v="63536.905496300002"/>
    <n v="26737.045320599998"/>
    <n v="0.33109050000000001"/>
    <n v="0.66034369999999998"/>
    <n v="0.78812669999999996"/>
    <n v="0.18104780000000001"/>
    <n v="0.27927059999999998"/>
    <n v="0.2314891"/>
    <n v="0.2802249"/>
    <n v="0.71831880000000004"/>
    <n v="0.94085359999999996"/>
    <n v="0.1103124"/>
    <n v="0.29033639999999999"/>
    <n v="0.2317592"/>
    <m/>
    <m/>
    <m/>
    <m/>
    <m/>
    <m/>
    <n v="0.3230751"/>
    <n v="0.26044279999999997"/>
    <n v="4.3670199999999999E-2"/>
    <n v="0.80296679999999998"/>
    <n v="1"/>
    <n v="0.22493350000000001"/>
    <m/>
    <n v="1"/>
    <m/>
    <m/>
    <m/>
    <n v="0.1103124"/>
    <n v="0.2802249"/>
    <n v="26737.045320599998"/>
    <m/>
    <m/>
    <m/>
    <m/>
    <m/>
    <m/>
    <m/>
    <m/>
    <m/>
    <m/>
    <m/>
    <m/>
    <m/>
    <m/>
    <m/>
    <m/>
    <m/>
    <m/>
    <m/>
    <m/>
    <m/>
    <m/>
    <m/>
    <m/>
    <m/>
    <m/>
    <m/>
    <m/>
    <m/>
    <m/>
    <m/>
    <m/>
    <m/>
    <m/>
    <m/>
    <m/>
    <m/>
    <m/>
    <m/>
    <m/>
    <n v="0.18916939999999999"/>
    <n v="0.1134773"/>
    <n v="0.23340949999999999"/>
    <n v="0.127746"/>
    <n v="0.20714969999999999"/>
    <n v="7.1213299999999993E-2"/>
    <n v="5.7834799999999999E-2"/>
    <n v="24846.513691200002"/>
    <n v="26848.642251900001"/>
    <n v="28734.542840900001"/>
    <n v="27862.708831600001"/>
    <n v="27541.368105699999"/>
    <n v="23397.582528700001"/>
    <n v="23384.949627000002"/>
    <n v="0.13577230000000001"/>
    <n v="0.10344920000000001"/>
    <n v="9.4104300000000002E-2"/>
    <n v="0.1154063"/>
    <n v="0.1145861"/>
    <n v="0.1122422"/>
    <n v="7.6979900000000004E-2"/>
    <n v="0.18736839999999999"/>
    <n v="0.15142610000000001"/>
    <n v="0.14852129999999999"/>
    <n v="0.15673570000000001"/>
    <n v="0.37272749999999999"/>
    <n v="0.73351049999999995"/>
    <n v="0.75149109999999997"/>
    <n v="100"/>
    <n v="1.9588521000000001"/>
  </r>
  <r>
    <x v="32"/>
    <n v="11"/>
    <x v="4"/>
    <s v="2010"/>
    <s v="EU SILC"/>
    <s v="2011"/>
    <s v="2010"/>
    <s v=""/>
    <s v="current"/>
    <s v=""/>
    <x v="2"/>
    <n v="25548443.537231401"/>
    <m/>
    <n v="0.3090965"/>
    <n v="0.42876760000000003"/>
    <m/>
    <m/>
    <n v="4.1172658999999996"/>
    <n v="1.9019481"/>
    <n v="2.1647625000000001"/>
    <n v="5.0492964000000002"/>
    <n v="8.3727681"/>
    <n v="27894.7646719"/>
    <n v="24620.014947899999"/>
    <n v="11373.079158500001"/>
    <n v="15065.9919713"/>
    <n v="18243.967503"/>
    <n v="21395.646968599998"/>
    <n v="24620.014947899999"/>
    <n v="27864.9724136"/>
    <n v="31856.475284200002"/>
    <n v="37243.695073299998"/>
    <n v="46825.990977000001"/>
    <n v="606179.08307689999"/>
    <m/>
    <n v="7922.2213621000001"/>
    <x v="1011"/>
    <x v="1017"/>
    <n v="19803.73804"/>
    <n v="22980.1811667"/>
    <n v="26225.624252099999"/>
    <n v="29784.1004445"/>
    <n v="34381.909499599999"/>
    <n v="41412.076197399998"/>
    <n v="66330.922146299999"/>
    <n v="27894.7646719"/>
    <n v="1616.3358842"/>
    <n v="3069.7980642000002"/>
    <n v="4653.5407108999998"/>
    <n v="5734.8318228999997"/>
    <n v="7055.3159390000001"/>
    <n v="8636.6187289000009"/>
    <n v="9627.2454612000001"/>
    <n v="12481.4833659"/>
    <n v="14737.266659499999"/>
    <n v="28208.4111089"/>
    <n v="9583.3544641000008"/>
    <n v="1635.4642524000001"/>
    <n v="4012.8604359000001"/>
    <n v="5257.9465736000002"/>
    <n v="6759.4611953000003"/>
    <n v="8262.3466625000001"/>
    <n v="9983.3757956000009"/>
    <n v="10915.520363199999"/>
    <n v="14200.709086000001"/>
    <n v="16641.0041212"/>
    <n v="27674.0116371"/>
    <n v="10535.672015599999"/>
    <n v="489.84476640000003"/>
    <n v="1424.1001653999999"/>
    <n v="2163.5692961999998"/>
    <n v="2747.9056537000001"/>
    <n v="3907.286423"/>
    <n v="4672.5766157999997"/>
    <n v="5837.9364999999998"/>
    <n v="6066.0285782999999"/>
    <n v="8691.3884400999996"/>
    <n v="8065.9614068000001"/>
    <n v="4407.1275755999995"/>
    <n v="203.71453120000001"/>
    <n v="334.18286369999998"/>
    <n v="228.55253060000001"/>
    <n v="260.4130285"/>
    <n v="267.9194043"/>
    <n v="198.75344089999999"/>
    <n v="173.21386100000001"/>
    <n v="77.585887099999994"/>
    <n v="243.9800918"/>
    <n v="2523.7210024999999"/>
    <n v="451.31375659999998"/>
    <n v="1844.3796827000001"/>
    <n v="2095.8187241999999"/>
    <n v="2529.4121707999998"/>
    <n v="2984.8840771"/>
    <n v="3165.3524203000002"/>
    <n v="2702.9408665000001"/>
    <n v="4458.5684442000002"/>
    <n v="4950.0986352"/>
    <n v="6541.7354863999999"/>
    <n v="13928.0314989"/>
    <n v="4520.6632511999996"/>
    <n v="4210.7258375000001"/>
    <n v="5758.5450118999997"/>
    <n v="6090.7683090999999"/>
    <n v="6680.4096227999999"/>
    <n v="6703.4824322000004"/>
    <n v="7368.6433672000003"/>
    <n v="7380.8407526999999"/>
    <n v="7075.7209602000003"/>
    <n v="7288.5651975999999"/>
    <n v="7055.0573353"/>
    <n v="6561.6826235999997"/>
    <n v="-2078.2435924000001"/>
    <n v="-3279.306302"/>
    <n v="-4265.4838425999997"/>
    <n v="-5364.1673603999998"/>
    <n v="-6381.5221146000004"/>
    <n v="-7337.2845626999997"/>
    <n v="-8609.2249379000004"/>
    <n v="-10469.717013199999"/>
    <n v="-12731.8637992"/>
    <n v="-21124.2718432"/>
    <n v="-8165.0490147999999"/>
    <n v="7922.2213621000001"/>
    <n v="13415.9989633"/>
    <n v="16658.305748700001"/>
    <n v="19803.73804"/>
    <n v="22980.1811667"/>
    <n v="26225.624252099999"/>
    <n v="29784.1004445"/>
    <n v="34381.909499599999"/>
    <n v="41412.076197399998"/>
    <n v="66330.922146299999"/>
    <n v="27894.7646719"/>
    <n v="0.2690167"/>
    <n v="0.59066839999999998"/>
    <n v="0.61317730000000004"/>
    <n v="0.1685516"/>
    <n v="0.29374739999999999"/>
    <n v="0.24572869999999999"/>
    <n v="0.21866569999999999"/>
    <n v="0.64905380000000001"/>
    <n v="0.74430160000000001"/>
    <n v="0.1058742"/>
    <n v="0.30700490000000002"/>
    <n v="0.24441299999999999"/>
    <m/>
    <m/>
    <m/>
    <m/>
    <m/>
    <m/>
    <n v="0.34182180000000001"/>
    <n v="0.26912219999999998"/>
    <n v="4.4889100000000001E-2"/>
    <n v="0.74000270000000001"/>
    <n v="0.94892770000000004"/>
    <n v="0.16493830000000001"/>
    <n v="27293.159660599998"/>
    <m/>
    <n v="0.87408960000000002"/>
    <n v="0.11066910000000001"/>
    <n v="0.20789630000000001"/>
    <m/>
    <m/>
    <m/>
    <n v="2.5303699999999998E-2"/>
    <n v="1.9368E-2"/>
    <n v="9.6523000000000008E-3"/>
    <n v="2.3952000000000001E-3"/>
    <n v="0.20058429999999999"/>
    <n v="9.6308599999999994E-2"/>
    <n v="3.7494600000000003E-2"/>
    <n v="0.3338006"/>
    <n v="0.14087559999999999"/>
    <n v="8.3066000000000008E-3"/>
    <n v="29866.668293399998"/>
    <n v="14157.8003881"/>
    <n v="21616.000200099999"/>
    <n v="10406.410931500001"/>
    <n v="35127.270402499998"/>
    <n v="24424.8268346"/>
    <n v="19179.491506599999"/>
    <n v="29499.177329300001"/>
    <n v="18012.094331799999"/>
    <n v="11005.057653100001"/>
    <n v="0.15952140000000001"/>
    <n v="0.41746090000000002"/>
    <n v="0.14867069999999999"/>
    <n v="0.68095289999999997"/>
    <n v="1.9492900000000001E-2"/>
    <n v="0.1504605"/>
    <n v="0.18130450000000001"/>
    <n v="4.2800499999999998E-2"/>
    <n v="0.26397530000000002"/>
    <n v="0.58672780000000002"/>
    <n v="0.17099420000000001"/>
    <n v="0.93980739999999996"/>
    <n v="0.23643230000000001"/>
    <n v="0.99231219999999998"/>
    <n v="3.3534399999999999E-2"/>
    <n v="0.33524009999999999"/>
    <n v="0.98605160000000003"/>
    <n v="5.6979200000000001E-2"/>
    <n v="0.36447309999999999"/>
    <n v="0.98505730000000002"/>
    <m/>
    <m/>
    <m/>
    <m/>
    <m/>
    <m/>
    <m/>
    <m/>
    <m/>
    <m/>
    <m/>
    <m/>
    <m/>
    <m/>
    <m/>
    <m/>
    <m/>
    <m/>
    <m/>
    <m/>
    <m/>
    <m/>
    <m/>
    <m/>
    <m/>
    <m/>
    <m/>
    <m/>
    <n v="100"/>
    <n v="1.9588521000000001"/>
  </r>
  <r>
    <x v="32"/>
    <n v="12"/>
    <x v="5"/>
    <s v="2011"/>
    <s v="EU SILC"/>
    <s v="2012"/>
    <s v="2011"/>
    <s v=""/>
    <s v="current"/>
    <s v=""/>
    <x v="0"/>
    <n v="4894012.47"/>
    <m/>
    <n v="0.257463"/>
    <n v="0.79099030000000004"/>
    <m/>
    <m/>
    <n v="3.2149907999999998"/>
    <n v="1.7682888999999999"/>
    <n v="1.8181366999999999"/>
    <n v="3.6561518999999998"/>
    <n v="5.1500234999999996"/>
    <n v="24447.164969099998"/>
    <n v="21952.138832500001"/>
    <n v="12073.97609"/>
    <n v="14948.9633705"/>
    <n v="17325.139732"/>
    <n v="19472.1178578"/>
    <n v="21952.138832500001"/>
    <n v="24670.032200000001"/>
    <n v="27817.8970071"/>
    <n v="31876.361031600001"/>
    <n v="38817.722588099998"/>
    <n v="242042.66099909999"/>
    <m/>
    <n v="9992.8618504000005"/>
    <x v="1012"/>
    <x v="1018"/>
    <n v="18466.740740099998"/>
    <n v="20673.349441999999"/>
    <n v="23293.807019200001"/>
    <n v="26170.494113199999"/>
    <n v="29717.6180762"/>
    <n v="34856.389810499997"/>
    <n v="51463.473151400001"/>
    <n v="24447.164969099998"/>
    <n v="88.0994946"/>
    <n v="111.53521859999999"/>
    <n v="321.32545570000002"/>
    <n v="404.75870079999999"/>
    <n v="610.02025049999997"/>
    <n v="1020.294412"/>
    <n v="1415.6205374000001"/>
    <n v="2247.2913373000001"/>
    <n v="3680.4806665999999"/>
    <n v="11694.7022284"/>
    <n v="2165.2228656000002"/>
    <n v="46.508775499999999"/>
    <n v="145.61904469999999"/>
    <n v="670.36570979999999"/>
    <n v="729.48798690000001"/>
    <n v="1120.9959533000001"/>
    <n v="2284.1720860999999"/>
    <n v="2651.8761376000002"/>
    <n v="2778.2103643"/>
    <n v="4288.9180256999998"/>
    <n v="8908.3625013000001"/>
    <n v="2366.1413852000001"/>
    <n v="55.001578600000002"/>
    <n v="252.82968500000001"/>
    <n v="219.27135799999999"/>
    <n v="779.05118579999998"/>
    <n v="981.66193699999997"/>
    <n v="1612.6895763"/>
    <n v="1975.9643474"/>
    <n v="2901.4170297000001"/>
    <n v="3837.803081"/>
    <n v="7401.823515"/>
    <n v="2004.8188751"/>
    <n v="-42.5576097"/>
    <n v="-1.2118675999999999"/>
    <n v="164.4308345"/>
    <n v="14.6263553"/>
    <n v="48.455725299999997"/>
    <n v="100.66892799999999"/>
    <n v="83.077800199999999"/>
    <n v="134.67186190000001"/>
    <n v="243.9116014"/>
    <n v="501.92584160000001"/>
    <n v="125.038331"/>
    <n v="589.85949359999995"/>
    <n v="637.08553010000003"/>
    <n v="429.98495559999998"/>
    <n v="679.42608419999999"/>
    <n v="965.28500559999998"/>
    <n v="1520.0928368"/>
    <n v="1365.1988738"/>
    <n v="1493.8491934000001"/>
    <n v="1640.7472017"/>
    <n v="7085.0564291000001"/>
    <n v="1643.8238381000001"/>
    <n v="10912.8728195"/>
    <n v="14676.067873100001"/>
    <n v="16912.8951963"/>
    <n v="19142.8231185"/>
    <n v="20643.957496999999"/>
    <n v="21307.404927899999"/>
    <n v="23643.915123499999"/>
    <n v="26038.731898400001"/>
    <n v="28416.951749299998"/>
    <n v="29325.5288401"/>
    <n v="21105.951932600001"/>
    <n v="-1656.9227017000001"/>
    <n v="-2205.3025487999998"/>
    <n v="-2647.3744142"/>
    <n v="-3283.4326913999998"/>
    <n v="-3697.0269266999999"/>
    <n v="-4551.5157479999998"/>
    <n v="-4965.1587067999999"/>
    <n v="-5876.5536088999997"/>
    <n v="-7252.4225152999998"/>
    <n v="-13453.926204199999"/>
    <n v="-4963.8322584999996"/>
    <n v="9992.8618504000005"/>
    <n v="13616.622935199999"/>
    <n v="16070.899095700001"/>
    <n v="18466.740740099998"/>
    <n v="20673.349441999999"/>
    <n v="23293.807019200001"/>
    <n v="26170.494113199999"/>
    <n v="29717.6180762"/>
    <n v="34856.389810499997"/>
    <n v="51463.473151400001"/>
    <n v="24447.164969099998"/>
    <n v="0.7705187"/>
    <n v="0.89930350000000003"/>
    <n v="1"/>
    <n v="0.1870753"/>
    <n v="0.2086006"/>
    <n v="0.19046759999999999"/>
    <n v="0.73874669999999998"/>
    <n v="0.92129280000000002"/>
    <n v="1"/>
    <n v="0.1033393"/>
    <n v="0.17603060000000001"/>
    <n v="0.1366405"/>
    <m/>
    <m/>
    <m/>
    <m/>
    <m/>
    <m/>
    <n v="0.1821641"/>
    <n v="0.12150909999999999"/>
    <n v="1.8291000000000002E-2"/>
    <n v="0.95113930000000002"/>
    <n v="1"/>
    <n v="0.69948750000000004"/>
    <m/>
    <m/>
    <m/>
    <m/>
    <m/>
    <m/>
    <m/>
    <m/>
    <m/>
    <m/>
    <m/>
    <m/>
    <m/>
    <m/>
    <m/>
    <m/>
    <m/>
    <m/>
    <m/>
    <m/>
    <m/>
    <m/>
    <m/>
    <m/>
    <m/>
    <m/>
    <m/>
    <m/>
    <m/>
    <m/>
    <m/>
    <m/>
    <m/>
    <m/>
    <m/>
    <m/>
    <m/>
    <m/>
    <m/>
    <m/>
    <m/>
    <m/>
    <m/>
    <m/>
    <m/>
    <m/>
    <m/>
    <m/>
    <m/>
    <m/>
    <m/>
    <m/>
    <m/>
    <m/>
    <m/>
    <m/>
    <m/>
    <m/>
    <m/>
    <m/>
    <m/>
    <m/>
    <m/>
    <m/>
    <m/>
    <m/>
    <m/>
    <m/>
    <m/>
    <m/>
    <m/>
    <m/>
    <m/>
    <m/>
    <m/>
    <m/>
    <n v="104.2394"/>
    <n v="1.9363258000000001"/>
  </r>
  <r>
    <x v="32"/>
    <n v="12"/>
    <x v="5"/>
    <s v="2011"/>
    <s v="EU SILC"/>
    <s v="2012"/>
    <s v="2011"/>
    <s v=""/>
    <s v="current"/>
    <s v=""/>
    <x v="1"/>
    <n v="37886916.372700103"/>
    <n v="13421518.9102"/>
    <n v="0.30387150000000002"/>
    <n v="0.46647680000000002"/>
    <m/>
    <m/>
    <n v="3.9987469999999998"/>
    <n v="1.9247681000000001"/>
    <n v="2.0775215"/>
    <n v="4.8359854000000002"/>
    <n v="7.6930703999999999"/>
    <n v="27967.156731800002"/>
    <n v="24425.602675400001"/>
    <n v="11757.087827699999"/>
    <n v="15355.779095899999"/>
    <n v="18395.380112399998"/>
    <n v="21366.587498600002"/>
    <n v="24425.602675400001"/>
    <n v="27856.952235199999"/>
    <n v="31960.508808999999"/>
    <n v="37441.262385399998"/>
    <n v="47013.6200694"/>
    <n v="457499.51592939999"/>
    <m/>
    <n v="8539.8363812000007"/>
    <x v="1013"/>
    <x v="1019"/>
    <n v="19894.048041800001"/>
    <n v="22884.0748585"/>
    <n v="26097.749855499998"/>
    <n v="29841.063609699999"/>
    <n v="34482.632430799997"/>
    <n v="41673.388844699999"/>
    <n v="65697.562369499996"/>
    <n v="27967.156731800002"/>
    <n v="1537.7928744999999"/>
    <n v="2539.6948275"/>
    <n v="4300.3987404"/>
    <n v="4814.8973186000003"/>
    <n v="6051.2995988000002"/>
    <n v="7020.8835527000001"/>
    <n v="8827.2962351999995"/>
    <n v="11882.545005800001"/>
    <n v="15040.674411399999"/>
    <n v="28610.389401600001"/>
    <n v="9064.5954584999999"/>
    <n v="1836.2350856"/>
    <n v="3879.1924125999999"/>
    <n v="5384.8948075999997"/>
    <n v="6434.3648884000004"/>
    <n v="8107.1677492999997"/>
    <n v="9217.1109379999998"/>
    <n v="10757.065249200001"/>
    <n v="12848.847270300001"/>
    <n v="17606.938250200001"/>
    <n v="28756.014089"/>
    <n v="10485.0131169"/>
    <n v="457.44225690000002"/>
    <n v="1096.3493389"/>
    <n v="1292.300035"/>
    <n v="2383.2524926999999"/>
    <n v="3095.8190036999999"/>
    <n v="3960.168408"/>
    <n v="4651.3839655000002"/>
    <n v="5974.5174680999999"/>
    <n v="6696.0294455000003"/>
    <n v="8242.5059794999997"/>
    <n v="3785.3756235000001"/>
    <n v="167.23035680000001"/>
    <n v="268.70038099999999"/>
    <n v="332.24429220000002"/>
    <n v="326.72968830000002"/>
    <n v="213.5964199"/>
    <n v="158.9544966"/>
    <n v="302.58622780000002"/>
    <n v="292.02192179999997"/>
    <n v="495.82121439999997"/>
    <n v="1509.9681472"/>
    <n v="406.91570639999998"/>
    <n v="1697.3871197999999"/>
    <n v="2361.6479171000001"/>
    <n v="2295.0710389999999"/>
    <n v="2600.5048849999998"/>
    <n v="2778.8922532000001"/>
    <n v="3423.2303605000002"/>
    <n v="4542.7728079999997"/>
    <n v="4444.2002684999998"/>
    <n v="6557.4108109999997"/>
    <n v="11898.539471800001"/>
    <n v="4260.9740058999996"/>
    <n v="4879.8015689000003"/>
    <n v="6698.6970877000003"/>
    <n v="7466.5388173000001"/>
    <n v="8427.8425979000003"/>
    <n v="8766.2970065999998"/>
    <n v="9397.6061590999998"/>
    <n v="9307.0595745999999"/>
    <n v="9232.4933633000001"/>
    <n v="8202.6149719000005"/>
    <n v="7945.6268564000002"/>
    <n v="8032.2274779999998"/>
    <n v="-2036.0528813000001"/>
    <n v="-3181.6212326999998"/>
    <n v="-4213.6249956000001"/>
    <n v="-5093.5438291"/>
    <n v="-6128.9971729999997"/>
    <n v="-7080.2040594"/>
    <n v="-8547.1004506000008"/>
    <n v="-10191.992867000001"/>
    <n v="-12926.1002598"/>
    <n v="-21265.481576099999"/>
    <n v="-8067.9446574000003"/>
    <n v="8539.8363812000007"/>
    <n v="13662.6607322"/>
    <n v="16857.8227358"/>
    <n v="19894.048041800001"/>
    <n v="22884.0748585"/>
    <n v="26097.749855499998"/>
    <n v="29841.063609699999"/>
    <n v="34482.632430799997"/>
    <n v="41673.388844699999"/>
    <n v="65697.562369499996"/>
    <n v="27967.156731800002"/>
    <n v="0.32279210000000003"/>
    <n v="0.66497799999999996"/>
    <n v="0.80700439999999996"/>
    <n v="0.1782127"/>
    <n v="0.27503080000000002"/>
    <n v="0.2274157"/>
    <n v="0.27794029999999997"/>
    <n v="0.71037220000000001"/>
    <n v="0.96427529999999995"/>
    <n v="0.11148470000000001"/>
    <n v="0.27157599999999998"/>
    <n v="0.2204894"/>
    <m/>
    <m/>
    <m/>
    <m/>
    <m/>
    <m/>
    <n v="0.30251109999999998"/>
    <n v="0.26071359999999999"/>
    <n v="4.18105E-2"/>
    <n v="0.81115199999999998"/>
    <n v="1"/>
    <n v="0.21858900000000001"/>
    <m/>
    <n v="1"/>
    <m/>
    <m/>
    <m/>
    <n v="0.11148470000000001"/>
    <n v="0.27794029999999997"/>
    <n v="27967.156731800002"/>
    <m/>
    <m/>
    <m/>
    <m/>
    <m/>
    <m/>
    <m/>
    <m/>
    <m/>
    <m/>
    <m/>
    <m/>
    <m/>
    <m/>
    <m/>
    <m/>
    <m/>
    <m/>
    <m/>
    <m/>
    <m/>
    <m/>
    <m/>
    <m/>
    <m/>
    <m/>
    <m/>
    <m/>
    <m/>
    <m/>
    <m/>
    <m/>
    <m/>
    <m/>
    <m/>
    <m/>
    <m/>
    <m/>
    <m/>
    <m/>
    <n v="0.18718889999999999"/>
    <n v="0.1092361"/>
    <n v="0.2355642"/>
    <n v="0.1264458"/>
    <n v="0.21239079999999999"/>
    <n v="7.0890800000000004E-2"/>
    <n v="5.8283399999999999E-2"/>
    <n v="26235.120770199999"/>
    <n v="27228.069425199999"/>
    <n v="30383.607408100001"/>
    <n v="28942.861257699999"/>
    <n v="28753.641336100001"/>
    <n v="24436.793152900002"/>
    <n v="24459.7803485"/>
    <n v="0.1314765"/>
    <n v="0.12114949999999999"/>
    <n v="9.2005900000000002E-2"/>
    <n v="0.1141915"/>
    <n v="0.11384089999999999"/>
    <n v="0.1205751"/>
    <n v="8.2375100000000007E-2"/>
    <n v="0.18246209999999999"/>
    <n v="0.16754189999999999"/>
    <n v="0.13752239999999999"/>
    <n v="0.1582586"/>
    <n v="0.36560090000000001"/>
    <n v="0.73753460000000004"/>
    <n v="0.74022100000000002"/>
    <n v="104.2394"/>
    <n v="1.9363258000000001"/>
  </r>
  <r>
    <x v="32"/>
    <n v="12"/>
    <x v="5"/>
    <s v="2011"/>
    <s v="EU SILC"/>
    <s v="2012"/>
    <s v="2011"/>
    <s v=""/>
    <s v="current"/>
    <s v=""/>
    <x v="2"/>
    <n v="25900893.687399901"/>
    <m/>
    <n v="0.30613390000000001"/>
    <n v="0.42531340000000001"/>
    <m/>
    <m/>
    <n v="4.1399201000000003"/>
    <n v="1.9309229000000001"/>
    <n v="2.1440109999999999"/>
    <n v="4.9880395000000002"/>
    <n v="8.0729553999999997"/>
    <n v="29106.518974300001"/>
    <n v="25574.787869299998"/>
    <n v="11928.477704000001"/>
    <n v="15839.998460000001"/>
    <n v="19258.7689417"/>
    <n v="22406.389930599998"/>
    <n v="25574.787869299998"/>
    <n v="29164.494237999999"/>
    <n v="33313.058282600003"/>
    <n v="39115.479968500003"/>
    <n v="49382.944086299998"/>
    <n v="457499.51592939999"/>
    <m/>
    <n v="8460.1536047000009"/>
    <x v="1014"/>
    <x v="1020"/>
    <n v="20769.927140299998"/>
    <n v="23939.655037299999"/>
    <n v="27319.301514300001"/>
    <n v="31197.026222"/>
    <n v="36009.460431400003"/>
    <n v="43548.988936399997"/>
    <n v="68298.442652600002"/>
    <n v="29106.518974300001"/>
    <n v="1761.1935105"/>
    <n v="3329.866121"/>
    <n v="5041.7041429000001"/>
    <n v="5806.6093772000004"/>
    <n v="6927.0036534000001"/>
    <n v="8134.3482352000001"/>
    <n v="10582.421221099999"/>
    <n v="13156.1309017"/>
    <n v="16371.571303799999"/>
    <n v="30459.586962900001"/>
    <n v="10158.9021214"/>
    <n v="1888.387606"/>
    <n v="4097.1317304000004"/>
    <n v="5948.5941884000003"/>
    <n v="7506.3873286999997"/>
    <n v="8640.8400794999998"/>
    <n v="10395.544774600001"/>
    <n v="11234.4896744"/>
    <n v="14947.735863100001"/>
    <n v="18082.798653500002"/>
    <n v="29959.231774200001"/>
    <n v="11272.106662300001"/>
    <n v="560.97546239999997"/>
    <n v="1367.5870312"/>
    <n v="1922.9132311000001"/>
    <n v="3486.2389509"/>
    <n v="3803.3220802000001"/>
    <n v="5161.8264065000003"/>
    <n v="6402.9900207999999"/>
    <n v="6763.2079704999996"/>
    <n v="7834.2642916000004"/>
    <n v="9589.5714442999997"/>
    <n v="4690.0495284999997"/>
    <n v="180.41099460000001"/>
    <n v="326.18463179999998"/>
    <n v="387.37443869999998"/>
    <n v="312.06785910000002"/>
    <n v="214.95762089999999"/>
    <n v="138.07098400000001"/>
    <n v="256.94804570000002"/>
    <n v="277.20879880000001"/>
    <n v="508.04844109999999"/>
    <n v="1382.8527695"/>
    <n v="398.4358191"/>
    <n v="1768.100991"/>
    <n v="2693.0871056000001"/>
    <n v="2619.0792047"/>
    <n v="2668.5110982000001"/>
    <n v="3300.8377894999999"/>
    <n v="3858.7448413000002"/>
    <n v="4714.0241808000001"/>
    <n v="5035.8099609000001"/>
    <n v="7414.6055096"/>
    <n v="12258.5050687"/>
    <n v="4633.8011831000003"/>
    <n v="4435.0106690000002"/>
    <n v="5644.2861309999998"/>
    <n v="6323.9604712"/>
    <n v="6661.9973830999998"/>
    <n v="7781.1276967000003"/>
    <n v="7557.3580328999997"/>
    <n v="7500.4718645000003"/>
    <n v="6941.1682024000002"/>
    <n v="7184.6770059999999"/>
    <n v="7069.4365789000003"/>
    <n v="6710.4240716000004"/>
    <n v="-2133.9256288000001"/>
    <n v="-3495.1718866000001"/>
    <n v="-4727.8000646"/>
    <n v="-5671.8848569000002"/>
    <n v="-6728.4338828999998"/>
    <n v="-7926.5917600000002"/>
    <n v="-9494.3187851999992"/>
    <n v="-11111.8012659"/>
    <n v="-13846.9762692"/>
    <n v="-22420.741945900001"/>
    <n v="-8757.2004116999997"/>
    <n v="8460.1536047000009"/>
    <n v="13962.970864299999"/>
    <n v="17515.8256124"/>
    <n v="20769.927140299998"/>
    <n v="23939.655037299999"/>
    <n v="27319.301514300001"/>
    <n v="31197.026222"/>
    <n v="36009.460431400003"/>
    <n v="43548.988936399997"/>
    <n v="68298.442652600002"/>
    <n v="29106.518974300001"/>
    <n v="0.26111240000000002"/>
    <n v="0.59521869999999999"/>
    <n v="0.6008194"/>
    <n v="0.16751260000000001"/>
    <n v="0.28811940000000003"/>
    <n v="0.23918529999999999"/>
    <n v="0.2170134"/>
    <n v="0.63879490000000005"/>
    <n v="0.72208539999999999"/>
    <n v="0.1075498"/>
    <n v="0.28619460000000002"/>
    <n v="0.24563579999999999"/>
    <m/>
    <m/>
    <m/>
    <m/>
    <m/>
    <m/>
    <n v="0.31156030000000001"/>
    <n v="0.27652919999999998"/>
    <n v="4.36239E-2"/>
    <n v="0.74751670000000003"/>
    <n v="1"/>
    <n v="0.1592692"/>
    <n v="28485.8916589"/>
    <m/>
    <n v="0.87538550000000004"/>
    <n v="0.1119337"/>
    <n v="0.2073016"/>
    <m/>
    <m/>
    <m/>
    <n v="2.5062000000000001E-2"/>
    <n v="1.9091299999999999E-2"/>
    <n v="1.0605099999999999E-2"/>
    <n v="2.5823999999999999E-3"/>
    <n v="0.2043297"/>
    <n v="9.6641900000000003E-2"/>
    <n v="4.0015200000000001E-2"/>
    <n v="0.33206049999999998"/>
    <n v="0.13620499999999999"/>
    <n v="8.7924000000000006E-3"/>
    <n v="31134.365417699999"/>
    <n v="15955.9541665"/>
    <n v="22888.7928818"/>
    <n v="10150.7875485"/>
    <n v="36003.276431099999"/>
    <n v="25316.571939400001"/>
    <n v="19991.128294900001"/>
    <n v="30923.284628500001"/>
    <n v="19167.4590857"/>
    <n v="11378.229329"/>
    <n v="0.15714710000000001"/>
    <n v="0.39872770000000002"/>
    <n v="0.13424469999999999"/>
    <n v="0.64312309999999995"/>
    <n v="2.9486999999999999E-2"/>
    <n v="0.16259209999999999"/>
    <n v="0.1950472"/>
    <n v="3.83094E-2"/>
    <n v="0.2626619"/>
    <n v="0.60392409999999996"/>
    <n v="0.15696940000000001"/>
    <n v="0.93202149999999995"/>
    <n v="0.18538299999999999"/>
    <n v="0.94792339999999997"/>
    <n v="3.38006E-2"/>
    <n v="0.33772059999999998"/>
    <n v="0.98338530000000002"/>
    <n v="4.7912299999999998E-2"/>
    <n v="0.38101160000000001"/>
    <n v="0.98120640000000003"/>
    <m/>
    <m/>
    <m/>
    <m/>
    <m/>
    <m/>
    <m/>
    <m/>
    <m/>
    <m/>
    <m/>
    <m/>
    <m/>
    <m/>
    <m/>
    <m/>
    <m/>
    <m/>
    <m/>
    <m/>
    <m/>
    <m/>
    <m/>
    <m/>
    <m/>
    <m/>
    <m/>
    <m/>
    <n v="104.2394"/>
    <n v="1.9363258000000001"/>
  </r>
  <r>
    <x v="33"/>
    <n v="1"/>
    <x v="9"/>
    <s v="1980"/>
    <s v="HBS"/>
    <s v=""/>
    <s v="1979-80"/>
    <s v=""/>
    <s v="current"/>
    <s v="break 2004"/>
    <x v="0"/>
    <m/>
    <m/>
    <m/>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2825"/>
    <n v="0.1729617"/>
  </r>
  <r>
    <x v="33"/>
    <n v="1"/>
    <x v="9"/>
    <s v="1980"/>
    <s v="HBS"/>
    <s v=""/>
    <s v="1979-80"/>
    <s v=""/>
    <s v="current"/>
    <s v="break 2004"/>
    <x v="1"/>
    <m/>
    <m/>
    <n v="0.35412880000000002"/>
    <m/>
    <m/>
    <m/>
    <m/>
    <m/>
    <m/>
    <m/>
    <m/>
    <m/>
    <m/>
    <m/>
    <m/>
    <m/>
    <m/>
    <m/>
    <m/>
    <m/>
    <m/>
    <m/>
    <m/>
    <m/>
    <m/>
    <x v="12"/>
    <x v="12"/>
    <m/>
    <m/>
    <m/>
    <m/>
    <m/>
    <m/>
    <m/>
    <m/>
    <m/>
    <m/>
    <m/>
    <m/>
    <m/>
    <m/>
    <m/>
    <m/>
    <m/>
    <m/>
    <m/>
    <m/>
    <m/>
    <m/>
    <m/>
    <m/>
    <m/>
    <m/>
    <m/>
    <m/>
    <m/>
    <m/>
    <m/>
    <m/>
    <m/>
    <m/>
    <m/>
    <m/>
    <m/>
    <m/>
    <m/>
    <m/>
    <m/>
    <m/>
    <m/>
    <m/>
    <m/>
    <m/>
    <m/>
    <m/>
    <m/>
    <m/>
    <m/>
    <m/>
    <m/>
    <m/>
    <m/>
    <m/>
    <m/>
    <m/>
    <m/>
    <m/>
    <m/>
    <m/>
    <m/>
    <m/>
    <m/>
    <m/>
    <m/>
    <m/>
    <m/>
    <m/>
    <m/>
    <m/>
    <m/>
    <m/>
    <m/>
    <m/>
    <m/>
    <m/>
    <m/>
    <m/>
    <m/>
    <m/>
    <m/>
    <m/>
    <m/>
    <m/>
    <m/>
    <m/>
    <m/>
    <m/>
    <m/>
    <m/>
    <m/>
    <m/>
    <m/>
    <m/>
    <m/>
    <m/>
    <m/>
    <n v="0.2228996"/>
    <n v="0.1780274"/>
    <m/>
    <m/>
    <m/>
    <m/>
    <n v="0.1620463"/>
    <n v="0.16774339999999999"/>
    <m/>
    <m/>
    <m/>
    <m/>
    <n v="0.18645800000000001"/>
    <n v="0.17115620000000001"/>
    <m/>
    <m/>
    <m/>
    <m/>
    <m/>
    <m/>
    <m/>
    <m/>
    <m/>
    <m/>
    <m/>
    <m/>
    <m/>
    <m/>
    <m/>
    <m/>
    <m/>
    <m/>
    <m/>
    <m/>
    <m/>
    <m/>
    <m/>
    <m/>
    <m/>
    <m/>
    <m/>
    <m/>
    <m/>
    <m/>
    <m/>
    <m/>
    <m/>
    <m/>
    <m/>
    <m/>
    <m/>
    <m/>
    <m/>
    <m/>
    <m/>
    <m/>
    <m/>
    <m/>
    <m/>
    <m/>
    <m/>
    <m/>
    <m/>
    <m/>
    <m/>
    <m/>
    <m/>
    <m/>
    <m/>
    <m/>
    <m/>
    <m/>
    <m/>
    <m/>
    <m/>
    <m/>
    <m/>
    <m/>
    <m/>
    <m/>
    <m/>
    <m/>
    <m/>
    <m/>
    <m/>
    <m/>
    <m/>
    <m/>
    <m/>
    <m/>
    <m/>
    <m/>
    <m/>
    <m/>
    <m/>
    <m/>
    <m/>
    <n v="10.02825"/>
    <n v="0.1729617"/>
  </r>
  <r>
    <x v="33"/>
    <n v="1"/>
    <x v="9"/>
    <s v="1980"/>
    <s v="HBS"/>
    <s v=""/>
    <s v="1979-80"/>
    <s v=""/>
    <s v="current"/>
    <s v="break 2004"/>
    <x v="2"/>
    <m/>
    <m/>
    <m/>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2825"/>
    <n v="0.1729617"/>
  </r>
  <r>
    <x v="33"/>
    <n v="3"/>
    <x v="10"/>
    <s v="1990"/>
    <s v="HBS"/>
    <s v=""/>
    <s v="1990"/>
    <s v=""/>
    <s v="current"/>
    <s v="break 2004"/>
    <x v="0"/>
    <n v="1365663"/>
    <n v="987860"/>
    <n v="0.37555349999999998"/>
    <m/>
    <m/>
    <m/>
    <n v="5.0274802999999997"/>
    <n v="2.6383884000000002"/>
    <n v="1.9055118"/>
    <n v="6.2586729999999999"/>
    <n v="9.3841850999999998"/>
    <n v="2307.1731642999998"/>
    <n v="1685.9493884000001"/>
    <n v="884.77509220000002"/>
    <n v="1055.460051"/>
    <n v="1230.0978339000001"/>
    <n v="1399.6514953000001"/>
    <n v="1685.9493884000001"/>
    <n v="2024.7378891999999"/>
    <n v="2568.6344607000001"/>
    <n v="3223.2014153"/>
    <n v="4448.1893594000003"/>
    <m/>
    <m/>
    <n v="704.89600299999995"/>
    <x v="1015"/>
    <x v="1021"/>
    <n v="1318.6644017000001"/>
    <n v="1545.3348707"/>
    <n v="1849.2687281999999"/>
    <n v="2282.8797949999998"/>
    <n v="2896.1046293999998"/>
    <n v="3784.6959981"/>
    <n v="6614.8745842999997"/>
    <n v="2307.1731642999998"/>
    <n v="3.3290022000000001"/>
    <n v="4.2561511000000003"/>
    <n v="17.822658499999999"/>
    <n v="15.4008948"/>
    <n v="31.936392399999999"/>
    <n v="91.594951300000005"/>
    <n v="249.36816160000001"/>
    <n v="450.011257"/>
    <n v="764.98153500000001"/>
    <n v="1225.1392611000001"/>
    <n v="284.95804939999999"/>
    <n v="7.8974900000000001E-2"/>
    <n v="0.25950990000000002"/>
    <n v="1.5567419"/>
    <n v="1.2434356"/>
    <n v="6.7792456999999997"/>
    <n v="16.471936299999999"/>
    <n v="37.435158999999999"/>
    <n v="52.708117100000003"/>
    <n v="216.68963550000001"/>
    <n v="543.38064989999998"/>
    <n v="87.510992000000002"/>
    <n v="5.4591023999999999"/>
    <n v="6.6120254999999997"/>
    <n v="19.289169600000001"/>
    <n v="30.739350000000002"/>
    <n v="41.065313400000001"/>
    <n v="115.4973091"/>
    <n v="246.59035040000001"/>
    <n v="489.55617419999999"/>
    <n v="584.77075160000004"/>
    <n v="966.06918880000001"/>
    <n v="250.19622430000001"/>
    <n v="22.3928811"/>
    <n v="28.838642799999999"/>
    <n v="71.453315900000007"/>
    <n v="93.977878599999997"/>
    <n v="147.82423349999999"/>
    <n v="203.5859078"/>
    <n v="274.1064154"/>
    <n v="375.3522481"/>
    <n v="518.09606440000005"/>
    <n v="1363.4222534"/>
    <n v="309.46752950000001"/>
    <n v="28.609755799999999"/>
    <n v="27.3087029"/>
    <n v="57.5318288"/>
    <n v="68.310456400000007"/>
    <n v="91.686717099999996"/>
    <n v="193.26820050000001"/>
    <n v="288.67797830000001"/>
    <n v="320.08010539999998"/>
    <n v="377.60944569999998"/>
    <n v="1100.6445629"/>
    <n v="255.01628210000001"/>
    <n v="647.34451279999996"/>
    <n v="894.05120350000004"/>
    <n v="987.69710210000005"/>
    <n v="1120.5462391000001"/>
    <n v="1239.7965998"/>
    <n v="1266.5173881000001"/>
    <n v="1264.0036548999999"/>
    <n v="1378.4684718000001"/>
    <n v="1622.6609948"/>
    <n v="2219.1790228999998"/>
    <n v="1262.9183089000001"/>
    <n v="-2.3182263000000001"/>
    <n v="-4.5967465000000001"/>
    <n v="-11.0339025"/>
    <n v="-11.5538528"/>
    <n v="-13.753631199999999"/>
    <n v="-37.666964900000004"/>
    <n v="-77.301924700000001"/>
    <n v="-170.07174409999999"/>
    <n v="-300.1124289"/>
    <n v="-802.96035459999996"/>
    <n v="-142.89422189999999"/>
    <n v="704.89600299999995"/>
    <n v="956.72948919999999"/>
    <n v="1144.3169143"/>
    <n v="1318.6644017000001"/>
    <n v="1545.3348707"/>
    <n v="1849.2687281999999"/>
    <n v="2282.8797949999998"/>
    <n v="2896.1046293999998"/>
    <n v="3784.6959981"/>
    <n v="6614.8745842999997"/>
    <n v="2307.1731642999998"/>
    <m/>
    <m/>
    <m/>
    <m/>
    <m/>
    <m/>
    <m/>
    <m/>
    <m/>
    <m/>
    <m/>
    <m/>
    <m/>
    <m/>
    <m/>
    <m/>
    <m/>
    <m/>
    <m/>
    <m/>
    <m/>
    <m/>
    <m/>
    <m/>
    <m/>
    <m/>
    <m/>
    <m/>
    <m/>
    <m/>
    <m/>
    <m/>
    <m/>
    <m/>
    <m/>
    <m/>
    <m/>
    <m/>
    <m/>
    <m/>
    <m/>
    <m/>
    <m/>
    <m/>
    <m/>
    <m/>
    <m/>
    <m/>
    <m/>
    <m/>
    <m/>
    <m/>
    <m/>
    <m/>
    <m/>
    <m/>
    <m/>
    <m/>
    <m/>
    <m/>
    <m/>
    <m/>
    <m/>
    <m/>
    <m/>
    <m/>
    <m/>
    <m/>
    <m/>
    <m/>
    <m/>
    <m/>
    <m/>
    <m/>
    <m/>
    <m/>
    <m/>
    <m/>
    <m/>
    <m/>
    <m/>
    <m/>
    <m/>
    <m/>
    <m/>
    <m/>
    <m/>
    <m/>
    <m/>
    <m/>
    <m/>
    <m/>
    <m/>
    <m/>
    <m/>
    <m/>
    <m/>
    <m/>
    <m/>
    <m/>
    <n v="47.964260000000003"/>
    <n v="0.5515717"/>
  </r>
  <r>
    <x v="33"/>
    <n v="3"/>
    <x v="10"/>
    <s v="1990"/>
    <s v="HBS"/>
    <s v=""/>
    <s v="1990"/>
    <s v=""/>
    <s v="current"/>
    <s v="break 2004"/>
    <x v="1"/>
    <n v="9933524"/>
    <n v="3189941"/>
    <n v="0.32896239999999999"/>
    <m/>
    <m/>
    <m/>
    <n v="4.6793975999999997"/>
    <n v="2.0749781"/>
    <n v="2.2551551000000001"/>
    <n v="5.5581658000000003"/>
    <n v="8.8310315999999993"/>
    <n v="3085.0385166000001"/>
    <n v="2638.6501926999999"/>
    <n v="1170.0526225000001"/>
    <n v="1561.1140303"/>
    <n v="1915.5031475999999"/>
    <n v="2251.0381271000001"/>
    <n v="2638.6501926999999"/>
    <n v="3027.1647426"/>
    <n v="3499.0206601"/>
    <n v="4157.4523910999997"/>
    <n v="5475.1414885000004"/>
    <m/>
    <m/>
    <n v="876.26197379999996"/>
    <x v="1016"/>
    <x v="1022"/>
    <n v="2082.0977033999998"/>
    <n v="2448.1383259999998"/>
    <n v="2823.2919707000001"/>
    <n v="3257.3223687"/>
    <n v="3813.3009529000001"/>
    <n v="4715.0113081"/>
    <n v="7738.2971417999997"/>
    <n v="3085.0385166000001"/>
    <n v="142.2596983"/>
    <n v="357.2275186"/>
    <n v="610.94490250000001"/>
    <n v="856.7612269"/>
    <n v="1018.9818919000001"/>
    <n v="1180.9220399000001"/>
    <n v="1361.2155069"/>
    <n v="1610.7901658000001"/>
    <n v="1888.1825315000001"/>
    <n v="3168.7713656000001"/>
    <n v="1219.2595736000001"/>
    <n v="19.030064100000001"/>
    <n v="26.9287718"/>
    <n v="83.668331600000002"/>
    <n v="138.62402539999999"/>
    <n v="251.860389"/>
    <n v="354.92473799999999"/>
    <n v="397.41215169999998"/>
    <n v="632.82197599999995"/>
    <n v="907.69735349999996"/>
    <n v="1802.7807525000001"/>
    <n v="461.42759560000002"/>
    <n v="34.092774400000003"/>
    <n v="95.223462299999994"/>
    <n v="179.0084932"/>
    <n v="252.5937825"/>
    <n v="393.89217430000002"/>
    <n v="462.00565769999997"/>
    <n v="657.93391359999998"/>
    <n v="788.68948720000003"/>
    <n v="983.99854219999997"/>
    <n v="874.89899830000002"/>
    <n v="472.09584410000002"/>
    <n v="68.668380099999993"/>
    <n v="127.0376536"/>
    <n v="151.88712509999999"/>
    <n v="165.3766067"/>
    <n v="137.3312158"/>
    <n v="176.34155089999999"/>
    <n v="212.73103929999999"/>
    <n v="289.90449389999998"/>
    <n v="370.04469890000001"/>
    <n v="1209.7916052"/>
    <n v="290.81707039999998"/>
    <n v="122.8603425"/>
    <n v="265.30362109999999"/>
    <n v="378.13020899999998"/>
    <n v="459.9750641"/>
    <n v="482.29637739999998"/>
    <n v="597.12773560000005"/>
    <n v="614.41343959999995"/>
    <n v="578.25454390000004"/>
    <n v="785.13837720000004"/>
    <n v="1433.9853306"/>
    <n v="571.58375360000002"/>
    <n v="517.31322780000005"/>
    <n v="558.40486699999997"/>
    <n v="452.2023471"/>
    <n v="390.39025620000001"/>
    <n v="396.06543779999998"/>
    <n v="367.30942160000001"/>
    <n v="408.4504139"/>
    <n v="420.5107453"/>
    <n v="492.81226459999999"/>
    <n v="713.44489940000005"/>
    <n v="471.53672180000001"/>
    <n v="-27.962513399999999"/>
    <n v="-65.845061700000002"/>
    <n v="-114.2615603"/>
    <n v="-181.6232584"/>
    <n v="-232.2891602"/>
    <n v="-315.33917289999999"/>
    <n v="-394.83409649999999"/>
    <n v="-507.67045919999998"/>
    <n v="-712.86245980000001"/>
    <n v="-1465.3758097"/>
    <n v="-401.68204259999999"/>
    <n v="876.26197379999996"/>
    <n v="1364.2808327"/>
    <n v="1741.5798480999999"/>
    <n v="2082.0977033999998"/>
    <n v="2448.1383259999998"/>
    <n v="2823.2919707000001"/>
    <n v="3257.3223687"/>
    <n v="3813.3009529000001"/>
    <n v="4715.0113081"/>
    <n v="7738.2971417999997"/>
    <n v="3085.0385166000001"/>
    <m/>
    <m/>
    <m/>
    <n v="0.20603250000000001"/>
    <n v="0.1521488"/>
    <m/>
    <m/>
    <m/>
    <m/>
    <n v="0.13829900000000001"/>
    <n v="0.14411350000000001"/>
    <m/>
    <m/>
    <m/>
    <m/>
    <n v="0.13829900000000001"/>
    <n v="0.14411350000000001"/>
    <m/>
    <m/>
    <m/>
    <m/>
    <m/>
    <m/>
    <m/>
    <m/>
    <n v="0.99999990000000005"/>
    <m/>
    <m/>
    <m/>
    <n v="0.13829900000000001"/>
    <m/>
    <n v="3085.0385166000001"/>
    <m/>
    <m/>
    <m/>
    <m/>
    <m/>
    <m/>
    <m/>
    <m/>
    <m/>
    <m/>
    <m/>
    <m/>
    <m/>
    <m/>
    <m/>
    <m/>
    <m/>
    <m/>
    <m/>
    <m/>
    <m/>
    <m/>
    <m/>
    <m/>
    <m/>
    <m/>
    <m/>
    <m/>
    <m/>
    <m/>
    <m/>
    <m/>
    <m/>
    <m/>
    <m/>
    <m/>
    <m/>
    <m/>
    <m/>
    <m/>
    <n v="0.25823400000000002"/>
    <n v="0.11175590000000001"/>
    <n v="0.18676090000000001"/>
    <n v="0.1174405"/>
    <n v="0.1883283"/>
    <n v="8.7934300000000007E-2"/>
    <n v="4.9546E-2"/>
    <n v="2940.2195376999998"/>
    <n v="3378.8300921"/>
    <n v="3407.1440072"/>
    <n v="3455.5328777"/>
    <n v="3126.6537515999999"/>
    <n v="2346.7197038999998"/>
    <n v="2236.9859876"/>
    <n v="0.123709"/>
    <n v="7.64378E-2"/>
    <n v="6.8264599999999995E-2"/>
    <n v="7.2634299999999999E-2"/>
    <n v="0.151536"/>
    <n v="0.32431860000000001"/>
    <n v="0.39305230000000002"/>
    <m/>
    <m/>
    <m/>
    <m/>
    <m/>
    <m/>
    <m/>
    <n v="47.964260000000003"/>
    <n v="0.5515717"/>
  </r>
  <r>
    <x v="33"/>
    <n v="3"/>
    <x v="10"/>
    <s v="1990"/>
    <s v="HBS"/>
    <s v=""/>
    <s v="1990"/>
    <s v=""/>
    <s v="current"/>
    <s v="break 2004"/>
    <x v="2"/>
    <n v="6002687"/>
    <n v="2679252"/>
    <n v="0.31697500000000001"/>
    <m/>
    <m/>
    <m/>
    <n v="4.3369369999999998"/>
    <n v="2.0286312999999998"/>
    <n v="2.1378636000000002"/>
    <n v="5.1713351999999997"/>
    <n v="8.2606909000000002"/>
    <n v="3323.8957955999999"/>
    <n v="2853.0049843000002"/>
    <n v="1334.5121528"/>
    <n v="1761.9552037999999"/>
    <n v="2119.7271592000002"/>
    <n v="2478.9213155000002"/>
    <n v="2853.0049843000002"/>
    <n v="3262.0347947"/>
    <n v="3725.4249958999999"/>
    <n v="4439.1949734"/>
    <n v="5787.6951397000003"/>
    <m/>
    <m/>
    <n v="992.14673619999996"/>
    <x v="1017"/>
    <x v="1023"/>
    <n v="2307.2325775999998"/>
    <n v="2666.8512326999999"/>
    <n v="3048.4840826999998"/>
    <n v="3487.0877826000001"/>
    <n v="4044.1711648999999"/>
    <n v="5004.2116239999996"/>
    <n v="8195.8175097999992"/>
    <n v="3323.8957955999999"/>
    <n v="219.09049300000001"/>
    <n v="565.51773449999996"/>
    <n v="793.62408049999999"/>
    <n v="960.85390829999994"/>
    <n v="1149.9428471000001"/>
    <n v="1295.9920533"/>
    <n v="1481.1507741"/>
    <n v="1737.4593877"/>
    <n v="2018.4482619"/>
    <n v="3389.1488337999999"/>
    <n v="1360.2672454000001"/>
    <n v="22.075676099999999"/>
    <n v="57.282888700000001"/>
    <n v="99.342068699999999"/>
    <n v="213.32280359999999"/>
    <n v="307.3628453"/>
    <n v="365.72070430000002"/>
    <n v="456.03459040000001"/>
    <n v="645.92314940000006"/>
    <n v="965.42221819999997"/>
    <n v="1904.4832283999999"/>
    <n v="503.23586"/>
    <n v="70.198092399999993"/>
    <n v="141.90708889999999"/>
    <n v="254.07532309999999"/>
    <n v="382.85396709999998"/>
    <n v="451.95200749999998"/>
    <n v="623.61832010000001"/>
    <n v="824.1309814"/>
    <n v="946.02383589999999"/>
    <n v="1109.1060459"/>
    <n v="991.38409019999995"/>
    <n v="579.22027209999999"/>
    <n v="97.997937899999997"/>
    <n v="129.53054059999999"/>
    <n v="138.555271"/>
    <n v="120.4964635"/>
    <n v="150.5006813"/>
    <n v="175.67971159999999"/>
    <n v="214.03881860000001"/>
    <n v="269.43965300000002"/>
    <n v="396.17426310000002"/>
    <n v="1272.4235632"/>
    <n v="296.20185420000001"/>
    <n v="212.52225540000001"/>
    <n v="377.88308799999999"/>
    <n v="456.55930769999998"/>
    <n v="519.30264590000002"/>
    <n v="560.52389979999998"/>
    <n v="616.28952119999997"/>
    <n v="593.42601709999997"/>
    <n v="660.2230323"/>
    <n v="878.13572020000004"/>
    <n v="1536.2633447000001"/>
    <n v="640.72897790000002"/>
    <n v="416.623988"/>
    <n v="393.80729120000001"/>
    <n v="367.38851090000003"/>
    <n v="327.90602619999999"/>
    <n v="335.2128204"/>
    <n v="335.36653039999999"/>
    <n v="355.59961170000003"/>
    <n v="359.39454979999999"/>
    <n v="429.78746419999999"/>
    <n v="688.1677363"/>
    <n v="400.75466590000002"/>
    <n v="-46.361706599999998"/>
    <n v="-105.53743900000001"/>
    <n v="-156.2376644"/>
    <n v="-217.50323700000001"/>
    <n v="-288.64386869999998"/>
    <n v="-364.1827581"/>
    <n v="-437.29301079999999"/>
    <n v="-574.29244310000001"/>
    <n v="-792.86234960000002"/>
    <n v="-1586.0532869000001"/>
    <n v="-456.51307980000001"/>
    <n v="992.14673619999996"/>
    <n v="1560.3911929000001"/>
    <n v="1953.3068974"/>
    <n v="2307.2325775999998"/>
    <n v="2666.8512326999999"/>
    <n v="3048.4840826999998"/>
    <n v="3487.0877826000001"/>
    <n v="4044.1711648999999"/>
    <n v="5004.2116239999996"/>
    <n v="8195.8175097999992"/>
    <n v="3323.8957955999999"/>
    <m/>
    <m/>
    <m/>
    <m/>
    <m/>
    <m/>
    <m/>
    <m/>
    <m/>
    <n v="9.6577300000000005E-2"/>
    <m/>
    <m/>
    <m/>
    <m/>
    <m/>
    <m/>
    <m/>
    <m/>
    <m/>
    <m/>
    <m/>
    <m/>
    <m/>
    <m/>
    <n v="3236.055237"/>
    <m/>
    <n v="0.83584550000000002"/>
    <n v="9.85592E-2"/>
    <m/>
    <m/>
    <m/>
    <m/>
    <n v="7.4251999999999999E-3"/>
    <n v="6.4834999999999997E-3"/>
    <n v="1.7882700000000001E-2"/>
    <n v="6.7095999999999996E-3"/>
    <n v="0.1044475"/>
    <n v="0.1001953"/>
    <n v="2.5274000000000001E-2"/>
    <n v="0.35863729999999999"/>
    <n v="0.198543"/>
    <n v="1.02474E-2"/>
    <n v="3415.0427789"/>
    <n v="1462.9288555000001"/>
    <n v="2263.8241140999999"/>
    <n v="1639.2905086999999"/>
    <n v="4489.5667739999999"/>
    <n v="3122.4295011999998"/>
    <n v="2128.6304977999998"/>
    <n v="3607.1618030999998"/>
    <n v="2374.0661525"/>
    <n v="1749.2090515"/>
    <n v="0.1627778"/>
    <n v="0.57184999999999997"/>
    <n v="0.24256069999999999"/>
    <n v="0.42787700000000001"/>
    <n v="2.0332800000000002E-2"/>
    <n v="9.9512600000000007E-2"/>
    <n v="0.3293316"/>
    <n v="3.3341999999999997E-2"/>
    <n v="0.16732060000000001"/>
    <n v="0.45470169999999999"/>
    <m/>
    <m/>
    <m/>
    <m/>
    <m/>
    <m/>
    <m/>
    <m/>
    <m/>
    <m/>
    <m/>
    <m/>
    <m/>
    <m/>
    <m/>
    <m/>
    <m/>
    <m/>
    <m/>
    <m/>
    <m/>
    <m/>
    <m/>
    <m/>
    <m/>
    <m/>
    <m/>
    <m/>
    <m/>
    <m/>
    <m/>
    <m/>
    <m/>
    <m/>
    <m/>
    <m/>
    <m/>
    <m/>
    <n v="47.964260000000003"/>
    <n v="0.5515717"/>
  </r>
  <r>
    <x v="33"/>
    <n v="5"/>
    <x v="0"/>
    <s v="1995"/>
    <s v="HBS"/>
    <s v=""/>
    <s v="1995"/>
    <s v=""/>
    <s v="current"/>
    <s v="break 2004"/>
    <x v="0"/>
    <n v="1753515"/>
    <n v="1268208"/>
    <n v="0.37557960000000001"/>
    <m/>
    <m/>
    <m/>
    <n v="4.9646964999999996"/>
    <n v="2.5902531"/>
    <n v="1.9166840000000001"/>
    <n v="6.2162278000000004"/>
    <n v="9.5993945000000007"/>
    <n v="4663.7326137"/>
    <n v="3432.5764967999999"/>
    <n v="1790.8933175"/>
    <n v="2168.1104344"/>
    <n v="2550.5844376"/>
    <n v="2872.8173645000002"/>
    <n v="3432.5764967999999"/>
    <n v="4158.6233560999999"/>
    <n v="5048.3323016000004"/>
    <n v="6279.5025044000004"/>
    <n v="8891.2418730000009"/>
    <m/>
    <m/>
    <n v="1430.5577783000001"/>
    <x v="1018"/>
    <x v="1024"/>
    <n v="2705.8437119"/>
    <n v="3147.4958660000002"/>
    <n v="3774.7128475"/>
    <n v="4585.4747540999997"/>
    <n v="5638.6011248000004"/>
    <n v="7337.7730061000002"/>
    <n v="13732.4884095"/>
    <n v="4663.7326137"/>
    <n v="10.520744799999999"/>
    <n v="18.6998645"/>
    <n v="20.975853399999998"/>
    <n v="20.615849300000001"/>
    <n v="125.18796740000001"/>
    <n v="124.5253407"/>
    <n v="490.7001578"/>
    <n v="670.53201839999997"/>
    <n v="834.55350490000001"/>
    <n v="1807.4476173999999"/>
    <n v="412.22833279999998"/>
    <n v="0.33516469999999998"/>
    <n v="6.8222221999999997"/>
    <n v="6.2328026000000003"/>
    <n v="20.680523099999998"/>
    <n v="24.0217001"/>
    <n v="31.787106300000001"/>
    <n v="98.214166800000001"/>
    <n v="235.57266319999999"/>
    <n v="316.33231740000002"/>
    <n v="1431.8784357"/>
    <n v="217.07766749999999"/>
    <n v="2.9411624000000001"/>
    <n v="11.981522"/>
    <n v="22.6250356"/>
    <n v="46.243394199999997"/>
    <n v="127.52285089999999"/>
    <n v="341.90212359999998"/>
    <n v="566.81324849999999"/>
    <n v="1145.9322247"/>
    <n v="1870.4093917"/>
    <n v="1938.0028913000001"/>
    <n v="607.01750000000004"/>
    <n v="15.8750941"/>
    <n v="55.33672"/>
    <n v="93.900999400000003"/>
    <n v="65.162614599999998"/>
    <n v="169.83509860000001"/>
    <n v="252.59586250000001"/>
    <n v="412.522358"/>
    <n v="329.26891289999998"/>
    <n v="638.66090959999997"/>
    <n v="2159.7248410000002"/>
    <n v="419.19078780000001"/>
    <n v="71.744829600000003"/>
    <n v="47.507347799999998"/>
    <n v="125.8713968"/>
    <n v="130.325153"/>
    <n v="223.77793260000001"/>
    <n v="376.9571171"/>
    <n v="432.1443635"/>
    <n v="592.51332920000004"/>
    <n v="996.16187490000004"/>
    <n v="2058.3361774"/>
    <n v="505.29885869999998"/>
    <n v="1354.7281845"/>
    <n v="1832.7949567999999"/>
    <n v="2107.7213886"/>
    <n v="2445.3400043000001"/>
    <n v="2536.6231904000001"/>
    <n v="2728.3355682000001"/>
    <n v="2771.5262114000002"/>
    <n v="3047.1142593999998"/>
    <n v="3351.6303935999999"/>
    <n v="6210.8849110000001"/>
    <n v="2837.7973787999999"/>
    <n v="-25.587401700000001"/>
    <n v="-14.1429188"/>
    <n v="-34.706153700000002"/>
    <n v="-22.5238266"/>
    <n v="-59.472873999999997"/>
    <n v="-81.390270999999998"/>
    <n v="-186.4457519"/>
    <n v="-382.33228300000002"/>
    <n v="-669.9753862"/>
    <n v="-1873.7864644000001"/>
    <n v="-334.87791179999999"/>
    <n v="1430.5577783000001"/>
    <n v="1958.9997145"/>
    <n v="2342.6213226"/>
    <n v="2705.8437119"/>
    <n v="3147.4958660000002"/>
    <n v="3774.7128475"/>
    <n v="4585.4747540999997"/>
    <n v="5638.6011248000004"/>
    <n v="7337.7730061000002"/>
    <n v="13732.4884095"/>
    <n v="4663.7326137"/>
    <m/>
    <m/>
    <m/>
    <m/>
    <m/>
    <m/>
    <m/>
    <m/>
    <m/>
    <m/>
    <m/>
    <m/>
    <m/>
    <m/>
    <m/>
    <m/>
    <m/>
    <m/>
    <m/>
    <m/>
    <m/>
    <m/>
    <m/>
    <m/>
    <m/>
    <m/>
    <m/>
    <m/>
    <m/>
    <m/>
    <m/>
    <m/>
    <m/>
    <m/>
    <m/>
    <m/>
    <m/>
    <m/>
    <m/>
    <m/>
    <m/>
    <m/>
    <m/>
    <m/>
    <m/>
    <m/>
    <m/>
    <m/>
    <m/>
    <m/>
    <m/>
    <m/>
    <m/>
    <m/>
    <m/>
    <m/>
    <m/>
    <m/>
    <m/>
    <m/>
    <m/>
    <m/>
    <m/>
    <m/>
    <m/>
    <m/>
    <m/>
    <m/>
    <m/>
    <m/>
    <m/>
    <m/>
    <m/>
    <m/>
    <m/>
    <m/>
    <m/>
    <m/>
    <m/>
    <m/>
    <m/>
    <m/>
    <m/>
    <m/>
    <m/>
    <m/>
    <m/>
    <m/>
    <m/>
    <m/>
    <m/>
    <m/>
    <m/>
    <m/>
    <m/>
    <m/>
    <m/>
    <m/>
    <m/>
    <m/>
    <n v="68.959429999999998"/>
    <n v="0.69987330000000003"/>
  </r>
  <r>
    <x v="33"/>
    <n v="5"/>
    <x v="0"/>
    <s v="1995"/>
    <s v="HBS"/>
    <s v=""/>
    <s v="1995"/>
    <s v=""/>
    <s v="current"/>
    <s v="break 2004"/>
    <x v="1"/>
    <n v="9914295"/>
    <n v="3285865"/>
    <n v="0.3591897"/>
    <m/>
    <m/>
    <m/>
    <n v="5.1032073000000002"/>
    <n v="2.2183742"/>
    <n v="2.3004267"/>
    <n v="6.4049657"/>
    <n v="10.5072315"/>
    <n v="6318.4771367000003"/>
    <n v="5123.6805449000003"/>
    <n v="2227.2739793000001"/>
    <n v="2923.5118403000001"/>
    <n v="3689.7658006000001"/>
    <n v="4417.3756562999997"/>
    <n v="5123.6805449000003"/>
    <n v="5962.3034790000002"/>
    <n v="7019.4076863"/>
    <n v="8404.1762877000001"/>
    <n v="11366.240810200001"/>
    <m/>
    <m/>
    <n v="1663.9182708999999"/>
    <x v="1019"/>
    <x v="1025"/>
    <n v="4067.7889420000001"/>
    <n v="4770.5539700999998"/>
    <n v="5532.5422152000001"/>
    <n v="6458.1767983999998"/>
    <n v="7659.7843690999998"/>
    <n v="9678.5220386000001"/>
    <n v="17483.174456500001"/>
    <n v="6318.4771367000003"/>
    <n v="270.98137379999997"/>
    <n v="629.27648529999999"/>
    <n v="1068.5839444000001"/>
    <n v="1357.3986299999999"/>
    <n v="1730.7232013"/>
    <n v="1969.4370342"/>
    <n v="2340.1592838000001"/>
    <n v="2580.9312955999999"/>
    <n v="3320.7862728999999"/>
    <n v="7784.8265509000003"/>
    <n v="2304.9695729999999"/>
    <n v="34.069135799999998"/>
    <n v="141.60873810000001"/>
    <n v="185.20400570000001"/>
    <n v="417.42911989999999"/>
    <n v="506.88087100000001"/>
    <n v="887.62469139999996"/>
    <n v="880.13134769999999"/>
    <n v="1082.1161092"/>
    <n v="1955.5736690000001"/>
    <n v="4772.4109625999999"/>
    <n v="1086.1009078"/>
    <n v="70.914260299999995"/>
    <n v="136.06785629999999"/>
    <n v="326.00923590000002"/>
    <n v="693.15977129999999"/>
    <n v="801.39398170000004"/>
    <n v="1067.5982461000001"/>
    <n v="1630.2623463"/>
    <n v="2050.1387608"/>
    <n v="2081.479178"/>
    <n v="1698.137076"/>
    <n v="1055.4413030000001"/>
    <n v="70.548957000000001"/>
    <n v="88.675794699999997"/>
    <n v="120.4355297"/>
    <n v="202.76333650000001"/>
    <n v="226.6656998"/>
    <n v="218.79734300000001"/>
    <n v="281.71665100000001"/>
    <n v="426.95326139999997"/>
    <n v="543.62550980000003"/>
    <n v="1726.9900395"/>
    <n v="390.64985439999998"/>
    <n v="310.83159860000001"/>
    <n v="443.55846220000001"/>
    <n v="720.03268370000001"/>
    <n v="733.73022700000001"/>
    <n v="868.8837704"/>
    <n v="952.48971370000004"/>
    <n v="1032.1617988"/>
    <n v="1503.4688518"/>
    <n v="1887.1003025"/>
    <n v="3103.0125788999999"/>
    <n v="1155.3925273"/>
    <n v="1004.8387657"/>
    <n v="1291.1474244000001"/>
    <n v="1148.7322626"/>
    <n v="1049.8020262"/>
    <n v="1152.7372645999999"/>
    <n v="1109.0265761000001"/>
    <n v="1141.1417374"/>
    <n v="1114.6476766000001"/>
    <n v="1558.2745714"/>
    <n v="2663.0706159000001"/>
    <n v="1323.195371"/>
    <n v="-98.265820399999996"/>
    <n v="-153.5283182"/>
    <n v="-267.53401000000002"/>
    <n v="-386.49416869999999"/>
    <n v="-516.73081850000005"/>
    <n v="-672.43138920000001"/>
    <n v="-847.39636670000004"/>
    <n v="-1098.4715864"/>
    <n v="-1668.3174649"/>
    <n v="-4265.2733673000002"/>
    <n v="-997.27239980000002"/>
    <n v="1663.9182708999999"/>
    <n v="2576.8064429000001"/>
    <n v="3301.4636519999999"/>
    <n v="4067.7889420000001"/>
    <n v="4770.5539700999998"/>
    <n v="5532.5422152000001"/>
    <n v="6458.1767983999998"/>
    <n v="7659.7843690999998"/>
    <n v="9678.5220386000001"/>
    <n v="17483.174456500001"/>
    <n v="6318.4771367000003"/>
    <m/>
    <m/>
    <m/>
    <n v="0.2209129"/>
    <n v="0.15291979999999999"/>
    <m/>
    <m/>
    <m/>
    <m/>
    <n v="0.14602619999999999"/>
    <n v="0.14576729999999999"/>
    <m/>
    <m/>
    <m/>
    <m/>
    <n v="6.2791899999999998E-2"/>
    <n v="0.15548290000000001"/>
    <m/>
    <m/>
    <m/>
    <m/>
    <m/>
    <m/>
    <m/>
    <m/>
    <n v="1"/>
    <m/>
    <m/>
    <m/>
    <n v="0.14602619999999999"/>
    <m/>
    <n v="6318.4771367000003"/>
    <m/>
    <m/>
    <m/>
    <m/>
    <m/>
    <m/>
    <m/>
    <m/>
    <m/>
    <m/>
    <m/>
    <m/>
    <m/>
    <m/>
    <m/>
    <m/>
    <m/>
    <m/>
    <m/>
    <m/>
    <m/>
    <m/>
    <m/>
    <m/>
    <m/>
    <m/>
    <m/>
    <m/>
    <m/>
    <m/>
    <m/>
    <m/>
    <m/>
    <m/>
    <m/>
    <m/>
    <m/>
    <m/>
    <m/>
    <m/>
    <n v="0.18692110000000001"/>
    <n v="0.13161809999999999"/>
    <n v="0.1847606"/>
    <n v="0.13066249999999999"/>
    <n v="0.18917020000000001"/>
    <n v="0.1080829"/>
    <n v="6.8784499999999998E-2"/>
    <n v="5951.4430204999999"/>
    <n v="6796.2238601999998"/>
    <n v="6941.1736768999999"/>
    <n v="7295.5911116999996"/>
    <n v="6612.7865997999997"/>
    <n v="4891.4364494000001"/>
    <n v="4305.9355185000004"/>
    <n v="0.1558032"/>
    <n v="7.4442400000000006E-2"/>
    <n v="8.8910699999999995E-2"/>
    <n v="9.0227399999999999E-2"/>
    <n v="0.1339341"/>
    <n v="0.25453219999999999"/>
    <n v="0.37860110000000002"/>
    <m/>
    <m/>
    <m/>
    <m/>
    <m/>
    <m/>
    <m/>
    <n v="68.959429999999998"/>
    <n v="0.69987330000000003"/>
  </r>
  <r>
    <x v="33"/>
    <n v="5"/>
    <x v="0"/>
    <s v="1995"/>
    <s v="HBS"/>
    <s v=""/>
    <s v="1995"/>
    <s v=""/>
    <s v="current"/>
    <s v="break 2004"/>
    <x v="2"/>
    <n v="6307588"/>
    <n v="2606769"/>
    <n v="0.34203359999999999"/>
    <m/>
    <m/>
    <m/>
    <n v="4.7009774999999996"/>
    <n v="2.1271806"/>
    <n v="2.2099570000000002"/>
    <n v="5.8798526999999998"/>
    <n v="9.8624573000000009"/>
    <n v="6886.3336468999996"/>
    <n v="5674.8780607999997"/>
    <n v="2567.8681319000002"/>
    <n v="3453.5048535999999"/>
    <n v="4274.9056908000002"/>
    <n v="4961.4693397999999"/>
    <n v="5674.8780607999997"/>
    <n v="6560.3203839999996"/>
    <n v="7590.3072609000001"/>
    <n v="8971.7203537999994"/>
    <n v="12071.490321200001"/>
    <m/>
    <m/>
    <n v="1874.0675354"/>
    <x v="1020"/>
    <x v="1026"/>
    <n v="4611.5978090999997"/>
    <n v="5310.7064381999999"/>
    <n v="6100.9773998999999"/>
    <n v="7074.5741538000002"/>
    <n v="8208.6641729999992"/>
    <n v="10321.1531407"/>
    <n v="18482.911023000001"/>
    <n v="6886.3336468999996"/>
    <n v="480.02843789999997"/>
    <n v="1068.3608956999999"/>
    <n v="1466.7551739999999"/>
    <n v="1729.0579782"/>
    <n v="1907.5924167999999"/>
    <n v="2404.2493045000001"/>
    <n v="2601.7699272"/>
    <n v="2759.3216173000001"/>
    <n v="3862.4400522000001"/>
    <n v="8749.4073011"/>
    <n v="2701.2869873"/>
    <n v="115.5545056"/>
    <n v="164.5997639"/>
    <n v="349.3389737"/>
    <n v="502.36059840000001"/>
    <n v="820.10945219999996"/>
    <n v="851.29069360000005"/>
    <n v="963.28738859999999"/>
    <n v="1237.4788034000001"/>
    <n v="2244.0682839999999"/>
    <n v="5111.2828783000004"/>
    <n v="1235.0655194999999"/>
    <n v="107.5048958"/>
    <n v="347.41392259999998"/>
    <n v="695.81363309999995"/>
    <n v="886.83916839999995"/>
    <n v="1103.5246981"/>
    <n v="1557.19147"/>
    <n v="1909.5048002000001"/>
    <n v="2397.3441895000001"/>
    <n v="2101.7604111000001"/>
    <n v="2011.1603061999999"/>
    <n v="1311.3232843999999"/>
    <n v="84.993994299999997"/>
    <n v="95.772936400000006"/>
    <n v="160.51262729999999"/>
    <n v="219.9759899"/>
    <n v="171.1383869"/>
    <n v="189.46989930000001"/>
    <n v="378.01988290000003"/>
    <n v="414.49036109999997"/>
    <n v="562.77351169999997"/>
    <n v="1682.5749347000001"/>
    <n v="395.68977649999999"/>
    <n v="528.89584030000003"/>
    <n v="799.90551470000003"/>
    <n v="762.76495490000002"/>
    <n v="910.2102261"/>
    <n v="1009.2970188"/>
    <n v="1019.5355653"/>
    <n v="1301.3879297000001"/>
    <n v="1611.8065328"/>
    <n v="1837.4063917000001"/>
    <n v="3286.2714380000002"/>
    <n v="1306.0925675000001"/>
    <n v="731.58474699999999"/>
    <n v="825.33770719999995"/>
    <n v="846.63792809999995"/>
    <n v="890.29783269999996"/>
    <n v="948.52880140000002"/>
    <n v="884.74407729999996"/>
    <n v="930.57940659999997"/>
    <n v="1039.6844616999999"/>
    <n v="1616.1098486000001"/>
    <n v="2377.5925308000001"/>
    <n v="1108.6051485999999"/>
    <n v="-174.49488550000001"/>
    <n v="-276.68520469999999"/>
    <n v="-391.96520720000001"/>
    <n v="-527.14398440000002"/>
    <n v="-649.48433599999998"/>
    <n v="-805.50361009999995"/>
    <n v="-1009.9751814"/>
    <n v="-1251.4617928"/>
    <n v="-1903.4053586"/>
    <n v="-4735.3783660999998"/>
    <n v="-1171.7296369000001"/>
    <n v="1874.0675354"/>
    <n v="3024.7055356999999"/>
    <n v="3889.858084"/>
    <n v="4611.5978090999997"/>
    <n v="5310.7064381999999"/>
    <n v="6100.9773998999999"/>
    <n v="7074.5741538000002"/>
    <n v="8208.6641729999992"/>
    <n v="10321.1531407"/>
    <n v="18482.911023000001"/>
    <n v="6886.3336468999996"/>
    <m/>
    <m/>
    <m/>
    <m/>
    <m/>
    <m/>
    <m/>
    <m/>
    <m/>
    <n v="9.95751E-2"/>
    <m/>
    <m/>
    <m/>
    <m/>
    <m/>
    <m/>
    <m/>
    <m/>
    <m/>
    <m/>
    <m/>
    <m/>
    <m/>
    <m/>
    <n v="6741.4277343000003"/>
    <m/>
    <n v="0.77769770000000005"/>
    <n v="0.10898090000000001"/>
    <m/>
    <m/>
    <m/>
    <m/>
    <n v="8.7208000000000008E-3"/>
    <n v="5.6295E-3"/>
    <n v="9.4257999999999998E-3"/>
    <n v="2.7804000000000001E-3"/>
    <n v="0.18479029999999999"/>
    <n v="8.9618699999999996E-2"/>
    <n v="2.7663299999999998E-2"/>
    <n v="0.30783319999999997"/>
    <n v="0.1318908"/>
    <n v="9.3446999999999992E-3"/>
    <n v="8847.6867232000004"/>
    <n v="4329.7703015999996"/>
    <n v="4105.9847712000001"/>
    <n v="3440.5930293000001"/>
    <n v="8705.9685234000008"/>
    <n v="5900.5669135999997"/>
    <n v="4719.9073127000001"/>
    <n v="7168.5509061000002"/>
    <n v="4491.9192211"/>
    <n v="2748.2657313"/>
    <n v="0.14630699999999999"/>
    <n v="0.43381589999999998"/>
    <n v="0.38659589999999999"/>
    <n v="0.43212650000000002"/>
    <n v="1.5902300000000001E-2"/>
    <n v="0.12886690000000001"/>
    <n v="0.29683189999999998"/>
    <n v="4.7466700000000001E-2"/>
    <n v="0.24476290000000001"/>
    <n v="0.70606389999999997"/>
    <m/>
    <m/>
    <m/>
    <m/>
    <m/>
    <m/>
    <m/>
    <m/>
    <m/>
    <m/>
    <m/>
    <m/>
    <m/>
    <m/>
    <m/>
    <m/>
    <m/>
    <m/>
    <m/>
    <m/>
    <m/>
    <m/>
    <m/>
    <m/>
    <m/>
    <m/>
    <m/>
    <m/>
    <m/>
    <m/>
    <m/>
    <m/>
    <m/>
    <m/>
    <m/>
    <m/>
    <m/>
    <m/>
    <n v="68.959429999999998"/>
    <n v="0.69987330000000003"/>
  </r>
  <r>
    <x v="33"/>
    <n v="7"/>
    <x v="1"/>
    <s v="2000"/>
    <s v="HBS"/>
    <s v=""/>
    <s v="2000"/>
    <s v=""/>
    <s v="current"/>
    <s v="break 2004"/>
    <x v="0"/>
    <n v="1482137"/>
    <n v="1077548"/>
    <n v="0.37543680000000001"/>
    <m/>
    <m/>
    <m/>
    <n v="5.1440495000000004"/>
    <n v="2.5096113"/>
    <n v="2.0497396000000001"/>
    <n v="6.3018058999999997"/>
    <n v="9.7450197999999997"/>
    <n v="6800.7478533000003"/>
    <n v="5112.4908376000003"/>
    <n v="2494.2148397000001"/>
    <n v="3099.5820767"/>
    <n v="3619.8346580000002"/>
    <n v="4234.4071181999998"/>
    <n v="5112.4908376000003"/>
    <n v="6205.4308423000002"/>
    <n v="7380.4957602000004"/>
    <n v="9138.1344594999991"/>
    <n v="12830.364592899999"/>
    <m/>
    <m/>
    <n v="2050.8404839999998"/>
    <x v="1021"/>
    <x v="1027"/>
    <n v="3900.1085953000002"/>
    <n v="4664.5794509999996"/>
    <n v="5665.6362775999996"/>
    <n v="6722.7104932000002"/>
    <n v="8193.7685442999991"/>
    <n v="10671.8739279"/>
    <n v="19985.481125599999"/>
    <n v="6800.7478533000003"/>
    <n v="7.3773922000000001"/>
    <n v="15.8281077"/>
    <n v="43.911756400000002"/>
    <n v="36.469397600000001"/>
    <n v="144.47830669999999"/>
    <n v="163.18210909999999"/>
    <n v="391.2423235"/>
    <n v="779.83969119999995"/>
    <n v="934.76520800000003"/>
    <n v="2496.4059735000001"/>
    <n v="500.78991569999999"/>
    <m/>
    <n v="13.1669602"/>
    <n v="10.180232200000001"/>
    <n v="15.7984063"/>
    <n v="84.866334899999998"/>
    <n v="67.540216400000006"/>
    <n v="166.30702980000001"/>
    <n v="364.24283500000001"/>
    <n v="292.91217719999997"/>
    <n v="661.7190276"/>
    <n v="167.53060690000001"/>
    <n v="2.1285356000000002"/>
    <n v="30.387514400000001"/>
    <n v="24.975145099999999"/>
    <n v="149.1012389"/>
    <n v="380.43066279999999"/>
    <n v="1079.5621997999999"/>
    <n v="1524.2794044"/>
    <n v="2084.9700251999998"/>
    <n v="2162.8225775999999"/>
    <n v="3286.9703702000002"/>
    <n v="1071.8949121000001"/>
    <n v="41.659702500000002"/>
    <n v="53.680169800000002"/>
    <n v="40.012875000000001"/>
    <n v="144.91510579999999"/>
    <n v="225.531667"/>
    <n v="342.39959720000002"/>
    <n v="481.2388985"/>
    <n v="314.22019139999998"/>
    <n v="649.58149590000005"/>
    <n v="2008.6553429999999"/>
    <n v="429.75999289999999"/>
    <n v="20.800338799999999"/>
    <n v="61.171181500000003"/>
    <n v="79.546802999999997"/>
    <n v="89.4086377"/>
    <n v="245.15485570000001"/>
    <n v="326.67438049999998"/>
    <n v="560.15981769999996"/>
    <n v="278.35408200000001"/>
    <n v="918.06931940000004"/>
    <n v="1513.9506406"/>
    <n v="409.0247238"/>
    <n v="1985.1289437999999"/>
    <n v="2651.6946933999998"/>
    <n v="3216.6133408000001"/>
    <n v="3498.2722027"/>
    <n v="3710.4409123"/>
    <n v="3895.8221939"/>
    <n v="4054.3075749999998"/>
    <n v="4924.4659371999996"/>
    <n v="6496.1940670000004"/>
    <n v="12822.89111"/>
    <n v="4722.2409533"/>
    <n v="-6.2544288000000003"/>
    <n v="-11.916797000000001"/>
    <n v="-28.3177494"/>
    <n v="-33.856393799999999"/>
    <n v="-126.3232884"/>
    <n v="-209.54441929999999"/>
    <n v="-454.82455570000002"/>
    <n v="-552.3242176"/>
    <n v="-782.47091720000003"/>
    <n v="-2805.1113393999999"/>
    <n v="-500.49325149999999"/>
    <n v="2050.8404839999998"/>
    <n v="2814.0118299999999"/>
    <n v="3386.9224030999999"/>
    <n v="3900.1085953000002"/>
    <n v="4664.5794509999996"/>
    <n v="5665.6362775999996"/>
    <n v="6722.7104932000002"/>
    <n v="8193.7685442999991"/>
    <n v="10671.8739279"/>
    <n v="19985.481125599999"/>
    <n v="6800.7478533000003"/>
    <m/>
    <m/>
    <m/>
    <m/>
    <m/>
    <m/>
    <m/>
    <m/>
    <m/>
    <m/>
    <m/>
    <m/>
    <m/>
    <m/>
    <m/>
    <m/>
    <m/>
    <m/>
    <m/>
    <m/>
    <m/>
    <m/>
    <m/>
    <m/>
    <m/>
    <m/>
    <m/>
    <m/>
    <m/>
    <m/>
    <m/>
    <m/>
    <m/>
    <m/>
    <m/>
    <m/>
    <m/>
    <m/>
    <m/>
    <m/>
    <m/>
    <m/>
    <m/>
    <m/>
    <m/>
    <m/>
    <m/>
    <m/>
    <m/>
    <m/>
    <m/>
    <m/>
    <m/>
    <m/>
    <m/>
    <m/>
    <m/>
    <m/>
    <m/>
    <m/>
    <m/>
    <m/>
    <m/>
    <m/>
    <m/>
    <m/>
    <m/>
    <m/>
    <m/>
    <m/>
    <m/>
    <m/>
    <m/>
    <m/>
    <m/>
    <m/>
    <m/>
    <m/>
    <m/>
    <m/>
    <m/>
    <m/>
    <m/>
    <m/>
    <m/>
    <m/>
    <m/>
    <m/>
    <m/>
    <m/>
    <m/>
    <m/>
    <m/>
    <m/>
    <m/>
    <m/>
    <m/>
    <m/>
    <m/>
    <m/>
    <n v="78.53237"/>
    <n v="0.74229520000000004"/>
  </r>
  <r>
    <x v="33"/>
    <n v="7"/>
    <x v="1"/>
    <s v="2000"/>
    <s v="HBS"/>
    <s v=""/>
    <s v="2000"/>
    <s v=""/>
    <s v="current"/>
    <s v="break 2004"/>
    <x v="1"/>
    <n v="10210574"/>
    <n v="3599272"/>
    <n v="0.35611930000000003"/>
    <m/>
    <m/>
    <m/>
    <n v="4.9965336000000002"/>
    <n v="2.2597360000000002"/>
    <n v="2.2111139"/>
    <n v="6.2349692000000001"/>
    <n v="10.2116525"/>
    <n v="8889.3332434999993"/>
    <n v="7161.7859607"/>
    <n v="3238.9946540000001"/>
    <n v="4251.1804834000004"/>
    <n v="5302.7501548"/>
    <n v="6225.9123245000001"/>
    <n v="7161.7859607"/>
    <n v="8196.6504569999997"/>
    <n v="9505.4082041000001"/>
    <n v="11819.438527599999"/>
    <n v="16183.7455125"/>
    <m/>
    <m/>
    <n v="2430.1131098000001"/>
    <x v="1022"/>
    <x v="1028"/>
    <n v="5768.8629828000003"/>
    <n v="6686.3838157999999"/>
    <n v="7712.7529180000001"/>
    <n v="8832.5189762000009"/>
    <n v="10536.072805899999"/>
    <n v="13609.104011400001"/>
    <n v="24815.4706816"/>
    <n v="8889.3332434999993"/>
    <n v="573.34318110000004"/>
    <n v="1181.8310813999999"/>
    <n v="1528.1057295000001"/>
    <n v="2068.2358408999999"/>
    <n v="2358.6006637999999"/>
    <n v="2769.0850294000002"/>
    <n v="3009.1463764999999"/>
    <n v="3780.5758968999999"/>
    <n v="5540.8756082999998"/>
    <n v="12130.3168749"/>
    <n v="3493.4134073"/>
    <n v="126.84460970000001"/>
    <n v="244.12159489999999"/>
    <n v="734.16312110000001"/>
    <n v="1014.7283204"/>
    <n v="1051.4882875000001"/>
    <n v="1409.4339044000001"/>
    <n v="1467.6602147000001"/>
    <n v="1992.0653808"/>
    <n v="3269.1672660999998"/>
    <n v="6586.5456129000004"/>
    <n v="1789.2601989"/>
    <n v="76.767740399999994"/>
    <n v="354.01905620000002"/>
    <n v="631.52724969999997"/>
    <n v="1071.6946671999999"/>
    <n v="1411.3018296"/>
    <n v="1666.6413395"/>
    <n v="2112.8317244"/>
    <n v="2630.5331336999998"/>
    <n v="2796.5928626"/>
    <n v="3329.8556997999999"/>
    <n v="1607.9310508000001"/>
    <n v="71.568810799999994"/>
    <n v="107.3980451"/>
    <n v="148.21175529999999"/>
    <n v="163.37946590000001"/>
    <n v="235.9359944"/>
    <n v="373.61733149999998"/>
    <n v="352.56600659999998"/>
    <n v="577.44567810000001"/>
    <n v="793.8274682"/>
    <n v="2106.2835758000001"/>
    <n v="492.93546750000002"/>
    <n v="440.56940909999997"/>
    <n v="623.28140069999995"/>
    <n v="878.49674159999995"/>
    <n v="879.16326189999995"/>
    <n v="1020.8767259"/>
    <n v="1187.1230190000001"/>
    <n v="1462.2395305"/>
    <n v="1369.6858827000001"/>
    <n v="1933.9376454000001"/>
    <n v="3305.7600889999999"/>
    <n v="1309.9007658999999"/>
    <n v="1350.0187627"/>
    <n v="1547.9741343000001"/>
    <n v="1397.1358762"/>
    <n v="1237.6157588000001"/>
    <n v="1435.5417577999999"/>
    <n v="1395.7718668"/>
    <n v="1643.6461512000001"/>
    <n v="1765.8787354000001"/>
    <n v="1794.3144110999999"/>
    <n v="3723.7677886000001"/>
    <n v="1729.0005587999999"/>
    <n v="-208.999404"/>
    <n v="-325.98548460000001"/>
    <n v="-534.3793283"/>
    <n v="-665.9543324"/>
    <n v="-827.36144320000005"/>
    <n v="-1088.9195726999999"/>
    <n v="-1215.5710276"/>
    <n v="-1580.1119017000001"/>
    <n v="-2519.6112502000001"/>
    <n v="-6367.0589594000003"/>
    <n v="-1533.1082056"/>
    <n v="2430.1131098000001"/>
    <n v="3732.6398281000002"/>
    <n v="4783.2611452000001"/>
    <n v="5768.8629828000003"/>
    <n v="6686.3838157999999"/>
    <n v="7712.7529180000001"/>
    <n v="8832.5189762000009"/>
    <n v="10536.072805899999"/>
    <n v="13609.104011400001"/>
    <n v="24815.4706816"/>
    <n v="8889.3332434999993"/>
    <m/>
    <m/>
    <m/>
    <n v="0.20562559999999999"/>
    <n v="0.1471153"/>
    <m/>
    <m/>
    <m/>
    <m/>
    <n v="0.1367371"/>
    <n v="0.13971549999999999"/>
    <m/>
    <m/>
    <m/>
    <m/>
    <n v="2.9484400000000001E-2"/>
    <n v="0.12721009999999999"/>
    <m/>
    <m/>
    <m/>
    <m/>
    <m/>
    <m/>
    <m/>
    <m/>
    <n v="1"/>
    <m/>
    <m/>
    <m/>
    <n v="0.136737"/>
    <m/>
    <n v="8889.3332437000008"/>
    <m/>
    <m/>
    <m/>
    <m/>
    <m/>
    <m/>
    <m/>
    <m/>
    <m/>
    <m/>
    <m/>
    <m/>
    <m/>
    <m/>
    <m/>
    <m/>
    <m/>
    <m/>
    <m/>
    <m/>
    <m/>
    <m/>
    <m/>
    <m/>
    <m/>
    <m/>
    <m/>
    <m/>
    <m/>
    <m/>
    <m/>
    <m/>
    <m/>
    <m/>
    <m/>
    <m/>
    <m/>
    <m/>
    <m/>
    <m/>
    <n v="0.2095041"/>
    <n v="0.1172884"/>
    <n v="0.22952149999999999"/>
    <n v="0.13178719999999999"/>
    <n v="0.16674169999999999"/>
    <n v="9.0593999999999994E-2"/>
    <n v="5.4563100000000003E-2"/>
    <n v="7869.7054140999999"/>
    <n v="10042.5234315"/>
    <n v="9152.7721868999997"/>
    <n v="10219.357391699999"/>
    <n v="9763.6673351999998"/>
    <n v="7028.6380043999998"/>
    <n v="6422.3688899999997"/>
    <n v="0.15571470000000001"/>
    <n v="7.1980000000000002E-2"/>
    <n v="8.6603399999999997E-2"/>
    <n v="8.6654999999999996E-2"/>
    <n v="0.13210640000000001"/>
    <n v="0.2539691"/>
    <n v="0.35442699999999999"/>
    <m/>
    <m/>
    <m/>
    <m/>
    <m/>
    <m/>
    <m/>
    <n v="78.53237"/>
    <n v="0.74229520000000004"/>
  </r>
  <r>
    <x v="33"/>
    <n v="7"/>
    <x v="1"/>
    <s v="2000"/>
    <s v="HBS"/>
    <s v=""/>
    <s v="2000"/>
    <s v=""/>
    <s v="current"/>
    <s v="break 2004"/>
    <x v="2"/>
    <n v="6589281"/>
    <n v="2881377"/>
    <n v="0.3481052"/>
    <m/>
    <m/>
    <m/>
    <n v="4.7659943"/>
    <n v="2.2109513000000001"/>
    <n v="2.1556305999999998"/>
    <n v="5.9283871000000001"/>
    <n v="9.9173718999999991"/>
    <n v="9690.1357356999997"/>
    <n v="7829.8994052999997"/>
    <n v="3632.3011477"/>
    <n v="4894.2148047000001"/>
    <n v="5924.8701738"/>
    <n v="6853.9440445999999"/>
    <n v="7829.8994052999997"/>
    <n v="8887.3386171000002"/>
    <n v="10214.400998200001"/>
    <n v="12742.0861733"/>
    <n v="17311.526547699999"/>
    <m/>
    <m/>
    <n v="2703.4101389000002"/>
    <x v="1023"/>
    <x v="1029"/>
    <n v="6385.9193131000002"/>
    <n v="7362.8596078999999"/>
    <n v="8338.4244464999992"/>
    <n v="9510.2438872000002"/>
    <n v="11438.9028519"/>
    <n v="14660.7345799"/>
    <n v="26810.723803100002"/>
    <n v="9690.1357356999997"/>
    <n v="862.66778969999996"/>
    <n v="1568.4229507"/>
    <n v="2203.2683161999998"/>
    <n v="2515.8635008000001"/>
    <n v="2606.9757014000002"/>
    <n v="3026.1878281999998"/>
    <n v="3380.5490531"/>
    <n v="4125.2900231000003"/>
    <n v="6428.7557857000002"/>
    <n v="13416.218937600001"/>
    <n v="4011.5304695999998"/>
    <n v="174.82387410000001"/>
    <n v="574.30770159999997"/>
    <n v="907.01708970000004"/>
    <n v="1057.3054784999999"/>
    <n v="1317.7693396"/>
    <n v="1562.3845317"/>
    <n v="1553.4462914000001"/>
    <n v="2374.0865273999998"/>
    <n v="3604.7673381999998"/>
    <n v="7581.7869629999996"/>
    <n v="2069.6340879999998"/>
    <n v="250.08756349999999"/>
    <n v="517.50060329999997"/>
    <n v="1090.2693368"/>
    <n v="1454.2742433000001"/>
    <n v="1676.0388708999999"/>
    <n v="2067.3663987999998"/>
    <n v="2708.6582939999998"/>
    <n v="3348.6679100000001"/>
    <n v="3045.2920663"/>
    <n v="3759.5207881000001"/>
    <n v="1991.0766473000001"/>
    <n v="99.750347199999993"/>
    <n v="120.7053671"/>
    <n v="113.3641516"/>
    <n v="162.66334699999999"/>
    <n v="291.37311849999998"/>
    <n v="380.4328223"/>
    <n v="409.44847650000003"/>
    <n v="533.44205950000003"/>
    <n v="957.02255279999997"/>
    <n v="2224.9300041000001"/>
    <n v="529.02044439999997"/>
    <n v="734.7817483"/>
    <n v="899.04994309999995"/>
    <n v="862.96969650000005"/>
    <n v="955.48460339999997"/>
    <n v="1193.8036018"/>
    <n v="1311.0373752"/>
    <n v="1525.8810513999999"/>
    <n v="1430.4556605"/>
    <n v="1946.3972968999999"/>
    <n v="3868.5056540999999"/>
    <n v="1472.3777422000001"/>
    <n v="902.87948170000004"/>
    <n v="1139.0902166000001"/>
    <n v="926.87927049999996"/>
    <n v="1072.2730666"/>
    <n v="1297.3072706"/>
    <n v="1228.5513020000001"/>
    <n v="1302.8716386000001"/>
    <n v="1537.5736655000001"/>
    <n v="1483.7287139"/>
    <n v="3094.1587853000001"/>
    <n v="1398.1291354"/>
    <n v="-321.58066559999997"/>
    <n v="-527.08364540000002"/>
    <n v="-666.50887809999995"/>
    <n v="-831.94492639999999"/>
    <n v="-1020.4082949"/>
    <n v="-1237.5358116"/>
    <n v="-1370.6109179"/>
    <n v="-1910.6129940999999"/>
    <n v="-2805.2291739000002"/>
    <n v="-7134.3973290000004"/>
    <n v="-1781.6327911999999"/>
    <n v="2703.4101389000002"/>
    <n v="4291.9931368999996"/>
    <n v="5437.2589832000003"/>
    <n v="6385.9193131000002"/>
    <n v="7362.8596078999999"/>
    <n v="8338.4244464999992"/>
    <n v="9510.2438872000002"/>
    <n v="11438.9028519"/>
    <n v="14660.7345799"/>
    <n v="26810.723803100002"/>
    <n v="9690.1357356999997"/>
    <m/>
    <m/>
    <m/>
    <m/>
    <m/>
    <m/>
    <m/>
    <m/>
    <m/>
    <n v="9.5713199999999998E-2"/>
    <m/>
    <m/>
    <m/>
    <m/>
    <m/>
    <m/>
    <m/>
    <m/>
    <m/>
    <m/>
    <m/>
    <m/>
    <m/>
    <m/>
    <n v="9345.0399933000008"/>
    <m/>
    <n v="0.81051269999999997"/>
    <n v="0.1093219"/>
    <m/>
    <m/>
    <m/>
    <m/>
    <n v="1.3444899999999999E-2"/>
    <n v="6.4602000000000001E-3"/>
    <n v="1.2712599999999999E-2"/>
    <n v="2.9562999999999998E-3"/>
    <n v="0.19043889999999999"/>
    <n v="7.4185299999999996E-2"/>
    <n v="2.24625E-2"/>
    <n v="0.3576029"/>
    <n v="0.1230116"/>
    <n v="7.2375E-3"/>
    <n v="12368.5145785"/>
    <n v="5465.8016409000002"/>
    <n v="8154.0627942000001"/>
    <n v="2732.7440296"/>
    <n v="12797.9155981"/>
    <n v="8568.9468718000007"/>
    <n v="7819.1486715000001"/>
    <n v="9272.1000347999998"/>
    <n v="5418.2584850000003"/>
    <n v="4165.3079180000004"/>
    <n v="6.13135E-2"/>
    <n v="0.47722930000000002"/>
    <n v="0.20306930000000001"/>
    <n v="0.84801400000000005"/>
    <n v="1.95882E-2"/>
    <n v="0.12794050000000001"/>
    <n v="0.25324170000000001"/>
    <n v="4.7912700000000003E-2"/>
    <n v="0.32439849999999998"/>
    <n v="0.50600140000000005"/>
    <m/>
    <m/>
    <m/>
    <m/>
    <m/>
    <m/>
    <m/>
    <m/>
    <m/>
    <m/>
    <m/>
    <m/>
    <m/>
    <m/>
    <m/>
    <m/>
    <m/>
    <m/>
    <m/>
    <m/>
    <m/>
    <m/>
    <m/>
    <m/>
    <m/>
    <m/>
    <m/>
    <m/>
    <m/>
    <m/>
    <m/>
    <m/>
    <m/>
    <m/>
    <m/>
    <m/>
    <m/>
    <m/>
    <n v="78.53237"/>
    <n v="0.74229520000000004"/>
  </r>
  <r>
    <x v="33"/>
    <m/>
    <x v="7"/>
    <s v="2004"/>
    <s v="EU SILC"/>
    <s v="2005"/>
    <s v="2004"/>
    <s v=""/>
    <s v="current"/>
    <s v=""/>
    <x v="0"/>
    <n v="1680915.89065"/>
    <m/>
    <n v="0.37224560000000001"/>
    <n v="0.81645820000000002"/>
    <m/>
    <m/>
    <n v="4.7197703999999998"/>
    <n v="2.5129703000000001"/>
    <n v="1.8781639999999999"/>
    <n v="5.9036844999999998"/>
    <n v="9.7361941999999999"/>
    <n v="8416.2194796999993"/>
    <n v="6216.7229465"/>
    <n v="3310"/>
    <n v="4162.6954409"/>
    <n v="4620.9852414999996"/>
    <n v="5246.7323163999999"/>
    <n v="6216.7229465"/>
    <n v="7218.2520883999996"/>
    <n v="8711.5555442000004"/>
    <n v="10662.0530316"/>
    <n v="15622.440105"/>
    <n v="121093.99394260001"/>
    <m/>
    <n v="2642.9549081"/>
    <x v="1024"/>
    <x v="1030"/>
    <n v="4898.7071586000002"/>
    <n v="5733.1706437000003"/>
    <n v="6705.6973002000004"/>
    <n v="7856.9996107999996"/>
    <n v="9658.1838611999992"/>
    <n v="12640.580609000001"/>
    <n v="25732.3221242"/>
    <n v="8416.2194796999993"/>
    <n v="1.9178824999999999"/>
    <n v="6.6733881999999998"/>
    <n v="22.902236200000001"/>
    <n v="45.444256299999999"/>
    <n v="115.12348110000001"/>
    <n v="282.79756029999999"/>
    <n v="561.32380190000003"/>
    <n v="900.79982580000001"/>
    <n v="1015.1015555"/>
    <n v="2473.0918381000001"/>
    <n v="543.18154509999999"/>
    <n v="6.2054923999999998"/>
    <n v="49.010104699999999"/>
    <n v="31.088391999999999"/>
    <n v="121.4636418"/>
    <n v="138.40187299999999"/>
    <n v="141.39569610000001"/>
    <n v="380.33784179999998"/>
    <n v="729.83830520000004"/>
    <n v="1142.1253598000001"/>
    <n v="1147.6956688"/>
    <n v="389.13315290000003"/>
    <n v="5.0369738000000002"/>
    <n v="5.7804171000000002"/>
    <n v="22.569526400000001"/>
    <n v="101.1591404"/>
    <n v="223.11867000000001"/>
    <n v="668.08281209999996"/>
    <n v="1109.1625101"/>
    <n v="699.62648609999997"/>
    <n v="2264.8707066000002"/>
    <n v="2174.8004612999998"/>
    <n v="728.66660119999995"/>
    <n v="20.176300000000001"/>
    <n v="46.212903400000002"/>
    <n v="46.408907499999998"/>
    <n v="71.331100300000003"/>
    <n v="273.83795229999998"/>
    <n v="144.33879110000001"/>
    <n v="208.64832469999999"/>
    <n v="157.1176073"/>
    <n v="481.22678350000001"/>
    <n v="1984.1006305000001"/>
    <n v="343.46024799999998"/>
    <n v="11.3245615"/>
    <n v="26.682458799999999"/>
    <n v="56.270725900000002"/>
    <n v="74.7689886"/>
    <n v="105.8370374"/>
    <n v="380.134591"/>
    <n v="278.9487795"/>
    <n v="758.94609809999997"/>
    <n v="837.27931430000001"/>
    <n v="1852.1771687999999"/>
    <n v="438.9783941"/>
    <n v="2620.5781654000002"/>
    <n v="3784.0185995000002"/>
    <n v="4222.4299182000004"/>
    <n v="4511.9680171"/>
    <n v="4906.8638838999996"/>
    <n v="5120.6507253999998"/>
    <n v="5371.4880507999997"/>
    <n v="6469.5031485"/>
    <n v="6976.4018260000003"/>
    <n v="16259.2952769"/>
    <n v="6027.1293856000002"/>
    <n v="-22.284467599999999"/>
    <n v="-61.510041800000003"/>
    <n v="-24.2095603"/>
    <n v="-27.427985899999999"/>
    <n v="-30.012253999999999"/>
    <n v="-31.7028757"/>
    <n v="-52.909697999999999"/>
    <n v="-57.647609699999997"/>
    <n v="-76.424936799999998"/>
    <n v="-158.83892019999999"/>
    <n v="-54.329847100000002"/>
    <n v="2642.9549081"/>
    <n v="3856.8678300000001"/>
    <n v="4377.4601460000003"/>
    <n v="4898.7071586000002"/>
    <n v="5733.1706437000003"/>
    <n v="6705.6973002000004"/>
    <n v="7856.9996107999996"/>
    <n v="9658.1838611999992"/>
    <n v="12640.580609000001"/>
    <n v="25732.3221242"/>
    <n v="8416.2194796999993"/>
    <n v="0.81876839999999995"/>
    <n v="0.87182680000000001"/>
    <n v="1"/>
    <n v="0.35389559999999998"/>
    <n v="0.2232334"/>
    <n v="0.1630646"/>
    <n v="0.78415480000000004"/>
    <n v="0.88765899999999998"/>
    <n v="1"/>
    <n v="0.1762746"/>
    <n v="0.23083989999999999"/>
    <n v="0.22623869999999999"/>
    <m/>
    <m/>
    <m/>
    <m/>
    <m/>
    <m/>
    <m/>
    <m/>
    <m/>
    <m/>
    <m/>
    <m/>
    <m/>
    <m/>
    <m/>
    <m/>
    <m/>
    <m/>
    <m/>
    <m/>
    <m/>
    <m/>
    <m/>
    <m/>
    <m/>
    <m/>
    <m/>
    <m/>
    <m/>
    <m/>
    <m/>
    <m/>
    <m/>
    <m/>
    <m/>
    <m/>
    <m/>
    <m/>
    <m/>
    <m/>
    <m/>
    <m/>
    <m/>
    <m/>
    <m/>
    <m/>
    <m/>
    <m/>
    <m/>
    <m/>
    <m/>
    <m/>
    <m/>
    <m/>
    <m/>
    <m/>
    <m/>
    <m/>
    <m/>
    <m/>
    <m/>
    <m/>
    <m/>
    <m/>
    <m/>
    <m/>
    <m/>
    <m/>
    <m/>
    <m/>
    <m/>
    <m/>
    <m/>
    <m/>
    <m/>
    <m/>
    <m/>
    <m/>
    <m/>
    <m/>
    <m/>
    <m/>
    <m/>
    <m/>
    <m/>
    <m/>
    <m/>
    <m/>
    <n v="89.721770000000006"/>
    <n v="0.75714250000000005"/>
  </r>
  <r>
    <x v="33"/>
    <m/>
    <x v="7"/>
    <s v="2004"/>
    <s v="EU SILC"/>
    <s v="2005"/>
    <s v="2004"/>
    <s v=""/>
    <s v="current"/>
    <s v=""/>
    <x v="1"/>
    <n v="10529255.012119999"/>
    <n v="3769096.0006900001"/>
    <n v="0.38190649999999998"/>
    <n v="0.50416119999999998"/>
    <m/>
    <m/>
    <n v="5.4273980999999996"/>
    <n v="2.4299140000000001"/>
    <n v="2.2335761999999999"/>
    <n v="7.0480350999999999"/>
    <n v="12.2699164"/>
    <n v="10593.3453909"/>
    <n v="8154.3227592000003"/>
    <n v="3650.7923113000002"/>
    <n v="4808.3261120999996"/>
    <n v="5996.2655045000001"/>
    <n v="7041.33"/>
    <n v="8154.3227592000003"/>
    <n v="9463.9698850999994"/>
    <n v="11131.313190000001"/>
    <n v="13886"/>
    <n v="19814.3032814"/>
    <n v="134676.36109789999"/>
    <m/>
    <n v="2583.6468543999999"/>
    <x v="1025"/>
    <x v="1031"/>
    <n v="6524.4747798999997"/>
    <n v="7567.7055280000004"/>
    <n v="8758.6105576999998"/>
    <n v="10263.254875099999"/>
    <n v="12399.515551500001"/>
    <n v="16379.918554100001"/>
    <n v="31701.130783799999"/>
    <n v="10593.3453909"/>
    <n v="524.99165900000003"/>
    <n v="920.14073729999996"/>
    <n v="1439.5268424000001"/>
    <n v="1758.2143791000001"/>
    <n v="2197.1412872000001"/>
    <n v="2816.0704965999998"/>
    <n v="3172.0197573"/>
    <n v="3863.8995177000002"/>
    <n v="5160.2160561000001"/>
    <n v="11735.0099496"/>
    <n v="3362.4553878000002"/>
    <n v="294.34887629999997"/>
    <n v="569.59144279999998"/>
    <n v="946.64468360000001"/>
    <n v="1164.1871140999999"/>
    <n v="1738.9112923"/>
    <n v="2034.5122441999999"/>
    <n v="2175.9018294000002"/>
    <n v="2881.8299418000001"/>
    <n v="3649.3736423"/>
    <n v="7651.8915736999998"/>
    <n v="2313.0964844999999"/>
    <n v="111.60271659999999"/>
    <n v="144.99579170000001"/>
    <n v="323.19151299999999"/>
    <n v="704.04466739999998"/>
    <n v="923.66666540000006"/>
    <n v="917.19606109999995"/>
    <n v="1649.3325571"/>
    <n v="1898.3746725000001"/>
    <n v="2299.7978211"/>
    <n v="1819.5511128999999"/>
    <n v="1079.7849180999999"/>
    <n v="74.3679384"/>
    <n v="36.776956300000002"/>
    <n v="144.23105570000001"/>
    <n v="174.08457849999999"/>
    <n v="63.487528099999999"/>
    <n v="223.33491409999999"/>
    <n v="198.5679069"/>
    <n v="177.43529359999999"/>
    <n v="425.68263539999998"/>
    <n v="945.22350849999998"/>
    <n v="246.5765882"/>
    <n v="425.5079442"/>
    <n v="314.63781189999997"/>
    <n v="501.3237436"/>
    <n v="705.26054739999995"/>
    <n v="734.96553370000004"/>
    <n v="892.97285369999997"/>
    <n v="854.90227960000004"/>
    <n v="1454.5132309000001"/>
    <n v="1488.5045627"/>
    <n v="3336.3144845000002"/>
    <n v="1071.8344628"/>
    <n v="1179.9411842"/>
    <n v="2277.2012817"/>
    <n v="2093.9651057000001"/>
    <n v="2043.6341425000001"/>
    <n v="1932.4257517000001"/>
    <n v="1913.8209769"/>
    <n v="2249.0278744000002"/>
    <n v="2154.4794130999999"/>
    <n v="3416.4743494999998"/>
    <n v="6324.0086608000001"/>
    <n v="2559.8959592000001"/>
    <n v="-27.113464499999999"/>
    <n v="-25.082539700000002"/>
    <n v="-24.884336000000001"/>
    <n v="-24.950648999999999"/>
    <n v="-22.892530399999998"/>
    <n v="-39.296988900000002"/>
    <n v="-36.4973296"/>
    <n v="-31.0165182"/>
    <n v="-60.130513000000001"/>
    <n v="-110.8685062"/>
    <n v="-40.298409800000002"/>
    <n v="2583.6468543999999"/>
    <n v="4238.2614819999999"/>
    <n v="5423.9986079"/>
    <n v="6524.4747798999997"/>
    <n v="7567.7055280000004"/>
    <n v="8758.6105576999998"/>
    <n v="10263.254875099999"/>
    <n v="12399.515551500001"/>
    <n v="16379.918554100001"/>
    <n v="31701.130783799999"/>
    <n v="10593.3453909"/>
    <n v="0.39305040000000002"/>
    <n v="0.62187610000000004"/>
    <n v="0.61011159999999998"/>
    <n v="0.2071781"/>
    <n v="0.2924001"/>
    <n v="0.24805379999999999"/>
    <n v="0.33924130000000002"/>
    <n v="0.64787969999999995"/>
    <n v="0.73246339999999999"/>
    <n v="0.1328665"/>
    <n v="0.2882459"/>
    <n v="0.22788929999999999"/>
    <m/>
    <m/>
    <m/>
    <m/>
    <m/>
    <m/>
    <m/>
    <m/>
    <m/>
    <m/>
    <m/>
    <m/>
    <m/>
    <n v="1"/>
    <m/>
    <m/>
    <m/>
    <n v="0.1328665"/>
    <n v="0.33924130000000002"/>
    <n v="10593.3453909"/>
    <m/>
    <m/>
    <m/>
    <m/>
    <m/>
    <m/>
    <m/>
    <m/>
    <m/>
    <m/>
    <m/>
    <m/>
    <m/>
    <m/>
    <m/>
    <m/>
    <m/>
    <m/>
    <m/>
    <m/>
    <m/>
    <m/>
    <m/>
    <m/>
    <m/>
    <m/>
    <m/>
    <m/>
    <m/>
    <m/>
    <m/>
    <m/>
    <m/>
    <m/>
    <m/>
    <m/>
    <m/>
    <m/>
    <m/>
    <m/>
    <n v="0.19424169999999999"/>
    <n v="0.1043949"/>
    <n v="0.2292189"/>
    <n v="0.13914319999999999"/>
    <n v="0.17335890000000001"/>
    <n v="9.4903199999999993E-2"/>
    <n v="6.4739199999999997E-2"/>
    <n v="9740.5545674999994"/>
    <n v="11064.428826400001"/>
    <n v="10791.100169400001"/>
    <n v="11809.339952800001"/>
    <n v="12032.579211099999"/>
    <n v="8888.7248118999996"/>
    <n v="7723.5588422000001"/>
    <n v="0.17182710000000001"/>
    <n v="9.9083599999999994E-2"/>
    <n v="0.103098"/>
    <n v="0.1103809"/>
    <n v="0.1269912"/>
    <n v="0.14906130000000001"/>
    <n v="0.21616750000000001"/>
    <n v="0.27462330000000001"/>
    <n v="0.1929401"/>
    <n v="0.20168739999999999"/>
    <n v="0.19906219999999999"/>
    <n v="0.38442179999999998"/>
    <n v="0.76520200000000005"/>
    <n v="0.81193820000000005"/>
    <n v="89.721770000000006"/>
    <n v="0.75714250000000005"/>
  </r>
  <r>
    <x v="33"/>
    <m/>
    <x v="7"/>
    <s v="2004"/>
    <s v="EU SILC"/>
    <s v="2005"/>
    <s v="2004"/>
    <s v=""/>
    <s v="current"/>
    <s v=""/>
    <x v="2"/>
    <n v="6803118.8700799998"/>
    <m/>
    <n v="0.37518449999999998"/>
    <n v="0.44834679999999999"/>
    <m/>
    <m/>
    <n v="5.3852535000000001"/>
    <n v="2.3671171000000002"/>
    <n v="2.2750262000000001"/>
    <n v="6.9101818000000002"/>
    <n v="12.5355323"/>
    <n v="11387.6444037"/>
    <n v="8864.8669731999998"/>
    <n v="3896.6"/>
    <n v="5500.9933647999997"/>
    <n v="6659.13"/>
    <n v="7660.3180125999997"/>
    <n v="8864.8669731999998"/>
    <n v="10224.5"/>
    <n v="12023.723501099999"/>
    <n v="14914.565000000001"/>
    <n v="20984.1786202"/>
    <n v="134676.36109789999"/>
    <m/>
    <n v="2685.1803960000002"/>
    <x v="1026"/>
    <x v="1032"/>
    <n v="7167.9939623999999"/>
    <n v="8255.6051344000007"/>
    <n v="9504.7981137999996"/>
    <n v="11048.264285499999"/>
    <n v="13298.842841400001"/>
    <n v="17419.623785600001"/>
    <n v="33660.165488099999"/>
    <n v="11387.6444037"/>
    <n v="732.49917789999995"/>
    <n v="1267.9886521999999"/>
    <n v="1983.8109732999999"/>
    <n v="2244.5729663000002"/>
    <n v="2618.2887283999999"/>
    <n v="3130.5691013999999"/>
    <n v="3542.7998349999998"/>
    <n v="4175.5257651000002"/>
    <n v="5810.2184316000003"/>
    <n v="12829.535940100001"/>
    <n v="3835.3708551"/>
    <n v="353.31396100000001"/>
    <n v="942.06261740000002"/>
    <n v="1185.6269122000001"/>
    <n v="1672.5445617"/>
    <n v="1963.5608116000001"/>
    <n v="2111.4933430999999"/>
    <n v="2629.9791802"/>
    <n v="2951.6984796000002"/>
    <n v="3973.5113522000001"/>
    <n v="8355.1348904000006"/>
    <n v="2615.0236589000001"/>
    <n v="135.911541"/>
    <n v="344.57219700000002"/>
    <n v="681.22110899999996"/>
    <n v="949.29697490000001"/>
    <n v="1140.0566635"/>
    <n v="1393.4732226000001"/>
    <n v="2080.2176085000001"/>
    <n v="2319.9161875999998"/>
    <n v="2532.7318805"/>
    <n v="2197.2348815"/>
    <n v="1378.1571352999999"/>
    <n v="83.728762799999998"/>
    <n v="80.103768599999995"/>
    <n v="161.75143539999999"/>
    <n v="69.116510300000002"/>
    <n v="209.68708899999999"/>
    <n v="164.59115969999999"/>
    <n v="190.3263766"/>
    <n v="153.3652329"/>
    <n v="370.79780460000001"/>
    <n v="959.96217239999999"/>
    <n v="244.4539403"/>
    <n v="551.15065960000004"/>
    <n v="574.41675480000004"/>
    <n v="660.17969210000001"/>
    <n v="816.15581259999999"/>
    <n v="799.79841599999997"/>
    <n v="1031.3899919"/>
    <n v="1030.3235666"/>
    <n v="1400.1613248000001"/>
    <n v="1657.5831701"/>
    <n v="3435.0582055999998"/>
    <n v="1196.0830604"/>
    <n v="857.6570299"/>
    <n v="1521.1876830000001"/>
    <n v="1430.8091073999999"/>
    <n v="1439.7311162999999"/>
    <n v="1556.8911731000001"/>
    <n v="1709.322586"/>
    <n v="1613.7385495000001"/>
    <n v="2332.5654814"/>
    <n v="3134.016705"/>
    <n v="5996.5447123000004"/>
    <n v="2160.1576028999998"/>
    <n v="-29.0807362"/>
    <n v="-23.551830500000001"/>
    <n v="-25.092580900000002"/>
    <n v="-23.423979800000001"/>
    <n v="-32.6777473"/>
    <n v="-36.041291100000002"/>
    <n v="-39.120831000000003"/>
    <n v="-34.389629900000003"/>
    <n v="-59.235558400000002"/>
    <n v="-113.3053141"/>
    <n v="-41.601849299999998"/>
    <n v="2685.1803960000002"/>
    <n v="4706.7798425999999"/>
    <n v="6078.3066484000001"/>
    <n v="7167.9939623999999"/>
    <n v="8255.6051344000007"/>
    <n v="9504.7981137999996"/>
    <n v="11048.264285499999"/>
    <n v="13298.842841400001"/>
    <n v="17419.623785600001"/>
    <n v="33660.165488099999"/>
    <n v="11387.6444037"/>
    <n v="0.30554779999999998"/>
    <n v="0.51550039999999997"/>
    <n v="0.44469429999999999"/>
    <n v="0.1605028"/>
    <n v="0.31994840000000002"/>
    <n v="0.27645740000000002"/>
    <n v="0.24873809999999999"/>
    <n v="0.53559679999999998"/>
    <n v="0.44909460000000001"/>
    <n v="0.1104285"/>
    <n v="0.31150539999999999"/>
    <n v="0.24354110000000001"/>
    <m/>
    <m/>
    <m/>
    <m/>
    <m/>
    <m/>
    <m/>
    <m/>
    <m/>
    <m/>
    <m/>
    <m/>
    <n v="11081.5304698"/>
    <m/>
    <n v="0.80110870000000001"/>
    <n v="0.12453060000000001"/>
    <n v="0.2389454"/>
    <m/>
    <m/>
    <m/>
    <n v="1.55184E-2"/>
    <n v="6.7210000000000004E-3"/>
    <n v="1.6461400000000001E-2"/>
    <n v="2.5576000000000002E-3"/>
    <n v="0.1895116"/>
    <n v="8.3631700000000003E-2"/>
    <n v="2.7068700000000001E-2"/>
    <n v="0.34056350000000002"/>
    <n v="0.1078746"/>
    <n v="1.1200399999999999E-2"/>
    <n v="10162.0975936"/>
    <n v="6372.8829593999999"/>
    <n v="8054.2943789000001"/>
    <n v="2252.6256438"/>
    <n v="14705.175448800001"/>
    <n v="9792.2644889000003"/>
    <n v="9813.9988439000008"/>
    <n v="11612.0393346"/>
    <n v="6199.7806874999997"/>
    <n v="3910.7218197000002"/>
    <n v="0.1610162"/>
    <n v="0.48154750000000002"/>
    <n v="0.26027400000000001"/>
    <n v="0.92565140000000001"/>
    <n v="1.60854E-2"/>
    <n v="0.16708139999999999"/>
    <n v="0.228849"/>
    <n v="5.2055700000000003E-2"/>
    <n v="0.37590190000000001"/>
    <n v="0.5250378"/>
    <n v="0.24250859999999999"/>
    <n v="0.97162289999999996"/>
    <n v="0.33973399999999998"/>
    <n v="1"/>
    <n v="4.2912499999999999E-2"/>
    <n v="0.44557400000000003"/>
    <n v="0.92351039999999995"/>
    <n v="9.0253100000000003E-2"/>
    <n v="0.57237289999999996"/>
    <n v="0.90188349999999995"/>
    <m/>
    <m/>
    <m/>
    <m/>
    <m/>
    <m/>
    <m/>
    <m/>
    <m/>
    <m/>
    <m/>
    <m/>
    <m/>
    <m/>
    <m/>
    <m/>
    <m/>
    <m/>
    <m/>
    <m/>
    <m/>
    <m/>
    <m/>
    <m/>
    <m/>
    <m/>
    <m/>
    <m/>
    <n v="89.721770000000006"/>
    <n v="0.75714250000000005"/>
  </r>
  <r>
    <x v="33"/>
    <n v="9"/>
    <x v="2"/>
    <s v="2005"/>
    <s v="EU SILC"/>
    <s v="2006"/>
    <s v="2005"/>
    <s v=""/>
    <s v="current"/>
    <s v=""/>
    <x v="0"/>
    <n v="1714711.4358999999"/>
    <m/>
    <n v="0.36965559999999997"/>
    <n v="0.82162210000000002"/>
    <m/>
    <m/>
    <n v="4.6193134999999996"/>
    <n v="2.4683978"/>
    <n v="1.8713812999999999"/>
    <n v="5.9221297000000002"/>
    <n v="9.8688120000000001"/>
    <n v="8587.3816879999995"/>
    <n v="6399.3163697"/>
    <n v="3419.5683938000002"/>
    <n v="4271.5472123"/>
    <n v="4784"/>
    <n v="5439.9704576000004"/>
    <n v="6399.3163697"/>
    <n v="7374.628753"/>
    <n v="9099.7571671000005"/>
    <n v="10852.0199973"/>
    <n v="15796.0583849"/>
    <n v="79630.833805400005"/>
    <m/>
    <n v="2631.4240685"/>
    <x v="1027"/>
    <x v="1033"/>
    <n v="5067.4958527999997"/>
    <n v="5899.5038807999999"/>
    <n v="6873.1760148000003"/>
    <n v="8200.9951875999996"/>
    <n v="9961.8752062999993"/>
    <n v="12739.1036805"/>
    <n v="25969.029333999999"/>
    <n v="8587.3816879999995"/>
    <m/>
    <n v="22.818775800000001"/>
    <n v="11.7022333"/>
    <n v="53.989862600000002"/>
    <n v="97.887565199999997"/>
    <n v="342.06431800000001"/>
    <n v="508.29257430000001"/>
    <n v="690.87992220000001"/>
    <n v="689.32824649999998"/>
    <n v="2214.7844074"/>
    <n v="464.16250029999998"/>
    <n v="6.4461000999999998"/>
    <n v="53.794784800000002"/>
    <n v="39.4210098"/>
    <n v="82.607135600000007"/>
    <n v="152.6146305"/>
    <n v="146.42184259999999"/>
    <n v="624.80702659999997"/>
    <n v="626.50159929999995"/>
    <n v="1091.6958787999999"/>
    <n v="1393.005124"/>
    <n v="422.16554209999998"/>
    <n v="9.5729746999999996"/>
    <n v="29.482973699999999"/>
    <n v="69.958798599999994"/>
    <n v="134.23776549999999"/>
    <n v="182.6360464"/>
    <n v="495.9602994"/>
    <n v="950.56183239999996"/>
    <n v="1353.7762124000001"/>
    <n v="1742.6488416"/>
    <n v="1690.4205906"/>
    <n v="666.38762069999996"/>
    <n v="-16.3735572"/>
    <n v="56.958468000000003"/>
    <n v="106.8532675"/>
    <n v="38.905588700000003"/>
    <n v="177.339145"/>
    <n v="293.90464689999999"/>
    <n v="206.3453442"/>
    <n v="284.96887659999999"/>
    <n v="678.04781439999999"/>
    <n v="1408.7870098999999"/>
    <n v="324.17030990000001"/>
    <n v="25.957261299999999"/>
    <n v="13.2936753"/>
    <n v="37.928989100000003"/>
    <n v="84.290388899999996"/>
    <n v="141.59882870000001"/>
    <n v="192.90687600000001"/>
    <n v="452.010988"/>
    <n v="526.21745859999999"/>
    <n v="840.88979640000002"/>
    <n v="1528.4332767999999"/>
    <n v="384.89708200000001"/>
    <n v="2761.6103254"/>
    <n v="3819.9658209999998"/>
    <n v="4327.1781355000003"/>
    <n v="4702.8740829999997"/>
    <n v="5182.4138456999999"/>
    <n v="5476.4190145000002"/>
    <n v="5503.6794252999998"/>
    <n v="6561.1755953000002"/>
    <n v="7786.9213626000001"/>
    <n v="17891.7305829"/>
    <n v="6408.3066878"/>
    <n v="-155.78903589999999"/>
    <n v="-91.553957400000002"/>
    <n v="-65.971940099999998"/>
    <n v="-29.408971399999999"/>
    <n v="-34.9861808"/>
    <n v="-74.5009826"/>
    <n v="-44.702003300000001"/>
    <n v="-81.644458099999994"/>
    <n v="-90.428259800000006"/>
    <n v="-158.13165770000001"/>
    <n v="-82.708054700000005"/>
    <n v="2631.4240685"/>
    <n v="3904.7605411"/>
    <n v="4527.0704936000002"/>
    <n v="5067.4958527999997"/>
    <n v="5899.5038807999999"/>
    <n v="6873.1760148000003"/>
    <n v="8200.9951875999996"/>
    <n v="9961.8752062999993"/>
    <n v="12739.1036805"/>
    <n v="25969.029333999999"/>
    <n v="8587.3816879999995"/>
    <n v="0.83460380000000001"/>
    <n v="0.86864430000000004"/>
    <n v="1"/>
    <n v="0.34301920000000002"/>
    <n v="0.22900139999999999"/>
    <n v="0.172768"/>
    <n v="0.80193139999999996"/>
    <n v="0.88048510000000002"/>
    <n v="1"/>
    <n v="0.178427"/>
    <n v="0.23917849999999999"/>
    <n v="0.21164649999999999"/>
    <m/>
    <m/>
    <m/>
    <m/>
    <m/>
    <m/>
    <n v="0.23917849999999999"/>
    <n v="0.21164649999999999"/>
    <n v="0.178427"/>
    <n v="0.88048510000000002"/>
    <n v="1"/>
    <n v="0.80193139999999996"/>
    <m/>
    <m/>
    <m/>
    <m/>
    <m/>
    <m/>
    <m/>
    <m/>
    <m/>
    <m/>
    <m/>
    <m/>
    <m/>
    <m/>
    <m/>
    <m/>
    <m/>
    <m/>
    <m/>
    <m/>
    <m/>
    <m/>
    <m/>
    <m/>
    <m/>
    <m/>
    <m/>
    <m/>
    <m/>
    <m/>
    <m/>
    <m/>
    <m/>
    <m/>
    <m/>
    <m/>
    <m/>
    <m/>
    <m/>
    <m/>
    <m/>
    <m/>
    <m/>
    <m/>
    <m/>
    <m/>
    <m/>
    <m/>
    <m/>
    <m/>
    <m/>
    <m/>
    <m/>
    <m/>
    <m/>
    <m/>
    <m/>
    <m/>
    <m/>
    <m/>
    <m/>
    <m/>
    <m/>
    <m/>
    <m/>
    <m/>
    <m/>
    <m/>
    <m/>
    <m/>
    <m/>
    <m/>
    <m/>
    <m/>
    <m/>
    <m/>
    <n v="91.764880000000005"/>
    <n v="0.73869929999999995"/>
  </r>
  <r>
    <x v="33"/>
    <n v="9"/>
    <x v="2"/>
    <s v="2005"/>
    <s v="EU SILC"/>
    <s v="2006"/>
    <s v="2005"/>
    <s v=""/>
    <s v="current"/>
    <s v=""/>
    <x v="1"/>
    <n v="10569592.00042"/>
    <n v="3829464.9992399998"/>
    <n v="0.37649100000000002"/>
    <n v="0.50353840000000005"/>
    <m/>
    <m/>
    <n v="5.1621429000000001"/>
    <n v="2.4174978999999999"/>
    <n v="2.1353247"/>
    <n v="6.7961438999999997"/>
    <n v="11.9276906"/>
    <n v="10684.3343823"/>
    <n v="8305.6762517999996"/>
    <n v="3889.6549516"/>
    <n v="4938"/>
    <n v="6130.43"/>
    <n v="7100.2536104999999"/>
    <n v="8305.6762517999996"/>
    <n v="9610.7999999999993"/>
    <n v="11290.716675"/>
    <n v="14045.605"/>
    <n v="20078.9548713"/>
    <n v="171009.9637244"/>
    <m/>
    <n v="2649.4826314000002"/>
    <x v="1028"/>
    <x v="1034"/>
    <n v="6617.2142887"/>
    <n v="7676.2919379000004"/>
    <n v="8893.0722065999998"/>
    <n v="10346.626567400001"/>
    <n v="12549.2637507"/>
    <n v="16432.694474100001"/>
    <n v="31602.209012800002"/>
    <n v="10684.3343823"/>
    <n v="464.21812349999999"/>
    <n v="889.10776310000006"/>
    <n v="1478.7418714"/>
    <n v="2109.7630786"/>
    <n v="2296.0694698000002"/>
    <n v="2776.1488373000002"/>
    <n v="2905.7411335000002"/>
    <n v="3570.4952210000001"/>
    <n v="5440.8763597999996"/>
    <n v="11023.435600000001"/>
    <n v="3299.4902821000001"/>
    <n v="191.43114310000001"/>
    <n v="495.67570230000001"/>
    <n v="855.67721830000005"/>
    <n v="1441.2541000000001"/>
    <n v="1775.154644"/>
    <n v="2114.1831032"/>
    <n v="2385.8713849000001"/>
    <n v="2839.3691749999998"/>
    <n v="3930.6356767000002"/>
    <n v="7176.0669466999998"/>
    <n v="2323.0471180999998"/>
    <n v="71.6087682"/>
    <n v="157.4169177"/>
    <n v="449.20746509999998"/>
    <n v="534.87603679999995"/>
    <n v="752.35273059999997"/>
    <n v="1080.5850760000001"/>
    <n v="1498.0222343999999"/>
    <n v="1861.3767141999999"/>
    <n v="1970.7885239"/>
    <n v="2047.5406524"/>
    <n v="1042.6263406"/>
    <n v="56.596058999999997"/>
    <n v="127.773579"/>
    <n v="104.2871559"/>
    <n v="148.64711510000001"/>
    <n v="214.5151851"/>
    <n v="77.882112500000005"/>
    <n v="229.63905260000001"/>
    <n v="228.69506129999999"/>
    <n v="314.70620129999998"/>
    <n v="906.25300770000001"/>
    <n v="241.2568"/>
    <n v="438.15874170000001"/>
    <n v="483.31580930000001"/>
    <n v="523.13254319999999"/>
    <n v="475.44104590000001"/>
    <n v="641.68030160000001"/>
    <n v="924.37580149999997"/>
    <n v="917.41034160000004"/>
    <n v="1519.498488"/>
    <n v="1784.7088676000001"/>
    <n v="3735.5211448"/>
    <n v="1145.5249239"/>
    <n v="1484.1633578000001"/>
    <n v="2306.4989371000001"/>
    <n v="2167.7115100999999"/>
    <n v="1944.2977782"/>
    <n v="2040.4883809999999"/>
    <n v="1952.6110240999999"/>
    <n v="2452.3089006999999"/>
    <n v="2578.2231688000002"/>
    <n v="3058.8478949"/>
    <n v="6844.5893327000003"/>
    <n v="2685.0334505999999"/>
    <n v="-56.693561899999999"/>
    <n v="-41.306924500000001"/>
    <n v="-24.419267900000001"/>
    <n v="-37.064866000000002"/>
    <n v="-43.968774099999997"/>
    <n v="-32.713747900000001"/>
    <n v="-42.3664804"/>
    <n v="-48.3940774"/>
    <n v="-67.869050200000004"/>
    <n v="-131.19767139999999"/>
    <n v="-52.644533000000003"/>
    <n v="2649.4826314000002"/>
    <n v="4418.4817839999996"/>
    <n v="5554.3384962"/>
    <n v="6617.2142887"/>
    <n v="7676.2919379000004"/>
    <n v="8893.0722065999998"/>
    <n v="10346.626567400001"/>
    <n v="12549.2637507"/>
    <n v="16432.694474100001"/>
    <n v="31602.209012800002"/>
    <n v="10684.3343823"/>
    <n v="0.40262029999999999"/>
    <n v="0.61883109999999997"/>
    <n v="0.62570870000000001"/>
    <n v="0.20553950000000001"/>
    <n v="0.2829701"/>
    <n v="0.2155627"/>
    <n v="0.33851759999999997"/>
    <n v="0.6643268"/>
    <n v="0.80202770000000001"/>
    <n v="0.1267189"/>
    <n v="0.29220819999999997"/>
    <n v="0.2535539"/>
    <m/>
    <m/>
    <m/>
    <m/>
    <m/>
    <m/>
    <n v="0.29220819999999997"/>
    <n v="0.2535539"/>
    <n v="0.1267189"/>
    <n v="0.6643268"/>
    <n v="0.80202770000000001"/>
    <n v="0.33851759999999997"/>
    <m/>
    <n v="1"/>
    <m/>
    <m/>
    <m/>
    <n v="0.1267189"/>
    <n v="0.33851759999999997"/>
    <n v="10684.3343823"/>
    <m/>
    <m/>
    <m/>
    <m/>
    <m/>
    <m/>
    <m/>
    <m/>
    <m/>
    <m/>
    <m/>
    <m/>
    <m/>
    <m/>
    <m/>
    <m/>
    <m/>
    <m/>
    <m/>
    <m/>
    <m/>
    <m/>
    <m/>
    <m/>
    <m/>
    <m/>
    <m/>
    <m/>
    <m/>
    <m/>
    <m/>
    <m/>
    <m/>
    <m/>
    <m/>
    <m/>
    <m/>
    <m/>
    <m/>
    <m/>
    <n v="0.19091810000000001"/>
    <n v="0.10369100000000001"/>
    <n v="0.22796659999999999"/>
    <n v="0.14194709999999999"/>
    <n v="0.1732466"/>
    <n v="9.6311099999999997E-2"/>
    <n v="6.5919500000000006E-2"/>
    <n v="10028.873831999999"/>
    <n v="11015.2800589"/>
    <n v="10821.746329600001"/>
    <n v="11677.1584872"/>
    <n v="12177.9234987"/>
    <n v="8937.6538872000001"/>
    <n v="8075.6196192999996"/>
    <n v="0.1534934"/>
    <n v="8.8988499999999998E-2"/>
    <n v="9.5610799999999996E-2"/>
    <n v="0.1005016"/>
    <n v="0.13378989999999999"/>
    <n v="0.1566661"/>
    <n v="0.2102204"/>
    <n v="0.2555345"/>
    <n v="0.19035360000000001"/>
    <n v="0.19330559999999999"/>
    <n v="0.2100331"/>
    <n v="0.38104569999999999"/>
    <n v="0.78485380000000005"/>
    <n v="0.82688249999999996"/>
    <n v="91.764880000000005"/>
    <n v="0.73869929999999995"/>
  </r>
  <r>
    <x v="33"/>
    <n v="9"/>
    <x v="2"/>
    <s v="2005"/>
    <s v="EU SILC"/>
    <s v="2006"/>
    <s v="2005"/>
    <s v=""/>
    <s v="current"/>
    <s v=""/>
    <x v="2"/>
    <n v="6836954.1095200004"/>
    <m/>
    <n v="0.36957909999999999"/>
    <n v="0.44552370000000002"/>
    <m/>
    <m/>
    <n v="5.2314552000000001"/>
    <n v="2.4063002"/>
    <n v="2.1740659"/>
    <n v="6.6406523999999996"/>
    <n v="11.831083599999999"/>
    <n v="11403.710272599999"/>
    <n v="8854.8291909"/>
    <n v="4072.9350595999999"/>
    <n v="5525.78"/>
    <n v="6656.2943475000002"/>
    <n v="7744.35"/>
    <n v="8854.8291909"/>
    <n v="10222.9249244"/>
    <n v="12232.289705200001"/>
    <n v="14956.570492499999"/>
    <n v="21307.3772656"/>
    <n v="171009.9637244"/>
    <m/>
    <n v="2800.2816739"/>
    <x v="1029"/>
    <x v="1035"/>
    <n v="7162.5350116999998"/>
    <n v="8332.6726648000003"/>
    <n v="9555.4178697999996"/>
    <n v="11161.840010399999"/>
    <n v="13414.3446009"/>
    <n v="17430.8580588"/>
    <n v="33130.366687100002"/>
    <n v="11403.710272599999"/>
    <n v="624.03558940000005"/>
    <n v="1329.7230726"/>
    <n v="2037.7823277"/>
    <n v="2428.2787793000002"/>
    <n v="2759.8312716999999"/>
    <n v="2864.0174192999998"/>
    <n v="3374.2757652"/>
    <n v="4402.2109929999997"/>
    <n v="5869.6459871999996"/>
    <n v="12007.572639800001"/>
    <n v="3772.5941326000002"/>
    <n v="288.66848190000002"/>
    <n v="810.00329869999996"/>
    <n v="1151.3867259000001"/>
    <n v="1727.4545335"/>
    <n v="2101.9713839000001"/>
    <n v="2227.9281977000001"/>
    <n v="2632.4466935999999"/>
    <n v="2965.3297062000001"/>
    <n v="4419.4482348000001"/>
    <n v="7529.8469887000001"/>
    <n v="2587.1734673999999"/>
    <n v="93.839116599999997"/>
    <n v="380.469672"/>
    <n v="766.46429890000002"/>
    <n v="650.47000209999999"/>
    <n v="1084.0714369"/>
    <n v="1532.1197170999999"/>
    <n v="1979.7825491999999"/>
    <n v="2230.1395953000001"/>
    <n v="2163.6939833000001"/>
    <n v="2523.0009632000001"/>
    <n v="1340.8742854"/>
    <n v="83.636671899999996"/>
    <n v="144.48870669999999"/>
    <n v="128.50432910000001"/>
    <n v="155.6632773"/>
    <n v="141.7742025"/>
    <n v="157.51056109999999"/>
    <n v="157.12371160000001"/>
    <n v="184.3111787"/>
    <n v="249.87329969999999"/>
    <n v="937.08487560000003"/>
    <n v="234.2592209"/>
    <n v="596.19077600000003"/>
    <n v="654.22564890000001"/>
    <n v="630.31838010000001"/>
    <n v="650.06174399999998"/>
    <n v="867.15809760000002"/>
    <n v="885.15457389999995"/>
    <n v="1327.1432526000001"/>
    <n v="1432.7541564999999"/>
    <n v="1832.4677079999999"/>
    <n v="4100.3694537000001"/>
    <n v="1298.5177139"/>
    <n v="1157.3717822000001"/>
    <n v="1527.9368582"/>
    <n v="1467.6537691999999"/>
    <n v="1599.6424085000001"/>
    <n v="1411.2008879"/>
    <n v="1932.4800866"/>
    <n v="1732.72037"/>
    <n v="2253.5393349000001"/>
    <n v="2953.9756564999998"/>
    <n v="6172.4512526999997"/>
    <n v="2222.4889625000001"/>
    <n v="-43.460743999999998"/>
    <n v="-33.234791700000002"/>
    <n v="-24.916498699999998"/>
    <n v="-49.035733"/>
    <n v="-33.334615700000001"/>
    <n v="-43.792685900000002"/>
    <n v="-41.652331699999998"/>
    <n v="-53.940363699999999"/>
    <n v="-58.246810699999997"/>
    <n v="-139.95948659999999"/>
    <n v="-52.197510100000002"/>
    <n v="2800.2816739"/>
    <n v="4813.6124653999996"/>
    <n v="6157.1933322000004"/>
    <n v="7162.5350116999998"/>
    <n v="8332.6726648000003"/>
    <n v="9555.4178697999996"/>
    <n v="11161.840010399999"/>
    <n v="13414.3446009"/>
    <n v="17430.8580588"/>
    <n v="33130.366687100002"/>
    <n v="11403.710272599999"/>
    <n v="0.316359"/>
    <n v="0.51092070000000001"/>
    <n v="0.43562689999999998"/>
    <n v="0.1644428"/>
    <n v="0.29963669999999998"/>
    <n v="0.2241348"/>
    <n v="0.2467857"/>
    <n v="0.55797330000000001"/>
    <n v="0.48136669999999998"/>
    <n v="0.105848"/>
    <n v="0.30814849999999999"/>
    <n v="0.26916010000000001"/>
    <m/>
    <m/>
    <m/>
    <m/>
    <m/>
    <m/>
    <n v="0.30814849999999999"/>
    <n v="0.26916010000000001"/>
    <n v="0.105848"/>
    <n v="0.55797330000000001"/>
    <n v="0.48136669999999998"/>
    <n v="0.2467857"/>
    <n v="11187.9134073"/>
    <m/>
    <n v="0.79939130000000003"/>
    <n v="0.1140304"/>
    <n v="0.2305527"/>
    <m/>
    <m/>
    <m/>
    <n v="1.4763800000000001E-2"/>
    <n v="9.1461000000000008E-3"/>
    <n v="1.5937400000000001E-2"/>
    <n v="3.7276000000000002E-3"/>
    <n v="0.19215370000000001"/>
    <n v="8.4532599999999999E-2"/>
    <n v="3.05986E-2"/>
    <n v="0.33090890000000001"/>
    <n v="0.104745"/>
    <n v="1.2877599999999999E-2"/>
    <n v="10513.604415399999"/>
    <n v="6634.5745730999997"/>
    <n v="7252.5974653000003"/>
    <n v="2062.0378139999998"/>
    <n v="14417.9030819"/>
    <n v="10222.110682299999"/>
    <n v="9551.702781"/>
    <n v="11956.682725500001"/>
    <n v="6529.0902740000001"/>
    <n v="2877.8177292"/>
    <n v="0.1332518"/>
    <n v="0.4805236"/>
    <n v="0.37600080000000002"/>
    <n v="0.93860750000000004"/>
    <n v="1.47539E-2"/>
    <n v="0.17691850000000001"/>
    <n v="0.29124309999999998"/>
    <n v="3.2008000000000002E-2"/>
    <n v="0.27103579999999999"/>
    <n v="0.74688319999999997"/>
    <n v="0.1626032"/>
    <n v="0.95636540000000003"/>
    <n v="0.46349109999999999"/>
    <n v="1"/>
    <n v="4.0786299999999998E-2"/>
    <n v="0.43247049999999998"/>
    <n v="0.91431240000000003"/>
    <n v="7.0883500000000002E-2"/>
    <n v="0.51878000000000002"/>
    <n v="0.92193939999999996"/>
    <m/>
    <m/>
    <m/>
    <m/>
    <m/>
    <m/>
    <m/>
    <m/>
    <m/>
    <m/>
    <m/>
    <m/>
    <m/>
    <m/>
    <m/>
    <m/>
    <m/>
    <m/>
    <m/>
    <m/>
    <m/>
    <m/>
    <m/>
    <m/>
    <m/>
    <m/>
    <m/>
    <m/>
    <n v="91.764880000000005"/>
    <n v="0.73869929999999995"/>
  </r>
  <r>
    <x v="33"/>
    <m/>
    <x v="7"/>
    <s v="2006"/>
    <s v="EU SILC"/>
    <s v="2007"/>
    <s v="2006"/>
    <s v=""/>
    <s v="current"/>
    <s v=""/>
    <x v="0"/>
    <n v="1712803.29271"/>
    <m/>
    <n v="0.37397859999999999"/>
    <n v="0.84179170000000003"/>
    <m/>
    <m/>
    <n v="4.8453803000000004"/>
    <n v="2.5145959000000002"/>
    <n v="1.9269022"/>
    <n v="6.0949545000000001"/>
    <n v="10.116882800000001"/>
    <n v="9130.9470650000003"/>
    <n v="6774.7497407999999"/>
    <n v="3515.8763374"/>
    <n v="4477"/>
    <n v="5000"/>
    <n v="5724.7365005000001"/>
    <n v="6774.7497407999999"/>
    <n v="7967.9533301000001"/>
    <n v="9413.6277250999992"/>
    <n v="11895.8816403"/>
    <n v="17035.757993700001"/>
    <n v="76015.393191099996"/>
    <m/>
    <n v="2725.351619"/>
    <x v="1030"/>
    <x v="1036"/>
    <n v="5362.5292614999998"/>
    <n v="6260.225093"/>
    <n v="7365.3066399999998"/>
    <n v="8682.0885075999995"/>
    <n v="10503.9031932"/>
    <n v="13908.2017251"/>
    <n v="27572.062837400001"/>
    <n v="9130.9470650000003"/>
    <n v="3.2039195999999999"/>
    <n v="46.595314500000001"/>
    <n v="12.129485900000001"/>
    <n v="91.907555000000002"/>
    <n v="261.15972169999998"/>
    <n v="369.50736119999999"/>
    <n v="404.90457800000001"/>
    <n v="388.21662359999999"/>
    <n v="1504.1017476"/>
    <n v="4282.0855174999997"/>
    <n v="738.44549719999998"/>
    <n v="5.0080138999999999"/>
    <n v="83.495432300000004"/>
    <n v="43.612322900000002"/>
    <n v="52.139605299999999"/>
    <n v="138.13881079999999"/>
    <n v="349.86225930000001"/>
    <n v="469.45580260000003"/>
    <n v="1016.8950718"/>
    <n v="594.89691660000005"/>
    <n v="1950.5183876999999"/>
    <n v="471.73373409999999"/>
    <n v="13.764568300000001"/>
    <n v="64.886821499999996"/>
    <n v="115.1054577"/>
    <n v="73.674763200000001"/>
    <n v="466.73465759999999"/>
    <n v="699.39774369999998"/>
    <n v="1095.1232699"/>
    <n v="1501.4854945"/>
    <n v="2015.5551714000001"/>
    <n v="1521.7377859000001"/>
    <n v="757.25675939999996"/>
    <n v="58.198643699999998"/>
    <n v="8.3622697000000006"/>
    <n v="48.694671800000002"/>
    <n v="61.606363999999999"/>
    <n v="165.694457"/>
    <n v="41.405786800000001"/>
    <n v="34.5553028"/>
    <n v="380.20687040000001"/>
    <n v="809.06741280000006"/>
    <n v="1489.7551397"/>
    <n v="310.63583870000002"/>
    <n v="93.034949999999995"/>
    <n v="78.635240199999998"/>
    <n v="55.830824499999999"/>
    <n v="51.329787199999998"/>
    <n v="347.2276109"/>
    <n v="372.95680659999999"/>
    <n v="625.35123590000001"/>
    <n v="722.84917499999995"/>
    <n v="1018.3639682"/>
    <n v="1689.6465463"/>
    <n v="506.23643579999998"/>
    <n v="2689.3783809000001"/>
    <n v="3888.1087306999998"/>
    <n v="4533.5521627999997"/>
    <n v="5127.9147057"/>
    <n v="5169.3409144999996"/>
    <n v="5901.8295048"/>
    <n v="6629.8852280000001"/>
    <n v="7476.3695066999999"/>
    <n v="9690.2993427000001"/>
    <n v="23926.582060199999"/>
    <n v="7514.5351624000004"/>
    <n v="-137.23685739999999"/>
    <n v="-89.762829499999995"/>
    <n v="-86.166689899999994"/>
    <n v="-96.043518899999995"/>
    <n v="-288.0710795"/>
    <n v="-369.65282250000001"/>
    <n v="-577.18690960000004"/>
    <n v="-982.11954879999996"/>
    <n v="-1724.0828342"/>
    <n v="-7288.2625999000002"/>
    <n v="-1167.8963626"/>
    <n v="2725.351619"/>
    <n v="4080.3209793999999"/>
    <n v="4722.7582357000001"/>
    <n v="5362.5292614999998"/>
    <n v="6260.225093"/>
    <n v="7365.3066399999998"/>
    <n v="8682.0885075999995"/>
    <n v="10503.9031932"/>
    <n v="13908.2017251"/>
    <n v="27572.062837400001"/>
    <n v="9130.9470650000003"/>
    <n v="0.81990629999999998"/>
    <n v="0.88881120000000002"/>
    <n v="1"/>
    <n v="0.32193880000000002"/>
    <n v="0.23627200000000001"/>
    <n v="0.1787639"/>
    <n v="0.78947970000000001"/>
    <n v="0.9037039"/>
    <n v="1"/>
    <n v="0.1689079"/>
    <n v="0.2470668"/>
    <n v="0.2246783"/>
    <m/>
    <m/>
    <m/>
    <m/>
    <m/>
    <m/>
    <n v="0.24583930000000001"/>
    <n v="0.22341430000000001"/>
    <n v="0.1689079"/>
    <n v="0.90354690000000004"/>
    <n v="1"/>
    <n v="0.78947970000000001"/>
    <m/>
    <m/>
    <m/>
    <m/>
    <m/>
    <m/>
    <m/>
    <m/>
    <m/>
    <m/>
    <m/>
    <m/>
    <m/>
    <m/>
    <m/>
    <m/>
    <m/>
    <m/>
    <m/>
    <m/>
    <m/>
    <m/>
    <m/>
    <m/>
    <m/>
    <m/>
    <m/>
    <m/>
    <m/>
    <m/>
    <m/>
    <m/>
    <m/>
    <m/>
    <m/>
    <m/>
    <m/>
    <m/>
    <m/>
    <m/>
    <m/>
    <m/>
    <m/>
    <m/>
    <m/>
    <m/>
    <m/>
    <m/>
    <m/>
    <m/>
    <m/>
    <m/>
    <m/>
    <m/>
    <m/>
    <m/>
    <m/>
    <m/>
    <m/>
    <m/>
    <m/>
    <m/>
    <m/>
    <m/>
    <m/>
    <m/>
    <m/>
    <m/>
    <m/>
    <m/>
    <m/>
    <m/>
    <m/>
    <m/>
    <m/>
    <m/>
    <n v="94.616619999999998"/>
    <n v="0.72907339999999998"/>
  </r>
  <r>
    <x v="33"/>
    <m/>
    <x v="7"/>
    <s v="2006"/>
    <s v="EU SILC"/>
    <s v="2007"/>
    <s v="2006"/>
    <s v=""/>
    <s v="current"/>
    <s v=""/>
    <x v="1"/>
    <n v="10599095.066649901"/>
    <n v="3850145.0235199998"/>
    <n v="0.36945349999999999"/>
    <n v="0.53260450000000004"/>
    <m/>
    <m/>
    <n v="5.3037083999999997"/>
    <n v="2.4422164"/>
    <n v="2.1716783"/>
    <n v="6.5923740000000004"/>
    <n v="11.007189800000001"/>
    <n v="11108.925494499999"/>
    <n v="8572.9626150999993"/>
    <n v="3947.6209186000001"/>
    <n v="5198.1499999999996"/>
    <n v="6356.1828561000002"/>
    <n v="7471.01"/>
    <n v="8572.9626150999993"/>
    <n v="10097.4848353"/>
    <n v="12095"/>
    <n v="14825.6159044"/>
    <n v="20937.030161899998"/>
    <n v="159290.9392694"/>
    <m/>
    <n v="2882.8386445000001"/>
    <x v="1031"/>
    <x v="1037"/>
    <n v="6920.6141969"/>
    <n v="7993.2671866000001"/>
    <n v="9316.5732110999998"/>
    <n v="11021.8208765"/>
    <n v="13360.4904472"/>
    <n v="17389.054479999999"/>
    <n v="31731.952122999999"/>
    <n v="11108.925494499999"/>
    <n v="582.87503030000005"/>
    <n v="1135.5912029000001"/>
    <n v="1612.0818283999999"/>
    <n v="2352.4356017999999"/>
    <n v="2941.0766349"/>
    <n v="3322.0652277999998"/>
    <n v="4331.6787795"/>
    <n v="4970.3695177"/>
    <n v="7721.3368228999998"/>
    <n v="17227.0055029"/>
    <n v="4624.8371015000002"/>
    <n v="257.3079305"/>
    <n v="559.87880870000004"/>
    <n v="1225.4510091"/>
    <n v="1457.7761704"/>
    <n v="2266.0988937000002"/>
    <n v="2447.9896155000001"/>
    <n v="3119.5769516999999"/>
    <n v="3751.7322614"/>
    <n v="5853.1924130999996"/>
    <n v="10471.266493900001"/>
    <n v="3143.8060421"/>
    <n v="103.93492310000001"/>
    <n v="261.18503959999998"/>
    <n v="487.1597198"/>
    <n v="828.06912290000002"/>
    <n v="1061.1149210999999"/>
    <n v="1542.8754957000001"/>
    <n v="1610.7076419"/>
    <n v="2434.5355552999999"/>
    <n v="2353.5461393999999"/>
    <n v="2812.8789575000001"/>
    <n v="1349.8670744999999"/>
    <n v="111.1393257"/>
    <n v="42.9119514"/>
    <n v="82.968467000000004"/>
    <n v="171.23970739999999"/>
    <n v="98.125023600000006"/>
    <n v="136.7862926"/>
    <n v="196.17402419999999"/>
    <n v="185.7367874"/>
    <n v="520.07872540000005"/>
    <n v="977.72627520000003"/>
    <n v="252.58763189999999"/>
    <n v="714.21115459999999"/>
    <n v="479.85715729999998"/>
    <n v="1169.1000939"/>
    <n v="951.16374450000001"/>
    <n v="948.28891899999996"/>
    <n v="1228.8762455000001"/>
    <n v="1769.5026989"/>
    <n v="2474.7512980000001"/>
    <n v="2504.2263665"/>
    <n v="5405.2999112999996"/>
    <n v="1766.0035029999999"/>
    <n v="1520.2138342999999"/>
    <n v="2540.1003519000001"/>
    <n v="2148.1128069000001"/>
    <n v="2220.3120331999999"/>
    <n v="2064.7746947000001"/>
    <n v="2404.1189671000002"/>
    <n v="2429.5773371999999"/>
    <n v="2898.5440607999999"/>
    <n v="3779.8336767000001"/>
    <n v="8367.0146201999996"/>
    <n v="3039.5323196999998"/>
    <n v="-406.84355410000001"/>
    <n v="-451.1769261"/>
    <n v="-900.02792569999997"/>
    <n v="-1060.3821833"/>
    <n v="-1386.2119004000001"/>
    <n v="-1766.1386332"/>
    <n v="-2435.3965569000002"/>
    <n v="-3355.1790332999999"/>
    <n v="-5343.1596638000001"/>
    <n v="-13529.239637999999"/>
    <n v="-3067.7081782999999"/>
    <n v="2882.8386445000001"/>
    <n v="4568.3475857000003"/>
    <n v="5824.8459995000003"/>
    <n v="6920.6141969"/>
    <n v="7993.2671866000001"/>
    <n v="9316.5732110999998"/>
    <n v="11021.8208765"/>
    <n v="13360.4904472"/>
    <n v="17389.054479999999"/>
    <n v="31731.952122999999"/>
    <n v="11108.925494499999"/>
    <n v="0.34789249999999999"/>
    <n v="0.66054480000000004"/>
    <n v="0.81416010000000005"/>
    <n v="0.1951909"/>
    <n v="0.28251870000000001"/>
    <n v="0.24907899999999999"/>
    <n v="0.29454629999999998"/>
    <n v="0.71841149999999998"/>
    <n v="0.97937969999999996"/>
    <n v="0.12581220000000001"/>
    <n v="0.26906059999999998"/>
    <n v="0.22995879999999999"/>
    <m/>
    <m/>
    <m/>
    <m/>
    <m/>
    <m/>
    <n v="0.26917259999999998"/>
    <n v="0.22888259999999999"/>
    <n v="0.1252057"/>
    <n v="0.7186728"/>
    <n v="0.9793461"/>
    <n v="0.2942515"/>
    <m/>
    <n v="1"/>
    <m/>
    <m/>
    <m/>
    <n v="0.12581220000000001"/>
    <n v="0.29454629999999998"/>
    <n v="11108.925494499999"/>
    <m/>
    <m/>
    <m/>
    <m/>
    <m/>
    <m/>
    <m/>
    <m/>
    <m/>
    <m/>
    <m/>
    <m/>
    <m/>
    <m/>
    <m/>
    <m/>
    <m/>
    <m/>
    <m/>
    <m/>
    <m/>
    <m/>
    <m/>
    <m/>
    <m/>
    <m/>
    <m/>
    <m/>
    <m/>
    <m/>
    <m/>
    <m/>
    <m/>
    <m/>
    <m/>
    <m/>
    <m/>
    <m/>
    <m/>
    <m/>
    <n v="0.19215679999999999"/>
    <n v="9.8791299999999999E-2"/>
    <n v="0.2270199"/>
    <n v="0.1432446"/>
    <n v="0.1771884"/>
    <n v="9.4236200000000006E-2"/>
    <n v="6.73628E-2"/>
    <n v="9983.0333941000008"/>
    <n v="11635.040710499999"/>
    <n v="11389.6469956"/>
    <n v="11578.102424999999"/>
    <n v="13101.579103599999"/>
    <n v="9892.4422121999996"/>
    <n v="8065.6640696000004"/>
    <n v="0.15245010000000001"/>
    <n v="8.65615E-2"/>
    <n v="0.10017860000000001"/>
    <n v="9.3717999999999996E-2"/>
    <n v="0.1382929"/>
    <n v="0.1358916"/>
    <n v="0.2150955"/>
    <n v="0.19502159999999999"/>
    <n v="0.15578339999999999"/>
    <n v="0.1486613"/>
    <n v="0.14681069999999999"/>
    <n v="0.3348045"/>
    <n v="0.77178590000000002"/>
    <n v="0.81423210000000001"/>
    <n v="94.616619999999998"/>
    <n v="0.72907339999999998"/>
  </r>
  <r>
    <x v="33"/>
    <m/>
    <x v="7"/>
    <s v="2006"/>
    <s v="EU SILC"/>
    <s v="2007"/>
    <s v="2006"/>
    <s v=""/>
    <s v="current"/>
    <s v=""/>
    <x v="2"/>
    <n v="6849603.97334"/>
    <m/>
    <n v="0.36518879999999998"/>
    <n v="0.4777074"/>
    <m/>
    <m/>
    <n v="5.407826"/>
    <n v="2.4013274999999998"/>
    <n v="2.2520152000000002"/>
    <n v="6.5122603999999997"/>
    <n v="11.1253703"/>
    <n v="11938.313397"/>
    <n v="9319.8449999999993"/>
    <n v="4138.4467296000003"/>
    <n v="5822.7210133999997"/>
    <n v="6982.75"/>
    <n v="7991.5"/>
    <n v="9319.8449999999993"/>
    <n v="11008.914932899999"/>
    <n v="12996.154559500001"/>
    <n v="15945.257915800001"/>
    <n v="22380"/>
    <n v="159290.9392694"/>
    <m/>
    <n v="3024.5821937999999"/>
    <x v="1032"/>
    <x v="1038"/>
    <n v="7507.5583239999996"/>
    <n v="8626.2659046999997"/>
    <n v="10158.8567988"/>
    <n v="11959.1431147"/>
    <n v="14314.931759700001"/>
    <n v="18652.8747554"/>
    <n v="33649.597059200001"/>
    <n v="11938.313397"/>
    <n v="712.75053979999996"/>
    <n v="1636.5847182"/>
    <n v="2262.0484058000002"/>
    <n v="2787.1336538999999"/>
    <n v="3375.3219955"/>
    <n v="3915.5052086000001"/>
    <n v="5187.8303563999998"/>
    <n v="5594.0096231999996"/>
    <n v="9528.9941237999992"/>
    <n v="18488.720547600002"/>
    <n v="5354.6762812999996"/>
    <n v="357.85778249999998"/>
    <n v="764.96057900000005"/>
    <n v="1617.2118101999999"/>
    <n v="2087.8068437000002"/>
    <n v="2403.0875122000002"/>
    <n v="2906.8498346000001"/>
    <n v="3302.1819636999999"/>
    <n v="4570.9245554999998"/>
    <n v="6113.4088192999998"/>
    <n v="11721.6111857"/>
    <n v="3588.0365753000001"/>
    <n v="145.36865270000001"/>
    <n v="577.97146069999997"/>
    <n v="735.83757519999995"/>
    <n v="1222.995651"/>
    <n v="1533.7580955999999"/>
    <n v="1976.3234081999999"/>
    <n v="2114.3208725999998"/>
    <n v="2802.6784090000001"/>
    <n v="2985.6081528"/>
    <n v="3464.2407939"/>
    <n v="1756.4867048000001"/>
    <n v="134.25588379999999"/>
    <n v="78.282464399999995"/>
    <n v="92.825952900000004"/>
    <n v="189.28056100000001"/>
    <n v="110.188169"/>
    <n v="126.77061279999999"/>
    <n v="120.12080159999999"/>
    <n v="307.16575590000002"/>
    <n v="472.19576699999999"/>
    <n v="871.95521840000004"/>
    <n v="250.5258006"/>
    <n v="934.16144810000003"/>
    <n v="1067.3000113999999"/>
    <n v="1191.6910852000001"/>
    <n v="1144.0365483999999"/>
    <n v="831.6862582"/>
    <n v="1692.7257749"/>
    <n v="2198.8595952999999"/>
    <n v="2512.9748027999999"/>
    <n v="2686.1382064999998"/>
    <n v="6157.4573496000003"/>
    <n v="2043.3970342"/>
    <n v="1256.6831898"/>
    <n v="1692.9155934999999"/>
    <n v="1598.2547284"/>
    <n v="1438.7265878999999"/>
    <n v="1932.0065099999999"/>
    <n v="1793.8996959999999"/>
    <n v="1985.5861402"/>
    <n v="2408.5963806"/>
    <n v="3062.4578329999999"/>
    <n v="7636.0604429000005"/>
    <n v="2482.7724965000002"/>
    <n v="-516.49530289999996"/>
    <n v="-811.21175640000001"/>
    <n v="-1107.8816503"/>
    <n v="-1362.4215217999999"/>
    <n v="-1559.7826356999999"/>
    <n v="-2253.2177363999999"/>
    <n v="-2949.7566149999998"/>
    <n v="-3881.4177673999998"/>
    <n v="-6195.9281469999996"/>
    <n v="-14690.448478800001"/>
    <n v="-3537.5814955999999"/>
    <n v="3024.5821937999999"/>
    <n v="5006.8030709000004"/>
    <n v="6389.9879074"/>
    <n v="7507.5583239999996"/>
    <n v="8626.2659046999997"/>
    <n v="10158.8567988"/>
    <n v="11959.1431147"/>
    <n v="14314.931759700001"/>
    <n v="18652.8747554"/>
    <n v="33649.597059200001"/>
    <n v="11938.313397"/>
    <n v="0.25478919999999999"/>
    <n v="0.5403365"/>
    <n v="0.4739469"/>
    <n v="0.15630620000000001"/>
    <n v="0.29887930000000001"/>
    <n v="0.26224340000000002"/>
    <n v="0.2003769"/>
    <n v="0.59830910000000004"/>
    <n v="0.60359910000000006"/>
    <n v="0.1071151"/>
    <n v="0.27577990000000002"/>
    <n v="0.2302572"/>
    <m/>
    <m/>
    <m/>
    <m/>
    <m/>
    <m/>
    <n v="0.27581299999999997"/>
    <n v="0.22900219999999999"/>
    <n v="0.1066459"/>
    <n v="0.59856430000000005"/>
    <n v="0.60295279999999996"/>
    <n v="0.2000728"/>
    <n v="11630.8424576"/>
    <m/>
    <n v="0.7993133"/>
    <n v="0.1142615"/>
    <n v="0.1814827"/>
    <m/>
    <m/>
    <m/>
    <n v="1.58476E-2"/>
    <n v="8.6969000000000005E-3"/>
    <n v="1.60742E-2"/>
    <n v="3.5408000000000002E-3"/>
    <n v="0.19620170000000001"/>
    <n v="8.2761899999999999E-2"/>
    <n v="2.9495299999999999E-2"/>
    <n v="0.3269359"/>
    <n v="0.1060813"/>
    <n v="1.3677699999999999E-2"/>
    <n v="11566.960888400001"/>
    <n v="6592.1196817"/>
    <n v="8252.4644322999993"/>
    <n v="3905.9406499000002"/>
    <n v="15133.5197407"/>
    <n v="11700.254796200001"/>
    <n v="9004.7851314"/>
    <n v="12049.764398200001"/>
    <n v="6728.4926611999999"/>
    <n v="3885.2537808000002"/>
    <n v="9.95563E-2"/>
    <n v="0.49505310000000002"/>
    <n v="0.2193358"/>
    <n v="0.70340369999999997"/>
    <n v="2.4898699999999999E-2"/>
    <n v="0.1454029"/>
    <n v="0.3588404"/>
    <n v="2.7778899999999999E-2"/>
    <n v="0.31909219999999999"/>
    <n v="0.65775220000000001"/>
    <n v="0.1258271"/>
    <n v="0.96300549999999996"/>
    <n v="0.2193358"/>
    <n v="1"/>
    <n v="3.02586E-2"/>
    <n v="0.31378539999999999"/>
    <n v="0.97915609999999997"/>
    <n v="3.09988E-2"/>
    <n v="0.40994330000000001"/>
    <n v="0.96633159999999996"/>
    <m/>
    <m/>
    <m/>
    <m/>
    <m/>
    <m/>
    <m/>
    <m/>
    <m/>
    <m/>
    <m/>
    <m/>
    <m/>
    <m/>
    <m/>
    <m/>
    <m/>
    <m/>
    <m/>
    <m/>
    <m/>
    <m/>
    <m/>
    <m/>
    <m/>
    <m/>
    <m/>
    <m/>
    <n v="94.616619999999998"/>
    <n v="0.72907339999999998"/>
  </r>
  <r>
    <x v="33"/>
    <n v="10"/>
    <x v="3"/>
    <s v="2007"/>
    <s v="EU SILC"/>
    <s v="2008"/>
    <s v="2007"/>
    <s v=""/>
    <s v="current"/>
    <s v=""/>
    <x v="0"/>
    <n v="1733561.25318"/>
    <m/>
    <n v="0.3521244"/>
    <n v="0.84022059999999998"/>
    <m/>
    <m/>
    <n v="4.2582057000000004"/>
    <n v="2.4246832999999999"/>
    <n v="1.7561905"/>
    <n v="5.3987236000000003"/>
    <n v="8.3030930000000005"/>
    <n v="9715.1186646999995"/>
    <n v="7376"/>
    <n v="4200"/>
    <n v="4904"/>
    <n v="5542.7979256999997"/>
    <n v="6293.2503526"/>
    <n v="7376"/>
    <n v="8689.8190818000003"/>
    <n v="10125.769106600001"/>
    <n v="12787.153762"/>
    <n v="17884.463818600001"/>
    <n v="94583.830499699994"/>
    <m/>
    <n v="3310.1314622999998"/>
    <x v="1033"/>
    <x v="1039"/>
    <n v="5893.4690339999997"/>
    <n v="6779.7529654999998"/>
    <n v="7922.6943843999998"/>
    <n v="9328.9273522000003"/>
    <n v="11450.229224000001"/>
    <n v="15065.4909417"/>
    <n v="27484.329313999999"/>
    <n v="9715.1186646999995"/>
    <n v="14.1243952"/>
    <n v="58.458556100000003"/>
    <n v="37.564388999999998"/>
    <n v="89.605784999999997"/>
    <n v="248.93414290000001"/>
    <n v="283.30872620000002"/>
    <n v="610.64984030000005"/>
    <n v="525.67028189999996"/>
    <n v="1130.3290477999999"/>
    <n v="4131.0565391999999"/>
    <n v="715.33768929999997"/>
    <n v="22.754157299999999"/>
    <n v="38.517192100000003"/>
    <n v="62.679291399999997"/>
    <n v="128.10268450000001"/>
    <n v="288.28772880000002"/>
    <n v="190.8217745"/>
    <n v="499.89422239999999"/>
    <n v="885.24758310000004"/>
    <n v="893.4799137"/>
    <n v="1879.6446143000001"/>
    <n v="489.96717269999999"/>
    <n v="8.8744204"/>
    <n v="54.569319399999998"/>
    <n v="24.2079302"/>
    <n v="248.43841090000001"/>
    <n v="235.6265606"/>
    <n v="1124.4007222"/>
    <n v="984.19650960000001"/>
    <n v="1749.952941"/>
    <n v="2196.4552825000001"/>
    <n v="2459.7695560000002"/>
    <n v="909.4377819"/>
    <n v="-1.801169"/>
    <n v="40.361308899999997"/>
    <n v="22.8235907"/>
    <n v="162.1176949"/>
    <n v="113.01072310000001"/>
    <n v="126.4779822"/>
    <n v="273.15887199999997"/>
    <n v="444.46924680000001"/>
    <n v="1533.4308791000001"/>
    <n v="2625.8090339999999"/>
    <n v="535.02522699999997"/>
    <n v="87.458984999999998"/>
    <n v="15.4853077"/>
    <n v="74.952659299999993"/>
    <n v="93.748122199999997"/>
    <n v="134.6340414"/>
    <n v="305.70281310000001"/>
    <n v="178.10980129999999"/>
    <n v="476.17942260000001"/>
    <n v="860.92003439999996"/>
    <n v="2191.6182343"/>
    <n v="442.7183028"/>
    <n v="3299.9466462"/>
    <n v="4421.0544676999998"/>
    <n v="5116.7920241000002"/>
    <n v="5325.9145406999996"/>
    <n v="5950.4314537999999"/>
    <n v="6300.9117255000001"/>
    <n v="7408.5401868999998"/>
    <n v="8490.0025218999999"/>
    <n v="10594.344658100001"/>
    <n v="21395.3130977"/>
    <n v="7840.2428073000001"/>
    <n v="-121.22597279999999"/>
    <n v="-57.118361999999998"/>
    <n v="-118.00096449999999"/>
    <n v="-154.45820409999999"/>
    <n v="-191.17168509999999"/>
    <n v="-408.92935940000001"/>
    <n v="-625.62208029999999"/>
    <n v="-1121.2927732000001"/>
    <n v="-2143.4688738999998"/>
    <n v="-7198.8817614999998"/>
    <n v="-1217.6103163"/>
    <n v="3310.1314622999998"/>
    <n v="4571.3277899000004"/>
    <n v="5221.0189203"/>
    <n v="5893.4690339999997"/>
    <n v="6779.7529654999998"/>
    <n v="7922.6943843999998"/>
    <n v="9328.9273522000003"/>
    <n v="11450.229224000001"/>
    <n v="15065.4909417"/>
    <n v="27484.329313999999"/>
    <n v="9715.1186646999995"/>
    <n v="0.81510559999999999"/>
    <n v="0.88810239999999996"/>
    <n v="1"/>
    <n v="0.29826809999999998"/>
    <n v="0.2108197"/>
    <n v="0.17130390000000001"/>
    <n v="0.77530529999999998"/>
    <n v="0.91529930000000004"/>
    <n v="1"/>
    <n v="0.1547914"/>
    <n v="0.19731599999999999"/>
    <n v="0.1455786"/>
    <m/>
    <m/>
    <m/>
    <m/>
    <m/>
    <m/>
    <n v="0.19766120000000001"/>
    <n v="0.1696231"/>
    <n v="0.126137"/>
    <n v="0.9190007"/>
    <n v="1"/>
    <n v="0.76869140000000002"/>
    <m/>
    <m/>
    <m/>
    <m/>
    <m/>
    <m/>
    <m/>
    <m/>
    <m/>
    <m/>
    <m/>
    <m/>
    <m/>
    <m/>
    <m/>
    <m/>
    <m/>
    <m/>
    <m/>
    <m/>
    <m/>
    <m/>
    <m/>
    <m/>
    <m/>
    <m/>
    <m/>
    <m/>
    <m/>
    <m/>
    <m/>
    <m/>
    <m/>
    <m/>
    <m/>
    <m/>
    <m/>
    <m/>
    <m/>
    <m/>
    <m/>
    <m/>
    <m/>
    <m/>
    <m/>
    <m/>
    <m/>
    <m/>
    <m/>
    <m/>
    <m/>
    <m/>
    <m/>
    <m/>
    <m/>
    <m/>
    <m/>
    <m/>
    <m/>
    <m/>
    <m/>
    <m/>
    <m/>
    <m/>
    <m/>
    <m/>
    <m/>
    <m/>
    <m/>
    <m/>
    <m/>
    <m/>
    <m/>
    <m/>
    <m/>
    <m/>
    <n v="96.938479999999998"/>
    <n v="0.73600560000000004"/>
  </r>
  <r>
    <x v="33"/>
    <n v="10"/>
    <x v="3"/>
    <s v="2007"/>
    <s v="EU SILC"/>
    <s v="2008"/>
    <s v="2007"/>
    <s v=""/>
    <s v="current"/>
    <s v=""/>
    <x v="1"/>
    <n v="10617574.9989"/>
    <n v="3877879.9946300001"/>
    <n v="0.36368200000000001"/>
    <n v="0.52498029999999996"/>
    <m/>
    <m/>
    <n v="4.9539033999999997"/>
    <n v="2.2626441000000002"/>
    <n v="2.1894311000000002"/>
    <n v="6.4078492999999996"/>
    <n v="10.6407986"/>
    <n v="11508.4886315"/>
    <n v="9219.3023035000006"/>
    <n v="4210.820882"/>
    <n v="5420.0866149000003"/>
    <n v="6620"/>
    <n v="7919.5888782000002"/>
    <n v="9219.3023035000006"/>
    <n v="10569.551378100001"/>
    <n v="12430.725"/>
    <n v="15337.45"/>
    <n v="20860"/>
    <n v="159316.05400609999"/>
    <m/>
    <n v="3051.3382059999999"/>
    <x v="1034"/>
    <x v="1040"/>
    <n v="7274.2217821000004"/>
    <n v="8571.2499403000002"/>
    <n v="9845.8246278000006"/>
    <n v="11485.6645023"/>
    <n v="13828.4103115"/>
    <n v="17744.6229609"/>
    <n v="32468.6753398"/>
    <n v="11508.4886315"/>
    <n v="543.78430549999996"/>
    <n v="1073.6308078"/>
    <n v="1678.7262986000001"/>
    <n v="2357.7333334999998"/>
    <n v="2889.5136981999999"/>
    <n v="3783.7461125"/>
    <n v="4050.4728180000002"/>
    <n v="5242.4537288000001"/>
    <n v="6938.0920071"/>
    <n v="14772.893125299999"/>
    <n v="4334.2402779000004"/>
    <n v="426.43291749999997"/>
    <n v="1104.045296"/>
    <n v="1426.5173405"/>
    <n v="2022.8000683"/>
    <n v="2429.6655199000002"/>
    <n v="3382.3277518"/>
    <n v="3757.9300115000001"/>
    <n v="4499.2460418999999"/>
    <n v="6205.2967166999997"/>
    <n v="10538.5717749"/>
    <n v="3580.1131940999999"/>
    <n v="193.09357890000001"/>
    <n v="231.88929640000001"/>
    <n v="523.08634549999999"/>
    <n v="719.72241199999996"/>
    <n v="1416.5941909000001"/>
    <n v="1210.5647716000001"/>
    <n v="2324.1632003999998"/>
    <n v="2775.9559496000002"/>
    <n v="3238.7020854000002"/>
    <n v="3393.6413640000001"/>
    <n v="1602.9692806999999"/>
    <n v="-36.516292900000003"/>
    <n v="77.728708999999995"/>
    <n v="68.501354599999999"/>
    <n v="107.0164206"/>
    <n v="207.78458319999999"/>
    <n v="205.55932730000001"/>
    <n v="188.78090090000001"/>
    <n v="480.51530309999998"/>
    <n v="474.31619769999998"/>
    <n v="839.98218929999996"/>
    <n v="261.43276090000001"/>
    <n v="895.67074720000005"/>
    <n v="492.23437960000001"/>
    <n v="736.02843199999995"/>
    <n v="633.35373019999997"/>
    <n v="619.33573379999996"/>
    <n v="948.83464370000002"/>
    <n v="1119.6000139"/>
    <n v="1440.3911601"/>
    <n v="2182.9678469999999"/>
    <n v="8346.4295124"/>
    <n v="1742.0917351000001"/>
    <n v="1540.2147845"/>
    <n v="2326.3770172999998"/>
    <n v="2376.5595631000001"/>
    <n v="2485.1897881"/>
    <n v="2433.1701217"/>
    <n v="2292.3474098000002"/>
    <n v="2553.8828478999999"/>
    <n v="2860.2644191999998"/>
    <n v="4103.0077615"/>
    <n v="7349.0198481999996"/>
    <n v="3032.5985798000002"/>
    <n v="-511.34183469999999"/>
    <n v="-521.02656520000005"/>
    <n v="-803.71588269999995"/>
    <n v="-1051.5939705000001"/>
    <n v="-1424.8139074000001"/>
    <n v="-1977.5553889"/>
    <n v="-2509.1652902999999"/>
    <n v="-3470.4162913999999"/>
    <n v="-5397.7596544999997"/>
    <n v="-12771.8624743"/>
    <n v="-3044.9571970000002"/>
    <n v="3051.3382059999999"/>
    <n v="4784.8789409999999"/>
    <n v="6005.7034514999996"/>
    <n v="7274.2217821000004"/>
    <n v="8571.2499403000002"/>
    <n v="9845.8246278000006"/>
    <n v="11485.6645023"/>
    <n v="13828.4103115"/>
    <n v="17744.6229609"/>
    <n v="32468.6753398"/>
    <n v="11508.4886315"/>
    <n v="0.35173300000000002"/>
    <n v="0.65388789999999997"/>
    <n v="0.78607800000000005"/>
    <n v="0.20989740000000001"/>
    <n v="0.27829169999999998"/>
    <n v="0.23173240000000001"/>
    <n v="0.29478460000000001"/>
    <n v="0.71784210000000004"/>
    <n v="0.95398090000000002"/>
    <n v="0.13680800000000001"/>
    <n v="0.25942199999999999"/>
    <n v="0.20201169999999999"/>
    <m/>
    <m/>
    <m/>
    <m/>
    <m/>
    <m/>
    <n v="0.26007609999999998"/>
    <n v="0.20384550000000001"/>
    <n v="0.1182817"/>
    <n v="0.72703660000000003"/>
    <n v="0.97983640000000005"/>
    <n v="0.28551569999999998"/>
    <m/>
    <n v="1"/>
    <m/>
    <m/>
    <m/>
    <n v="0.13680800000000001"/>
    <n v="0.29478460000000001"/>
    <n v="11508.4886315"/>
    <m/>
    <m/>
    <m/>
    <m/>
    <m/>
    <m/>
    <m/>
    <m/>
    <m/>
    <m/>
    <m/>
    <m/>
    <m/>
    <m/>
    <m/>
    <m/>
    <m/>
    <m/>
    <m/>
    <m/>
    <m/>
    <m/>
    <m/>
    <m/>
    <m/>
    <m/>
    <m/>
    <m/>
    <m/>
    <m/>
    <m/>
    <m/>
    <m/>
    <m/>
    <m/>
    <m/>
    <m/>
    <m/>
    <m/>
    <m/>
    <n v="0.1940345"/>
    <n v="9.8146999999999998E-2"/>
    <n v="0.22325519999999999"/>
    <n v="0.14457600000000001"/>
    <n v="0.1767145"/>
    <n v="9.3545299999999998E-2"/>
    <n v="6.9727499999999998E-2"/>
    <n v="10431.857373299999"/>
    <n v="11778.249791800001"/>
    <n v="12034.0817718"/>
    <n v="11757.4311406"/>
    <n v="13330.090045700001"/>
    <n v="10537.6874302"/>
    <n v="8611.5747902999992"/>
    <n v="0.1879024"/>
    <n v="0.11111459999999999"/>
    <n v="0.1091995"/>
    <n v="0.1181402"/>
    <n v="0.12851280000000001"/>
    <n v="0.1283976"/>
    <n v="0.19020100000000001"/>
    <n v="0.21421899999999999"/>
    <n v="0.1650971"/>
    <n v="0.1341503"/>
    <n v="0.16052730000000001"/>
    <n v="0.32408520000000002"/>
    <n v="0.75200129999999998"/>
    <n v="0.8065696"/>
    <n v="96.938479999999998"/>
    <n v="0.73600560000000004"/>
  </r>
  <r>
    <x v="33"/>
    <n v="10"/>
    <x v="3"/>
    <s v="2007"/>
    <s v="EU SILC"/>
    <s v="2008"/>
    <s v="2007"/>
    <s v=""/>
    <s v="current"/>
    <s v=""/>
    <x v="2"/>
    <n v="6823838.4045399996"/>
    <m/>
    <n v="0.3567901"/>
    <n v="0.46309919999999999"/>
    <m/>
    <m/>
    <n v="4.9766576000000002"/>
    <n v="2.1980802000000002"/>
    <n v="2.2640927999999998"/>
    <n v="6.3216245000000004"/>
    <n v="10.6289949"/>
    <n v="12289.1293121"/>
    <n v="9885.8993773000002"/>
    <n v="4366.3843737999996"/>
    <n v="5958.0238379000002"/>
    <n v="7345.1750000000002"/>
    <n v="8655.8700000000008"/>
    <n v="9885.8993773000002"/>
    <n v="11384.1926079"/>
    <n v="13320.7041556"/>
    <n v="16386.724844299999"/>
    <n v="21730"/>
    <n v="159316.05400609999"/>
    <m/>
    <n v="3211.3018645000002"/>
    <x v="1035"/>
    <x v="1041"/>
    <n v="8012.0193938000002"/>
    <n v="9283.1503052999997"/>
    <n v="10581.107393800001"/>
    <n v="12330.623843900001"/>
    <n v="14679.5352831"/>
    <n v="18800.348195099999"/>
    <n v="34132.911016099999"/>
    <n v="12289.1293121"/>
    <n v="692.76280829999996"/>
    <n v="1554.8021068999999"/>
    <n v="2327.3599152000002"/>
    <n v="2904.8971302999998"/>
    <n v="3808.4093389"/>
    <n v="4200.6604039000003"/>
    <n v="4007.2271833"/>
    <n v="5757.9120923999999"/>
    <n v="7941.0507747000001"/>
    <n v="16444.484438399999"/>
    <n v="4965.5498527"/>
    <n v="609.59356809999997"/>
    <n v="1584.2527825"/>
    <n v="2037.2231778"/>
    <n v="2297.6828252999999"/>
    <n v="3170.3501452"/>
    <n v="3552.9812582"/>
    <n v="4352.6090207999996"/>
    <n v="5011.4704601000003"/>
    <n v="6877.1026341999996"/>
    <n v="11165.586307199999"/>
    <n v="4067.1204693"/>
    <n v="250.22339249999999"/>
    <n v="456.94005060000001"/>
    <n v="765.57709869999996"/>
    <n v="1402.4510757"/>
    <n v="1351.2758914999999"/>
    <n v="2082.0471151000002"/>
    <n v="3230.7957354"/>
    <n v="3543.9686597999998"/>
    <n v="3539.3640052999999"/>
    <n v="4517.1838754999999"/>
    <n v="2114.584891"/>
    <n v="-11.811776500000001"/>
    <n v="87.507987200000002"/>
    <n v="144.5891536"/>
    <n v="105.867707"/>
    <n v="144.9765855"/>
    <n v="211.24651589999999"/>
    <n v="226.59134829999999"/>
    <n v="302.83894759999998"/>
    <n v="377.71942209999997"/>
    <n v="554.5819199"/>
    <n v="214.4751545"/>
    <n v="1057.7110736"/>
    <n v="899.3250931"/>
    <n v="727.23132669999995"/>
    <n v="825.18048750000003"/>
    <n v="936.92518629999995"/>
    <n v="1072.7884727999999"/>
    <n v="1197.7402179999999"/>
    <n v="1746.4964342000001"/>
    <n v="2754.4908784999998"/>
    <n v="8699.3255102999992"/>
    <n v="1992.4134632"/>
    <n v="1222.1669393"/>
    <n v="1422.1490687999999"/>
    <n v="1712.8526300000001"/>
    <n v="1849.9183324999999"/>
    <n v="1735.3872478999999"/>
    <n v="1776.4008183000001"/>
    <n v="2222.9053075000002"/>
    <n v="2316.7279030999998"/>
    <n v="3319.9184731999999"/>
    <n v="6493.2391559999996"/>
    <n v="2407.8090686"/>
    <n v="-609.34414079999999"/>
    <n v="-842.91553069999998"/>
    <n v="-1051.0842176000001"/>
    <n v="-1373.9781644"/>
    <n v="-1864.17409"/>
    <n v="-2315.0171905000002"/>
    <n v="-2907.2449692999999"/>
    <n v="-3999.8792142000002"/>
    <n v="-6009.2979930000001"/>
    <n v="-13741.4901911"/>
    <n v="-3472.8235871000002"/>
    <n v="3211.3018645000002"/>
    <n v="5162.0615583999997"/>
    <n v="6663.7490845000002"/>
    <n v="8012.0193938000002"/>
    <n v="9283.1503052999997"/>
    <n v="10581.107393800001"/>
    <n v="12330.623843900001"/>
    <n v="14679.5352831"/>
    <n v="18800.348195099999"/>
    <n v="34132.911016099999"/>
    <n v="12289.1293121"/>
    <n v="0.2564263"/>
    <n v="0.52144140000000005"/>
    <n v="0.43919839999999999"/>
    <n v="0.1720293"/>
    <n v="0.28815000000000002"/>
    <n v="0.23557149999999999"/>
    <n v="0.1970343"/>
    <n v="0.58537879999999998"/>
    <n v="0.56623619999999997"/>
    <n v="0.1168136"/>
    <n v="0.26308819999999999"/>
    <n v="0.20356260000000001"/>
    <m/>
    <m/>
    <m/>
    <m/>
    <m/>
    <m/>
    <n v="0.26373669999999999"/>
    <n v="0.209424"/>
    <n v="0.101282"/>
    <n v="0.59334129999999996"/>
    <n v="0.58867670000000005"/>
    <n v="0.187718"/>
    <n v="11902.011332399999"/>
    <m/>
    <n v="0.81927539999999999"/>
    <n v="0.13196469999999999"/>
    <n v="0.1937161"/>
    <m/>
    <m/>
    <m/>
    <n v="1.6031299999999998E-2"/>
    <n v="8.3934999999999999E-3"/>
    <n v="1.9710200000000001E-2"/>
    <n v="5.9579000000000003E-3"/>
    <n v="0.20575209999999999"/>
    <n v="8.5099900000000006E-2"/>
    <n v="2.91697E-2"/>
    <n v="0.3430918"/>
    <n v="9.4758400000000007E-2"/>
    <n v="1.1310600000000001E-2"/>
    <n v="12162.601998800001"/>
    <n v="7144.9386281999996"/>
    <n v="7887.2521285000003"/>
    <n v="3425.9069411999999"/>
    <n v="15525.6491193"/>
    <n v="11015.4301096"/>
    <n v="9130.8522601000004"/>
    <n v="12272.731082099999"/>
    <n v="7091.7618351000001"/>
    <n v="3477.4864944999999"/>
    <n v="0.1466412"/>
    <n v="0.42652859999999998"/>
    <n v="0.30388920000000003"/>
    <n v="0.73454390000000003"/>
    <n v="3.0323900000000001E-2"/>
    <n v="0.14517260000000001"/>
    <n v="0.28849669999999999"/>
    <n v="7.3095999999999994E-2"/>
    <n v="0.33152500000000001"/>
    <n v="0.73526590000000003"/>
    <n v="0.1410035"/>
    <n v="0.99148650000000005"/>
    <n v="0.28374250000000001"/>
    <n v="0.91324059999999996"/>
    <n v="2.7332800000000001E-2"/>
    <n v="0.34113710000000003"/>
    <n v="0.95000739999999995"/>
    <n v="6.0430200000000003E-2"/>
    <n v="0.45041989999999998"/>
    <n v="1"/>
    <m/>
    <m/>
    <m/>
    <m/>
    <m/>
    <m/>
    <m/>
    <m/>
    <m/>
    <m/>
    <m/>
    <m/>
    <m/>
    <m/>
    <m/>
    <m/>
    <m/>
    <m/>
    <m/>
    <m/>
    <m/>
    <m/>
    <m/>
    <m/>
    <m/>
    <m/>
    <m/>
    <m/>
    <n v="96.938479999999998"/>
    <n v="0.73600560000000004"/>
  </r>
  <r>
    <x v="33"/>
    <m/>
    <x v="7"/>
    <s v="2008"/>
    <s v="EU SILC"/>
    <s v="2009"/>
    <s v="2008"/>
    <s v=""/>
    <s v="current"/>
    <s v=""/>
    <x v="0"/>
    <n v="1751098.6941500001"/>
    <m/>
    <n v="0.34826220000000002"/>
    <n v="0.84059079999999997"/>
    <m/>
    <m/>
    <n v="4.2055148000000004"/>
    <n v="2.3903226000000002"/>
    <n v="1.7593922"/>
    <n v="5.2842007999999998"/>
    <n v="8.2189793000000009"/>
    <n v="10012.2706557"/>
    <n v="7663.7576448"/>
    <n v="4355.9121224"/>
    <n v="5112"/>
    <n v="5740"/>
    <n v="6550"/>
    <n v="7663.7576448"/>
    <n v="8829.2271411000002"/>
    <n v="10537.5415741"/>
    <n v="13049.3304737"/>
    <n v="18318.852745600001"/>
    <n v="139488.86742910001"/>
    <m/>
    <n v="3463.0551091000002"/>
    <x v="1036"/>
    <x v="1042"/>
    <n v="6124.3737383999996"/>
    <n v="7095.2990771000004"/>
    <n v="8272.3048909999998"/>
    <n v="9593.4610026999999"/>
    <n v="11729.0772268"/>
    <n v="15113.5628901"/>
    <n v="28462.778174700001"/>
    <n v="10012.2706557"/>
    <n v="3.7936014999999998"/>
    <m/>
    <n v="15.907763900000001"/>
    <n v="17.588380600000001"/>
    <n v="284.25956289999999"/>
    <n v="479.31080150000003"/>
    <n v="415.31296759999998"/>
    <n v="560.09071470000004"/>
    <n v="1290.4493341"/>
    <n v="2940.8191410999998"/>
    <n v="601.42871600000001"/>
    <n v="10.153145500000001"/>
    <n v="27.390833300000001"/>
    <n v="29.826436600000001"/>
    <n v="95.858333599999995"/>
    <n v="177.65292310000001"/>
    <n v="275.40886360000002"/>
    <n v="491.37496650000003"/>
    <n v="604.31425290000004"/>
    <n v="630.97708079999995"/>
    <n v="1234.7616281000001"/>
    <n v="358.03424530000001"/>
    <n v="9.7220434000000004"/>
    <n v="81.382346400000003"/>
    <n v="163.79597369999999"/>
    <n v="221.09749619999999"/>
    <n v="355.26159760000002"/>
    <n v="776.36826389999999"/>
    <n v="1060.9951473000001"/>
    <n v="1362.6806822000001"/>
    <n v="2595.5481304"/>
    <n v="2483.0145732999999"/>
    <n v="912.22986820000006"/>
    <n v="15.0611294"/>
    <n v="47.432541200000003"/>
    <n v="138.88048520000001"/>
    <n v="75.436721800000001"/>
    <n v="187.11965369999999"/>
    <n v="239.74638150000001"/>
    <n v="342.62342180000002"/>
    <n v="412.60886169999998"/>
    <n v="696.57777320000002"/>
    <n v="3314.5592732999999"/>
    <n v="547.38122069999997"/>
    <n v="69.550978999999998"/>
    <n v="47.5452528"/>
    <n v="41.787572500000003"/>
    <n v="158.83699970000001"/>
    <n v="88.218443899999997"/>
    <n v="309.07787789999998"/>
    <n v="189.89962539999999"/>
    <n v="841.43110030000003"/>
    <n v="584.9283451"/>
    <n v="3386.1507170999998"/>
    <n v="572.58164399999998"/>
    <n v="3461.2022507000001"/>
    <n v="4674.3782387000001"/>
    <n v="5123.3079231000002"/>
    <n v="5715.2671411000001"/>
    <n v="6199.6934449999999"/>
    <n v="6561.3277965999996"/>
    <n v="7601.9370514000002"/>
    <n v="8949.3658023000007"/>
    <n v="11146.685527899999"/>
    <n v="20909.8654069"/>
    <n v="8038.1817711000003"/>
    <n v="-106.4280404"/>
    <n v="-94.650420499999996"/>
    <n v="-88.704232099999999"/>
    <n v="-159.71133459999999"/>
    <n v="-196.9065492"/>
    <n v="-368.93509390000003"/>
    <n v="-508.6821774"/>
    <n v="-1001.4141873999999"/>
    <n v="-1831.6033014"/>
    <n v="-5806.3925651"/>
    <n v="-1017.5668095"/>
    <n v="3463.0551091000002"/>
    <n v="4783.4787918000002"/>
    <n v="5424.8019229000001"/>
    <n v="6124.3737383999996"/>
    <n v="7095.2990771000004"/>
    <n v="8272.3048909999998"/>
    <n v="9593.4610026999999"/>
    <n v="11729.0772268"/>
    <n v="15113.5628901"/>
    <n v="28462.778174700001"/>
    <n v="10012.2706557"/>
    <n v="0.82754050000000001"/>
    <n v="0.88318470000000004"/>
    <n v="1"/>
    <n v="0.26717489999999999"/>
    <n v="0.20078029999999999"/>
    <n v="0.15341650000000001"/>
    <n v="0.79779960000000005"/>
    <n v="0.89537520000000004"/>
    <n v="1"/>
    <n v="0.1242726"/>
    <n v="0.20630580000000001"/>
    <n v="0.1683518"/>
    <m/>
    <m/>
    <m/>
    <m/>
    <m/>
    <m/>
    <n v="0.20696690000000001"/>
    <n v="0.18982280000000001"/>
    <n v="0.1118922"/>
    <n v="0.89648510000000003"/>
    <n v="1"/>
    <n v="0.79436329999999999"/>
    <m/>
    <m/>
    <m/>
    <m/>
    <m/>
    <m/>
    <m/>
    <m/>
    <m/>
    <m/>
    <m/>
    <m/>
    <m/>
    <m/>
    <m/>
    <m/>
    <m/>
    <m/>
    <m/>
    <m/>
    <m/>
    <m/>
    <m/>
    <m/>
    <m/>
    <m/>
    <m/>
    <m/>
    <m/>
    <m/>
    <m/>
    <m/>
    <m/>
    <m/>
    <m/>
    <m/>
    <m/>
    <m/>
    <m/>
    <m/>
    <m/>
    <m/>
    <m/>
    <m/>
    <m/>
    <m/>
    <m/>
    <m/>
    <m/>
    <m/>
    <m/>
    <m/>
    <m/>
    <m/>
    <m/>
    <m/>
    <m/>
    <m/>
    <m/>
    <m/>
    <m/>
    <m/>
    <m/>
    <m/>
    <m/>
    <m/>
    <m/>
    <m/>
    <m/>
    <m/>
    <m/>
    <m/>
    <m/>
    <m/>
    <m/>
    <m/>
    <n v="99.447749999999999"/>
    <n v="0.73001470000000002"/>
  </r>
  <r>
    <x v="33"/>
    <m/>
    <x v="7"/>
    <s v="2008"/>
    <s v="EU SILC"/>
    <s v="2009"/>
    <s v="2008"/>
    <s v=""/>
    <s v="current"/>
    <s v=""/>
    <x v="1"/>
    <n v="10627249.970659999"/>
    <n v="3923586.9986299998"/>
    <n v="0.3580641"/>
    <n v="0.5257309"/>
    <m/>
    <m/>
    <n v="4.8606014000000002"/>
    <n v="2.2801832000000002"/>
    <n v="2.1316714000000001"/>
    <n v="6.1964639999999997"/>
    <n v="10.552697500000001"/>
    <n v="11609.4622753"/>
    <n v="9232.2689778999993"/>
    <n v="4331"/>
    <n v="5659.25"/>
    <n v="6957.9307269000001"/>
    <n v="8066.1606107999996"/>
    <n v="9232.2689778999993"/>
    <n v="10614.033410100001"/>
    <n v="12413.45"/>
    <n v="15469.77"/>
    <n v="21051.2646862"/>
    <n v="209131.7732123"/>
    <m/>
    <n v="3087.3392374"/>
    <x v="1037"/>
    <x v="1043"/>
    <n v="7506.2005010000003"/>
    <n v="8647.5585756"/>
    <n v="9888.0020428999997"/>
    <n v="11520.914152699999"/>
    <n v="13652.5127187"/>
    <n v="17841.952291699999"/>
    <n v="32579.7571431"/>
    <n v="11609.4622753"/>
    <n v="528.00857859999996"/>
    <n v="1286.0398634999999"/>
    <n v="1533.4036911000001"/>
    <n v="2742.6985119000001"/>
    <n v="2829.3244307999998"/>
    <n v="3240.5523345000001"/>
    <n v="4186.2162754999999"/>
    <n v="4907.0185842999999"/>
    <n v="7782.0008743999997"/>
    <n v="14290.5977786"/>
    <n v="4334.3577873000004"/>
    <n v="486.72622469999999"/>
    <n v="846.00817500000005"/>
    <n v="1462.5350911999999"/>
    <n v="2251.8851673999998"/>
    <n v="2627.8946956"/>
    <n v="2965.3662036000001"/>
    <n v="3770.5338474999999"/>
    <n v="4405.4173233000001"/>
    <n v="6015.9916617999997"/>
    <n v="11132.4437103"/>
    <n v="3598.0269186"/>
    <n v="97.634191799999996"/>
    <n v="321.66499820000001"/>
    <n v="547.27500020000002"/>
    <n v="783.86059069999999"/>
    <n v="1007.4531069"/>
    <n v="1698.8277599"/>
    <n v="2285.5756292999999"/>
    <n v="2443.6216224999998"/>
    <n v="3071.8605309999998"/>
    <n v="3345.3112630999999"/>
    <n v="1560.8602155000001"/>
    <n v="69.3017988"/>
    <n v="125.0862599"/>
    <n v="96.265958600000005"/>
    <n v="114.7004405"/>
    <n v="148.71830729999999"/>
    <n v="215.29223189999999"/>
    <n v="214.00413069999999"/>
    <n v="295.54068469999999"/>
    <n v="586.98260919999996"/>
    <n v="1362.0884576000001"/>
    <n v="322.9278271"/>
    <n v="762.94927840000003"/>
    <n v="495.24923910000001"/>
    <n v="746.29960449999999"/>
    <n v="574.35727689999999"/>
    <n v="816.73790259999998"/>
    <n v="1099.7372117"/>
    <n v="1034.3814921999999"/>
    <n v="1263.9822181"/>
    <n v="2345.3202356000002"/>
    <n v="7818.2962365000003"/>
    <n v="1696.5934056999999"/>
    <n v="1649.0884641"/>
    <n v="2527.4626816999998"/>
    <n v="2697.0950157000002"/>
    <n v="2154.2772309000002"/>
    <n v="2555.0935353"/>
    <n v="2457.4582015999999"/>
    <n v="2460.3613015999999"/>
    <n v="3425.9263274"/>
    <n v="3308.4526627999999"/>
    <n v="7058.2731892000002"/>
    <n v="3030.0923684999998"/>
    <n v="-506.36929909999998"/>
    <n v="-551.6759217"/>
    <n v="-802.39132740000002"/>
    <n v="-1115.5787173000001"/>
    <n v="-1337.6634028000001"/>
    <n v="-1789.2319004000001"/>
    <n v="-2430.1585242000001"/>
    <n v="-3088.9940413999998"/>
    <n v="-5268.6562831000001"/>
    <n v="-12427.253492100001"/>
    <n v="-2933.3962474"/>
    <n v="3087.3392374"/>
    <n v="5049.8352956999997"/>
    <n v="6280.4830339"/>
    <n v="7506.2005010000003"/>
    <n v="8647.5585756"/>
    <n v="9888.0020428999997"/>
    <n v="11520.914152699999"/>
    <n v="13652.5127187"/>
    <n v="17841.952291699999"/>
    <n v="32579.7571431"/>
    <n v="11609.4622753"/>
    <n v="0.34508329999999998"/>
    <n v="0.66880609999999996"/>
    <n v="0.80086389999999996"/>
    <n v="0.1850772"/>
    <n v="0.2875239"/>
    <n v="0.2417899"/>
    <n v="0.30424620000000002"/>
    <n v="0.6968917"/>
    <n v="0.93413190000000002"/>
    <n v="0.1192207"/>
    <n v="0.28252450000000001"/>
    <n v="0.2480657"/>
    <m/>
    <m/>
    <m/>
    <m/>
    <m/>
    <m/>
    <n v="0.28713640000000001"/>
    <n v="0.2507412"/>
    <n v="0.1098074"/>
    <n v="0.70088320000000004"/>
    <n v="0.95552239999999999"/>
    <n v="0.29910720000000002"/>
    <m/>
    <n v="1"/>
    <m/>
    <m/>
    <m/>
    <n v="0.1192207"/>
    <n v="0.30424620000000002"/>
    <n v="11609.4622753"/>
    <m/>
    <m/>
    <m/>
    <m/>
    <m/>
    <m/>
    <m/>
    <m/>
    <m/>
    <m/>
    <m/>
    <m/>
    <m/>
    <m/>
    <m/>
    <m/>
    <m/>
    <m/>
    <m/>
    <m/>
    <m/>
    <m/>
    <m/>
    <m/>
    <m/>
    <m/>
    <m/>
    <m/>
    <m/>
    <m/>
    <m/>
    <m/>
    <m/>
    <m/>
    <m/>
    <m/>
    <m/>
    <m/>
    <m/>
    <m/>
    <n v="0.19022140000000001"/>
    <n v="9.5511200000000004E-2"/>
    <n v="0.22423019999999999"/>
    <n v="0.14614089999999999"/>
    <n v="0.179122"/>
    <n v="9.2658099999999993E-2"/>
    <n v="7.2116299999999994E-2"/>
    <n v="10359.024653"/>
    <n v="11721.0733571"/>
    <n v="12348.374818300001"/>
    <n v="11589.281485899999"/>
    <n v="13438.6009104"/>
    <n v="10639.966237500001"/>
    <n v="9205.7805724999998"/>
    <n v="0.16601669999999999"/>
    <n v="8.9687000000000003E-2"/>
    <n v="8.8508100000000006E-2"/>
    <n v="0.11507539999999999"/>
    <n v="0.1224543"/>
    <n v="0.1006988"/>
    <n v="0.15456130000000001"/>
    <n v="0.21717790000000001"/>
    <n v="0.15461130000000001"/>
    <n v="0.14831720000000001"/>
    <n v="0.16335330000000001"/>
    <n v="0.33262540000000002"/>
    <n v="0.77340850000000005"/>
    <n v="0.82913820000000005"/>
    <n v="99.447749999999999"/>
    <n v="0.73001470000000002"/>
  </r>
  <r>
    <x v="33"/>
    <m/>
    <x v="7"/>
    <s v="2008"/>
    <s v="EU SILC"/>
    <s v="2009"/>
    <s v="2008"/>
    <s v=""/>
    <s v="current"/>
    <s v=""/>
    <x v="2"/>
    <n v="6854621.0258200001"/>
    <m/>
    <n v="0.35176279999999999"/>
    <n v="0.46243010000000001"/>
    <m/>
    <m/>
    <n v="4.8385889000000004"/>
    <n v="2.2080166000000001"/>
    <n v="2.1913733999999998"/>
    <n v="6.1340485999999999"/>
    <n v="10.6730538"/>
    <n v="12386.257610799999"/>
    <n v="9958.4896265999996"/>
    <n v="4544.4056719999999"/>
    <n v="6236.2778001999995"/>
    <n v="7583.1"/>
    <n v="8778"/>
    <n v="9958.4896265999996"/>
    <n v="11462.967011700001"/>
    <n v="13116.145"/>
    <n v="16373.218689400001"/>
    <n v="21988.5106658"/>
    <n v="209131.7732123"/>
    <m/>
    <n v="3191.4287703999998"/>
    <x v="1038"/>
    <x v="1044"/>
    <n v="8168.2791266000004"/>
    <n v="9346.1479464999993"/>
    <n v="10680.283533899999"/>
    <n v="12279.4532136"/>
    <n v="14622.4409531"/>
    <n v="18988.570461200001"/>
    <n v="34062.291066400001"/>
    <n v="12386.257610799999"/>
    <n v="701.57441010000002"/>
    <n v="1671.9582439000001"/>
    <n v="2594.2903363999999"/>
    <n v="2864.671284"/>
    <n v="3689.8439951999999"/>
    <n v="3654.6819224000001"/>
    <n v="4890.8324942999998"/>
    <n v="5820.6018844999999"/>
    <n v="9437.4025626999992"/>
    <n v="15395.264381999999"/>
    <n v="5077.8759240999998"/>
    <n v="570.41274859999999"/>
    <n v="1431.6350812000001"/>
    <n v="2119.3094308"/>
    <n v="2497.9597539000001"/>
    <n v="2937.6068673999998"/>
    <n v="3636.4196047"/>
    <n v="4059.4949928000001"/>
    <n v="5028.9157658000004"/>
    <n v="6363.7837498999997"/>
    <n v="12630.666783000001"/>
    <n v="4131.2327668999997"/>
    <n v="155.14582920000001"/>
    <n v="585.35138819999997"/>
    <n v="850.85597559999997"/>
    <n v="1090.1536237"/>
    <n v="1604.0405800000001"/>
    <n v="2442.6679045000001"/>
    <n v="2844.0094901000002"/>
    <n v="2982.8937961000001"/>
    <n v="3548.2844436"/>
    <n v="4369.5119697999999"/>
    <n v="2048.5700532999999"/>
    <n v="90.400745099999995"/>
    <n v="130.8672139"/>
    <n v="97.031100100000003"/>
    <n v="108.46670899999999"/>
    <n v="121.66718729999999"/>
    <n v="194.38049599999999"/>
    <n v="80.378825199999994"/>
    <n v="377.84998610000002"/>
    <n v="501.1677894"/>
    <n v="977.10587229999999"/>
    <n v="268.31209530000001"/>
    <n v="1027.7788032000001"/>
    <n v="708.5778679"/>
    <n v="680.54457060000004"/>
    <n v="1100.939564"/>
    <n v="1010.9650784"/>
    <n v="1219.8540461"/>
    <n v="1102.837462"/>
    <n v="1626.2680286"/>
    <n v="2509.1214144999999"/>
    <n v="8522.8769319000003"/>
    <n v="1953.1143460000001"/>
    <n v="1291.3367625999999"/>
    <n v="1740.9322577999999"/>
    <n v="1700.8276592"/>
    <n v="1927.2971668"/>
    <n v="1760.1292329"/>
    <n v="1761.2976682000001"/>
    <n v="2055.8186469000002"/>
    <n v="2513.7611765000001"/>
    <n v="2670.5819124999998"/>
    <n v="5820.1841715999999"/>
    <n v="2325.3506935999999"/>
    <n v="-645.2205285"/>
    <n v="-812.16236070000002"/>
    <n v="-1074.9516014999999"/>
    <n v="-1421.2089748999999"/>
    <n v="-1778.1049946000001"/>
    <n v="-2229.0181078999999"/>
    <n v="-2753.9186976000001"/>
    <n v="-3727.8496845"/>
    <n v="-6041.7714114"/>
    <n v="-13653.319044100001"/>
    <n v="-3418.1982683000001"/>
    <n v="3191.4287703999998"/>
    <n v="5457.1596921999999"/>
    <n v="6967.9074712000001"/>
    <n v="8168.2791266000004"/>
    <n v="9346.1479464999993"/>
    <n v="10680.283533899999"/>
    <n v="12279.4532136"/>
    <n v="14622.4409531"/>
    <n v="18988.570461200001"/>
    <n v="34062.291066400001"/>
    <n v="12386.257610799999"/>
    <n v="0.24414630000000001"/>
    <n v="0.54521940000000002"/>
    <n v="0.47591220000000001"/>
    <n v="0.14962300000000001"/>
    <n v="0.31140400000000001"/>
    <n v="0.28206560000000003"/>
    <n v="0.20383960000000001"/>
    <n v="0.5640212"/>
    <n v="0.51221830000000002"/>
    <n v="0.10412920000000001"/>
    <n v="0.29614459999999998"/>
    <n v="0.249581"/>
    <m/>
    <m/>
    <m/>
    <m/>
    <m/>
    <m/>
    <n v="0.30245379999999999"/>
    <n v="0.26775900000000002"/>
    <n v="9.5846100000000004E-2"/>
    <n v="0.5691351"/>
    <n v="0.54652089999999998"/>
    <n v="0.19800090000000001"/>
    <n v="11998.157557099999"/>
    <m/>
    <n v="0.81704169999999998"/>
    <n v="0.11659509999999999"/>
    <n v="0.19557820000000001"/>
    <m/>
    <m/>
    <m/>
    <n v="1.7291899999999999E-2"/>
    <n v="8.0777000000000002E-3"/>
    <n v="1.9338600000000001E-2"/>
    <n v="6.5478000000000003E-3"/>
    <n v="0.21337700000000001"/>
    <n v="7.9178100000000001E-2"/>
    <n v="3.1921100000000001E-2"/>
    <n v="0.33831679999999997"/>
    <n v="9.1162599999999996E-2"/>
    <n v="1.18301E-2"/>
    <n v="13680.3430759"/>
    <n v="8954.7058056000005"/>
    <n v="7353.0697692000003"/>
    <n v="4800.8132222000004"/>
    <n v="15841.901665400001"/>
    <n v="11133.0567176"/>
    <n v="8785.2161744999994"/>
    <n v="12093.6312168"/>
    <n v="7082.7666607000001"/>
    <n v="3472.6344217000001"/>
    <n v="0.1087283"/>
    <n v="0.35971880000000001"/>
    <n v="0.3374009"/>
    <n v="0.55373039999999996"/>
    <n v="2.51901E-2"/>
    <n v="0.15304960000000001"/>
    <n v="0.28695579999999998"/>
    <n v="5.3075299999999999E-2"/>
    <n v="0.2842788"/>
    <n v="0.82853960000000004"/>
    <n v="0.1088349"/>
    <n v="0.95297849999999995"/>
    <n v="0.3931943"/>
    <n v="0.8091507"/>
    <n v="2.8130100000000002E-2"/>
    <n v="0.3777124"/>
    <n v="0.95441640000000005"/>
    <n v="6.5240500000000007E-2"/>
    <n v="0.41157670000000002"/>
    <n v="0.95912739999999996"/>
    <m/>
    <m/>
    <m/>
    <m/>
    <m/>
    <m/>
    <m/>
    <m/>
    <m/>
    <m/>
    <m/>
    <m/>
    <m/>
    <m/>
    <m/>
    <m/>
    <m/>
    <m/>
    <m/>
    <m/>
    <m/>
    <m/>
    <m/>
    <m/>
    <m/>
    <m/>
    <m/>
    <m/>
    <n v="99.447749999999999"/>
    <n v="0.73001470000000002"/>
  </r>
  <r>
    <x v="33"/>
    <m/>
    <x v="7"/>
    <s v="2009"/>
    <s v="EU SILC"/>
    <s v="2010"/>
    <s v="2009"/>
    <s v=""/>
    <s v="current"/>
    <s v=""/>
    <x v="0"/>
    <n v="1780656.0419600001"/>
    <m/>
    <n v="0.3448428"/>
    <n v="0.8190752"/>
    <m/>
    <m/>
    <n v="4.1045023"/>
    <n v="2.3379025000000002"/>
    <n v="1.7556345"/>
    <n v="5.2157980999999998"/>
    <n v="8.0853406000000003"/>
    <n v="10330.150286800001"/>
    <n v="7865.2427171999998"/>
    <n v="4480"/>
    <n v="5320"/>
    <n v="6081.1183182000004"/>
    <n v="6843.89"/>
    <n v="7865.2427171999998"/>
    <n v="9135.8196129000007"/>
    <n v="10889.1782606"/>
    <n v="13509.2"/>
    <n v="18388.170423399999"/>
    <n v="81926.0139222"/>
    <m/>
    <n v="3612.3243269999998"/>
    <x v="1039"/>
    <x v="1045"/>
    <n v="6441.6097096000003"/>
    <n v="7346.6398593000004"/>
    <n v="8421.7390278999992"/>
    <n v="9982.6634694999993"/>
    <n v="12070.701492300001"/>
    <n v="15497.491639100001"/>
    <n v="29206.872550799999"/>
    <n v="10330.150286800001"/>
    <n v="55.042949"/>
    <n v="47.132320700000001"/>
    <n v="14.5543654"/>
    <n v="79.871355399999999"/>
    <n v="206.2521787"/>
    <n v="262.38208429999997"/>
    <n v="574.64754989999994"/>
    <n v="963.55914710000002"/>
    <n v="1442.3637974999999"/>
    <n v="2982.497042"/>
    <n v="663.58158419999995"/>
    <n v="7.5738208"/>
    <n v="27.708728499999999"/>
    <m/>
    <n v="96.437615100000002"/>
    <n v="117.3839502"/>
    <n v="277.18195909999997"/>
    <n v="629.79152729999998"/>
    <n v="271.66400679999998"/>
    <n v="827.57591730000001"/>
    <n v="1192.9161352000001"/>
    <n v="345.25962229999999"/>
    <n v="5.5319953999999996"/>
    <n v="22.959501499999998"/>
    <n v="89.714454700000005"/>
    <n v="84.9345024"/>
    <n v="265.64701819999999"/>
    <n v="548.23756949999995"/>
    <n v="1201.5033242"/>
    <n v="2212.5413954000001"/>
    <n v="2474.8948694000001"/>
    <n v="2162.8485633999999"/>
    <n v="907.3705387"/>
    <n v="-8.2301245000000005"/>
    <n v="66.264106299999995"/>
    <n v="92.556872299999995"/>
    <n v="100.6194407"/>
    <n v="262.09652130000001"/>
    <n v="280.76534700000002"/>
    <n v="388.81785669999999"/>
    <n v="265.16912200000002"/>
    <n v="784.55522910000002"/>
    <n v="3272.8379224"/>
    <n v="551.62224100000003"/>
    <n v="87.540506899999997"/>
    <n v="84.432116899999997"/>
    <n v="31.248957600000001"/>
    <n v="189.64072680000001"/>
    <n v="99.052538699999999"/>
    <n v="246.37754760000001"/>
    <n v="254.18955969999999"/>
    <n v="697.34416469999996"/>
    <n v="711.65392220000001"/>
    <n v="3229.5931169"/>
    <n v="563.97371080000005"/>
    <n v="3555.8666769000001"/>
    <n v="4812.8510915999996"/>
    <n v="5514.1797312999997"/>
    <n v="6052.9544130000004"/>
    <n v="6582.8275775000002"/>
    <n v="7139.0870799000004"/>
    <n v="7542.2141393000002"/>
    <n v="8832.2038859999993"/>
    <n v="11104.1978404"/>
    <n v="22680.2725426"/>
    <n v="8387.9517512000002"/>
    <n v="-91.001497599999993"/>
    <n v="-102.7184043"/>
    <n v="-61.0438793"/>
    <n v="-162.84834380000001"/>
    <n v="-186.61992530000001"/>
    <n v="-332.2925596"/>
    <n v="-608.50048760000004"/>
    <n v="-1171.7802297999999"/>
    <n v="-1847.7499367"/>
    <n v="-6314.0927717000004"/>
    <n v="-1089.6091613999999"/>
    <n v="3612.3243269999998"/>
    <n v="4958.6294613"/>
    <n v="5681.2105020999998"/>
    <n v="6441.6097096000003"/>
    <n v="7346.6398593000004"/>
    <n v="8421.7390278999992"/>
    <n v="9982.6634694999993"/>
    <n v="12070.701492300001"/>
    <n v="15497.491639100001"/>
    <n v="29206.872550799999"/>
    <n v="10330.150286800001"/>
    <n v="0.81841220000000003"/>
    <n v="0.88313410000000003"/>
    <n v="1"/>
    <n v="0.25928240000000002"/>
    <n v="0.20572770000000001"/>
    <n v="0.15814130000000001"/>
    <n v="0.79002539999999999"/>
    <n v="0.89328920000000001"/>
    <n v="1"/>
    <n v="0.12612409999999999"/>
    <n v="0.20158909999999999"/>
    <n v="0.1424685"/>
    <m/>
    <m/>
    <m/>
    <m/>
    <m/>
    <m/>
    <n v="0.19341220000000001"/>
    <n v="0.1592787"/>
    <n v="9.7814899999999996E-2"/>
    <n v="0.90340200000000004"/>
    <n v="1"/>
    <n v="0.7748353"/>
    <m/>
    <m/>
    <m/>
    <m/>
    <m/>
    <m/>
    <m/>
    <m/>
    <m/>
    <m/>
    <m/>
    <m/>
    <m/>
    <m/>
    <m/>
    <m/>
    <m/>
    <m/>
    <m/>
    <m/>
    <m/>
    <m/>
    <m/>
    <m/>
    <m/>
    <m/>
    <m/>
    <m/>
    <m/>
    <m/>
    <m/>
    <m/>
    <m/>
    <m/>
    <m/>
    <m/>
    <m/>
    <m/>
    <m/>
    <m/>
    <m/>
    <m/>
    <m/>
    <m/>
    <m/>
    <m/>
    <m/>
    <m/>
    <m/>
    <m/>
    <m/>
    <m/>
    <m/>
    <m/>
    <m/>
    <m/>
    <m/>
    <m/>
    <m/>
    <m/>
    <m/>
    <m/>
    <m/>
    <m/>
    <m/>
    <m/>
    <m/>
    <m/>
    <m/>
    <m/>
    <m/>
    <m/>
    <m/>
    <m/>
    <m/>
    <m/>
    <n v="98.616829999999993"/>
    <n v="0.71429719999999997"/>
  </r>
  <r>
    <x v="33"/>
    <m/>
    <x v="7"/>
    <s v="2009"/>
    <s v="EU SILC"/>
    <s v="2010"/>
    <s v="2009"/>
    <s v=""/>
    <s v="current"/>
    <s v=""/>
    <x v="1"/>
    <n v="10637713.00649"/>
    <n v="3932010.00159"/>
    <n v="0.34036539999999998"/>
    <n v="0.51862439999999999"/>
    <m/>
    <m/>
    <n v="4.7776524"/>
    <n v="2.2234698000000002"/>
    <n v="2.1487371999999998"/>
    <n v="5.7554277000000003"/>
    <n v="9.3718473000000007"/>
    <n v="11727.7574511"/>
    <n v="9594.86"/>
    <n v="4465.3482254999999"/>
    <n v="5893.0279143999996"/>
    <n v="7138.3529547999997"/>
    <n v="8334.5592039999992"/>
    <n v="9594.86"/>
    <n v="11193.667019"/>
    <n v="12918.2122731"/>
    <n v="15580.1122106"/>
    <n v="21333.881831899998"/>
    <n v="92351.348816700003"/>
    <m/>
    <n v="3296.5855597"/>
    <x v="1040"/>
    <x v="1046"/>
    <n v="7730.1117763000002"/>
    <n v="8967.4514266000006"/>
    <n v="10356.2407023"/>
    <n v="12044.069046000001"/>
    <n v="14151.542809299999"/>
    <n v="18026.982956"/>
    <n v="30895.096344699999"/>
    <n v="11727.7574511"/>
    <n v="514.38694520000001"/>
    <n v="1213.2765220000001"/>
    <n v="1624.2434816"/>
    <n v="1959.4597925999999"/>
    <n v="2676.2438403000001"/>
    <n v="3491.3918131999999"/>
    <n v="4283.1718215000001"/>
    <n v="5559.7107489999999"/>
    <n v="6840.7080317999998"/>
    <n v="14252.225069800001"/>
    <n v="4244.3461047000001"/>
    <n v="339.04266200000001"/>
    <n v="915.51998790000005"/>
    <n v="1539.1543311"/>
    <n v="2190.3706103"/>
    <n v="2928.8560462"/>
    <n v="3671.9292996999998"/>
    <n v="4145.4615113"/>
    <n v="4246.5458828000001"/>
    <n v="6831.8949715999997"/>
    <n v="10800.532841300001"/>
    <n v="3764.0364481000001"/>
    <n v="195.56785790000001"/>
    <n v="295.88825850000001"/>
    <n v="424.99894030000002"/>
    <n v="780.74201389999996"/>
    <n v="1054.3071077"/>
    <n v="1275.3768064999999"/>
    <n v="2121.8391369999999"/>
    <n v="2411.8134909"/>
    <n v="3406.6094122999998"/>
    <n v="4000.0867917999999"/>
    <n v="1597.9682862"/>
    <n v="64.146415899999994"/>
    <n v="81.539123500000002"/>
    <n v="73.685587299999995"/>
    <n v="167.6542259"/>
    <n v="154.56619660000001"/>
    <n v="275.84712810000002"/>
    <n v="134.43357259999999"/>
    <n v="501.44373680000001"/>
    <n v="484.36174670000003"/>
    <n v="1687.1909693"/>
    <n v="362.70443599999999"/>
    <n v="810.97403240000006"/>
    <n v="725.67587849999995"/>
    <n v="631.73745050000002"/>
    <n v="687.769634"/>
    <n v="946.20948620000001"/>
    <n v="890.98012359999996"/>
    <n v="1186.4182017000001"/>
    <n v="955.76010770000005"/>
    <n v="1821.8732230000001"/>
    <n v="5130.6163866999996"/>
    <n v="1380.0036050000001"/>
    <n v="1861.1328011999999"/>
    <n v="2603.6547626000001"/>
    <n v="3010.2549671000002"/>
    <n v="2952.3021534999998"/>
    <n v="2620.2564044999999"/>
    <n v="2621.9422450000002"/>
    <n v="2672.9414004999999"/>
    <n v="3677.5137716999998"/>
    <n v="3840.2548735999999"/>
    <n v="7065.8850407"/>
    <n v="3293.5486747"/>
    <n v="-488.6651549"/>
    <n v="-631.9760258"/>
    <n v="-763.48692080000001"/>
    <n v="-1008.1866539"/>
    <n v="-1412.9876549000001"/>
    <n v="-1871.2267138"/>
    <n v="-2500.1965986"/>
    <n v="-3201.2449296"/>
    <n v="-5198.7193029999999"/>
    <n v="-12041.440754900001"/>
    <n v="-2914.8501037000001"/>
    <n v="3296.5855597"/>
    <n v="5203.5785071"/>
    <n v="6540.587837"/>
    <n v="7730.1117763000002"/>
    <n v="8967.4514266000006"/>
    <n v="10356.2407023"/>
    <n v="12044.069046000001"/>
    <n v="14151.542809299999"/>
    <n v="18026.982956"/>
    <n v="30895.096344699999"/>
    <n v="11727.7574511"/>
    <n v="0.35960799999999998"/>
    <n v="0.66935500000000003"/>
    <n v="0.86972190000000005"/>
    <n v="0.1910983"/>
    <n v="0.2741903"/>
    <n v="0.2346597"/>
    <n v="0.31169269999999999"/>
    <n v="0.71160109999999999"/>
    <n v="0.99557819999999997"/>
    <n v="0.1198761"/>
    <n v="0.2660305"/>
    <n v="0.22534670000000001"/>
    <m/>
    <m/>
    <m/>
    <m/>
    <m/>
    <m/>
    <n v="0.26145390000000002"/>
    <n v="0.22847219999999999"/>
    <n v="9.9670099999999998E-2"/>
    <n v="0.74045519999999998"/>
    <n v="1"/>
    <n v="0.2914601"/>
    <m/>
    <n v="1"/>
    <m/>
    <m/>
    <m/>
    <n v="0.1198761"/>
    <n v="0.31169269999999999"/>
    <n v="11727.7574511"/>
    <m/>
    <m/>
    <m/>
    <m/>
    <m/>
    <m/>
    <m/>
    <m/>
    <m/>
    <m/>
    <m/>
    <m/>
    <m/>
    <m/>
    <m/>
    <m/>
    <m/>
    <m/>
    <m/>
    <m/>
    <m/>
    <m/>
    <m/>
    <m/>
    <m/>
    <m/>
    <m/>
    <m/>
    <m/>
    <m/>
    <m/>
    <m/>
    <m/>
    <m/>
    <m/>
    <m/>
    <m/>
    <m/>
    <m/>
    <m/>
    <n v="0.19148770000000001"/>
    <n v="8.9248300000000003E-2"/>
    <n v="0.22467970000000001"/>
    <n v="0.14550689999999999"/>
    <n v="0.1816866"/>
    <n v="9.2635800000000004E-2"/>
    <n v="7.4755000000000002E-2"/>
    <n v="10533.920799699999"/>
    <n v="12158.5685744"/>
    <n v="12268.4610835"/>
    <n v="11816.727736299999"/>
    <n v="13322.105172699999"/>
    <n v="11130.383851099999"/>
    <n v="9338.5070326999994"/>
    <n v="0.15673819999999999"/>
    <n v="0.1239812"/>
    <n v="8.4400600000000006E-2"/>
    <n v="0.12634600000000001"/>
    <n v="0.1119411"/>
    <n v="9.9325200000000002E-2"/>
    <n v="0.15933310000000001"/>
    <n v="0.23361190000000001"/>
    <n v="0.17691960000000001"/>
    <n v="0.14790510000000001"/>
    <n v="0.18874569999999999"/>
    <n v="0.32050260000000003"/>
    <n v="0.76293429999999995"/>
    <n v="0.82359640000000001"/>
    <n v="98.616829999999993"/>
    <n v="0.71429719999999997"/>
  </r>
  <r>
    <x v="33"/>
    <m/>
    <x v="7"/>
    <s v="2009"/>
    <s v="EU SILC"/>
    <s v="2010"/>
    <s v="2009"/>
    <s v=""/>
    <s v="current"/>
    <s v=""/>
    <x v="2"/>
    <n v="6820065.9897100003"/>
    <m/>
    <n v="0.33326820000000001"/>
    <n v="0.45677440000000002"/>
    <m/>
    <m/>
    <n v="4.8065911999999997"/>
    <n v="2.1553412999999999"/>
    <n v="2.2300835000000001"/>
    <n v="5.6795499999999999"/>
    <n v="9.4089074000000004"/>
    <n v="12449.230253899999"/>
    <n v="10410.733866"/>
    <n v="4668.3157125999996"/>
    <n v="6524.8463583000002"/>
    <n v="7796.1450000000004"/>
    <n v="9112.39"/>
    <n v="10410.733866"/>
    <n v="11990.133262400001"/>
    <n v="13829.96"/>
    <n v="16770.310108000001"/>
    <n v="22438.685000000001"/>
    <n v="92351.348816700003"/>
    <m/>
    <n v="3397.2430568"/>
    <x v="1041"/>
    <x v="1047"/>
    <n v="8412.2787647000005"/>
    <n v="9702.1180069999991"/>
    <n v="11172.036404500001"/>
    <n v="12877.5817135"/>
    <n v="15054.1962515"/>
    <n v="19139.923108800002"/>
    <n v="31964.345471600001"/>
    <n v="12449.230253899999"/>
    <n v="592.87144179999996"/>
    <n v="1799.8971649"/>
    <n v="2217.7391478999998"/>
    <n v="2716.4496346999999"/>
    <n v="3580.3450063"/>
    <n v="3970.0637803999998"/>
    <n v="5317.3867155999997"/>
    <n v="5955.7712333999998"/>
    <n v="7692.4083209"/>
    <n v="16238.027238299999"/>
    <n v="5009.7504569000002"/>
    <n v="503.38647090000001"/>
    <n v="1254.3628986000001"/>
    <n v="2267.2453157"/>
    <n v="2716.5681540999999"/>
    <n v="3419.7930289000001"/>
    <n v="4376.5107920999999"/>
    <n v="4110.4243839000001"/>
    <n v="4860.1564603999996"/>
    <n v="7254.9841834999997"/>
    <n v="12068.4438433"/>
    <n v="4284.4210093000002"/>
    <n v="259.15829630000002"/>
    <n v="517.49104250000005"/>
    <n v="783.77957389999995"/>
    <n v="1117.1157464999999"/>
    <n v="1461.6469967999999"/>
    <n v="1964.3586923"/>
    <n v="2687.9921015999998"/>
    <n v="3019.3588404000002"/>
    <n v="4139.9168142999997"/>
    <n v="5078.6828931999999"/>
    <n v="2103.5117277999998"/>
    <n v="89.708523999999997"/>
    <n v="70.139255399999996"/>
    <n v="67.127147100000002"/>
    <n v="165.5091765"/>
    <n v="118.04643280000001"/>
    <n v="255.6951081"/>
    <n v="112.9662242"/>
    <n v="562.43241509999996"/>
    <n v="385.87061390000002"/>
    <n v="1383.9317166000001"/>
    <n v="321.19841980000001"/>
    <n v="1038.1199574"/>
    <n v="1062.9782305000001"/>
    <n v="732.92883859999995"/>
    <n v="1072.4729221"/>
    <n v="793.57843460000004"/>
    <n v="1010.3314763"/>
    <n v="1442.3926942000001"/>
    <n v="1151.4539167999999"/>
    <n v="1905.1191156"/>
    <n v="5421.9377764999999"/>
    <n v="1563.651936"/>
    <n v="1540.4567603999999"/>
    <n v="1795.8473300000001"/>
    <n v="2153.8828391000002"/>
    <n v="2015.1569299"/>
    <n v="2040.9837233999999"/>
    <n v="1948.9362739999999"/>
    <n v="2125.6458131999998"/>
    <n v="3192.9646047000001"/>
    <n v="3612.9607071999999"/>
    <n v="4990.2781771999998"/>
    <n v="2542.0235044000001"/>
    <n v="-626.45839390000003"/>
    <n v="-900.01577710000004"/>
    <n v="-1080.3951376"/>
    <n v="-1390.9937992"/>
    <n v="-1712.2756158"/>
    <n v="-2353.8597187999999"/>
    <n v="-2919.2262194"/>
    <n v="-3687.9412192999998"/>
    <n v="-5851.3366466999996"/>
    <n v="-13216.9561736"/>
    <n v="-3375.3268002999998"/>
    <n v="3397.2430568"/>
    <n v="5600.7001448999999"/>
    <n v="7142.3077246000003"/>
    <n v="8412.2787647000005"/>
    <n v="9702.1180069999991"/>
    <n v="11172.036404500001"/>
    <n v="12877.5817135"/>
    <n v="15054.1962515"/>
    <n v="19139.923108800002"/>
    <n v="31964.345471600001"/>
    <n v="12449.230253899999"/>
    <n v="0.2595962"/>
    <n v="0.55516639999999995"/>
    <n v="0.47629569999999999"/>
    <n v="0.15959429999999999"/>
    <n v="0.29091230000000001"/>
    <n v="0.25748650000000001"/>
    <n v="0.21012529999999999"/>
    <n v="0.60021979999999997"/>
    <n v="0.66836609999999996"/>
    <n v="0.10723489999999999"/>
    <n v="0.27285330000000002"/>
    <n v="0.22932530000000001"/>
    <m/>
    <m/>
    <m/>
    <m/>
    <m/>
    <m/>
    <n v="0.26783699999999999"/>
    <n v="0.22847219999999999"/>
    <n v="8.9880600000000005E-2"/>
    <n v="0.63664560000000003"/>
    <n v="0.76414970000000004"/>
    <n v="0.18941820000000001"/>
    <n v="12028.843674399999"/>
    <m/>
    <n v="0.81232210000000005"/>
    <n v="0.11805740000000001"/>
    <n v="0.20769029999999999"/>
    <m/>
    <m/>
    <m/>
    <n v="1.8188599999999999E-2"/>
    <n v="7.3584000000000002E-3"/>
    <n v="2.1110400000000001E-2"/>
    <n v="5.2640999999999999E-3"/>
    <n v="0.19693930000000001"/>
    <n v="8.7257600000000005E-2"/>
    <n v="3.54989E-2"/>
    <n v="0.3188686"/>
    <n v="0.1017525"/>
    <n v="2.00836E-2"/>
    <n v="13016.370454"/>
    <n v="8158.0351885999999"/>
    <n v="7671.9068749999997"/>
    <n v="4936.2917367999999"/>
    <n v="15541.5243823"/>
    <n v="10842.627350500001"/>
    <n v="9276.5981890000003"/>
    <n v="13010.897707300001"/>
    <n v="6982.6568675999997"/>
    <n v="4538.7902494999998"/>
    <n v="0.1216436"/>
    <n v="0.34180660000000002"/>
    <n v="0.34914000000000001"/>
    <n v="0.62885639999999998"/>
    <n v="2.2572800000000001E-2"/>
    <n v="0.14731929999999999"/>
    <n v="0.28626469999999998"/>
    <n v="4.1988299999999999E-2"/>
    <n v="0.25787139999999997"/>
    <n v="0.66731169999999995"/>
    <n v="0.13031719999999999"/>
    <n v="0.96063869999999996"/>
    <n v="0.38366099999999997"/>
    <n v="0.84655760000000002"/>
    <n v="2.1154099999999999E-2"/>
    <n v="0.33347840000000001"/>
    <n v="0.96201700000000001"/>
    <n v="4.3572300000000001E-2"/>
    <n v="0.44866410000000001"/>
    <n v="0.98364450000000003"/>
    <m/>
    <m/>
    <m/>
    <m/>
    <m/>
    <m/>
    <m/>
    <m/>
    <m/>
    <m/>
    <m/>
    <m/>
    <m/>
    <m/>
    <m/>
    <m/>
    <m/>
    <m/>
    <m/>
    <m/>
    <m/>
    <m/>
    <m/>
    <m/>
    <m/>
    <m/>
    <m/>
    <m/>
    <n v="98.616829999999993"/>
    <n v="0.71429719999999997"/>
  </r>
  <r>
    <x v="33"/>
    <n v="11"/>
    <x v="4"/>
    <s v="2010"/>
    <s v="EU SILC"/>
    <s v="2011"/>
    <s v="2010"/>
    <s v=""/>
    <s v="current"/>
    <s v=""/>
    <x v="0"/>
    <n v="1816001.4953156"/>
    <m/>
    <n v="0.34882269999999999"/>
    <n v="0.83309230000000001"/>
    <m/>
    <m/>
    <n v="4.0940871999999997"/>
    <n v="2.4085459999999999"/>
    <n v="1.6998169000000001"/>
    <n v="5.2546353000000003"/>
    <n v="8.0646920000000009"/>
    <n v="10555.6334771"/>
    <n v="7961.6701659999999"/>
    <n v="4683.8398438000004"/>
    <n v="5331.8608258000004"/>
    <n v="6168.9480239000004"/>
    <n v="6908.4924836"/>
    <n v="7961.6701659999999"/>
    <n v="9173.9250988999993"/>
    <n v="10843.249816899999"/>
    <n v="13505.2727197"/>
    <n v="19176.048657899999"/>
    <n v="86124.985849000004"/>
    <m/>
    <n v="3762.8134504"/>
    <x v="1042"/>
    <x v="1048"/>
    <n v="6517.7920236"/>
    <n v="7395.2499097"/>
    <n v="8597.1366548000005"/>
    <n v="9918.8247750999999"/>
    <n v="12126.2339228"/>
    <n v="15946.347710100001"/>
    <n v="30345.931356100002"/>
    <n v="10555.6334771"/>
    <n v="20.8380948"/>
    <n v="44.263242900000002"/>
    <n v="55.428224100000001"/>
    <n v="54.753248499999998"/>
    <n v="176.03132020000001"/>
    <n v="223.18873640000001"/>
    <n v="792.25094390000004"/>
    <n v="904.10175890000005"/>
    <n v="1204.8395625999999"/>
    <n v="2887.2883213"/>
    <n v="637.60851739999998"/>
    <n v="10.9743411"/>
    <n v="17.547623600000001"/>
    <n v="84.854746399999996"/>
    <n v="47.018206900000003"/>
    <n v="169.19338619999999"/>
    <n v="446.57865870000001"/>
    <n v="305.1513966"/>
    <n v="566.08852690000003"/>
    <n v="1047.5634874"/>
    <n v="1656.5675131999999"/>
    <n v="435.77682470000002"/>
    <n v="6.3881436000000003"/>
    <n v="34.8886836"/>
    <n v="88.482986199999999"/>
    <n v="37.599518600000003"/>
    <n v="386.82662920000001"/>
    <n v="467.4986184"/>
    <n v="987.07004329999995"/>
    <n v="1622.2045628999999"/>
    <n v="2576.3234051999998"/>
    <n v="2343.3408095999998"/>
    <n v="855.54026639999995"/>
    <n v="35.4416905"/>
    <n v="106.9225125"/>
    <n v="89.0993675"/>
    <n v="103.6517762"/>
    <n v="274.24892990000001"/>
    <n v="303.38072340000002"/>
    <n v="225.8126087"/>
    <n v="463.74066219999997"/>
    <n v="635.29970879999996"/>
    <n v="4049.0800614"/>
    <n v="631.01894500000003"/>
    <n v="94.993166799999997"/>
    <n v="75.727343500000003"/>
    <n v="150.89823799999999"/>
    <n v="74.068523999999996"/>
    <n v="179.68619699999999"/>
    <n v="177.23483809999999"/>
    <n v="368.67178819999998"/>
    <n v="487.39777629999998"/>
    <n v="565.88889359999996"/>
    <n v="3085.7864333000002"/>
    <n v="527.7234406"/>
    <n v="3730.0472399"/>
    <n v="4870.1885804000003"/>
    <n v="5441.8496461000004"/>
    <n v="6307.2929471999996"/>
    <n v="6454.5609027"/>
    <n v="7350.9659116000003"/>
    <n v="7923.8851360999997"/>
    <n v="9182.6534965999999"/>
    <n v="12176.554263599999"/>
    <n v="23448.276788899999"/>
    <n v="8697.8494157999994"/>
    <n v="-135.8692264"/>
    <n v="-102.5527245"/>
    <n v="-132.87073620000001"/>
    <n v="-106.5921979"/>
    <n v="-245.29745550000001"/>
    <n v="-371.71083179999999"/>
    <n v="-684.01714170000002"/>
    <n v="-1099.9528611000001"/>
    <n v="-2260.1216110999999"/>
    <n v="-7124.4085715000001"/>
    <n v="-1229.8839327999999"/>
    <n v="3762.8134504"/>
    <n v="5046.9852619000003"/>
    <n v="5777.7424720999998"/>
    <n v="6517.7920236"/>
    <n v="7395.2499097"/>
    <n v="8597.1366548000005"/>
    <n v="9918.8247750999999"/>
    <n v="12126.2339228"/>
    <n v="15946.347710100001"/>
    <n v="30345.931356100002"/>
    <n v="10555.6334771"/>
    <n v="0.81024470000000004"/>
    <n v="0.90043989999999996"/>
    <n v="1"/>
    <n v="0.22602829999999999"/>
    <n v="0.19350439999999999"/>
    <n v="0.14113319999999999"/>
    <n v="0.78500999999999999"/>
    <n v="0.91142840000000003"/>
    <n v="1"/>
    <n v="9.8599900000000004E-2"/>
    <n v="0.19752839999999999"/>
    <n v="0.18213570000000001"/>
    <m/>
    <m/>
    <m/>
    <m/>
    <m/>
    <m/>
    <n v="0.1882664"/>
    <n v="0.17017979999999999"/>
    <n v="8.9912400000000003E-2"/>
    <n v="0.91343350000000001"/>
    <n v="1"/>
    <n v="0.78076380000000001"/>
    <m/>
    <m/>
    <m/>
    <m/>
    <m/>
    <m/>
    <m/>
    <m/>
    <m/>
    <m/>
    <m/>
    <m/>
    <m/>
    <m/>
    <m/>
    <m/>
    <m/>
    <m/>
    <m/>
    <m/>
    <m/>
    <m/>
    <m/>
    <m/>
    <m/>
    <m/>
    <m/>
    <m/>
    <m/>
    <m/>
    <m/>
    <m/>
    <m/>
    <m/>
    <m/>
    <m/>
    <m/>
    <m/>
    <m/>
    <m/>
    <m/>
    <m/>
    <m/>
    <m/>
    <m/>
    <m/>
    <m/>
    <m/>
    <m/>
    <m/>
    <m/>
    <m/>
    <m/>
    <m/>
    <m/>
    <m/>
    <m/>
    <m/>
    <m/>
    <m/>
    <m/>
    <m/>
    <m/>
    <m/>
    <m/>
    <m/>
    <m/>
    <m/>
    <m/>
    <m/>
    <m/>
    <m/>
    <m/>
    <m/>
    <m/>
    <m/>
    <n v="100"/>
    <n v="0.70983510000000005"/>
  </r>
  <r>
    <x v="33"/>
    <n v="11"/>
    <x v="4"/>
    <s v="2010"/>
    <s v="EU SILC"/>
    <s v="2011"/>
    <s v="2010"/>
    <s v=""/>
    <s v="current"/>
    <s v=""/>
    <x v="1"/>
    <n v="10636979.039135"/>
    <n v="4016033.0080681001"/>
    <n v="0.34480090000000002"/>
    <n v="0.52388690000000004"/>
    <m/>
    <m/>
    <n v="4.6348494999999996"/>
    <n v="2.2249197000000001"/>
    <n v="2.0831536000000002"/>
    <n v="5.7789663999999998"/>
    <n v="9.4392917999999995"/>
    <n v="11610.0654975"/>
    <n v="9356.5153458999994"/>
    <n v="4491.5147704999999"/>
    <n v="5866.4477946999996"/>
    <n v="7007.4282123000003"/>
    <n v="8197.1850586"/>
    <n v="9356.5153458999994"/>
    <n v="10847.0487732"/>
    <n v="12814.722237399999"/>
    <n v="15404.2150879"/>
    <n v="20817.4951172"/>
    <n v="127968.1191406"/>
    <m/>
    <n v="3316.7231772999999"/>
    <x v="1043"/>
    <x v="1049"/>
    <n v="7601.8811321000003"/>
    <n v="8781.3019158999996"/>
    <n v="10073.185779900001"/>
    <n v="11769.236327500001"/>
    <n v="13920.7654671"/>
    <n v="17712.357686200001"/>
    <n v="31307.518041700001"/>
    <n v="11610.0654975"/>
    <n v="611.62012130000005"/>
    <n v="1246.9683528999999"/>
    <n v="2018.3161662"/>
    <n v="2423.6428839"/>
    <n v="2702.2955883"/>
    <n v="3523.1975112999999"/>
    <n v="4407.3967470999996"/>
    <n v="5893.1529302999998"/>
    <n v="7798.3534337000001"/>
    <n v="14012.665737699999"/>
    <n v="4465.7104957000001"/>
    <n v="407.69261210000002"/>
    <n v="858.29829370000004"/>
    <n v="1329.6124728"/>
    <n v="2118.4023081"/>
    <n v="2763.6936778999998"/>
    <n v="3423.9437432"/>
    <n v="4084.5242791000001"/>
    <n v="4857.1871010000004"/>
    <n v="6096.1726741000002"/>
    <n v="11027.8238986"/>
    <n v="3698.3578315"/>
    <n v="82.123909499999996"/>
    <n v="351.60757949999999"/>
    <n v="460.6552145"/>
    <n v="967.10991409999997"/>
    <n v="858.05352589999995"/>
    <n v="1443.2352877999999"/>
    <n v="1935.3112552"/>
    <n v="2428.8248420999998"/>
    <n v="3353.4808959000002"/>
    <n v="4102.5488744000004"/>
    <n v="1598.8387244"/>
    <n v="14.450820500000001"/>
    <n v="106.560613"/>
    <n v="80.823815800000006"/>
    <n v="122.96549159999999"/>
    <n v="169.38990680000001"/>
    <n v="170.30055189999999"/>
    <n v="230.7245576"/>
    <n v="190.79439300000001"/>
    <n v="394.0351086"/>
    <n v="1481.3678594999999"/>
    <n v="296.38786199999998"/>
    <n v="990.89147830000002"/>
    <n v="759.22566259999996"/>
    <n v="616.33404540000004"/>
    <n v="536.07675970000003"/>
    <n v="767.7766282"/>
    <n v="905.76006589999997"/>
    <n v="652.48864949999995"/>
    <n v="782.20762000000002"/>
    <n v="1403.5327708"/>
    <n v="5583.1963828999997"/>
    <n v="1300.574981"/>
    <n v="1798.992925"/>
    <n v="2519.3235006999998"/>
    <n v="2754.6074425000002"/>
    <n v="2550.0329109999998"/>
    <n v="2955.1375853"/>
    <n v="2562.9679262"/>
    <n v="2934.8493612000002"/>
    <n v="3338.7742256000001"/>
    <n v="4090.7862058999999"/>
    <n v="7785.0465346999999"/>
    <n v="3329.9042690000001"/>
    <n v="-589.04868939999994"/>
    <n v="-676.24294050000003"/>
    <n v="-850.54410489999998"/>
    <n v="-1116.3491363000001"/>
    <n v="-1435.0449965"/>
    <n v="-1956.2193064999999"/>
    <n v="-2476.0585222"/>
    <n v="-3570.1756449"/>
    <n v="-5424.0034028"/>
    <n v="-12685.131246000001"/>
    <n v="-3079.708666"/>
    <n v="3316.7231772999999"/>
    <n v="5165.7410619000002"/>
    <n v="6409.8050524"/>
    <n v="7601.8811321000003"/>
    <n v="8781.3019158999996"/>
    <n v="10073.185779900001"/>
    <n v="11769.236327500001"/>
    <n v="13920.7654671"/>
    <n v="17712.357686200001"/>
    <n v="31307.518041700001"/>
    <n v="11610.0654975"/>
    <n v="0.34470709999999999"/>
    <n v="0.69360659999999996"/>
    <n v="0.94233599999999995"/>
    <n v="0.18258669999999999"/>
    <n v="0.26973150000000001"/>
    <n v="0.2241097"/>
    <n v="0.2978306"/>
    <n v="0.74745550000000005"/>
    <n v="1"/>
    <n v="0.1142517"/>
    <n v="0.25672410000000001"/>
    <n v="0.1983502"/>
    <m/>
    <m/>
    <m/>
    <m/>
    <m/>
    <m/>
    <n v="0.26021660000000002"/>
    <n v="0.192438"/>
    <n v="0.10238559999999999"/>
    <n v="0.76279370000000002"/>
    <n v="1"/>
    <n v="0.2886879"/>
    <m/>
    <n v="1"/>
    <m/>
    <m/>
    <m/>
    <n v="0.1142517"/>
    <n v="0.2978306"/>
    <n v="11610.0654975"/>
    <m/>
    <m/>
    <m/>
    <m/>
    <m/>
    <m/>
    <m/>
    <m/>
    <m/>
    <m/>
    <m/>
    <m/>
    <m/>
    <m/>
    <m/>
    <m/>
    <m/>
    <m/>
    <m/>
    <m/>
    <m/>
    <m/>
    <m/>
    <m/>
    <m/>
    <m/>
    <m/>
    <m/>
    <m/>
    <m/>
    <m/>
    <m/>
    <m/>
    <m/>
    <m/>
    <m/>
    <m/>
    <m/>
    <m/>
    <m/>
    <n v="0.18759799999999999"/>
    <n v="8.8343199999999997E-2"/>
    <n v="0.2241117"/>
    <n v="0.14453630000000001"/>
    <n v="0.1846855"/>
    <n v="9.2804899999999996E-2"/>
    <n v="7.7920400000000001E-2"/>
    <n v="10246.3296372"/>
    <n v="11965.2335604"/>
    <n v="11936.495375799999"/>
    <n v="11672.793998499999"/>
    <n v="13354.9367893"/>
    <n v="11277.023907700001"/>
    <n v="9696.4419918999993"/>
    <n v="0.1627007"/>
    <n v="0.11711100000000001"/>
    <n v="9.24706E-2"/>
    <n v="0.110051"/>
    <n v="0.107858"/>
    <n v="7.5562199999999996E-2"/>
    <n v="0.12603819999999999"/>
    <n v="0.19811870000000001"/>
    <n v="0.15404689999999999"/>
    <n v="0.14072660000000001"/>
    <n v="0.1664255"/>
    <n v="0.31101980000000001"/>
    <n v="0.75027969999999999"/>
    <n v="0.82637459999999996"/>
    <n v="100"/>
    <n v="0.70983510000000005"/>
  </r>
  <r>
    <x v="33"/>
    <n v="11"/>
    <x v="4"/>
    <s v="2010"/>
    <s v="EU SILC"/>
    <s v="2011"/>
    <s v="2010"/>
    <s v=""/>
    <s v="current"/>
    <s v=""/>
    <x v="2"/>
    <n v="6825501.4102287004"/>
    <m/>
    <n v="0.34014739999999999"/>
    <n v="0.46271089999999998"/>
    <m/>
    <m/>
    <n v="4.7051778999999998"/>
    <n v="2.1414748000000001"/>
    <n v="2.1971669999999999"/>
    <n v="5.8178329"/>
    <n v="9.7202082000000001"/>
    <n v="12289.3053377"/>
    <n v="10146.7449951"/>
    <n v="4618.1035822000003"/>
    <n v="6205.0814867999998"/>
    <n v="7642.1850586"/>
    <n v="8859.0227842999993"/>
    <n v="10146.7449951"/>
    <n v="11697.3774137"/>
    <n v="13476.777333100001"/>
    <n v="16150.319227600001"/>
    <n v="21728.999117300002"/>
    <n v="127968.1191406"/>
    <m/>
    <n v="3350.5963916000001"/>
    <x v="1044"/>
    <x v="1050"/>
    <n v="8236.7691938999997"/>
    <n v="9461.2117498000007"/>
    <n v="10897.111406"/>
    <n v="12575.431210299999"/>
    <n v="14713.9228757"/>
    <n v="18659.458952500001"/>
    <n v="32568.494625700001"/>
    <n v="12289.3053377"/>
    <n v="675.08256010000002"/>
    <n v="1845.0397144000001"/>
    <n v="2494.2884917000001"/>
    <n v="3045.6446073000002"/>
    <n v="3489.2875964999998"/>
    <n v="3869.3825403999999"/>
    <n v="5819.1880836999999"/>
    <n v="6327.0059647999997"/>
    <n v="9079.0969167999992"/>
    <n v="15875.332035199999"/>
    <n v="5253.5931007999998"/>
    <n v="464.6215656"/>
    <n v="1298.5868894"/>
    <n v="1900.9716020000001"/>
    <n v="2711.9110175000001"/>
    <n v="3162.5480533999998"/>
    <n v="4031.3085043000001"/>
    <n v="4278.5418823999998"/>
    <n v="5605.6112596000003"/>
    <n v="6376.0624561000004"/>
    <n v="12468.075711"/>
    <n v="4231.0911207999998"/>
    <n v="159.46946019999999"/>
    <n v="501.34565149999997"/>
    <n v="1012.1377682"/>
    <n v="1128.5546181"/>
    <n v="1458.6912133999999"/>
    <n v="2057.5546730999999"/>
    <n v="2510.2798984000001"/>
    <n v="3162.7550163999999"/>
    <n v="4156.3692854000001"/>
    <n v="5192.5916583999997"/>
    <n v="2134.6263872999998"/>
    <n v="24.555666599999999"/>
    <n v="75.820479700000007"/>
    <n v="99.607146400000005"/>
    <n v="120.42561449999999"/>
    <n v="107.1303394"/>
    <n v="173.5921233"/>
    <n v="60.9364858"/>
    <n v="221.07901609999999"/>
    <n v="342.32698399999998"/>
    <n v="1197.9430531999999"/>
    <n v="242.46451780000001"/>
    <n v="1214.8083243999999"/>
    <n v="1060.9198646"/>
    <n v="774.86170660000005"/>
    <n v="663.80717470000002"/>
    <n v="1073.058779"/>
    <n v="881.7017022"/>
    <n v="843.11005120000004"/>
    <n v="685.78316229999996"/>
    <n v="1592.4568908000001"/>
    <n v="5932.5084720000004"/>
    <n v="1472.6346348"/>
    <n v="1512.1809277"/>
    <n v="1646.3035262000001"/>
    <n v="1828.0458731000001"/>
    <n v="1980.7805573999999"/>
    <n v="2091.009697"/>
    <n v="2184.9079062999999"/>
    <n v="2188.8423382999999"/>
    <n v="2706.8734841999999"/>
    <n v="3198.0634365000001"/>
    <n v="5871.7669281999997"/>
    <n v="2521.3335855"/>
    <n v="-700.12211290000005"/>
    <n v="-973.27992849999998"/>
    <n v="-1166.7135933"/>
    <n v="-1414.3543956000001"/>
    <n v="-1920.5139288"/>
    <n v="-2301.3360437000001"/>
    <n v="-3125.4675295000002"/>
    <n v="-3995.1850276999999"/>
    <n v="-6084.9170170999996"/>
    <n v="-13969.723232300001"/>
    <n v="-3566.4380093"/>
    <n v="3350.5963916000001"/>
    <n v="5454.7361971999999"/>
    <n v="6943.1989947000002"/>
    <n v="8236.7691938999997"/>
    <n v="9461.2117498000007"/>
    <n v="10897.111406"/>
    <n v="12575.431210299999"/>
    <n v="14713.9228757"/>
    <n v="18659.458952500001"/>
    <n v="32568.494625700001"/>
    <n v="12289.3053377"/>
    <n v="0.2464375"/>
    <n v="0.57515519999999998"/>
    <n v="0.54518069999999996"/>
    <n v="0.1573474"/>
    <n v="0.28853580000000001"/>
    <n v="0.24994340000000001"/>
    <n v="0.19736239999999999"/>
    <n v="0.63748550000000004"/>
    <n v="0.75040419999999997"/>
    <n v="0.1042517"/>
    <n v="0.27173750000000002"/>
    <n v="0.2119608"/>
    <m/>
    <m/>
    <m/>
    <m/>
    <m/>
    <m/>
    <n v="0.275974"/>
    <n v="0.212205"/>
    <n v="9.3953800000000004E-2"/>
    <n v="0.65989390000000003"/>
    <n v="0.84369150000000004"/>
    <n v="0.1872412"/>
    <n v="11832.9058596"/>
    <m/>
    <n v="0.8070967"/>
    <n v="0.1166754"/>
    <n v="0.18973889999999999"/>
    <m/>
    <m/>
    <m/>
    <n v="2.0694500000000001E-2"/>
    <n v="8.8208000000000002E-3"/>
    <n v="2.1856899999999999E-2"/>
    <n v="5.1317999999999997E-3"/>
    <n v="0.193523"/>
    <n v="8.7608099999999994E-2"/>
    <n v="4.0641900000000002E-2"/>
    <n v="0.32007049999999998"/>
    <n v="9.1868099999999994E-2"/>
    <n v="1.6881E-2"/>
    <n v="12767.353631100001"/>
    <n v="7884.6669394"/>
    <n v="8958.4441621999995"/>
    <n v="4773.5761184000003"/>
    <n v="15731.188429899999"/>
    <n v="10981.1853111"/>
    <n v="9160.7518708999996"/>
    <n v="12081.640888399999"/>
    <n v="7453.0044367999999"/>
    <n v="3901.7985880000001"/>
    <n v="0.14739140000000001"/>
    <n v="0.36071910000000001"/>
    <n v="0.25291170000000002"/>
    <n v="0.64151259999999999"/>
    <n v="1.4685399999999999E-2"/>
    <n v="0.1236698"/>
    <n v="0.2481922"/>
    <n v="4.5290299999999999E-2"/>
    <n v="0.29511979999999999"/>
    <n v="0.81421069999999995"/>
    <n v="0.1143797"/>
    <n v="0.95337499999999997"/>
    <n v="0.2019116"/>
    <n v="0.83815720000000005"/>
    <n v="1.3429200000000001E-2"/>
    <n v="0.29942360000000001"/>
    <n v="0.96411740000000001"/>
    <n v="3.1109899999999999E-2"/>
    <n v="0.42227809999999999"/>
    <n v="1"/>
    <m/>
    <m/>
    <m/>
    <m/>
    <m/>
    <m/>
    <m/>
    <m/>
    <m/>
    <m/>
    <m/>
    <m/>
    <m/>
    <m/>
    <m/>
    <m/>
    <m/>
    <m/>
    <m/>
    <m/>
    <m/>
    <m/>
    <m/>
    <m/>
    <m/>
    <m/>
    <m/>
    <m/>
    <n v="100"/>
    <n v="0.70983510000000005"/>
  </r>
  <r>
    <x v="33"/>
    <n v="12"/>
    <x v="5"/>
    <s v="2011"/>
    <s v="EU SILC"/>
    <s v="2012"/>
    <s v="2011"/>
    <s v=""/>
    <s v="current"/>
    <s v=""/>
    <x v="0"/>
    <n v="1920389.37206"/>
    <m/>
    <n v="0.34734870000000001"/>
    <n v="0.82285799999999998"/>
    <m/>
    <m/>
    <n v="4.0336800000000004"/>
    <n v="2.3565261"/>
    <n v="1.7117061"/>
    <n v="5.2459981999999998"/>
    <n v="8.0320332000000008"/>
    <n v="10828.8792521"/>
    <n v="8182.6396719000004"/>
    <n v="4780.3999999999996"/>
    <n v="5701.4019767"/>
    <n v="6393.6595155000005"/>
    <n v="7113.4942186999997"/>
    <n v="8182.6396719000004"/>
    <n v="9426.2015460000002"/>
    <n v="11078.0085956"/>
    <n v="13847.802426099999"/>
    <n v="19282.603933099999"/>
    <n v="125022.2135498"/>
    <m/>
    <n v="3875.6709329"/>
    <x v="1045"/>
    <x v="1051"/>
    <n v="6724.7941829000001"/>
    <n v="7583.9360636000001"/>
    <n v="8808.1660737999991"/>
    <n v="10200.3517333"/>
    <n v="12335.3619552"/>
    <n v="16252.8620964"/>
    <n v="31129.517670199999"/>
    <n v="10828.8792521"/>
    <n v="2.2698168999999999"/>
    <n v="54.061635299999999"/>
    <n v="62.4350302"/>
    <n v="78.494205300000004"/>
    <n v="235.15059429999999"/>
    <n v="426.8672143"/>
    <n v="285.98783659999998"/>
    <n v="1046.0617192"/>
    <n v="1477.5874735"/>
    <n v="2055.7752550999999"/>
    <n v="573.06543580000005"/>
    <n v="16.741356400000001"/>
    <n v="33.173121399999999"/>
    <n v="1.8620694"/>
    <n v="35.013920800000001"/>
    <n v="174.80398869999999"/>
    <n v="377.34445690000001"/>
    <n v="417.3368069"/>
    <n v="469.36509460000002"/>
    <n v="1055.8011449999999"/>
    <n v="945.00360509999996"/>
    <n v="352.6663676"/>
    <n v="25.758130399999999"/>
    <n v="59.092459599999998"/>
    <n v="71.129556899999997"/>
    <n v="219.27484620000001"/>
    <n v="325.968727"/>
    <n v="317.4246053"/>
    <n v="1027.1111771000001"/>
    <n v="1783.0388551999999"/>
    <n v="1772.8355667999999"/>
    <n v="1885.9873786999999"/>
    <n v="749.61632659999998"/>
    <n v="44.961455299999997"/>
    <n v="107.0112578"/>
    <n v="138.70573300000001"/>
    <n v="405.78858070000001"/>
    <n v="220.85362610000001"/>
    <n v="252.6798129"/>
    <n v="327.38104720000001"/>
    <n v="635.04408390000003"/>
    <n v="1303.4618382000001"/>
    <n v="3533.5679902000002"/>
    <n v="699.170252"/>
    <n v="46.942608399999997"/>
    <n v="46.141820600000003"/>
    <n v="8.8748985000000005"/>
    <n v="40.317525400000001"/>
    <n v="124.5890685"/>
    <n v="109.5251207"/>
    <n v="251.63825679999999"/>
    <n v="170.70744250000001"/>
    <n v="685.78621840000005"/>
    <n v="2955.6972427000001"/>
    <n v="446.2450857"/>
    <n v="3833.491743"/>
    <n v="4962.1741142999999"/>
    <n v="5867.1265985999999"/>
    <n v="6111.4130519"/>
    <n v="6812.2594004000002"/>
    <n v="7775.1278801999997"/>
    <n v="8664.2104357000007"/>
    <n v="9513.2738738000007"/>
    <n v="12755.4917719"/>
    <n v="29312.715426700001"/>
    <n v="9577.5150472999994"/>
    <n v="-94.4941776"/>
    <n v="-105.2254994"/>
    <n v="-89.106357700000004"/>
    <n v="-165.5079475"/>
    <n v="-309.68934139999999"/>
    <n v="-450.80301650000001"/>
    <n v="-773.31382710000003"/>
    <n v="-1282.1291140000001"/>
    <n v="-2798.1019175000001"/>
    <n v="-9559.2292283999996"/>
    <n v="-1569.3992628000001"/>
    <n v="3875.6709329"/>
    <n v="5156.4289096000002"/>
    <n v="6061.0275289000001"/>
    <n v="6724.7941829000001"/>
    <n v="7583.9360636000001"/>
    <n v="8808.1660737999991"/>
    <n v="10200.3517333"/>
    <n v="12335.3619552"/>
    <n v="16252.8620964"/>
    <n v="31129.517670199999"/>
    <n v="10828.8792521"/>
    <n v="0.82583819999999997"/>
    <n v="0.89243229999999996"/>
    <n v="1"/>
    <n v="0.18702820000000001"/>
    <n v="0.19835330000000001"/>
    <n v="0.1464897"/>
    <n v="0.79914490000000005"/>
    <n v="0.90333289999999999"/>
    <n v="1"/>
    <n v="8.0489000000000005E-2"/>
    <n v="0.2031801"/>
    <n v="0.1690189"/>
    <m/>
    <m/>
    <m/>
    <m/>
    <m/>
    <m/>
    <n v="0.19406499999999999"/>
    <n v="0.1473341"/>
    <n v="8.9852000000000001E-2"/>
    <n v="0.90095409999999998"/>
    <n v="1"/>
    <n v="0.80265640000000005"/>
    <m/>
    <m/>
    <m/>
    <m/>
    <m/>
    <m/>
    <m/>
    <m/>
    <m/>
    <m/>
    <m/>
    <m/>
    <m/>
    <m/>
    <m/>
    <m/>
    <m/>
    <m/>
    <m/>
    <m/>
    <m/>
    <m/>
    <m/>
    <m/>
    <m/>
    <m/>
    <m/>
    <m/>
    <m/>
    <m/>
    <m/>
    <m/>
    <m/>
    <m/>
    <m/>
    <m/>
    <m/>
    <m/>
    <m/>
    <m/>
    <m/>
    <m/>
    <m/>
    <m/>
    <m/>
    <m/>
    <m/>
    <m/>
    <m/>
    <m/>
    <m/>
    <m/>
    <m/>
    <m/>
    <m/>
    <m/>
    <m/>
    <m/>
    <m/>
    <m/>
    <m/>
    <m/>
    <m/>
    <m/>
    <m/>
    <m/>
    <m/>
    <m/>
    <m/>
    <m/>
    <m/>
    <m/>
    <m/>
    <m/>
    <m/>
    <m/>
    <n v="103.65300000000001"/>
    <n v="0.70386289999999996"/>
  </r>
  <r>
    <x v="33"/>
    <n v="12"/>
    <x v="5"/>
    <s v="2011"/>
    <s v="EU SILC"/>
    <s v="2012"/>
    <s v="2011"/>
    <s v=""/>
    <s v="current"/>
    <s v=""/>
    <x v="1"/>
    <n v="10541839.976980001"/>
    <n v="4042074.9856199999"/>
    <n v="0.3413561"/>
    <n v="0.53708420000000001"/>
    <m/>
    <m/>
    <n v="4.6528131000000004"/>
    <n v="2.1470405000000001"/>
    <n v="2.1670821999999998"/>
    <n v="5.8108551999999998"/>
    <n v="9.8940503999999994"/>
    <n v="11189.619128099999"/>
    <n v="9232.4598967000002"/>
    <n v="4260.3183565999998"/>
    <n v="5762.7434899999998"/>
    <n v="6932.9949999999999"/>
    <n v="8012.5050000000001"/>
    <n v="9232.4598967000002"/>
    <n v="10571.44"/>
    <n v="12192.246271100001"/>
    <n v="14798.472137999999"/>
    <n v="19822.465"/>
    <n v="209845.28"/>
    <m/>
    <n v="3020.5341795999998"/>
    <x v="1046"/>
    <x v="1052"/>
    <n v="7486.3858485999999"/>
    <n v="8617.0511549999992"/>
    <n v="9834.0520297999992"/>
    <n v="11308.326777"/>
    <n v="13349.047801500001"/>
    <n v="16931.1994872"/>
    <n v="29885.3172743"/>
    <n v="11189.619128099999"/>
    <n v="543.41626259999998"/>
    <n v="1407.0858478"/>
    <n v="1743.0795636"/>
    <n v="2605.4679077999999"/>
    <n v="3028.5252013999998"/>
    <n v="3632.253123"/>
    <n v="4819.0826292000002"/>
    <n v="5836.5204112000001"/>
    <n v="8180.0989229999996"/>
    <n v="13884.611758200001"/>
    <n v="4571.2394197000003"/>
    <n v="544.00190529999998"/>
    <n v="973.89928559999998"/>
    <n v="1243.9085717"/>
    <n v="1936.4734063000001"/>
    <n v="2872.2018139000002"/>
    <n v="3105.1833784999999"/>
    <n v="4082.1395914999998"/>
    <n v="4742.9004069000002"/>
    <n v="6060.3093484999999"/>
    <n v="9910.8876486000008"/>
    <n v="3549.4316890999999"/>
    <n v="175.94424570000001"/>
    <n v="371.53794060000001"/>
    <n v="588.59558389999995"/>
    <n v="657.27596100000005"/>
    <n v="846.76740759999996"/>
    <n v="1387.4504327"/>
    <n v="1401.1516157000001"/>
    <n v="2194.8781411"/>
    <n v="2457.8395544"/>
    <n v="3441.4811377999999"/>
    <n v="1353.0370877"/>
    <n v="115.4913008"/>
    <n v="152.43206129999999"/>
    <n v="153.33764969999999"/>
    <n v="181.15526410000001"/>
    <n v="228.2797405"/>
    <n v="175.1599281"/>
    <n v="231.727462"/>
    <n v="287.5565168"/>
    <n v="613.66682779999996"/>
    <n v="1471.442673"/>
    <n v="361.40923500000002"/>
    <n v="457.02853729999998"/>
    <n v="414.31297710000001"/>
    <n v="643.53443860000004"/>
    <n v="417.60117609999998"/>
    <n v="486.06441169999999"/>
    <n v="585.84674099999995"/>
    <n v="557.83536890000005"/>
    <n v="693.14917209999999"/>
    <n v="995.3549471"/>
    <n v="5072.2819356999998"/>
    <n v="1033.8706408999999"/>
    <n v="1606.5426762"/>
    <n v="2380.7040576999998"/>
    <n v="2895.2680226000002"/>
    <n v="2809.6748016000001"/>
    <n v="2674.1548956000001"/>
    <n v="3006.9479722000001"/>
    <n v="2947.9525911999999"/>
    <n v="3351.6724282"/>
    <n v="4428.6151821000003"/>
    <n v="10110.489261299999"/>
    <n v="3623.6144098999998"/>
    <n v="-421.89074820000002"/>
    <n v="-663.77201390000005"/>
    <n v="-906.98999019999997"/>
    <n v="-1121.2626683999999"/>
    <n v="-1518.9423157000001"/>
    <n v="-2058.7895457"/>
    <n v="-2731.5624813999998"/>
    <n v="-3757.6292748999999"/>
    <n v="-5804.6852955000004"/>
    <n v="-14005.877140099999"/>
    <n v="-3302.9833542000001"/>
    <n v="3020.5341795999998"/>
    <n v="5036.2001561999996"/>
    <n v="6360.7338399999999"/>
    <n v="7486.3858485999999"/>
    <n v="8617.0511549999992"/>
    <n v="9834.0520297999992"/>
    <n v="11308.326777"/>
    <n v="13349.047801500001"/>
    <n v="16931.1994872"/>
    <n v="29885.3172743"/>
    <n v="11189.619128099999"/>
    <n v="0.37539450000000002"/>
    <n v="0.69778390000000001"/>
    <n v="0.9042635"/>
    <n v="0.1821392"/>
    <n v="0.30135659999999997"/>
    <n v="0.26162089999999999"/>
    <n v="0.32704369999999999"/>
    <n v="0.74646889999999999"/>
    <n v="0.99157519999999999"/>
    <n v="0.1187107"/>
    <n v="0.29702050000000002"/>
    <n v="0.24194280000000001"/>
    <m/>
    <m/>
    <m/>
    <m/>
    <m/>
    <m/>
    <n v="0.29390810000000001"/>
    <n v="0.23977290000000001"/>
    <n v="0.1246351"/>
    <n v="0.74316450000000001"/>
    <n v="0.98794150000000003"/>
    <n v="0.33032230000000001"/>
    <m/>
    <n v="1"/>
    <m/>
    <m/>
    <m/>
    <n v="0.1187107"/>
    <n v="0.32704369999999999"/>
    <n v="11189.619128099999"/>
    <m/>
    <m/>
    <m/>
    <m/>
    <m/>
    <m/>
    <m/>
    <m/>
    <m/>
    <m/>
    <m/>
    <m/>
    <m/>
    <m/>
    <m/>
    <m/>
    <m/>
    <m/>
    <m/>
    <m/>
    <m/>
    <m/>
    <m/>
    <m/>
    <m/>
    <m/>
    <m/>
    <m/>
    <m/>
    <m/>
    <m/>
    <m/>
    <m/>
    <m/>
    <m/>
    <m/>
    <m/>
    <m/>
    <m/>
    <m/>
    <n v="0.18022060000000001"/>
    <n v="8.8473800000000005E-2"/>
    <n v="0.2109888"/>
    <n v="0.14632329999999999"/>
    <n v="0.1918251"/>
    <n v="9.7952600000000001E-2"/>
    <n v="8.4215700000000004E-2"/>
    <n v="9808.3571924999997"/>
    <n v="10753.935450200001"/>
    <n v="11492.651584499999"/>
    <n v="11123.941189700001"/>
    <n v="12747.640042200001"/>
    <n v="11682.613217800001"/>
    <n v="9835.8884010999991"/>
    <n v="0.1686889"/>
    <n v="0.12924730000000001"/>
    <n v="0.1027608"/>
    <n v="0.12138889999999999"/>
    <n v="0.11869440000000001"/>
    <n v="6.4543199999999995E-2"/>
    <n v="9.9035700000000004E-2"/>
    <n v="0.2034581"/>
    <n v="0.2084067"/>
    <n v="0.15385840000000001"/>
    <n v="0.1840929"/>
    <n v="0.34906520000000002"/>
    <n v="0.77441420000000005"/>
    <n v="0.82790949999999996"/>
    <n v="103.65300000000001"/>
    <n v="0.70386289999999996"/>
  </r>
  <r>
    <x v="33"/>
    <n v="12"/>
    <x v="5"/>
    <s v="2011"/>
    <s v="EU SILC"/>
    <s v="2012"/>
    <s v="2011"/>
    <s v=""/>
    <s v="current"/>
    <s v=""/>
    <x v="2"/>
    <n v="6721594.1558499997"/>
    <m/>
    <n v="0.33924939999999998"/>
    <n v="0.47775129999999999"/>
    <m/>
    <m/>
    <n v="4.8996389999999996"/>
    <n v="2.1417305"/>
    <n v="2.2877010000000002"/>
    <n v="5.9409941999999996"/>
    <n v="10.3948103"/>
    <n v="11683.0973631"/>
    <n v="9715.5990867"/>
    <n v="4246.8833278000002"/>
    <n v="6020"/>
    <n v="7414.1"/>
    <n v="8544.3177194"/>
    <n v="9715.5990867"/>
    <n v="11113.167071"/>
    <n v="12753.4769208"/>
    <n v="15539.455"/>
    <n v="20808.195"/>
    <n v="209845.28"/>
    <m/>
    <n v="2955.6601270000001"/>
    <x v="1047"/>
    <x v="1053"/>
    <n v="7952.0786840999999"/>
    <n v="9161.9482666000004"/>
    <n v="10414.3672847"/>
    <n v="11907.0991331"/>
    <n v="14023.2445293"/>
    <n v="17675.3302042"/>
    <n v="30723.526474099999"/>
    <n v="11683.0973631"/>
    <n v="554.82974520000005"/>
    <n v="1738.4845871"/>
    <n v="2436.7087719000001"/>
    <n v="3327.5840192999999"/>
    <n v="3840.5307486000002"/>
    <n v="4461.7948594"/>
    <n v="5381.4378642000001"/>
    <n v="6295.4811140000002"/>
    <n v="9747.7549089000004"/>
    <n v="16575.928141299999"/>
    <n v="5440.5957606000002"/>
    <n v="564.27793559999998"/>
    <n v="1335.3657327999999"/>
    <n v="1731.2806820000001"/>
    <n v="2524.7810030000001"/>
    <n v="3372.7097220999999"/>
    <n v="3744.2706588999999"/>
    <n v="4562.7351572999996"/>
    <n v="5210.3079481000004"/>
    <n v="6724.8797537"/>
    <n v="11388.4888352"/>
    <n v="4118.9844753999996"/>
    <n v="231.4592189"/>
    <n v="584.28182919999995"/>
    <n v="971.64585520000003"/>
    <n v="1079.9325621"/>
    <n v="1299.5934222000001"/>
    <n v="1875.8625199000001"/>
    <n v="1824.7505412999999"/>
    <n v="2726.0124601000002"/>
    <n v="2846.8062785000002"/>
    <n v="4522.2075144999999"/>
    <n v="1797.2837644000001"/>
    <n v="116.97475679999999"/>
    <n v="123.307405"/>
    <n v="117.0784568"/>
    <n v="115.0118952"/>
    <n v="179.02402900000001"/>
    <n v="143.46376520000001"/>
    <n v="250.08836339999999"/>
    <n v="259.7270901"/>
    <n v="463.2216075"/>
    <n v="1136.9652398000001"/>
    <n v="290.7965749"/>
    <n v="531.66767730000004"/>
    <n v="692.94576089999998"/>
    <n v="808.71497839999995"/>
    <n v="347.7162735"/>
    <n v="727.29594369999995"/>
    <n v="718.66476969999997"/>
    <n v="458.15505239999999"/>
    <n v="766.56400680000002"/>
    <n v="1226.2259902999999"/>
    <n v="5604.9055893000004"/>
    <n v="1189.6862709"/>
    <n v="1424.0683143000001"/>
    <n v="1622.3822825"/>
    <n v="1932.3930869999999"/>
    <n v="1992.7934496"/>
    <n v="1746.1124460000001"/>
    <n v="2007.1951094999999"/>
    <n v="2492.4540677"/>
    <n v="2923.0103204000002"/>
    <n v="3343.5277415"/>
    <n v="6848.5362523000003"/>
    <n v="2634.8286342000001"/>
    <n v="-467.61752100000001"/>
    <n v="-905.83561669999995"/>
    <n v="-1246.8150496000001"/>
    <n v="-1435.7405186000001"/>
    <n v="-2003.318045"/>
    <n v="-2536.8843978999998"/>
    <n v="-3062.5219132000002"/>
    <n v="-4157.8584100999997"/>
    <n v="-6677.0860763000001"/>
    <n v="-15353.5050983"/>
    <n v="-3789.0781173"/>
    <n v="2955.6601270000001"/>
    <n v="5190.9319808"/>
    <n v="6751.0067816999999"/>
    <n v="7952.0786840999999"/>
    <n v="9161.9482666000004"/>
    <n v="10414.3672847"/>
    <n v="11907.0991331"/>
    <n v="14023.2445293"/>
    <n v="17675.3302042"/>
    <n v="30723.526474099999"/>
    <n v="11683.0973631"/>
    <n v="0.27875820000000001"/>
    <n v="0.58716889999999999"/>
    <n v="0.59229799999999999"/>
    <n v="0.16697519999999999"/>
    <n v="0.32529960000000002"/>
    <n v="0.2875644"/>
    <n v="0.22709380000000001"/>
    <n v="0.64237290000000002"/>
    <n v="0.74751449999999997"/>
    <n v="0.1155046"/>
    <n v="0.31625039999999999"/>
    <n v="0.25946049999999998"/>
    <m/>
    <m/>
    <m/>
    <m/>
    <m/>
    <m/>
    <n v="0.31322100000000003"/>
    <n v="0.26234800000000003"/>
    <n v="0.1207643"/>
    <n v="0.63904130000000003"/>
    <n v="0.74420019999999998"/>
    <n v="0.23035949999999999"/>
    <n v="11269.621289000001"/>
    <m/>
    <n v="0.80102640000000003"/>
    <n v="0.12758829999999999"/>
    <n v="0.21388979999999999"/>
    <m/>
    <m/>
    <m/>
    <n v="2.1714000000000001E-2"/>
    <n v="8.6646999999999991E-3"/>
    <n v="2.2060400000000001E-2"/>
    <n v="6.5053000000000003E-3"/>
    <n v="0.186415"/>
    <n v="9.92952E-2"/>
    <n v="4.5175300000000002E-2"/>
    <n v="0.2944367"/>
    <n v="9.8290100000000005E-2"/>
    <n v="1.8469599999999999E-2"/>
    <n v="12760.7866579"/>
    <n v="7877.1801512000002"/>
    <n v="8186.1653163999999"/>
    <n v="3293.6459657"/>
    <n v="14992.3350835"/>
    <n v="10698.1675619"/>
    <n v="8912.0838547999992"/>
    <n v="11849.1524436"/>
    <n v="6684.0182432000001"/>
    <n v="4029.7768239000002"/>
    <n v="9.6910700000000002E-2"/>
    <n v="0.38006309999999999"/>
    <n v="0.18609890000000001"/>
    <n v="0.84344110000000005"/>
    <n v="2.08577E-2"/>
    <n v="0.1223244"/>
    <n v="0.29383900000000002"/>
    <n v="3.1591899999999999E-2"/>
    <n v="0.36257470000000003"/>
    <n v="0.70190560000000002"/>
    <n v="0.11375250000000001"/>
    <n v="0.90242420000000001"/>
    <n v="0.1712555"/>
    <n v="0.93231730000000002"/>
    <n v="3.5420800000000002E-2"/>
    <n v="0.30165550000000002"/>
    <n v="0.97048630000000002"/>
    <n v="3.5890699999999998E-2"/>
    <n v="0.42490679999999997"/>
    <n v="1"/>
    <m/>
    <m/>
    <m/>
    <m/>
    <m/>
    <m/>
    <m/>
    <m/>
    <m/>
    <m/>
    <m/>
    <m/>
    <m/>
    <m/>
    <m/>
    <m/>
    <m/>
    <m/>
    <m/>
    <m/>
    <m/>
    <m/>
    <m/>
    <m/>
    <m/>
    <m/>
    <m/>
    <m/>
    <n v="103.65300000000001"/>
    <n v="0.70386289999999996"/>
  </r>
  <r>
    <x v="34"/>
    <m/>
    <x v="7"/>
    <s v="2006"/>
    <s v="EU SILC"/>
    <s v="2007"/>
    <s v="2006"/>
    <s v=""/>
    <s v="current"/>
    <s v=""/>
    <x v="0"/>
    <n v="3011338.2792000002"/>
    <m/>
    <n v="0.34325739999999999"/>
    <n v="0.80557239999999997"/>
    <m/>
    <m/>
    <n v="4.8138819000000002"/>
    <n v="2.1979681000000002"/>
    <n v="2.1901510000000002"/>
    <n v="5.8549854000000003"/>
    <n v="9.5968929999999997"/>
    <n v="6088.9964993000003"/>
    <n v="4941.0208620000003"/>
    <n v="2256.018388"/>
    <n v="3082.9885924"/>
    <n v="3637.3097062000002"/>
    <n v="4236.2546954999998"/>
    <n v="4941.0208620000003"/>
    <n v="5864.0047860000004"/>
    <n v="6927.5247307999998"/>
    <n v="8376.3747960000001"/>
    <n v="10860.206081599999"/>
    <n v="54856.793943999997"/>
    <m/>
    <n v="1641.0471293000001"/>
    <x v="1048"/>
    <x v="1054"/>
    <n v="3941.0869293000001"/>
    <n v="4584.0341053000002"/>
    <n v="5367.3766726000003"/>
    <n v="6385.2711431999996"/>
    <n v="7555.6677860999998"/>
    <n v="9541.7900339000007"/>
    <n v="15748.953682199999"/>
    <n v="6088.9964993000003"/>
    <m/>
    <n v="7.1850709999999998"/>
    <n v="11.8527039"/>
    <n v="46.367222300000002"/>
    <n v="59.041045199999999"/>
    <n v="156.54097110000001"/>
    <n v="163.28641189999999"/>
    <n v="491.72305999999998"/>
    <n v="717.27088040000001"/>
    <n v="2528.7953435999998"/>
    <n v="419.70257340000001"/>
    <n v="13.6000192"/>
    <n v="9.5284479999999991"/>
    <n v="86.627382800000007"/>
    <n v="83.345608499999997"/>
    <n v="263.80642239999997"/>
    <n v="331.15029829999997"/>
    <n v="329.78969310000002"/>
    <n v="879.5961489"/>
    <n v="1702.7902282"/>
    <n v="4666.6534906999996"/>
    <n v="839.38089279999997"/>
    <n v="5.4878074000000003"/>
    <n v="21.367566499999999"/>
    <n v="17.111608799999999"/>
    <n v="53.433613399999999"/>
    <n v="24.681573199999999"/>
    <n v="258.12191059999998"/>
    <n v="605.5692775"/>
    <n v="1062.5897543999999"/>
    <n v="942.21219610000003"/>
    <n v="2174.0881135999998"/>
    <n v="517.50177489999999"/>
    <n v="27.249699199999998"/>
    <n v="34.286445399999998"/>
    <n v="38.021291900000001"/>
    <n v="52.3371256"/>
    <n v="77.116707099999999"/>
    <n v="99.729113999999996"/>
    <n v="76.273767399999997"/>
    <n v="58.125808900000003"/>
    <n v="63.477725"/>
    <n v="51.199274899999999"/>
    <n v="57.781403400000002"/>
    <n v="149.82660920000001"/>
    <n v="185.25272720000001"/>
    <n v="304.76259629999998"/>
    <n v="312.20282859999998"/>
    <n v="369.61131"/>
    <n v="369.59912889999998"/>
    <n v="427.94903440000002"/>
    <n v="336.37975019999999"/>
    <n v="640.84439329999998"/>
    <n v="938.60093819999997"/>
    <n v="403.87508830000002"/>
    <n v="1537.8889855"/>
    <n v="2532.0451247999999"/>
    <n v="3025.2288739999999"/>
    <n v="3551.0448593000001"/>
    <n v="3951.3533673000002"/>
    <n v="4406.0398633000004"/>
    <n v="5134.7105964000002"/>
    <n v="5383.6141927999997"/>
    <n v="6373.8547744999996"/>
    <n v="8328.9080195999995"/>
    <n v="4425.0269123999997"/>
    <n v="-93.005991199999997"/>
    <n v="-111.1895992"/>
    <n v="-102.1526222"/>
    <n v="-157.64432840000001"/>
    <n v="-161.57631989999999"/>
    <n v="-253.80461349999999"/>
    <n v="-352.3076375"/>
    <n v="-656.36092900000006"/>
    <n v="-898.6601637"/>
    <n v="-2939.2914985000002"/>
    <n v="-574.27214590000006"/>
    <n v="1641.0471293000001"/>
    <n v="2678.4757838"/>
    <n v="3381.4518355"/>
    <n v="3941.0869293000001"/>
    <n v="4584.0341053000002"/>
    <n v="5367.3766726000003"/>
    <n v="6385.2711431999996"/>
    <n v="7555.6677860999998"/>
    <n v="9541.7900339000007"/>
    <n v="15748.953682199999"/>
    <n v="6088.9964993000003"/>
    <n v="0.81266930000000004"/>
    <n v="0.88017579999999995"/>
    <n v="1"/>
    <n v="0.36147899999999999"/>
    <n v="0.30336649999999998"/>
    <n v="0.26649659999999997"/>
    <n v="0.78569089999999997"/>
    <n v="0.88909899999999997"/>
    <n v="1"/>
    <n v="0.239372"/>
    <n v="0.29944320000000002"/>
    <n v="0.26629550000000002"/>
    <m/>
    <m/>
    <m/>
    <m/>
    <m/>
    <m/>
    <m/>
    <m/>
    <m/>
    <m/>
    <m/>
    <m/>
    <m/>
    <m/>
    <m/>
    <m/>
    <m/>
    <m/>
    <m/>
    <m/>
    <m/>
    <m/>
    <m/>
    <m/>
    <m/>
    <m/>
    <m/>
    <m/>
    <m/>
    <m/>
    <m/>
    <m/>
    <m/>
    <m/>
    <m/>
    <m/>
    <m/>
    <m/>
    <m/>
    <m/>
    <m/>
    <m/>
    <m/>
    <m/>
    <m/>
    <m/>
    <m/>
    <m/>
    <m/>
    <m/>
    <m/>
    <m/>
    <m/>
    <m/>
    <m/>
    <m/>
    <m/>
    <m/>
    <m/>
    <m/>
    <m/>
    <m/>
    <m/>
    <m/>
    <m/>
    <m/>
    <m/>
    <m/>
    <m/>
    <m/>
    <m/>
    <m/>
    <m/>
    <m/>
    <m/>
    <m/>
    <m/>
    <m/>
    <m/>
    <m/>
    <m/>
    <m/>
    <m/>
    <m/>
    <m/>
    <m/>
    <m/>
    <m/>
    <m/>
    <m/>
  </r>
  <r>
    <x v="34"/>
    <m/>
    <x v="7"/>
    <s v="2006"/>
    <s v="EU SILC"/>
    <s v="2007"/>
    <s v="2006"/>
    <s v=""/>
    <s v="current"/>
    <s v=""/>
    <x v="1"/>
    <n v="21565119.024000101"/>
    <n v="7381365.0017999997"/>
    <n v="0.37147659999999999"/>
    <n v="0.54478470000000001"/>
    <m/>
    <m/>
    <n v="6.3106451999999997"/>
    <n v="2.1746854999999998"/>
    <n v="2.9018657000000001"/>
    <n v="7.7107067999999996"/>
    <n v="13.942512000000001"/>
    <n v="7874.8290262999999"/>
    <n v="6659.7241691999998"/>
    <n v="2294.9801244999999"/>
    <n v="3410.9892989999998"/>
    <n v="4444.2055919000004"/>
    <n v="5522.5036640999997"/>
    <n v="6659.7241691999998"/>
    <n v="7789.4077534999997"/>
    <n v="9188.3042076999991"/>
    <n v="11052.889388"/>
    <n v="14482.805257"/>
    <n v="84358.132005099993"/>
    <m/>
    <n v="1512.1996274000001"/>
    <x v="1049"/>
    <x v="1055"/>
    <n v="4965.3648898000001"/>
    <n v="6074.8918291"/>
    <n v="7195.3060889999997"/>
    <n v="8461.5338343999993"/>
    <n v="10055.3607828"/>
    <n v="12587.998914"/>
    <n v="21083.861503799999"/>
    <n v="7874.8290262999999"/>
    <n v="85.444654200000002"/>
    <n v="522.46785809999994"/>
    <n v="788.0314899"/>
    <n v="1252.7684546"/>
    <n v="2027.2380969999999"/>
    <n v="2137.3366451000002"/>
    <n v="3168.1038315999999"/>
    <n v="3471.4049473"/>
    <n v="5125.7636018000003"/>
    <n v="9017.7922388999996"/>
    <n v="2760.5776372999999"/>
    <n v="37.541547600000001"/>
    <n v="181.59360749999999"/>
    <n v="562.78241430000003"/>
    <n v="1109.7211304"/>
    <n v="1496.9832082999999"/>
    <n v="2395.7331829"/>
    <n v="2933.2026199000002"/>
    <n v="4381.0313884999996"/>
    <n v="5793.8737834000003"/>
    <n v="9060.8887766000007"/>
    <n v="2796.8081794"/>
    <n v="28.655669400000001"/>
    <n v="48.983659199999998"/>
    <n v="169.6274052"/>
    <n v="379.34905930000002"/>
    <n v="681.22932760000003"/>
    <n v="1029.4436658"/>
    <n v="1149.6325276"/>
    <n v="1405.6329648000001"/>
    <n v="1863.3561835999999"/>
    <n v="3069.5866006000001"/>
    <n v="983.01992380000002"/>
    <n v="33.4418893"/>
    <n v="46.985805999999997"/>
    <n v="46.422229100000003"/>
    <n v="75.695705099999998"/>
    <n v="57.028385200000002"/>
    <n v="56.581011799999999"/>
    <n v="63.921029400000002"/>
    <n v="37.389958800000002"/>
    <n v="35.7788562"/>
    <n v="192.05671000000001"/>
    <n v="64.538878600000004"/>
    <n v="542.18261810000001"/>
    <n v="608.72968690000005"/>
    <n v="650.56021650000002"/>
    <n v="737.16116580000005"/>
    <n v="515.13137200000006"/>
    <n v="616.6142552"/>
    <n v="612.43952650000006"/>
    <n v="614.08815130000005"/>
    <n v="628.94383660000005"/>
    <n v="4008.7466680000002"/>
    <n v="953.8387669"/>
    <n v="879.20912490000001"/>
    <n v="1653.7765796000001"/>
    <n v="2111.1780779999999"/>
    <n v="2084.2886096000002"/>
    <n v="2292.2333385000002"/>
    <n v="2315.7440689999999"/>
    <n v="2309.9135362000002"/>
    <n v="2510.4080159999999"/>
    <n v="2427.5283519999998"/>
    <n v="1969.2125246999999"/>
    <n v="2055.4223820000002"/>
    <n v="-94.275875900000003"/>
    <n v="-207.8400911"/>
    <n v="-396.5870549"/>
    <n v="-673.61923490000004"/>
    <n v="-994.95189960000005"/>
    <n v="-1356.1467407"/>
    <n v="-1775.6792367"/>
    <n v="-2364.5946436999998"/>
    <n v="-3287.2456994999998"/>
    <n v="-6234.4220149000002"/>
    <n v="-1739.3767418"/>
    <n v="1512.1996274000001"/>
    <n v="2854.6971060999999"/>
    <n v="3932.0147781000001"/>
    <n v="4965.3648898000001"/>
    <n v="6074.8918291"/>
    <n v="7195.3060889999997"/>
    <n v="8461.5338343999993"/>
    <n v="10055.3607828"/>
    <n v="12587.998914"/>
    <n v="21083.861503799999"/>
    <n v="7874.8290262999999"/>
    <n v="0.4119584"/>
    <n v="0.70914379999999999"/>
    <n v="0.84074210000000005"/>
    <n v="0.25741589999999998"/>
    <n v="0.36826179999999997"/>
    <n v="0.3517632"/>
    <n v="0.37469370000000002"/>
    <n v="0.72635400000000006"/>
    <n v="0.87086359999999996"/>
    <n v="0.1916061"/>
    <n v="0.35975990000000002"/>
    <n v="0.33316269999999998"/>
    <m/>
    <m/>
    <m/>
    <m/>
    <m/>
    <m/>
    <m/>
    <m/>
    <m/>
    <m/>
    <m/>
    <m/>
    <m/>
    <n v="1"/>
    <m/>
    <m/>
    <m/>
    <n v="0.1916061"/>
    <n v="0.37469370000000002"/>
    <n v="7874.8290262999999"/>
    <m/>
    <m/>
    <m/>
    <m/>
    <m/>
    <m/>
    <m/>
    <m/>
    <m/>
    <m/>
    <m/>
    <m/>
    <m/>
    <m/>
    <m/>
    <m/>
    <m/>
    <m/>
    <m/>
    <m/>
    <m/>
    <m/>
    <m/>
    <m/>
    <m/>
    <m/>
    <m/>
    <m/>
    <m/>
    <m/>
    <m/>
    <m/>
    <m/>
    <m/>
    <m/>
    <m/>
    <m/>
    <m/>
    <m/>
    <m/>
    <n v="0.2004002"/>
    <n v="0.1163867"/>
    <n v="0.23729120000000001"/>
    <n v="0.13340669999999999"/>
    <n v="0.1728759"/>
    <n v="8.8638099999999997E-2"/>
    <n v="5.1001199999999997E-2"/>
    <n v="6875.9034115000004"/>
    <n v="8404.9119508000003"/>
    <n v="8762.9210997999999"/>
    <n v="8597.3009024999992"/>
    <n v="8341.8902992999992"/>
    <n v="6152.2902855000002"/>
    <n v="5978.9945122999998"/>
    <n v="0.26492339999999998"/>
    <n v="0.15761330000000001"/>
    <n v="0.1627295"/>
    <n v="0.16675519999999999"/>
    <n v="0.1497318"/>
    <n v="0.217749"/>
    <n v="0.27695180000000003"/>
    <n v="0.34768520000000003"/>
    <n v="0.2380582"/>
    <n v="0.2252816"/>
    <n v="0.23895420000000001"/>
    <n v="0.47584389999999999"/>
    <n v="0.77319090000000001"/>
    <n v="0.80741529999999995"/>
    <m/>
    <m/>
  </r>
  <r>
    <x v="34"/>
    <m/>
    <x v="7"/>
    <s v="2006"/>
    <s v="EU SILC"/>
    <s v="2007"/>
    <s v="2006"/>
    <s v=""/>
    <s v="current"/>
    <s v=""/>
    <x v="2"/>
    <n v="14232127.330100199"/>
    <m/>
    <n v="0.36162309999999998"/>
    <n v="0.49757129999999999"/>
    <m/>
    <m/>
    <n v="6.2766352999999997"/>
    <n v="2.1713187"/>
    <n v="2.8907020000000001"/>
    <n v="7.4151129999999998"/>
    <n v="13.5702765"/>
    <n v="8556.0171522000001"/>
    <n v="7278.7961065999998"/>
    <n v="2518.0029570000002"/>
    <n v="3872.5624299999999"/>
    <n v="5024.9877889999998"/>
    <n v="6217.9951060000003"/>
    <n v="7278.7961065999998"/>
    <n v="8482.7751069999995"/>
    <n v="9912.8053350999999"/>
    <n v="11980.162254700001"/>
    <n v="15804.586296400001"/>
    <n v="84358.132005099993"/>
    <m/>
    <n v="1648.6839093000001"/>
    <x v="1050"/>
    <x v="1056"/>
    <n v="5607.6233005000004"/>
    <n v="6744.9757370999996"/>
    <n v="7863.6074678000004"/>
    <n v="9175.5450629000006"/>
    <n v="10873.162842399999"/>
    <n v="13586.555714399999"/>
    <n v="22373.096434700001"/>
    <n v="8556.0171522000001"/>
    <n v="150.11200690000001"/>
    <n v="602.46580730000005"/>
    <n v="1201.0981916000001"/>
    <n v="1859.0048721000001"/>
    <n v="2347.2054183999999"/>
    <n v="2821.3476289999999"/>
    <n v="3447.5470962999998"/>
    <n v="4286.6166757000001"/>
    <n v="5922.8970141"/>
    <n v="9760.7879467999992"/>
    <n v="3240.7974258999998"/>
    <n v="45.4821223"/>
    <n v="301.26118009999999"/>
    <n v="1014.5232211"/>
    <n v="1470.9696607000001"/>
    <n v="1794.8104979"/>
    <n v="2949.8013658"/>
    <n v="3430.2950820000001"/>
    <n v="4714.6087938000001"/>
    <n v="6850.4773257999996"/>
    <n v="9238.0310064000005"/>
    <n v="3181.8847756999999"/>
    <n v="29.648194799999999"/>
    <n v="133.0154728"/>
    <n v="345.37229760000002"/>
    <n v="586.17302310000002"/>
    <n v="1070.4605426000001"/>
    <n v="1217.9819362999999"/>
    <n v="1537.3245838"/>
    <n v="1960.9123021"/>
    <n v="2135.3477315999999"/>
    <n v="3694.1302380000002"/>
    <n v="1271.3931402999999"/>
    <n v="41.609741"/>
    <n v="40.370756200000002"/>
    <n v="59.873875099999999"/>
    <n v="50.448432500000003"/>
    <n v="65.932547900000003"/>
    <n v="52.952242699999999"/>
    <n v="57.9209283"/>
    <n v="34.530097300000001"/>
    <n v="22.4006811"/>
    <n v="249.57031789999999"/>
    <n v="67.584628100000003"/>
    <n v="671.69053959999997"/>
    <n v="756.72097770000005"/>
    <n v="748.75575930000002"/>
    <n v="614.84025099999997"/>
    <n v="661.99392750000004"/>
    <n v="525.48305440000001"/>
    <n v="719.21082999999999"/>
    <n v="530.82036459999995"/>
    <n v="662.46777880000002"/>
    <n v="4444.7354457000001"/>
    <n v="1034.0765732"/>
    <n v="822.19346399999995"/>
    <n v="1638.0854816000001"/>
    <n v="1736.6155215000001"/>
    <n v="1961.1387855999999"/>
    <n v="2064.7320724000001"/>
    <n v="1966.7633158000001"/>
    <n v="2099.2729515999999"/>
    <n v="2117.5190983000002"/>
    <n v="1863.4604823"/>
    <n v="1609.7304609"/>
    <n v="1788.019626"/>
    <n v="-112.05215920000001"/>
    <n v="-271.09529830000002"/>
    <n v="-640.01738850000004"/>
    <n v="-934.95172460000003"/>
    <n v="-1260.1592694999999"/>
    <n v="-1670.7220761999999"/>
    <n v="-2116.0264090999999"/>
    <n v="-2771.8444893000001"/>
    <n v="-3870.4952991999999"/>
    <n v="-6623.8889810999999"/>
    <n v="-2027.7390170000001"/>
    <n v="1648.6839093000001"/>
    <n v="3200.8243773999998"/>
    <n v="4466.2214776999999"/>
    <n v="5607.6233005000004"/>
    <n v="6744.9757370999996"/>
    <n v="7863.6074678000004"/>
    <n v="9175.5450629000006"/>
    <n v="10873.162842399999"/>
    <n v="13586.555714399999"/>
    <n v="22373.096434700001"/>
    <n v="8556.0171522000001"/>
    <n v="0.33167479999999999"/>
    <n v="0.66051979999999999"/>
    <n v="0.72571459999999999"/>
    <n v="0.2115744"/>
    <n v="0.37222110000000003"/>
    <n v="0.35207650000000001"/>
    <n v="0.2959331"/>
    <n v="0.67734130000000004"/>
    <n v="0.77703270000000002"/>
    <n v="0.1592363"/>
    <n v="0.36150450000000001"/>
    <n v="0.33193669999999997"/>
    <m/>
    <m/>
    <m/>
    <m/>
    <m/>
    <m/>
    <m/>
    <m/>
    <m/>
    <m/>
    <m/>
    <m/>
    <n v="8275.7653050999998"/>
    <m/>
    <n v="0.81255330000000003"/>
    <n v="0.18275820000000001"/>
    <n v="0.29618670000000002"/>
    <m/>
    <m/>
    <m/>
    <n v="1.87797E-2"/>
    <n v="1.49135E-2"/>
    <n v="8.4159999999999999E-3"/>
    <n v="4.3336E-3"/>
    <n v="0.1783498"/>
    <n v="7.5950299999999998E-2"/>
    <n v="4.3115899999999999E-2"/>
    <n v="0.29927969999999998"/>
    <n v="0.14362349999999999"/>
    <n v="2.57913E-2"/>
    <n v="8642.1542891999998"/>
    <n v="4399.8872793999999"/>
    <n v="6151.2915947000001"/>
    <n v="2318.3798108000001"/>
    <n v="11658.505036099999"/>
    <n v="7442.4827581"/>
    <n v="5666.1588174999997"/>
    <n v="9094.9486388999994"/>
    <n v="5284.6905606"/>
    <n v="2519.3590084000002"/>
    <n v="0.2094618"/>
    <n v="0.32719619999999999"/>
    <n v="0.16935829999999999"/>
    <n v="0.79719459999999998"/>
    <n v="7.1939100000000006E-2"/>
    <n v="0.1213394"/>
    <n v="0.24455740000000001"/>
    <n v="0.1199264"/>
    <n v="0.32473109999999999"/>
    <n v="0.76330010000000004"/>
    <n v="0.2565152"/>
    <n v="0.95983300000000005"/>
    <n v="0.23803730000000001"/>
    <n v="0.92804889999999995"/>
    <n v="9.6827200000000002E-2"/>
    <n v="0.27085009999999998"/>
    <n v="0.99624509999999999"/>
    <n v="0.16078790000000001"/>
    <n v="0.42429450000000002"/>
    <n v="0.99479890000000004"/>
    <m/>
    <m/>
    <m/>
    <m/>
    <m/>
    <m/>
    <m/>
    <m/>
    <m/>
    <m/>
    <m/>
    <m/>
    <m/>
    <m/>
    <m/>
    <m/>
    <m/>
    <m/>
    <m/>
    <m/>
    <m/>
    <m/>
    <m/>
    <m/>
    <m/>
    <m/>
    <m/>
    <m/>
    <m/>
    <m/>
  </r>
  <r>
    <x v="34"/>
    <n v="10"/>
    <x v="3"/>
    <s v="2007"/>
    <s v="EU SILC"/>
    <s v="2008"/>
    <s v="2007"/>
    <s v=""/>
    <s v="current"/>
    <s v=""/>
    <x v="0"/>
    <n v="2960370.0021000002"/>
    <m/>
    <n v="0.32082739999999998"/>
    <n v="0.83474660000000001"/>
    <m/>
    <m/>
    <n v="4.3986672000000002"/>
    <n v="2.0713051"/>
    <n v="2.1236210999999998"/>
    <n v="5.2051068000000003"/>
    <n v="8.2508140999999995"/>
    <n v="7145.4747373"/>
    <n v="6080.0184289999997"/>
    <n v="2863.0429297999999"/>
    <n v="3729.9994019999999"/>
    <n v="4382.0936227000002"/>
    <n v="5226.5813815000001"/>
    <n v="6080.0184289999997"/>
    <n v="7030.8957824999998"/>
    <n v="8224.3530124999997"/>
    <n v="9949.0134519999992"/>
    <n v="12593.5729785"/>
    <n v="54350.014266999999"/>
    <m/>
    <n v="2084.4278365999999"/>
    <x v="1051"/>
    <x v="1057"/>
    <n v="4791.3425256999999"/>
    <n v="5654.2038291999997"/>
    <n v="6550.1078374999997"/>
    <n v="7574.0498516999996"/>
    <n v="9015.5206450000005"/>
    <n v="11127.4171671"/>
    <n v="17198.226686400001"/>
    <n v="7145.4747373"/>
    <m/>
    <n v="39.046874899999999"/>
    <n v="24.326689600000002"/>
    <n v="34.143400499999998"/>
    <n v="139.94006089999999"/>
    <n v="318.9439936"/>
    <n v="400.9817597"/>
    <n v="353.74705970000002"/>
    <n v="803.22891819999995"/>
    <n v="2228.8710296999998"/>
    <n v="434.96487439999999"/>
    <n v="19.958898000000001"/>
    <n v="40.15249"/>
    <n v="49.110849999999999"/>
    <n v="87.094063899999995"/>
    <n v="290.79982910000001"/>
    <n v="409.04625720000001"/>
    <n v="814.05900899999995"/>
    <n v="514.00352820000001"/>
    <n v="1793.4832316"/>
    <n v="4573.4952334"/>
    <n v="860.55202299999996"/>
    <n v="0.1107277"/>
    <n v="9.5623612999999992"/>
    <n v="7.5413093"/>
    <n v="76.634883200000004"/>
    <n v="74.394296800000006"/>
    <n v="287.27327220000001"/>
    <n v="446.03670799999998"/>
    <n v="751.63295289999996"/>
    <n v="1424.1852819999999"/>
    <n v="2522.1241037999998"/>
    <n v="560.80209170000001"/>
    <n v="37.2356853"/>
    <n v="9.3962965999999994"/>
    <n v="62.574755099999997"/>
    <n v="49.853636399999999"/>
    <n v="73.204422699999995"/>
    <n v="74.891128100000003"/>
    <n v="92.918924599999997"/>
    <n v="31.667214099999999"/>
    <n v="73.682998900000001"/>
    <n v="394.98612079999998"/>
    <n v="90.123083699999995"/>
    <n v="112.5966047"/>
    <n v="217.9822518"/>
    <n v="166.52601179999999"/>
    <n v="447.21146809999999"/>
    <n v="238.00308820000001"/>
    <n v="289.95868840000003"/>
    <n v="249.2950539"/>
    <n v="179.55342830000001"/>
    <n v="244.75289660000001"/>
    <n v="1341.2419087999999"/>
    <n v="349.03405509999999"/>
    <n v="2020.7308151"/>
    <n v="3154.2309421"/>
    <n v="3861.3863031999999"/>
    <n v="4252.1372813999997"/>
    <n v="5073.0785612999998"/>
    <n v="5493.9372374000004"/>
    <n v="6085.0193986000004"/>
    <n v="7698.4081237999999"/>
    <n v="7943.1127838000002"/>
    <n v="9160.0751218000005"/>
    <n v="5476.1662721000002"/>
    <n v="-106.2048942"/>
    <n v="-112.9041792"/>
    <n v="-113.27913409999999"/>
    <n v="-155.73220789999999"/>
    <n v="-235.21642969999999"/>
    <n v="-323.94273959999998"/>
    <n v="-514.26100210000004"/>
    <n v="-513.49166209999999"/>
    <n v="-1155.0289441"/>
    <n v="-3022.5668319000001"/>
    <n v="-626.16766280000002"/>
    <n v="2084.4278365999999"/>
    <n v="3357.4670375000001"/>
    <n v="4058.1867849999999"/>
    <n v="4791.3425256999999"/>
    <n v="5654.2038291999997"/>
    <n v="6550.1078374999997"/>
    <n v="7574.0498516999996"/>
    <n v="9015.5206450000005"/>
    <n v="11127.4171671"/>
    <n v="17198.226686400001"/>
    <n v="7145.4747373"/>
    <n v="0.8305939"/>
    <n v="0.90501609999999999"/>
    <n v="1"/>
    <n v="0.30723089999999997"/>
    <n v="0.28384219999999999"/>
    <n v="0.2318489"/>
    <n v="0.80699489999999996"/>
    <n v="0.91461669999999995"/>
    <n v="1"/>
    <n v="0.19872429999999999"/>
    <n v="0.27002359999999997"/>
    <n v="0.2314022"/>
    <m/>
    <m/>
    <m/>
    <m/>
    <m/>
    <m/>
    <m/>
    <m/>
    <m/>
    <m/>
    <m/>
    <m/>
    <m/>
    <m/>
    <m/>
    <m/>
    <m/>
    <m/>
    <m/>
    <m/>
    <m/>
    <m/>
    <m/>
    <m/>
    <m/>
    <m/>
    <m/>
    <m/>
    <m/>
    <m/>
    <m/>
    <m/>
    <m/>
    <m/>
    <m/>
    <m/>
    <m/>
    <m/>
    <m/>
    <m/>
    <m/>
    <m/>
    <m/>
    <m/>
    <m/>
    <m/>
    <m/>
    <m/>
    <m/>
    <m/>
    <m/>
    <m/>
    <m/>
    <m/>
    <m/>
    <m/>
    <m/>
    <m/>
    <m/>
    <m/>
    <m/>
    <m/>
    <m/>
    <m/>
    <m/>
    <m/>
    <m/>
    <m/>
    <m/>
    <m/>
    <m/>
    <m/>
    <m/>
    <m/>
    <m/>
    <m/>
    <m/>
    <m/>
    <m/>
    <m/>
    <m/>
    <m/>
    <m/>
    <m/>
    <m/>
    <m/>
    <m/>
    <m/>
    <m/>
    <m/>
  </r>
  <r>
    <x v="34"/>
    <n v="10"/>
    <x v="3"/>
    <s v="2007"/>
    <s v="EU SILC"/>
    <s v="2008"/>
    <s v="2007"/>
    <s v=""/>
    <s v="current"/>
    <s v=""/>
    <x v="1"/>
    <n v="21327078.383000001"/>
    <n v="7383896.0000999998"/>
    <n v="0.35298289999999999"/>
    <n v="0.53390579999999999"/>
    <m/>
    <m/>
    <n v="5.9970907000000002"/>
    <n v="2.1692960000000001"/>
    <n v="2.7645331999999998"/>
    <n v="6.9223039999999996"/>
    <n v="12.474919399999999"/>
    <n v="8761.1142579000007"/>
    <n v="7442.0882430000001"/>
    <n v="2691.9873360000001"/>
    <n v="4082.4814835000002"/>
    <n v="5167.4644091999999"/>
    <n v="6351.2304591000002"/>
    <n v="7442.0882430000001"/>
    <n v="8733.0828139999994"/>
    <n v="10286.9976544"/>
    <n v="12441.803002000001"/>
    <n v="16144.092285700001"/>
    <n v="154382.6761134"/>
    <m/>
    <n v="1779.4929967999999"/>
    <x v="1052"/>
    <x v="1058"/>
    <n v="5780.0675620000002"/>
    <n v="6886.3386921000001"/>
    <n v="8064.9649806999996"/>
    <n v="9475.6352377999992"/>
    <n v="11293.381318399999"/>
    <n v="14014.512085"/>
    <n v="22199.0316232"/>
    <n v="8761.1142579000007"/>
    <n v="180.28305850000001"/>
    <n v="646.52340079999999"/>
    <n v="1173.2212496"/>
    <n v="1587.5181958000001"/>
    <n v="2083.2251179"/>
    <n v="2584.053234"/>
    <n v="3394.9670697000001"/>
    <n v="4008.5465933999999"/>
    <n v="5337.1781920000003"/>
    <n v="9463.3605872000007"/>
    <n v="3046.8074264000002"/>
    <n v="31.576463799999999"/>
    <n v="367.61442620000003"/>
    <n v="641.36084349999999"/>
    <n v="1260.8290033999999"/>
    <n v="2072.5130951000001"/>
    <n v="2511.2796208999998"/>
    <n v="3466.3376742999999"/>
    <n v="4111.4521450000002"/>
    <n v="6110.5159710999997"/>
    <n v="9469.9405874999993"/>
    <n v="3005.1803478000002"/>
    <n v="23.7081442"/>
    <n v="146.58825999999999"/>
    <n v="322.28784009999998"/>
    <n v="467.84719080000002"/>
    <n v="797.69100860000003"/>
    <n v="1135.0908453"/>
    <n v="1432.8715235"/>
    <n v="2160.7539327999998"/>
    <n v="2515.6211818000002"/>
    <n v="3657.8871552999999"/>
    <n v="1266.4455831"/>
    <n v="36.372091500000003"/>
    <n v="29.215078599999998"/>
    <n v="51.606664600000002"/>
    <n v="87.210421299999993"/>
    <n v="103.50129800000001"/>
    <n v="57.126536100000003"/>
    <n v="20.4147532"/>
    <n v="141.18906340000001"/>
    <n v="50.571036900000003"/>
    <n v="294.3308864"/>
    <n v="87.139135300000007"/>
    <n v="612.56350829999997"/>
    <n v="780.26777790000006"/>
    <n v="913.16671150000002"/>
    <n v="735.31756040000005"/>
    <n v="464.39347140000001"/>
    <n v="441.36590460000002"/>
    <n v="692.01498749999996"/>
    <n v="789.96521459999997"/>
    <n v="1002.7103617"/>
    <n v="3544.9312223000002"/>
    <n v="997.89511570000002"/>
    <n v="1020.3995556"/>
    <n v="1824.5200267"/>
    <n v="2134.3357083000001"/>
    <n v="2501.6325535999999"/>
    <n v="2629.6657298999999"/>
    <n v="2990.9883279000001"/>
    <n v="2743.2822468999998"/>
    <n v="2981.8237161000002"/>
    <n v="2923.9781170000001"/>
    <n v="2648.6871852999998"/>
    <n v="2440.1816027"/>
    <n v="-125.4098252"/>
    <n v="-342.79271130000001"/>
    <n v="-589.86944040000003"/>
    <n v="-860.2873634"/>
    <n v="-1264.6510289"/>
    <n v="-1654.9394881000001"/>
    <n v="-2274.2530173999999"/>
    <n v="-2900.3493469"/>
    <n v="-3926.0627755"/>
    <n v="-6880.1060010000001"/>
    <n v="-2082.5349529999999"/>
    <n v="1779.4929967999999"/>
    <n v="3451.9362589000002"/>
    <n v="4646.1095771999999"/>
    <n v="5780.0675620000002"/>
    <n v="6886.3386921000001"/>
    <n v="8064.9649806999996"/>
    <n v="9475.6352377999992"/>
    <n v="11293.381318399999"/>
    <n v="14014.512085"/>
    <n v="22199.0316232"/>
    <n v="8761.1142579000007"/>
    <n v="0.40211580000000002"/>
    <n v="0.70966879999999999"/>
    <n v="0.86563199999999996"/>
    <n v="0.2333472"/>
    <n v="0.36091699999999999"/>
    <n v="0.32997100000000001"/>
    <n v="0.35629329999999998"/>
    <n v="0.7480175"/>
    <n v="0.93281080000000005"/>
    <n v="0.16920160000000001"/>
    <n v="0.35975649999999998"/>
    <n v="0.33623039999999998"/>
    <m/>
    <m/>
    <m/>
    <m/>
    <m/>
    <m/>
    <m/>
    <m/>
    <m/>
    <m/>
    <m/>
    <m/>
    <m/>
    <n v="1"/>
    <m/>
    <m/>
    <m/>
    <n v="0.16920160000000001"/>
    <n v="0.35629329999999998"/>
    <n v="8761.1142579000007"/>
    <m/>
    <m/>
    <m/>
    <m/>
    <m/>
    <m/>
    <m/>
    <m/>
    <m/>
    <m/>
    <m/>
    <m/>
    <m/>
    <m/>
    <m/>
    <m/>
    <m/>
    <m/>
    <m/>
    <m/>
    <m/>
    <m/>
    <m/>
    <m/>
    <m/>
    <m/>
    <m/>
    <m/>
    <m/>
    <m/>
    <m/>
    <m/>
    <m/>
    <m/>
    <m/>
    <m/>
    <m/>
    <m/>
    <m/>
    <m/>
    <n v="0.1966348"/>
    <n v="0.1177175"/>
    <n v="0.24076349999999999"/>
    <n v="0.12892000000000001"/>
    <n v="0.17715610000000001"/>
    <n v="8.7265800000000004E-2"/>
    <n v="5.1542200000000003E-2"/>
    <n v="7427.7134923000003"/>
    <n v="9299.5382076999995"/>
    <n v="9627.8307461000004"/>
    <n v="9329.5983200999999"/>
    <n v="9557.6550690999993"/>
    <n v="7269.7414047000002"/>
    <n v="6935.0796331000001"/>
    <n v="0.25466529999999998"/>
    <n v="0.13025709999999999"/>
    <n v="0.14884069999999999"/>
    <n v="0.14722009999999999"/>
    <n v="0.120755"/>
    <n v="0.18453339999999999"/>
    <n v="0.2227508"/>
    <n v="0.31752419999999998"/>
    <n v="0.20893600000000001"/>
    <n v="0.2052795"/>
    <n v="0.2149538"/>
    <n v="0.45219160000000003"/>
    <n v="0.80572290000000002"/>
    <n v="0.80914830000000004"/>
    <m/>
    <m/>
  </r>
  <r>
    <x v="34"/>
    <n v="10"/>
    <x v="3"/>
    <s v="2007"/>
    <s v="EU SILC"/>
    <s v="2008"/>
    <s v="2007"/>
    <s v=""/>
    <s v="current"/>
    <s v=""/>
    <x v="2"/>
    <n v="14173063.3325"/>
    <m/>
    <n v="0.34480680000000002"/>
    <n v="0.4817784"/>
    <m/>
    <m/>
    <n v="5.6721044999999997"/>
    <n v="2.1356982000000002"/>
    <n v="2.6558549"/>
    <n v="6.6664029999999999"/>
    <n v="12.191655000000001"/>
    <n v="9493.1155230000004"/>
    <n v="8121.4888529999998"/>
    <n v="3057.9564922999998"/>
    <n v="4554.4739071000004"/>
    <n v="5806.7671768"/>
    <n v="6985.9732254"/>
    <n v="8121.4888529999998"/>
    <n v="9525.2454760000001"/>
    <n v="11170.620113000001"/>
    <n v="13398.9366582"/>
    <n v="17345.048721700001"/>
    <n v="154382.6761134"/>
    <m/>
    <n v="1926.009992"/>
    <x v="1053"/>
    <x v="1059"/>
    <n v="6426.2214406000003"/>
    <n v="7557.2020218999996"/>
    <n v="8812.6594387000005"/>
    <n v="10317.075514300001"/>
    <n v="12205.4226769"/>
    <n v="15144.7235286"/>
    <n v="23481.249263500002"/>
    <n v="9493.1155230000004"/>
    <n v="245.4605095"/>
    <n v="924.78188769999997"/>
    <n v="1585.3841298"/>
    <n v="1983.8411857000001"/>
    <n v="2598.4005636000002"/>
    <n v="3393.6678523"/>
    <n v="3890.0488237999998"/>
    <n v="4677.8978086999996"/>
    <n v="6354.5614790999998"/>
    <n v="10145.936829099999"/>
    <n v="3581.2027575000002"/>
    <n v="121.70026590000001"/>
    <n v="471.35328390000001"/>
    <n v="1046.3405344"/>
    <n v="1827.6381423"/>
    <n v="2551.4070255000001"/>
    <n v="2876.6198647000001"/>
    <n v="3793.9758667000001"/>
    <n v="5263.5838983000003"/>
    <n v="6435.6436027"/>
    <n v="9740.8598571999992"/>
    <n v="3414.0245057000002"/>
    <n v="27.8809243"/>
    <n v="243.66230279999999"/>
    <n v="617.83351000000005"/>
    <n v="751.21629589999998"/>
    <n v="1187.7894575"/>
    <n v="1518.3829764"/>
    <n v="1979.8862612999999"/>
    <n v="2715.7723087999998"/>
    <n v="3172.6427617999998"/>
    <n v="4398.4232579999998"/>
    <n v="1661.9353140000001"/>
    <n v="51.544585300000001"/>
    <n v="53.1589496"/>
    <n v="44.626116000000003"/>
    <n v="62.373461300000002"/>
    <n v="79.205847399999996"/>
    <n v="54.416828700000003"/>
    <n v="62.781260099999997"/>
    <n v="47.121070600000003"/>
    <n v="78.6170604"/>
    <n v="309.52256879999999"/>
    <n v="84.348655600000001"/>
    <n v="699.51971319999996"/>
    <n v="1045.5567919"/>
    <n v="887.22220540000001"/>
    <n v="673.60973209999997"/>
    <n v="417.24210770000002"/>
    <n v="577.43104359999995"/>
    <n v="950.15872839999997"/>
    <n v="656.92909540000005"/>
    <n v="1196.4291321999999"/>
    <n v="3932.1397843999998"/>
    <n v="1103.7948308"/>
    <n v="945.24799270000005"/>
    <n v="1620.9817857"/>
    <n v="1817.2034874999999"/>
    <n v="2283.6970636000001"/>
    <n v="2391.6477848999998"/>
    <n v="2466.7298571000001"/>
    <n v="2402.2764713000001"/>
    <n v="2292.1245841999998"/>
    <n v="2470.5729808999999"/>
    <n v="2339.8459367"/>
    <n v="2103.2492241"/>
    <n v="-165.3439989"/>
    <n v="-491.37987980000003"/>
    <n v="-830.89642060000006"/>
    <n v="-1156.1544403"/>
    <n v="-1668.4907645999999"/>
    <n v="-2074.588984"/>
    <n v="-2762.0518972999998"/>
    <n v="-3448.0060890999998"/>
    <n v="-4563.7434886000001"/>
    <n v="-7385.4789707"/>
    <n v="-2455.4397647000001"/>
    <n v="1926.009992"/>
    <n v="3868.1151217000001"/>
    <n v="5167.7135624000002"/>
    <n v="6426.2214406000003"/>
    <n v="7557.2020218999996"/>
    <n v="8812.6594387000005"/>
    <n v="10317.075514300001"/>
    <n v="12205.4226769"/>
    <n v="15144.7235286"/>
    <n v="23481.249263500002"/>
    <n v="9493.1155230000004"/>
    <n v="0.31760139999999998"/>
    <n v="0.65530509999999997"/>
    <n v="0.75141279999999999"/>
    <n v="0.1932595"/>
    <n v="0.36327340000000002"/>
    <n v="0.32590419999999998"/>
    <n v="0.27362520000000001"/>
    <n v="0.69631050000000005"/>
    <n v="0.81188179999999999"/>
    <n v="0.13774739999999999"/>
    <n v="0.37259399999999998"/>
    <n v="0.3483021"/>
    <m/>
    <m/>
    <m/>
    <m/>
    <m/>
    <m/>
    <m/>
    <m/>
    <m/>
    <m/>
    <m/>
    <m/>
    <n v="9077.0890338999998"/>
    <m/>
    <n v="0.81331010000000004"/>
    <n v="0.16556170000000001"/>
    <n v="0.2681016"/>
    <m/>
    <m/>
    <m/>
    <n v="1.8063900000000001E-2"/>
    <n v="1.5830799999999999E-2"/>
    <n v="7.8394999999999992E-3"/>
    <n v="4.0442000000000004E-3"/>
    <n v="0.18827260000000001"/>
    <n v="7.4805499999999997E-2"/>
    <n v="4.6697900000000001E-2"/>
    <n v="0.27627659999999998"/>
    <n v="0.15931139999999999"/>
    <n v="2.2167699999999999E-2"/>
    <n v="9228.2617525999995"/>
    <n v="5371.0765181999996"/>
    <n v="6027.7086633999998"/>
    <n v="2355.8250899999998"/>
    <n v="12863.5950108"/>
    <n v="8399.9956896000003"/>
    <n v="6618.2607656"/>
    <n v="9886.7230873999997"/>
    <n v="5725.8510796"/>
    <n v="3204.1748404"/>
    <n v="0.1935721"/>
    <n v="0.26541589999999998"/>
    <n v="0.29244870000000001"/>
    <n v="0.75858409999999998"/>
    <n v="4.8653299999999997E-2"/>
    <n v="0.1145293"/>
    <n v="0.1914315"/>
    <n v="0.1061537"/>
    <n v="0.3131601"/>
    <n v="0.70865979999999995"/>
    <n v="0.229408"/>
    <n v="0.95522110000000005"/>
    <n v="0.28500500000000001"/>
    <n v="0.84548489999999998"/>
    <n v="5.8417999999999998E-2"/>
    <n v="0.24122399999999999"/>
    <n v="0.99108470000000004"/>
    <n v="0.13083040000000001"/>
    <n v="0.37718059999999998"/>
    <n v="0.97306669999999995"/>
    <m/>
    <m/>
    <m/>
    <m/>
    <m/>
    <m/>
    <m/>
    <m/>
    <m/>
    <m/>
    <m/>
    <m/>
    <m/>
    <m/>
    <m/>
    <m/>
    <m/>
    <m/>
    <m/>
    <m/>
    <m/>
    <m/>
    <m/>
    <m/>
    <m/>
    <m/>
    <m/>
    <m/>
    <m/>
    <m/>
  </r>
  <r>
    <x v="34"/>
    <m/>
    <x v="7"/>
    <s v="2008"/>
    <s v="EU SILC"/>
    <s v="2009"/>
    <s v="2008"/>
    <s v=""/>
    <s v="current"/>
    <s v=""/>
    <x v="0"/>
    <n v="2990310.9356999998"/>
    <m/>
    <n v="0.29897750000000001"/>
    <n v="0.82785030000000004"/>
    <m/>
    <m/>
    <n v="4.1582276"/>
    <n v="1.9335004"/>
    <n v="2.1506215000000002"/>
    <n v="4.7244374999999996"/>
    <n v="7.0790534999999997"/>
    <n v="9127.3068003999997"/>
    <n v="8074.984324"/>
    <n v="3754.7212863"/>
    <n v="5023.9848302"/>
    <n v="5911.4251102999997"/>
    <n v="6972.0829006000004"/>
    <n v="8074.984324"/>
    <n v="9121.1925709999996"/>
    <n v="10579.027673099999"/>
    <n v="12476.133236"/>
    <n v="15612.985790500001"/>
    <n v="73653.6893461"/>
    <m/>
    <n v="2923.9225070000002"/>
    <x v="1054"/>
    <x v="1060"/>
    <n v="6439.2505610999997"/>
    <n v="7497.9624702999999"/>
    <n v="8570.0427856999995"/>
    <n v="9865.9248490000009"/>
    <n v="11445.9014429"/>
    <n v="13914.1764164"/>
    <n v="20698.6038543"/>
    <n v="9127.3068003999997"/>
    <n v="11.7006116"/>
    <n v="62.179732199999997"/>
    <n v="10.1856764"/>
    <n v="40.806775999999999"/>
    <n v="271.20599540000001"/>
    <n v="327.13373530000001"/>
    <n v="361.9754916"/>
    <n v="784.95029190000002"/>
    <n v="748.4962663"/>
    <n v="2944.4335593000001"/>
    <n v="556.87427739999998"/>
    <m/>
    <n v="70.970782700000001"/>
    <n v="110.9798708"/>
    <n v="303.16246130000002"/>
    <n v="736.75598219999995"/>
    <n v="543.65509210000005"/>
    <n v="489.51697280000002"/>
    <n v="1253.1078127000001"/>
    <n v="1893.5151424000001"/>
    <n v="4153.4411879999998"/>
    <n v="956.25311090000002"/>
    <n v="0.1495696"/>
    <n v="15.963642800000001"/>
    <n v="31.972194200000001"/>
    <n v="94.531784200000004"/>
    <n v="359.39396870000002"/>
    <n v="335.18465409999999"/>
    <n v="526.03452259999995"/>
    <n v="1091.6654401999999"/>
    <n v="1158.7147677"/>
    <n v="1995.721712"/>
    <n v="561.32139089999998"/>
    <n v="24.101952900000001"/>
    <n v="39.5802038"/>
    <n v="36.106785899999998"/>
    <n v="39.689391200000003"/>
    <n v="73.434358900000007"/>
    <n v="66.651701299999999"/>
    <n v="49.165600300000001"/>
    <n v="86.463280900000001"/>
    <n v="26.820907399999999"/>
    <n v="276.7657706"/>
    <n v="71.926482399999998"/>
    <n v="192.8428705"/>
    <n v="261.98639530000003"/>
    <n v="369.97920570000002"/>
    <n v="302.2622088"/>
    <n v="324.59040299999998"/>
    <n v="238.64180970000001"/>
    <n v="500.4494229"/>
    <n v="258.00738489999998"/>
    <n v="297.30010349999998"/>
    <n v="1262.6071901"/>
    <n v="400.93663120000002"/>
    <n v="2804.7029640999999"/>
    <n v="4104.5786478"/>
    <n v="5061.0188206000003"/>
    <n v="5866.7835229000002"/>
    <n v="6176.9038741000004"/>
    <n v="7477.5481120000004"/>
    <n v="8459.8055695999992"/>
    <n v="8923.4437684000004"/>
    <n v="11184.211443300001"/>
    <n v="13689.242877299999"/>
    <n v="7376.7386004999998"/>
    <n v="-109.57546170000001"/>
    <n v="-152.8536192"/>
    <n v="-136.49368820000001"/>
    <n v="-207.98558320000001"/>
    <n v="-444.32211189999998"/>
    <n v="-418.77231879999999"/>
    <n v="-521.02273079999998"/>
    <n v="-951.73653620000005"/>
    <n v="-1394.8822143"/>
    <n v="-3623.6084429000002"/>
    <n v="-796.74369290000004"/>
    <n v="2923.9225070000002"/>
    <n v="4402.4057851999996"/>
    <n v="5483.7488653999999"/>
    <n v="6439.2505610999997"/>
    <n v="7497.9624702999999"/>
    <n v="8570.0427856999995"/>
    <n v="9865.9248490000009"/>
    <n v="11445.9014429"/>
    <n v="13914.1764164"/>
    <n v="20698.6038543"/>
    <n v="9127.3068003999997"/>
    <n v="0.82519390000000004"/>
    <n v="0.91330389999999995"/>
    <n v="1"/>
    <n v="0.24856020000000001"/>
    <n v="0.27388380000000001"/>
    <n v="0.2607487"/>
    <n v="0.80731489999999995"/>
    <n v="0.91803760000000001"/>
    <n v="1"/>
    <n v="0.15820999999999999"/>
    <n v="0.26138620000000001"/>
    <n v="0.22094159999999999"/>
    <m/>
    <m/>
    <m/>
    <m/>
    <m/>
    <m/>
    <m/>
    <m/>
    <m/>
    <m/>
    <m/>
    <m/>
    <m/>
    <m/>
    <m/>
    <m/>
    <m/>
    <m/>
    <m/>
    <m/>
    <m/>
    <m/>
    <m/>
    <m/>
    <m/>
    <m/>
    <m/>
    <m/>
    <m/>
    <m/>
    <m/>
    <m/>
    <m/>
    <m/>
    <m/>
    <m/>
    <m/>
    <m/>
    <m/>
    <m/>
    <m/>
    <m/>
    <m/>
    <m/>
    <m/>
    <m/>
    <m/>
    <m/>
    <m/>
    <m/>
    <m/>
    <m/>
    <m/>
    <m/>
    <m/>
    <m/>
    <m/>
    <m/>
    <m/>
    <m/>
    <m/>
    <m/>
    <m/>
    <m/>
    <m/>
    <m/>
    <m/>
    <m/>
    <m/>
    <m/>
    <m/>
    <m/>
    <m/>
    <m/>
    <m/>
    <m/>
    <m/>
    <m/>
    <m/>
    <m/>
    <m/>
    <m/>
    <m/>
    <m/>
    <m/>
    <m/>
    <m/>
    <m/>
    <m/>
    <m/>
  </r>
  <r>
    <x v="34"/>
    <m/>
    <x v="7"/>
    <s v="2008"/>
    <s v="EU SILC"/>
    <s v="2009"/>
    <s v="2008"/>
    <s v=""/>
    <s v="current"/>
    <s v=""/>
    <x v="1"/>
    <n v="21151116.2995"/>
    <n v="7395749.0011"/>
    <n v="0.34209859999999997"/>
    <n v="0.52529749999999997"/>
    <m/>
    <m/>
    <n v="5.5461470999999998"/>
    <n v="2.0688583999999999"/>
    <n v="2.6807764999999999"/>
    <n v="6.5779014"/>
    <n v="12.043669599999999"/>
    <n v="10496.7814179"/>
    <n v="9118.7388620000002"/>
    <n v="3401.5289084000001"/>
    <n v="5075.3754299000002"/>
    <n v="6354.9194029"/>
    <n v="7851.0143464000002"/>
    <n v="9118.7388620000002"/>
    <n v="10595.9796573"/>
    <n v="12283.991063400001"/>
    <n v="14967.560474"/>
    <n v="18865.379553499999"/>
    <n v="223754.2081736"/>
    <m/>
    <n v="2140.7450773999999"/>
    <x v="1055"/>
    <x v="1061"/>
    <n v="7073.5363187000003"/>
    <n v="8481.4172197000007"/>
    <n v="9884.4850681999997"/>
    <n v="11444.2490917"/>
    <n v="13527.437307800001"/>
    <n v="16557.3166647"/>
    <n v="25782.426509500001"/>
    <n v="10496.7814179"/>
    <n v="147.6300028"/>
    <n v="934.82382989999996"/>
    <n v="1467.9623567000001"/>
    <n v="2257.9992769999999"/>
    <n v="2771.8857502000001"/>
    <n v="3341.4056627"/>
    <n v="3569.3821081000001"/>
    <n v="4662.4961727"/>
    <n v="5938.7590088999996"/>
    <n v="11053.189778800001"/>
    <n v="3617.6157383"/>
    <n v="89.085908200000006"/>
    <n v="492.1035129"/>
    <n v="1003.8177085999999"/>
    <n v="1730.5256191000001"/>
    <n v="2426.9520720999999"/>
    <n v="3125.4314380999999"/>
    <n v="3653.4859879999999"/>
    <n v="5452.5538439000002"/>
    <n v="6461.1880468999998"/>
    <n v="10829.1756166"/>
    <n v="3529.2668448999998"/>
    <n v="11.526678"/>
    <n v="171.29452749999999"/>
    <n v="350.43702480000002"/>
    <n v="694.64758719999998"/>
    <n v="893.13488280000001"/>
    <n v="1414.9798264000001"/>
    <n v="1949.2304254000001"/>
    <n v="2218.6442372000001"/>
    <n v="3927.4441714999998"/>
    <n v="4315.5357925999997"/>
    <n v="1595.8094433000001"/>
    <n v="33.189993100000002"/>
    <n v="36.6342268"/>
    <n v="90.228605400000006"/>
    <n v="54.132029600000003"/>
    <n v="58.778046400000001"/>
    <n v="117.10185989999999"/>
    <n v="58.666525"/>
    <n v="64.263560299999995"/>
    <n v="13.086145399999999"/>
    <n v="512.54290419999995"/>
    <n v="103.8604904"/>
    <n v="875.42800469999997"/>
    <n v="1061.5784521"/>
    <n v="1077.5989996999999"/>
    <n v="719.95193310000002"/>
    <n v="634.24427189999994"/>
    <n v="541.80544870000006"/>
    <n v="1105.0694516000001"/>
    <n v="681.42845569999997"/>
    <n v="955.85757569999998"/>
    <n v="2998.7734409"/>
    <n v="1064.8508697"/>
    <n v="1106.8141337"/>
    <n v="2099.0790545"/>
    <n v="2538.2549858000002"/>
    <n v="2905.7603417"/>
    <n v="3349.8628248999999"/>
    <n v="3548.7178463999999"/>
    <n v="3707.1121204999999"/>
    <n v="4021.0983222999998"/>
    <n v="4080.217928"/>
    <n v="4082.2987972999999"/>
    <n v="3145.5191847999999"/>
    <n v="-122.92964310000001"/>
    <n v="-499.59440669999998"/>
    <n v="-811.64146370000003"/>
    <n v="-1289.4804689"/>
    <n v="-1653.4406285"/>
    <n v="-2204.9570140000001"/>
    <n v="-2598.6975269999998"/>
    <n v="-3573.0472842999998"/>
    <n v="-4819.2362116000004"/>
    <n v="-8009.0898208999997"/>
    <n v="-2560.1411535000002"/>
    <n v="2140.7450773999999"/>
    <n v="4295.9191970000002"/>
    <n v="5716.6582171999999"/>
    <n v="7073.5363187000003"/>
    <n v="8481.4172197000007"/>
    <n v="9884.4850681999997"/>
    <n v="11444.2490917"/>
    <n v="13527.437307800001"/>
    <n v="16557.3166647"/>
    <n v="25782.426509500001"/>
    <n v="10496.7814179"/>
    <n v="0.3969937"/>
    <n v="0.71844260000000004"/>
    <n v="0.86155020000000004"/>
    <n v="0.2303945"/>
    <n v="0.36087570000000002"/>
    <n v="0.31677650000000002"/>
    <n v="0.35784870000000002"/>
    <n v="0.74536690000000005"/>
    <n v="0.90129910000000002"/>
    <n v="0.1656784"/>
    <n v="0.3650178"/>
    <n v="0.31949179999999999"/>
    <m/>
    <m/>
    <m/>
    <m/>
    <m/>
    <m/>
    <m/>
    <m/>
    <m/>
    <m/>
    <m/>
    <m/>
    <m/>
    <n v="1"/>
    <m/>
    <m/>
    <m/>
    <n v="0.1656784"/>
    <n v="0.35784870000000002"/>
    <n v="10496.7814179"/>
    <m/>
    <m/>
    <m/>
    <m/>
    <m/>
    <m/>
    <m/>
    <m/>
    <m/>
    <m/>
    <m/>
    <m/>
    <m/>
    <m/>
    <m/>
    <m/>
    <m/>
    <m/>
    <m/>
    <m/>
    <m/>
    <m/>
    <m/>
    <m/>
    <m/>
    <m/>
    <m/>
    <m/>
    <m/>
    <m/>
    <m/>
    <m/>
    <m/>
    <m/>
    <m/>
    <m/>
    <m/>
    <m/>
    <m/>
    <m/>
    <n v="0.19292799999999999"/>
    <n v="0.1148347"/>
    <n v="0.2360931"/>
    <n v="0.13318640000000001"/>
    <n v="0.1815794"/>
    <n v="8.6821200000000001E-2"/>
    <n v="5.45572E-2"/>
    <n v="8603.4064818000006"/>
    <n v="10917.443291699999"/>
    <n v="11468.7220536"/>
    <n v="10890.562459500001"/>
    <n v="11756.163280299999"/>
    <n v="9472.7422112000004"/>
    <n v="8577.5887091000004"/>
    <n v="0.25797310000000001"/>
    <n v="0.14077700000000001"/>
    <n v="0.15503990000000001"/>
    <n v="0.1475051"/>
    <n v="0.116341"/>
    <n v="0.13022919999999999"/>
    <n v="0.2027381"/>
    <n v="0.32374439999999999"/>
    <n v="0.21478939999999999"/>
    <n v="0.20597389999999999"/>
    <n v="0.204434"/>
    <n v="0.44460100000000002"/>
    <n v="0.79958609999999997"/>
    <n v="0.81961439999999997"/>
    <m/>
    <m/>
  </r>
  <r>
    <x v="34"/>
    <m/>
    <x v="7"/>
    <s v="2008"/>
    <s v="EU SILC"/>
    <s v="2009"/>
    <s v="2008"/>
    <s v=""/>
    <s v="current"/>
    <s v=""/>
    <x v="2"/>
    <n v="14080162.682"/>
    <m/>
    <n v="0.33771859999999998"/>
    <n v="0.47249970000000002"/>
    <m/>
    <m/>
    <n v="5.2889331000000004"/>
    <n v="2.0004610999999999"/>
    <n v="2.6438571"/>
    <n v="6.4682348999999997"/>
    <n v="12.2006"/>
    <n v="11336.355630800001"/>
    <n v="9995.6995929999994"/>
    <n v="3780.7261564"/>
    <n v="5558.7121580000003"/>
    <n v="7043.7959429000002"/>
    <n v="8566.0222080000003"/>
    <n v="9995.6995929999994"/>
    <n v="11476.1215608"/>
    <n v="13440.182677000001"/>
    <n v="15946.302454999999"/>
    <n v="19996.007886300002"/>
    <n v="223754.2081736"/>
    <m/>
    <n v="2255.3073985000001"/>
    <x v="1056"/>
    <x v="1062"/>
    <n v="7826.6283425000001"/>
    <n v="9237.1237277"/>
    <n v="10730.165121800001"/>
    <n v="12383.115699800001"/>
    <n v="14666.491905499999"/>
    <n v="17643.5313508"/>
    <n v="27516.103375800001"/>
    <n v="11336.355630800001"/>
    <n v="218.1034161"/>
    <n v="1493.6678079000001"/>
    <n v="1972.8176658"/>
    <n v="2745.5626154000001"/>
    <n v="3692.1871830999999"/>
    <n v="3890.3761982000001"/>
    <n v="4419.1621600999997"/>
    <n v="5364.5156660000002"/>
    <n v="6747.0843885000004"/>
    <n v="12436.4019653"/>
    <n v="4302.6142958999999"/>
    <n v="116.1654635"/>
    <n v="664.30406830000004"/>
    <n v="1429.444403"/>
    <n v="2394.2613913999999"/>
    <n v="2701.7390786000001"/>
    <n v="4111.9405607999997"/>
    <n v="4367.3956324000001"/>
    <n v="5766.0608942999997"/>
    <n v="7375.1259644000002"/>
    <n v="11415.1925854"/>
    <n v="4038.1163115999998"/>
    <n v="22.7554512"/>
    <n v="241.7124292"/>
    <n v="646.6587955"/>
    <n v="1017.1636218"/>
    <n v="1592.3592774000001"/>
    <n v="1887.6425458000001"/>
    <n v="2322.4448987000001"/>
    <n v="3819.2416351000002"/>
    <n v="4467.2234465000001"/>
    <n v="4982.0294168999999"/>
    <n v="2101.1313970000001"/>
    <n v="52.426373599999998"/>
    <n v="65.965669300000002"/>
    <n v="47.758316600000001"/>
    <n v="72.112425999999999"/>
    <n v="34.926628399999998"/>
    <n v="83.247752199999994"/>
    <n v="55.836860600000001"/>
    <n v="62.797846999999997"/>
    <n v="39.504109900000003"/>
    <n v="626.54068749999999"/>
    <n v="114.46192120000001"/>
    <n v="1030.3829275000001"/>
    <n v="1230.7600589000001"/>
    <n v="1103.9119507"/>
    <n v="649.92479760000003"/>
    <n v="585.03487570000004"/>
    <n v="688.43683239999996"/>
    <n v="905.16657650000002"/>
    <n v="786.12836170000003"/>
    <n v="1067.0475328"/>
    <n v="3505.471243"/>
    <n v="1156.3838817999999"/>
    <n v="969.82134310000004"/>
    <n v="1761.5981551"/>
    <n v="2216.4030950000001"/>
    <n v="2614.3149309999999"/>
    <n v="2817.0710637000002"/>
    <n v="2832.6301665000001"/>
    <n v="3486.1156694000001"/>
    <n v="3123.6102208000002"/>
    <n v="3418.1252731"/>
    <n v="3328.179537"/>
    <n v="2657.2750295999999"/>
    <n v="-154.3475765"/>
    <n v="-731.56004059999998"/>
    <n v="-1126.0515949999999"/>
    <n v="-1666.7114406000001"/>
    <n v="-2186.1943792000002"/>
    <n v="-2764.1089341000002"/>
    <n v="-3173.0060978000001"/>
    <n v="-4255.8627194000001"/>
    <n v="-5470.5793645000003"/>
    <n v="-8777.7120591999992"/>
    <n v="-3033.6272061999998"/>
    <n v="2255.3073985000001"/>
    <n v="4726.4481481000003"/>
    <n v="6290.9426317999996"/>
    <n v="7826.6283425000001"/>
    <n v="9237.1237277"/>
    <n v="10730.165121800001"/>
    <n v="12383.115699800001"/>
    <n v="14666.491905499999"/>
    <n v="17643.5313508"/>
    <n v="27516.103375800001"/>
    <n v="11336.355630800001"/>
    <n v="0.31113689999999999"/>
    <n v="0.66189100000000001"/>
    <n v="0.73863179999999995"/>
    <n v="0.19437989999999999"/>
    <n v="0.37248930000000002"/>
    <n v="0.32419399999999998"/>
    <n v="0.27227620000000002"/>
    <n v="0.69329249999999998"/>
    <n v="0.79422919999999997"/>
    <n v="0.14051620000000001"/>
    <n v="0.38153720000000002"/>
    <n v="0.36394480000000001"/>
    <m/>
    <m/>
    <m/>
    <m/>
    <m/>
    <m/>
    <m/>
    <m/>
    <m/>
    <m/>
    <m/>
    <m/>
    <n v="10770.381775899999"/>
    <m/>
    <n v="0.80955080000000001"/>
    <n v="0.17081959999999999"/>
    <n v="0.27489390000000002"/>
    <m/>
    <m/>
    <m/>
    <n v="1.84186E-2"/>
    <n v="1.67326E-2"/>
    <n v="8.7743999999999999E-3"/>
    <n v="2.9221999999999998E-3"/>
    <n v="0.19922880000000001"/>
    <n v="7.4477600000000005E-2"/>
    <n v="4.2527799999999998E-2"/>
    <n v="0.27215889999999998"/>
    <n v="0.1565117"/>
    <n v="1.77983E-2"/>
    <n v="10356.8758299"/>
    <n v="6680.6514827999999"/>
    <n v="6941.1924485999998"/>
    <n v="3093.2347702000002"/>
    <n v="15326.786748500001"/>
    <n v="10234.7746878"/>
    <n v="9000.8712782000002"/>
    <n v="11326.569897699999"/>
    <n v="6396.8986308000003"/>
    <n v="3611.7093137000002"/>
    <n v="0.20380719999999999"/>
    <n v="0.288933"/>
    <n v="0.24314440000000001"/>
    <n v="0.80376300000000001"/>
    <n v="5.1709900000000003E-2"/>
    <n v="0.11545709999999999"/>
    <n v="0.15246879999999999"/>
    <n v="0.1217804"/>
    <n v="0.34039979999999997"/>
    <n v="0.75350790000000001"/>
    <n v="0.22433110000000001"/>
    <n v="0.98025799999999996"/>
    <n v="0.24658910000000001"/>
    <n v="1"/>
    <n v="5.4450499999999999E-2"/>
    <n v="0.24197050000000001"/>
    <n v="0.98957280000000003"/>
    <n v="0.1412563"/>
    <n v="0.44944099999999998"/>
    <n v="0.96525289999999997"/>
    <m/>
    <m/>
    <m/>
    <m/>
    <m/>
    <m/>
    <m/>
    <m/>
    <m/>
    <m/>
    <m/>
    <m/>
    <m/>
    <m/>
    <m/>
    <m/>
    <m/>
    <m/>
    <m/>
    <m/>
    <m/>
    <m/>
    <m/>
    <m/>
    <m/>
    <m/>
    <m/>
    <m/>
    <m/>
    <m/>
  </r>
  <r>
    <x v="34"/>
    <m/>
    <x v="7"/>
    <s v="2009"/>
    <s v="EU SILC"/>
    <s v="2010"/>
    <s v="2009"/>
    <s v=""/>
    <s v="current"/>
    <s v=""/>
    <x v="0"/>
    <n v="3023509.5214999998"/>
    <m/>
    <n v="0.2855047"/>
    <n v="0.81073320000000004"/>
    <m/>
    <m/>
    <n v="3.9427894000000001"/>
    <n v="1.9528182000000001"/>
    <n v="2.0190253"/>
    <n v="4.3626670000000001"/>
    <n v="6.3417247999999997"/>
    <n v="10435.8976279"/>
    <n v="9212.7729610000006"/>
    <n v="4562.98038"/>
    <n v="5868.9762719"/>
    <n v="6979.977774"/>
    <n v="8157.8302427999997"/>
    <n v="9212.7729610000006"/>
    <n v="10508.0875332"/>
    <n v="12001.092449199999"/>
    <n v="14501.326288800001"/>
    <n v="17990.870877000001"/>
    <n v="67422.697717599993"/>
    <m/>
    <n v="3587.3071195000002"/>
    <x v="1057"/>
    <x v="1063"/>
    <n v="7598.4238156000001"/>
    <n v="8642.2698175999994"/>
    <n v="9846.4392979000004"/>
    <n v="11213.6466836"/>
    <n v="13130.8127116"/>
    <n v="15883.168005699999"/>
    <n v="22749.714620700001"/>
    <n v="10435.8976279"/>
    <m/>
    <n v="50.943153199999998"/>
    <n v="72.026348799999994"/>
    <n v="255.6456393"/>
    <n v="442.46710080000003"/>
    <n v="162.8920899"/>
    <n v="383.1131565"/>
    <n v="588.93872069999998"/>
    <n v="1073.4638259999999"/>
    <n v="1660.0945799000001"/>
    <n v="469.66280719999997"/>
    <m/>
    <n v="22.0858095"/>
    <n v="271.69494759999998"/>
    <n v="534.85596740000005"/>
    <n v="379.4011817"/>
    <n v="956.33632160000002"/>
    <n v="751.18789690000006"/>
    <n v="1270.1779799999999"/>
    <n v="2046.9646244999999"/>
    <n v="4580.7364865"/>
    <n v="1082.6647725"/>
    <n v="0.29347699999999999"/>
    <n v="54.646507800000002"/>
    <n v="40.9870144"/>
    <n v="100.5233922"/>
    <n v="221.6301737"/>
    <n v="485.79687460000002"/>
    <n v="576.68638180000005"/>
    <n v="1138.7399852999999"/>
    <n v="1251.9901061"/>
    <n v="2138.8131186999999"/>
    <n v="601.74417430000005"/>
    <n v="93.502334200000007"/>
    <n v="54.792391600000002"/>
    <n v="55.844647600000002"/>
    <n v="87.861567800000003"/>
    <n v="77.574752899999993"/>
    <n v="67.724399500000004"/>
    <n v="140.2820739"/>
    <n v="48.517679200000003"/>
    <n v="111.0912707"/>
    <n v="118.65748739999999"/>
    <n v="85.605870199999998"/>
    <n v="212.18842799999999"/>
    <n v="325.4874954"/>
    <n v="277.5261817"/>
    <n v="309.75935070000003"/>
    <n v="578.89217299999996"/>
    <n v="396.70913780000001"/>
    <n v="453.07671149999999"/>
    <n v="285.66942180000001"/>
    <n v="558.32850540000004"/>
    <n v="1157.8553552000001"/>
    <n v="456.07731810000001"/>
    <n v="3395.3046113"/>
    <n v="4910.6252530000002"/>
    <n v="5859.4037916999996"/>
    <n v="6646.5153521000002"/>
    <n v="7326.6023655999998"/>
    <n v="8330.1102317999994"/>
    <n v="9539.5548025000007"/>
    <n v="10938.2026152"/>
    <n v="12658.077157600001"/>
    <n v="17090.325593000001"/>
    <n v="8674.0470175999999"/>
    <n v="-113.981731"/>
    <n v="-150.55161939999999"/>
    <n v="-204.1485936"/>
    <n v="-336.73745389999999"/>
    <n v="-384.29793009999997"/>
    <n v="-553.12975730000005"/>
    <n v="-630.25433959999998"/>
    <n v="-1139.4336905"/>
    <n v="-1816.7474846"/>
    <n v="-3996.768"/>
    <n v="-933.90433199999995"/>
    <n v="3587.3071195000002"/>
    <n v="5268.0289910000001"/>
    <n v="6373.3343382000003"/>
    <n v="7598.4238156000001"/>
    <n v="8642.2698175999994"/>
    <n v="9846.4392979000004"/>
    <n v="11213.6466836"/>
    <n v="13130.8127116"/>
    <n v="15883.168005699999"/>
    <n v="22749.714620700001"/>
    <n v="10435.8976279"/>
    <n v="0.82992790000000005"/>
    <n v="0.89720670000000002"/>
    <n v="1"/>
    <n v="0.22619040000000001"/>
    <n v="0.2388546"/>
    <n v="0.21341499999999999"/>
    <n v="0.80078660000000002"/>
    <n v="0.91188760000000002"/>
    <n v="1"/>
    <n v="0.13050610000000001"/>
    <n v="0.23168030000000001"/>
    <n v="0.19986880000000001"/>
    <m/>
    <m/>
    <m/>
    <m/>
    <m/>
    <m/>
    <m/>
    <m/>
    <m/>
    <m/>
    <m/>
    <m/>
    <m/>
    <m/>
    <m/>
    <m/>
    <m/>
    <m/>
    <m/>
    <m/>
    <m/>
    <m/>
    <m/>
    <m/>
    <m/>
    <m/>
    <m/>
    <m/>
    <m/>
    <m/>
    <m/>
    <m/>
    <m/>
    <m/>
    <m/>
    <m/>
    <m/>
    <m/>
    <m/>
    <m/>
    <m/>
    <m/>
    <m/>
    <m/>
    <m/>
    <m/>
    <m/>
    <m/>
    <m/>
    <m/>
    <m/>
    <m/>
    <m/>
    <m/>
    <m/>
    <m/>
    <m/>
    <m/>
    <m/>
    <m/>
    <m/>
    <m/>
    <m/>
    <m/>
    <m/>
    <m/>
    <m/>
    <m/>
    <m/>
    <m/>
    <m/>
    <m/>
    <m/>
    <m/>
    <m/>
    <m/>
    <m/>
    <m/>
    <m/>
    <m/>
    <m/>
    <m/>
    <m/>
    <m/>
    <m/>
    <m/>
    <m/>
    <m/>
    <m/>
    <m/>
  </r>
  <r>
    <x v="34"/>
    <m/>
    <x v="7"/>
    <s v="2009"/>
    <s v="EU SILC"/>
    <s v="2010"/>
    <s v="2009"/>
    <s v=""/>
    <s v="current"/>
    <s v=""/>
    <x v="1"/>
    <n v="21463215.6003999"/>
    <n v="7402227.0092000002"/>
    <n v="0.32623079999999999"/>
    <n v="0.5084476"/>
    <m/>
    <m/>
    <n v="5.1534496000000001"/>
    <n v="2.0232166999999999"/>
    <n v="2.5471564999999998"/>
    <n v="5.8924408000000001"/>
    <n v="9.6923089000000004"/>
    <n v="11436.6510733"/>
    <n v="10085.8105215"/>
    <n v="3959.6352449999999"/>
    <n v="5699.9588346999999"/>
    <n v="7276.8555720000004"/>
    <n v="8572.0178250000008"/>
    <n v="10085.8105215"/>
    <n v="11525.839654400001"/>
    <n v="13612.490835299999"/>
    <n v="16258.9765138"/>
    <n v="20405.780618299999"/>
    <n v="185978.34541020001"/>
    <m/>
    <n v="2757.0892884"/>
    <x v="1058"/>
    <x v="1064"/>
    <n v="7970.3296355000002"/>
    <n v="9294.4215898000002"/>
    <n v="10767.0053236"/>
    <n v="12490.7324876"/>
    <n v="14866.469859500001"/>
    <n v="18183.119640500001"/>
    <n v="26722.561026700001"/>
    <n v="11436.6510733"/>
    <n v="261.18477849999999"/>
    <n v="1311.7440428"/>
    <n v="1992.4202499999999"/>
    <n v="2447.8310336"/>
    <n v="2792.8678685999998"/>
    <n v="3421.7708228000001"/>
    <n v="3855.1083251999999"/>
    <n v="4999.1918888999999"/>
    <n v="5754.0423164000003"/>
    <n v="9762.5254920000007"/>
    <n v="3661.2816904000001"/>
    <n v="115.3789077"/>
    <n v="586.01977450000004"/>
    <n v="1459.6159501"/>
    <n v="1973.3415285000001"/>
    <n v="2985.2422203000001"/>
    <n v="3528.2775763"/>
    <n v="4443.1611437000001"/>
    <n v="5615.5187182999998"/>
    <n v="7601.1423746999999"/>
    <n v="10363.641235200001"/>
    <n v="3868.5225392000002"/>
    <n v="81.4876924"/>
    <n v="233.01963910000001"/>
    <n v="350.68468480000001"/>
    <n v="472.96889199999998"/>
    <n v="1126.9639113000001"/>
    <n v="1379.4140035999999"/>
    <n v="1410.3080196999999"/>
    <n v="2985.8872043000001"/>
    <n v="3261.7225601"/>
    <n v="5248.0992625999997"/>
    <n v="1655.6661071000001"/>
    <n v="70.823633999999998"/>
    <n v="61.463791200000003"/>
    <n v="50.7476366"/>
    <n v="81.844107699999995"/>
    <n v="78.716242399999999"/>
    <n v="115.3338608"/>
    <n v="108.8019946"/>
    <n v="101.4834377"/>
    <n v="141.63274039999999"/>
    <n v="610.538095"/>
    <n v="142.2456397"/>
    <n v="1107.0654902000001"/>
    <n v="1127.5804874999999"/>
    <n v="970.30730610000001"/>
    <n v="829.83678120000002"/>
    <n v="818.37777210000002"/>
    <n v="890.82579750000002"/>
    <n v="1245.2835748"/>
    <n v="795.53585190000001"/>
    <n v="1623.3604366"/>
    <n v="3481.1605254000001"/>
    <n v="1289.4188526"/>
    <n v="1302.1497873999999"/>
    <n v="2172.0957543999998"/>
    <n v="2652.0865570999999"/>
    <n v="3509.6567845999998"/>
    <n v="3431.4399665000001"/>
    <n v="3810.2150323999999"/>
    <n v="4225.3067149999997"/>
    <n v="4440.5196131000002"/>
    <n v="4766.7314648000001"/>
    <n v="5373.5848322000002"/>
    <n v="3568.9004387999998"/>
    <n v="-181.00100180000001"/>
    <n v="-628.11643670000001"/>
    <n v="-1058.9560627999999"/>
    <n v="-1345.1494921000001"/>
    <n v="-1939.1863914"/>
    <n v="-2378.8317697000002"/>
    <n v="-2797.2372854"/>
    <n v="-4071.6668546000001"/>
    <n v="-4965.5122524999997"/>
    <n v="-8116.9884156999997"/>
    <n v="-2749.3841945999998"/>
    <n v="2757.0892884"/>
    <n v="4863.8070527999998"/>
    <n v="6416.9063218000001"/>
    <n v="7970.3296355000002"/>
    <n v="9294.4215898000002"/>
    <n v="10767.0053236"/>
    <n v="12490.7324876"/>
    <n v="14866.469859500001"/>
    <n v="18183.119640500001"/>
    <n v="26722.561026700001"/>
    <n v="11436.6510733"/>
    <n v="0.400698"/>
    <n v="0.68567540000000005"/>
    <n v="0.82199319999999998"/>
    <n v="0.22882769999999999"/>
    <n v="0.32717889999999999"/>
    <n v="0.29773640000000001"/>
    <n v="0.35549239999999999"/>
    <n v="0.71371099999999998"/>
    <n v="0.85832730000000002"/>
    <n v="0.15920019999999999"/>
    <n v="0.32297310000000001"/>
    <n v="0.28877399999999998"/>
    <m/>
    <m/>
    <m/>
    <m/>
    <m/>
    <m/>
    <m/>
    <m/>
    <m/>
    <m/>
    <m/>
    <m/>
    <m/>
    <n v="1"/>
    <m/>
    <m/>
    <m/>
    <n v="0.15915989999999999"/>
    <n v="0.35546149999999999"/>
    <n v="11437.0292451"/>
    <m/>
    <m/>
    <m/>
    <m/>
    <m/>
    <m/>
    <m/>
    <m/>
    <m/>
    <m/>
    <m/>
    <m/>
    <m/>
    <m/>
    <m/>
    <m/>
    <m/>
    <m/>
    <m/>
    <m/>
    <m/>
    <m/>
    <m/>
    <m/>
    <m/>
    <m/>
    <m/>
    <m/>
    <m/>
    <m/>
    <m/>
    <m/>
    <m/>
    <m/>
    <m/>
    <m/>
    <m/>
    <m/>
    <m/>
    <m/>
    <n v="0.18899189999999999"/>
    <n v="0.1194134"/>
    <n v="0.23063810000000001"/>
    <n v="0.1377333"/>
    <n v="0.18234710000000001"/>
    <n v="8.4305099999999994E-2"/>
    <n v="5.6571000000000003E-2"/>
    <n v="9621.6235011999997"/>
    <n v="11679.341032"/>
    <n v="12336.561449700001"/>
    <n v="11523.4502639"/>
    <n v="12730.320146800001"/>
    <n v="10866.879833700001"/>
    <n v="9793.6244416999998"/>
    <n v="0.2477297"/>
    <n v="0.15554270000000001"/>
    <n v="0.15759290000000001"/>
    <n v="0.14960870000000001"/>
    <n v="0.1010648"/>
    <n v="0.1031328"/>
    <n v="0.17129939999999999"/>
    <n v="0.32599860000000003"/>
    <n v="0.2242276"/>
    <n v="0.2102386"/>
    <n v="0.20318710000000001"/>
    <n v="0.42659419999999998"/>
    <n v="0.79235619999999995"/>
    <n v="0.81335000000000002"/>
    <m/>
    <m/>
  </r>
  <r>
    <x v="34"/>
    <m/>
    <x v="7"/>
    <s v="2009"/>
    <s v="EU SILC"/>
    <s v="2010"/>
    <s v="2009"/>
    <s v=""/>
    <s v="current"/>
    <s v=""/>
    <x v="2"/>
    <n v="14382496.379000001"/>
    <m/>
    <n v="0.32404820000000001"/>
    <n v="0.4553122"/>
    <m/>
    <m/>
    <n v="5.1680128999999999"/>
    <n v="2.0205872999999999"/>
    <n v="2.5576786"/>
    <n v="5.9114880999999997"/>
    <n v="9.9627976"/>
    <n v="12159.4729322"/>
    <n v="10699.981236"/>
    <n v="4183.4737574000001"/>
    <n v="6015.1673295000001"/>
    <n v="7838.1015987999999"/>
    <n v="9190.1499666"/>
    <n v="10699.981236"/>
    <n v="12341.2677255"/>
    <n v="14660.811018"/>
    <n v="17355.761427199999"/>
    <n v="21620.2464765"/>
    <n v="185978.34541020001"/>
    <m/>
    <n v="2811.7077798999999"/>
    <x v="1059"/>
    <x v="1065"/>
    <n v="8523.7636966999999"/>
    <n v="9972.7545191000008"/>
    <n v="11474.518792999999"/>
    <n v="13456.330891400001"/>
    <n v="15831.1233113"/>
    <n v="19262.636557999998"/>
    <n v="28012.475407000002"/>
    <n v="12159.4729322"/>
    <n v="339.17791030000001"/>
    <n v="1540.4461259"/>
    <n v="2754.1590528000002"/>
    <n v="2949.6768166000002"/>
    <n v="3523.81504"/>
    <n v="3949.0685423"/>
    <n v="5163.2542235999999"/>
    <n v="5757.5054541999998"/>
    <n v="6599.0835153999997"/>
    <n v="10882.1671812"/>
    <n v="4352.1945312999997"/>
    <n v="154.7782426"/>
    <n v="762.26299979999999"/>
    <n v="1991.5987654999999"/>
    <n v="2454.8485730000002"/>
    <n v="3607.6498651000002"/>
    <n v="4092.8177208000002"/>
    <n v="5330.1669155999998"/>
    <n v="6441.7454891999996"/>
    <n v="8172.8862427000004"/>
    <n v="11041.5107229"/>
    <n v="4410.2225490999999"/>
    <n v="57.610287499999998"/>
    <n v="316.70868359999997"/>
    <n v="471.72095510000003"/>
    <n v="1076.0449931999999"/>
    <n v="1391.9352756000001"/>
    <n v="1561.1653621"/>
    <n v="2260.6789926000001"/>
    <n v="3996.4459861"/>
    <n v="4387.0681151999997"/>
    <n v="6350.9783324999999"/>
    <n v="2190.2261457"/>
    <n v="72.084559400000003"/>
    <n v="51.046815600000002"/>
    <n v="48.410089800000002"/>
    <n v="114.5735"/>
    <n v="90.472354499999994"/>
    <n v="137.60055449999999"/>
    <n v="70.264091800000003"/>
    <n v="101.3482642"/>
    <n v="132.47581410000001"/>
    <n v="651.54271559999995"/>
    <n v="147.49337850000001"/>
    <n v="1250.9305551"/>
    <n v="1333.7028083"/>
    <n v="952.8856217"/>
    <n v="977.80267609999999"/>
    <n v="845.67759469999999"/>
    <n v="1091.6499481999999"/>
    <n v="1035.2900646000001"/>
    <n v="687.85760119999998"/>
    <n v="1644.9023990000001"/>
    <n v="3836.3302990000002"/>
    <n v="1367.7487664"/>
    <n v="1144.3552790000001"/>
    <n v="1936.4446514000001"/>
    <n v="2144.2176632000001"/>
    <n v="2761.6758605999999"/>
    <n v="2908.0485632999998"/>
    <n v="3385.1170069999998"/>
    <n v="3281.5840859"/>
    <n v="3612.5861258"/>
    <n v="4006.5921919000002"/>
    <n v="4105.9852676"/>
    <n v="2929.1167996999998"/>
    <n v="-207.22905399999999"/>
    <n v="-755.1605131"/>
    <n v="-1428.3252892"/>
    <n v="-1810.8587229"/>
    <n v="-2394.8441739999998"/>
    <n v="-2742.9003418000002"/>
    <n v="-3684.9074826000001"/>
    <n v="-4766.3656096000004"/>
    <n v="-5680.3717205000003"/>
    <n v="-8856.0391118999996"/>
    <n v="-3237.5292386000001"/>
    <n v="2811.7077798999999"/>
    <n v="5185.4515713999999"/>
    <n v="6934.6668589000001"/>
    <n v="8523.7636966999999"/>
    <n v="9972.7545191000008"/>
    <n v="11474.518792999999"/>
    <n v="13456.330891400001"/>
    <n v="15831.1233113"/>
    <n v="19262.636557999998"/>
    <n v="28012.475407000002"/>
    <n v="12159.4729322"/>
    <n v="0.3141622"/>
    <n v="0.62495259999999997"/>
    <n v="0.68567710000000004"/>
    <n v="0.20150019999999999"/>
    <n v="0.33633249999999998"/>
    <n v="0.3031528"/>
    <n v="0.2701538"/>
    <n v="0.6546556"/>
    <n v="0.74816139999999998"/>
    <n v="0.14020489999999999"/>
    <n v="0.33827810000000003"/>
    <n v="0.3108919"/>
    <m/>
    <m/>
    <m/>
    <m/>
    <m/>
    <m/>
    <m/>
    <m/>
    <m/>
    <m/>
    <m/>
    <m/>
    <n v="11625.4216908"/>
    <m/>
    <n v="0.8169516"/>
    <n v="0.16801489999999999"/>
    <n v="0.273899"/>
    <m/>
    <m/>
    <m/>
    <n v="1.73432E-2"/>
    <n v="1.4759700000000001E-2"/>
    <n v="5.6607000000000003E-3"/>
    <n v="2.0533000000000001E-3"/>
    <n v="0.2044328"/>
    <n v="7.2023799999999999E-2"/>
    <n v="4.1226800000000001E-2"/>
    <n v="0.29019289999999998"/>
    <n v="0.15328710000000001"/>
    <n v="1.59714E-2"/>
    <n v="10702.007265"/>
    <n v="8148.6517721999999"/>
    <n v="9254.6986431999994"/>
    <n v="5041.0477183000003"/>
    <n v="15957.889764899999"/>
    <n v="10914.788093900001"/>
    <n v="9921.0213423000005"/>
    <n v="11962.1303358"/>
    <n v="7267.5341428000002"/>
    <n v="5384.1896075000004"/>
    <n v="0.23393340000000001"/>
    <n v="0.24057799999999999"/>
    <n v="0.12210849999999999"/>
    <n v="0.61786839999999998"/>
    <n v="4.5739099999999998E-2"/>
    <n v="0.1383771"/>
    <n v="0.1546141"/>
    <n v="0.13000349999999999"/>
    <n v="0.36042239999999998"/>
    <n v="0.56517899999999999"/>
    <n v="0.2476334"/>
    <n v="0.96092259999999996"/>
    <n v="0.1278482"/>
    <n v="0.84609259999999997"/>
    <n v="8.4227099999999999E-2"/>
    <n v="0.21325549999999999"/>
    <n v="0.97730510000000004"/>
    <n v="0.161771"/>
    <n v="0.4419054"/>
    <n v="0.95614909999999997"/>
    <m/>
    <m/>
    <m/>
    <m/>
    <m/>
    <m/>
    <m/>
    <m/>
    <m/>
    <m/>
    <m/>
    <m/>
    <m/>
    <m/>
    <m/>
    <m/>
    <m/>
    <m/>
    <m/>
    <m/>
    <m/>
    <m/>
    <m/>
    <m/>
    <m/>
    <m/>
    <m/>
    <m/>
    <m/>
    <m/>
  </r>
  <r>
    <x v="34"/>
    <n v="11"/>
    <x v="4"/>
    <s v="2010"/>
    <s v="EU SILC"/>
    <s v="2011"/>
    <s v="2010"/>
    <s v=""/>
    <s v="current"/>
    <s v=""/>
    <x v="0"/>
    <n v="3020204.5776061998"/>
    <m/>
    <n v="0.28651710000000002"/>
    <n v="0.80527230000000005"/>
    <m/>
    <m/>
    <n v="3.9041136999999999"/>
    <n v="1.9423029999999999"/>
    <n v="2.0100435999999999"/>
    <n v="4.3592709000000003"/>
    <n v="6.3874217"/>
    <n v="11170.8735803"/>
    <n v="9887.4243246999995"/>
    <n v="4919.0098718999998"/>
    <n v="6235.9934073000004"/>
    <n v="7557.9925516000003"/>
    <n v="8559.9903909000004"/>
    <n v="9887.4243246999995"/>
    <n v="11060.0154573"/>
    <n v="13009.3545572"/>
    <n v="15149.469650999999"/>
    <n v="19204.373986800001"/>
    <n v="78069.965054100001"/>
    <m/>
    <n v="3853.7438477999999"/>
    <x v="1060"/>
    <x v="1066"/>
    <n v="8125.4151413"/>
    <n v="9187.6424752000003"/>
    <n v="10434.422085300001"/>
    <n v="11958.1625542"/>
    <n v="14027.1823269"/>
    <n v="16930.276403299998"/>
    <n v="24615.4870477"/>
    <n v="11170.8735803"/>
    <n v="61.802756600000002"/>
    <n v="5.1444469000000002"/>
    <n v="41.800178699999996"/>
    <n v="203.7554275"/>
    <n v="260.73161629999998"/>
    <n v="380.22230180000003"/>
    <n v="240.2488979"/>
    <n v="1106.8521197"/>
    <n v="778.68923540000003"/>
    <n v="1640.5902415999999"/>
    <n v="472.2216889"/>
    <m/>
    <n v="41.107866799999996"/>
    <n v="253.39241699999999"/>
    <n v="595.10928190000004"/>
    <n v="597.87309189999996"/>
    <n v="1037.0265046"/>
    <n v="1213.2036281999999"/>
    <n v="1376.7048208000001"/>
    <n v="1894.0745339"/>
    <n v="4456.8154678999999"/>
    <n v="1147.6099322"/>
    <m/>
    <n v="10.2463809"/>
    <n v="109.29836160000001"/>
    <n v="88.942159200000006"/>
    <n v="359.85302209999998"/>
    <n v="597.48697049999998"/>
    <n v="990.47683870000003"/>
    <n v="807.86032069999999"/>
    <n v="1180.3744125000001"/>
    <n v="3225.6079872999999"/>
    <n v="737.7933352"/>
    <n v="28.9912624"/>
    <n v="30.197952999999998"/>
    <n v="52.818305299999999"/>
    <n v="92.934028900000001"/>
    <n v="96.441132699999997"/>
    <n v="51.975210199999999"/>
    <n v="103.08799500000001"/>
    <n v="69.821696099999997"/>
    <n v="86.338684599999993"/>
    <n v="189.97634289999999"/>
    <n v="80.293565400000006"/>
    <n v="308.40425010000001"/>
    <n v="271.70732329999998"/>
    <n v="370.6890985"/>
    <n v="420.7897476"/>
    <n v="432.00239640000001"/>
    <n v="491.80439369999999"/>
    <n v="307.91168929999998"/>
    <n v="273.27125410000002"/>
    <n v="1014.4103264"/>
    <n v="1048.3213194"/>
    <n v="494.15033820000002"/>
    <n v="3591.5451668000001"/>
    <n v="5441.9581793999996"/>
    <n v="6245.9507499000001"/>
    <n v="7093.9202600999997"/>
    <n v="7934.5694169999997"/>
    <n v="8575.1923946000006"/>
    <n v="9962.6538994999992"/>
    <n v="11750.5661901"/>
    <n v="13785.7876158"/>
    <n v="18666.638396499999"/>
    <n v="9307.6249523000006"/>
    <n v="-136.99958820000001"/>
    <n v="-123.6674651"/>
    <n v="-214.99026409999999"/>
    <n v="-370.03576379999998"/>
    <n v="-493.82820120000002"/>
    <n v="-699.28569010000001"/>
    <n v="-859.42039439999996"/>
    <n v="-1357.8940748"/>
    <n v="-1809.3984052000001"/>
    <n v="-4612.4627079000002"/>
    <n v="-1068.8202317"/>
    <n v="3853.7438477999999"/>
    <n v="5676.6946851000002"/>
    <n v="6858.9588469"/>
    <n v="8125.4151413"/>
    <n v="9187.6424752000003"/>
    <n v="10434.422085300001"/>
    <n v="11958.1625542"/>
    <n v="14027.1823269"/>
    <n v="16930.276403299998"/>
    <n v="24615.4870477"/>
    <n v="11170.8735803"/>
    <n v="0.81292200000000003"/>
    <n v="0.90293210000000002"/>
    <n v="1"/>
    <n v="0.191167"/>
    <n v="0.2335333"/>
    <n v="0.21087020000000001"/>
    <n v="0.78735180000000005"/>
    <n v="0.91519439999999996"/>
    <n v="1"/>
    <n v="0.1118103"/>
    <n v="0.22166050000000001"/>
    <n v="0.1684851"/>
    <m/>
    <m/>
    <m/>
    <m/>
    <m/>
    <m/>
    <m/>
    <m/>
    <m/>
    <m/>
    <m/>
    <m/>
    <m/>
    <m/>
    <m/>
    <m/>
    <m/>
    <m/>
    <m/>
    <m/>
    <m/>
    <m/>
    <m/>
    <m/>
    <m/>
    <m/>
    <m/>
    <m/>
    <m/>
    <m/>
    <m/>
    <m/>
    <m/>
    <m/>
    <m/>
    <m/>
    <m/>
    <m/>
    <m/>
    <m/>
    <m/>
    <m/>
    <m/>
    <m/>
    <m/>
    <m/>
    <m/>
    <m/>
    <m/>
    <m/>
    <m/>
    <m/>
    <m/>
    <m/>
    <m/>
    <m/>
    <m/>
    <m/>
    <m/>
    <m/>
    <m/>
    <m/>
    <m/>
    <m/>
    <m/>
    <m/>
    <m/>
    <m/>
    <m/>
    <m/>
    <m/>
    <m/>
    <m/>
    <m/>
    <m/>
    <m/>
    <m/>
    <m/>
    <m/>
    <m/>
    <m/>
    <m/>
    <m/>
    <m/>
    <m/>
    <m/>
    <m/>
    <m/>
    <m/>
    <m/>
  </r>
  <r>
    <x v="34"/>
    <n v="11"/>
    <x v="4"/>
    <s v="2010"/>
    <s v="EU SILC"/>
    <s v="2011"/>
    <s v="2010"/>
    <s v=""/>
    <s v="current"/>
    <s v=""/>
    <x v="1"/>
    <n v="21476222.908737201"/>
    <n v="7421323.7482452001"/>
    <n v="0.33021679999999998"/>
    <n v="0.51282119999999998"/>
    <m/>
    <m/>
    <n v="5.3082842000000001"/>
    <n v="2.0464658"/>
    <n v="2.5938786999999999"/>
    <n v="6.1908938999999998"/>
    <n v="10.9056342"/>
    <n v="11541.7129327"/>
    <n v="10222.6333022"/>
    <n v="3941.0606302000001"/>
    <n v="5826.2789008"/>
    <n v="7260.3845166000001"/>
    <n v="8698.0247330999991"/>
    <n v="10222.6333022"/>
    <n v="11807.364202299999"/>
    <n v="13759.555102300001"/>
    <n v="16334.4051151"/>
    <n v="20920.269699699998"/>
    <n v="151034.7895895"/>
    <m/>
    <n v="2489.1490610999999"/>
    <x v="1061"/>
    <x v="1067"/>
    <n v="8016.5338105000001"/>
    <n v="9481.6939688999992"/>
    <n v="10934.804360100001"/>
    <n v="12730.9550021"/>
    <n v="14932.171780299999"/>
    <n v="18344.318642499999"/>
    <n v="27145.749056000001"/>
    <n v="11541.7129327"/>
    <n v="223.84787080000001"/>
    <n v="1264.7273766999999"/>
    <n v="1997.1405468999999"/>
    <n v="2238.2299551000001"/>
    <n v="3241.7175332000002"/>
    <n v="3751.0375060000001"/>
    <n v="4434.3354287000002"/>
    <n v="5085.7569303"/>
    <n v="5903.8184524999997"/>
    <n v="9469.5989926000002"/>
    <n v="3762.1988959999999"/>
    <n v="147.3567525"/>
    <n v="618.59309800000005"/>
    <n v="1336.2980565"/>
    <n v="2343.2838087999999"/>
    <n v="2960.0619880999998"/>
    <n v="3377.7711556999998"/>
    <n v="4430.9716916999996"/>
    <n v="5526.2952339000003"/>
    <n v="6501.7850071000003"/>
    <n v="10512.88803"/>
    <n v="3776.9903929000002"/>
    <n v="19.376491900000001"/>
    <n v="200.25655320000001"/>
    <n v="299.63128610000001"/>
    <n v="397.17889220000001"/>
    <n v="885.75439359999996"/>
    <n v="1122.9784855"/>
    <n v="1504.3157317"/>
    <n v="2539.2002259999999"/>
    <n v="3366.1668245999999"/>
    <n v="5398.0684394999998"/>
    <n v="1573.8614143"/>
    <n v="49.715580299999999"/>
    <n v="52.216097099999999"/>
    <n v="52.420676100000001"/>
    <n v="41.932254399999998"/>
    <n v="41.2858704"/>
    <n v="42.942125300000001"/>
    <n v="19.525435099999999"/>
    <n v="87.338419999999999"/>
    <n v="82.115710500000006"/>
    <n v="398.10391829999998"/>
    <n v="86.769162100000003"/>
    <n v="1126.6661509999999"/>
    <n v="1192.3482882999999"/>
    <n v="1069.4462441999999"/>
    <n v="960.06406300000003"/>
    <n v="724.99010759999999"/>
    <n v="958.11535590000005"/>
    <n v="952.70258809999996"/>
    <n v="975.05489250000005"/>
    <n v="1601.5529240000001"/>
    <n v="3110.1622991999998"/>
    <n v="1267.1381266999999"/>
    <n v="1110.3119227"/>
    <n v="2157.5452684000002"/>
    <n v="2717.6283920999999"/>
    <n v="3494.8255457999999"/>
    <n v="3634.5795662999999"/>
    <n v="4065.2431222"/>
    <n v="4366.7473732999997"/>
    <n v="4536.0820012000004"/>
    <n v="5754.3137703000002"/>
    <n v="6246.5062195"/>
    <n v="3809.3646859999999"/>
    <n v="-188.12570819999999"/>
    <n v="-626.93604879999998"/>
    <n v="-1022.4292008"/>
    <n v="-1458.9807088"/>
    <n v="-2006.6954903999999"/>
    <n v="-2383.2833906999999"/>
    <n v="-2977.6432464999998"/>
    <n v="-3817.5559235999999"/>
    <n v="-4865.4340464999996"/>
    <n v="-7989.5788431999999"/>
    <n v="-2734.6097454000001"/>
    <n v="2489.1490610999999"/>
    <n v="4858.7506327999999"/>
    <n v="6450.1360010999997"/>
    <n v="8016.5338105000001"/>
    <n v="9481.6939688999992"/>
    <n v="10934.804360100001"/>
    <n v="12730.9550021"/>
    <n v="14932.171780299999"/>
    <n v="18344.318642499999"/>
    <n v="27145.749056000001"/>
    <n v="11541.7129327"/>
    <n v="0.41106759999999998"/>
    <n v="0.68936059999999999"/>
    <n v="0.81811750000000005"/>
    <n v="0.2288356"/>
    <n v="0.35288659999999999"/>
    <n v="0.31809419999999999"/>
    <n v="0.36230000000000001"/>
    <n v="0.725078"/>
    <n v="0.87478730000000005"/>
    <n v="0.1623713"/>
    <n v="0.3619947"/>
    <n v="0.31758930000000002"/>
    <m/>
    <m/>
    <m/>
    <m/>
    <m/>
    <m/>
    <m/>
    <m/>
    <m/>
    <m/>
    <m/>
    <m/>
    <m/>
    <n v="1"/>
    <m/>
    <m/>
    <m/>
    <n v="0.16223499999999999"/>
    <n v="0.36212810000000001"/>
    <n v="11545.076917799999"/>
    <m/>
    <m/>
    <m/>
    <m/>
    <m/>
    <m/>
    <m/>
    <m/>
    <m/>
    <m/>
    <m/>
    <m/>
    <m/>
    <m/>
    <m/>
    <m/>
    <m/>
    <m/>
    <m/>
    <m/>
    <m/>
    <m/>
    <m/>
    <m/>
    <m/>
    <m/>
    <m/>
    <m/>
    <m/>
    <m/>
    <m/>
    <m/>
    <m/>
    <m/>
    <m/>
    <m/>
    <m/>
    <m/>
    <m/>
    <m/>
    <n v="0.1888311"/>
    <n v="0.11246689999999999"/>
    <n v="0.2340758"/>
    <n v="0.13886299999999999"/>
    <n v="0.1847435"/>
    <n v="8.3042099999999994E-2"/>
    <n v="5.79777E-2"/>
    <n v="9629.0926643000003"/>
    <n v="11262.851637199999"/>
    <n v="12381.8257773"/>
    <n v="11325.831847199999"/>
    <n v="13080.805792700001"/>
    <n v="11562.2336118"/>
    <n v="10561.598467600001"/>
    <n v="0.24888579999999999"/>
    <n v="0.18617059999999999"/>
    <n v="0.15537819999999999"/>
    <n v="0.15755669999999999"/>
    <n v="0.10883"/>
    <n v="8.5057199999999999E-2"/>
    <n v="0.15318950000000001"/>
    <n v="0.33015369999999999"/>
    <n v="0.2712618"/>
    <n v="0.2103218"/>
    <n v="0.22039700000000001"/>
    <n v="0.42388569999999998"/>
    <n v="0.78335960000000004"/>
    <n v="0.79476480000000005"/>
    <m/>
    <m/>
  </r>
  <r>
    <x v="34"/>
    <n v="11"/>
    <x v="4"/>
    <s v="2010"/>
    <s v="EU SILC"/>
    <s v="2011"/>
    <s v="2010"/>
    <s v=""/>
    <s v="current"/>
    <s v=""/>
    <x v="2"/>
    <n v="14350449.6070404"/>
    <m/>
    <n v="0.32898899999999998"/>
    <n v="0.46276469999999997"/>
    <m/>
    <m/>
    <n v="5.3507829999999998"/>
    <n v="2.0030519999999998"/>
    <n v="2.6713151000000002"/>
    <n v="6.2599022"/>
    <n v="11.359219"/>
    <n v="12167.9121507"/>
    <n v="10795.995049200001"/>
    <n v="4041.4532146000001"/>
    <n v="6035.0758667"/>
    <n v="7742.8145361999996"/>
    <n v="9378.2413617999991"/>
    <n v="10795.995049200001"/>
    <n v="12568.2125504"/>
    <n v="14498.565282"/>
    <n v="17328.000850100001"/>
    <n v="21624.939288000001"/>
    <n v="151034.7895895"/>
    <m/>
    <n v="2490.873247"/>
    <x v="1062"/>
    <x v="1068"/>
    <n v="8532.4782651999994"/>
    <n v="10097.544408"/>
    <n v="11676.374456400001"/>
    <n v="13515.5189235"/>
    <n v="15797.819033600001"/>
    <n v="19288.461381000001"/>
    <n v="28294.374740200001"/>
    <n v="12167.9121507"/>
    <n v="241.779776"/>
    <n v="1495.6139764"/>
    <n v="2515.1414109000002"/>
    <n v="3053.7071142"/>
    <n v="3749.3759543000001"/>
    <n v="4753.8060401000002"/>
    <n v="5252.3383757000001"/>
    <n v="5704.1397631999998"/>
    <n v="6902.2751906000003"/>
    <n v="10735.6458322"/>
    <n v="4442.0839212999999"/>
    <n v="157.55882500000001"/>
    <n v="777.42279859999996"/>
    <n v="1732.0528021"/>
    <n v="2830.2359916"/>
    <n v="3394.9822267"/>
    <n v="3969.0509412000001"/>
    <n v="5302.3859718000003"/>
    <n v="6229.0051425000001"/>
    <n v="7354.5905443000001"/>
    <n v="11357.586322900001"/>
    <n v="4312.2041317000003"/>
    <n v="17.811820600000001"/>
    <n v="278.39349040000002"/>
    <n v="468.86547539999998"/>
    <n v="593.26721050000003"/>
    <n v="1447.9523878"/>
    <n v="1377.6772011999999"/>
    <n v="2548.9549456999998"/>
    <n v="3165.4241407"/>
    <n v="4432.8284784999996"/>
    <n v="6610.7298382999998"/>
    <n v="2095.3903372999998"/>
    <n v="65.684636400000002"/>
    <n v="46.0202071"/>
    <n v="45.038578100000002"/>
    <n v="24.234595299999999"/>
    <n v="42.379100200000003"/>
    <n v="29.9205097"/>
    <n v="18.400065000000001"/>
    <n v="72.963918100000001"/>
    <n v="108.98947"/>
    <n v="310.1888745"/>
    <n v="76.436853400000004"/>
    <n v="1188.388132"/>
    <n v="1494.6016228999999"/>
    <n v="1081.5940117"/>
    <n v="966.79128189999994"/>
    <n v="863.91637070000002"/>
    <n v="1105.4085176999999"/>
    <n v="739.41398779999997"/>
    <n v="1062.5568475"/>
    <n v="1345.8289304"/>
    <n v="3397.6991948"/>
    <n v="1325.1033371999999"/>
    <n v="1016.3183112"/>
    <n v="1781.4153547000001"/>
    <n v="2318.4749313000002"/>
    <n v="2912.0804047000001"/>
    <n v="3049.7045477000001"/>
    <n v="3308.985932"/>
    <n v="3388.9540615000001"/>
    <n v="3905.3508185999999"/>
    <n v="4842.1212108999998"/>
    <n v="4657.8783026999999"/>
    <n v="3118.6268730000002"/>
    <n v="-196.66825420000001"/>
    <n v="-763.12985530000003"/>
    <n v="-1327.6579882000001"/>
    <n v="-1847.8383329999999"/>
    <n v="-2450.7661794000001"/>
    <n v="-2868.4746856000002"/>
    <n v="-3734.928484"/>
    <n v="-4341.6215971000001"/>
    <n v="-5698.1724438000001"/>
    <n v="-8775.3536251999994"/>
    <n v="-3201.9333032"/>
    <n v="2490.873247"/>
    <n v="5110.3375948000003"/>
    <n v="6833.5092213999997"/>
    <n v="8532.4782651999994"/>
    <n v="10097.544408"/>
    <n v="11676.374456400001"/>
    <n v="13515.5189235"/>
    <n v="15797.819033600001"/>
    <n v="19288.461381000001"/>
    <n v="28294.374740200001"/>
    <n v="12167.9121507"/>
    <n v="0.33109680000000002"/>
    <n v="0.63035370000000002"/>
    <n v="0.70653359999999998"/>
    <n v="0.20845430000000001"/>
    <n v="0.36492940000000001"/>
    <n v="0.3267256"/>
    <n v="0.28151100000000001"/>
    <n v="0.6724426"/>
    <n v="0.7639224"/>
    <n v="0.14816509999999999"/>
    <n v="0.38132959999999999"/>
    <n v="0.34106900000000001"/>
    <m/>
    <m/>
    <m/>
    <m/>
    <m/>
    <m/>
    <m/>
    <m/>
    <m/>
    <m/>
    <m/>
    <m/>
    <n v="11610.5795698"/>
    <m/>
    <n v="0.81472100000000003"/>
    <n v="0.176234"/>
    <n v="0.29002480000000003"/>
    <m/>
    <m/>
    <m/>
    <n v="1.6984300000000001E-2"/>
    <n v="1.4596700000000001E-2"/>
    <n v="7.3118999999999996E-3"/>
    <n v="2.7764999999999999E-3"/>
    <n v="0.20250180000000001"/>
    <n v="7.54161E-2"/>
    <n v="4.15185E-2"/>
    <n v="0.27780159999999998"/>
    <n v="0.15532979999999999"/>
    <n v="2.04838E-2"/>
    <n v="10886.568159099999"/>
    <n v="8131.4799505999999"/>
    <n v="7927.4288827999999"/>
    <n v="4277.3987264999996"/>
    <n v="16144.687108599999"/>
    <n v="11097.465859"/>
    <n v="10222.627309400001"/>
    <n v="11853.2552337"/>
    <n v="7537.2670550000003"/>
    <n v="4474.2274656"/>
    <n v="0.1702032"/>
    <n v="0.23611650000000001"/>
    <n v="0.26848850000000002"/>
    <n v="0.68606"/>
    <n v="5.6506099999999997E-2"/>
    <n v="0.13364200000000001"/>
    <n v="0.17142489999999999"/>
    <n v="0.1452378"/>
    <n v="0.33284279999999999"/>
    <n v="0.61951009999999995"/>
    <n v="0.1927422"/>
    <n v="0.9904811"/>
    <n v="0.18863579999999999"/>
    <n v="0.98361909999999997"/>
    <n v="8.2768099999999997E-2"/>
    <n v="0.2131663"/>
    <n v="0.99639949999999999"/>
    <n v="0.18790470000000001"/>
    <n v="0.43493130000000002"/>
    <n v="1"/>
    <m/>
    <m/>
    <m/>
    <m/>
    <m/>
    <m/>
    <m/>
    <m/>
    <m/>
    <m/>
    <m/>
    <m/>
    <m/>
    <m/>
    <m/>
    <m/>
    <m/>
    <m/>
    <m/>
    <m/>
    <m/>
    <m/>
    <m/>
    <m/>
    <m/>
    <m/>
    <m/>
    <m/>
    <m/>
    <m/>
  </r>
  <r>
    <x v="34"/>
    <n v="12"/>
    <x v="5"/>
    <s v="2011"/>
    <s v="EU SILC"/>
    <s v="2012"/>
    <s v="2011"/>
    <s v=""/>
    <s v="current"/>
    <s v=""/>
    <x v="0"/>
    <n v="3434322.5641999999"/>
    <m/>
    <n v="0.29313600000000001"/>
    <n v="0.84035059999999995"/>
    <m/>
    <m/>
    <n v="4.0164469"/>
    <n v="1.9690896"/>
    <n v="2.0397481000000002"/>
    <n v="4.4938739999999999"/>
    <n v="6.5976897000000001"/>
    <n v="11105.373659499999"/>
    <n v="9750.0147820000002"/>
    <n v="4780.0091599999996"/>
    <n v="6031.6221176999998"/>
    <n v="7303.7295962999997"/>
    <n v="8396.0038509999995"/>
    <n v="9750.0147820000002"/>
    <n v="10982.024415"/>
    <n v="13040.458022500001"/>
    <n v="15050.7889037"/>
    <n v="19198.6528607"/>
    <n v="50788.6190594"/>
    <m/>
    <n v="3761.3143469000001"/>
    <x v="1063"/>
    <x v="1069"/>
    <n v="7926.4687738000002"/>
    <n v="9005.3684818000002"/>
    <n v="10365.362947899999"/>
    <n v="12085.264707300001"/>
    <n v="14087.361729"/>
    <n v="16836.007204400001"/>
    <n v="24815.984837799999"/>
    <n v="11105.373659499999"/>
    <n v="5.1311375000000004"/>
    <n v="19.9935537"/>
    <n v="52.443285799999998"/>
    <n v="106.86413020000001"/>
    <n v="149.3592452"/>
    <n v="283.55858030000002"/>
    <n v="332.11774860000003"/>
    <n v="770.34620649999999"/>
    <n v="1289.4960804"/>
    <n v="2057.4952721999998"/>
    <n v="506.99044099999998"/>
    <m/>
    <n v="46.149214000000001"/>
    <n v="129.35680170000001"/>
    <n v="210.96181540000001"/>
    <n v="250.57297800000001"/>
    <n v="822.78987719999998"/>
    <n v="964.79081589999998"/>
    <n v="1168.1801647"/>
    <n v="1279.1452798"/>
    <n v="4220.4611790999998"/>
    <n v="909.42095219999999"/>
    <n v="3.0831225999999998"/>
    <n v="12.983132400000001"/>
    <n v="80.806082399999994"/>
    <n v="180.82467299999999"/>
    <n v="186.064277"/>
    <n v="356.77129120000001"/>
    <n v="779.14231470000004"/>
    <n v="1117.2589571000001"/>
    <n v="1496.4032600999999"/>
    <n v="2620.1654825000001"/>
    <n v="683.62959179999996"/>
    <n v="9.0842276999999996"/>
    <n v="21.745467600000001"/>
    <n v="68.951268900000002"/>
    <n v="24.212810399999999"/>
    <n v="88.068498500000004"/>
    <n v="46.6194256"/>
    <n v="53.278506100000001"/>
    <n v="59.134782999999999"/>
    <n v="87.595506900000004"/>
    <n v="18.417733900000002"/>
    <n v="47.717238899999998"/>
    <n v="225.32748230000001"/>
    <n v="236.87103669999999"/>
    <n v="275.9930367"/>
    <n v="447.96822809999998"/>
    <n v="299.5718364"/>
    <n v="475.2090627"/>
    <n v="365.0705092"/>
    <n v="398.65844609999999"/>
    <n v="484.1716753"/>
    <n v="557.86677280000004"/>
    <n v="376.75288490000003"/>
    <n v="3638.9033178999998"/>
    <n v="5310.3082199"/>
    <n v="6216.0844739000004"/>
    <n v="7218.3025195"/>
    <n v="8342.3201289000008"/>
    <n v="8910.3479093000005"/>
    <n v="10373.987289000001"/>
    <n v="11876.6106136"/>
    <n v="14050.683463699999"/>
    <n v="19912.3030645"/>
    <n v="9586.6651796999995"/>
    <n v="-120.214941"/>
    <n v="-140.7491598"/>
    <n v="-181.920185"/>
    <n v="-262.66540270000002"/>
    <n v="-310.58848219999999"/>
    <n v="-529.9331985"/>
    <n v="-783.12247620000005"/>
    <n v="-1302.827442"/>
    <n v="-1851.4880619"/>
    <n v="-4570.7246672000001"/>
    <n v="-1005.802629"/>
    <n v="3761.3143469000001"/>
    <n v="5507.3014646000001"/>
    <n v="6641.7147643999997"/>
    <n v="7926.4687738000002"/>
    <n v="9005.3684818000002"/>
    <n v="10365.362947899999"/>
    <n v="12085.264707300001"/>
    <n v="14087.361729"/>
    <n v="16836.007204400001"/>
    <n v="24815.984837799999"/>
    <n v="11105.373659499999"/>
    <n v="0.84369629999999995"/>
    <n v="0.92159009999999997"/>
    <n v="1"/>
    <n v="0.21874489999999999"/>
    <n v="0.23436589999999999"/>
    <n v="0.20574100000000001"/>
    <n v="0.82313349999999996"/>
    <n v="0.93104759999999998"/>
    <n v="1"/>
    <n v="0.12597420000000001"/>
    <n v="0.22564290000000001"/>
    <n v="0.18047740000000001"/>
    <m/>
    <m/>
    <m/>
    <m/>
    <m/>
    <m/>
    <m/>
    <m/>
    <m/>
    <m/>
    <m/>
    <m/>
    <m/>
    <m/>
    <m/>
    <m/>
    <m/>
    <m/>
    <m/>
    <m/>
    <m/>
    <m/>
    <m/>
    <m/>
    <m/>
    <m/>
    <m/>
    <m/>
    <m/>
    <m/>
    <m/>
    <m/>
    <m/>
    <m/>
    <m/>
    <m/>
    <m/>
    <m/>
    <m/>
    <m/>
    <m/>
    <m/>
    <m/>
    <m/>
    <m/>
    <m/>
    <m/>
    <m/>
    <m/>
    <m/>
    <m/>
    <m/>
    <m/>
    <m/>
    <m/>
    <m/>
    <m/>
    <m/>
    <m/>
    <m/>
    <m/>
    <m/>
    <m/>
    <m/>
    <m/>
    <m/>
    <m/>
    <m/>
    <m/>
    <m/>
    <m/>
    <m/>
    <m/>
    <m/>
    <m/>
    <m/>
    <m/>
    <m/>
    <m/>
    <m/>
    <m/>
    <m/>
    <m/>
    <m/>
    <m/>
    <m/>
    <m/>
    <m/>
    <m/>
    <m/>
  </r>
  <r>
    <x v="34"/>
    <n v="12"/>
    <x v="5"/>
    <s v="2011"/>
    <s v="EU SILC"/>
    <s v="2012"/>
    <s v="2011"/>
    <s v=""/>
    <s v="current"/>
    <s v=""/>
    <x v="1"/>
    <n v="19972642.353300001"/>
    <n v="7548305.4249"/>
    <n v="0.32772400000000002"/>
    <n v="0.53668000000000005"/>
    <m/>
    <m/>
    <n v="5.2047521000000003"/>
    <n v="2.0514499000000002"/>
    <n v="2.5371090000000001"/>
    <n v="6.1607970999999999"/>
    <n v="11.0112519"/>
    <n v="11741.766459300001"/>
    <n v="10366.040794"/>
    <n v="4085.7688131"/>
    <n v="5899.9793799999998"/>
    <n v="7478.5801699000003"/>
    <n v="8865.4205894999996"/>
    <n v="10366.040794"/>
    <n v="12066.616203"/>
    <n v="13960.013360499999"/>
    <n v="16998.282308000002"/>
    <n v="21265.4136363"/>
    <n v="108434.49063280001"/>
    <m/>
    <n v="2451.2775379"/>
    <x v="1064"/>
    <x v="1070"/>
    <n v="8179.2526951999998"/>
    <n v="9633.3372574999994"/>
    <n v="11150.787179000001"/>
    <n v="13037.008142000001"/>
    <n v="15320.7246985"/>
    <n v="18957.498212099999"/>
    <n v="26991.6343652"/>
    <n v="11741.766459300001"/>
    <n v="186.96850929999999"/>
    <n v="1083.6129791999999"/>
    <n v="1879.9253245"/>
    <n v="2146.9163336000001"/>
    <n v="3153.4054394999998"/>
    <n v="3564.4295535000001"/>
    <n v="3977.725739"/>
    <n v="4816.0273551999999"/>
    <n v="7087.7215242000002"/>
    <n v="9850.0240472999994"/>
    <n v="3776.7903366"/>
    <n v="176.5507011"/>
    <n v="588.12033919999999"/>
    <n v="1400.8123611000001"/>
    <n v="2032.6690251"/>
    <n v="2923.5325240000002"/>
    <n v="3518.0938885999999"/>
    <n v="4568.5147304000002"/>
    <n v="4755.9989211000002"/>
    <n v="7295.0562324000002"/>
    <n v="10608.114790899999"/>
    <n v="3789.1268237999998"/>
    <n v="26.589789100000001"/>
    <n v="121.4575512"/>
    <n v="270.40341460000002"/>
    <n v="546.79500989999997"/>
    <n v="856.74570430000006"/>
    <n v="1246.2397834999999"/>
    <n v="1520.5093950999999"/>
    <n v="2295.4494905000001"/>
    <n v="2698.3748629000002"/>
    <n v="5508.3114404999997"/>
    <n v="1510.4964163"/>
    <n v="34.790422999999997"/>
    <n v="17.392144900000002"/>
    <n v="57.702430800000002"/>
    <n v="65.133890199999996"/>
    <n v="38.1172927"/>
    <n v="34.446028400000003"/>
    <n v="64.838164399999997"/>
    <n v="53.1623594"/>
    <n v="78.774018499999997"/>
    <n v="215.86302480000001"/>
    <n v="66.104354799999996"/>
    <n v="1149.8764236"/>
    <n v="1233.6611244999999"/>
    <n v="1034.4401264000001"/>
    <n v="910.65614800000003"/>
    <n v="863.7308544"/>
    <n v="838.53868169999998"/>
    <n v="865.49427400000002"/>
    <n v="928.22508979999998"/>
    <n v="1148.6441408999999"/>
    <n v="2146.2168366999999"/>
    <n v="1112.1748285000001"/>
    <n v="1091.6456057"/>
    <n v="2527.3289691"/>
    <n v="3012.4209489"/>
    <n v="3838.6492926000001"/>
    <n v="3756.8785071000002"/>
    <n v="4325.4704199999996"/>
    <n v="4961.5783508000004"/>
    <n v="6048.31405"/>
    <n v="5963.1141215999996"/>
    <n v="6864.8501302000004"/>
    <n v="4240.1680361999997"/>
    <n v="-215.14391380000001"/>
    <n v="-564.5409598"/>
    <n v="-1021.962081"/>
    <n v="-1361.5670041999999"/>
    <n v="-1959.0730645000001"/>
    <n v="-2376.4311766999999"/>
    <n v="-2921.6525117000001"/>
    <n v="-3576.4525674000001"/>
    <n v="-5314.1866884999999"/>
    <n v="-8201.7459051999995"/>
    <n v="-2753.094337"/>
    <n v="2451.2775379"/>
    <n v="5007.0321482999998"/>
    <n v="6633.7425253000001"/>
    <n v="8179.2526951999998"/>
    <n v="9633.3372574999994"/>
    <n v="11150.787179000001"/>
    <n v="13037.008142000001"/>
    <n v="15320.7246985"/>
    <n v="18957.498212099999"/>
    <n v="26991.6343652"/>
    <n v="11741.766459300001"/>
    <n v="0.43130099999999999"/>
    <n v="0.7414809"/>
    <n v="0.95971309999999999"/>
    <n v="0.22482489999999999"/>
    <n v="0.35871399999999998"/>
    <n v="0.31345800000000001"/>
    <n v="0.39189980000000002"/>
    <n v="0.77011719999999995"/>
    <n v="1"/>
    <n v="0.15678120000000001"/>
    <n v="0.3776986"/>
    <n v="0.31376510000000002"/>
    <m/>
    <m/>
    <m/>
    <m/>
    <m/>
    <m/>
    <m/>
    <m/>
    <m/>
    <m/>
    <m/>
    <m/>
    <m/>
    <n v="1"/>
    <m/>
    <m/>
    <m/>
    <n v="0.1650578"/>
    <n v="0.37992160000000003"/>
    <n v="11607.506644900001"/>
    <m/>
    <m/>
    <m/>
    <m/>
    <m/>
    <m/>
    <m/>
    <m/>
    <m/>
    <m/>
    <m/>
    <m/>
    <m/>
    <m/>
    <m/>
    <m/>
    <m/>
    <m/>
    <m/>
    <m/>
    <m/>
    <m/>
    <m/>
    <m/>
    <m/>
    <m/>
    <m/>
    <m/>
    <m/>
    <m/>
    <m/>
    <m/>
    <m/>
    <m/>
    <m/>
    <m/>
    <m/>
    <m/>
    <m/>
    <m/>
    <n v="0.1902104"/>
    <n v="0.10563989999999999"/>
    <n v="0.22056719999999999"/>
    <n v="0.1318887"/>
    <n v="0.1938704"/>
    <n v="9.1739600000000004E-2"/>
    <n v="6.6083799999999998E-2"/>
    <n v="9629.3556255000003"/>
    <n v="11236.0600581"/>
    <n v="12641.232152099999"/>
    <n v="11614.1028682"/>
    <n v="12936.8367103"/>
    <n v="11557.7610503"/>
    <n v="10600.8213089"/>
    <n v="0.24906130000000001"/>
    <n v="0.1915133"/>
    <n v="0.15501010000000001"/>
    <n v="0.1530705"/>
    <n v="0.11973449999999999"/>
    <n v="8.8364999999999999E-2"/>
    <n v="0.17786969999999999"/>
    <n v="0.32519130000000002"/>
    <n v="0.2520193"/>
    <n v="0.2118158"/>
    <n v="0.21064479999999999"/>
    <n v="0.45321020000000001"/>
    <n v="0.80674299999999999"/>
    <n v="0.83330530000000003"/>
    <m/>
    <m/>
  </r>
  <r>
    <x v="34"/>
    <n v="12"/>
    <x v="5"/>
    <s v="2011"/>
    <s v="EU SILC"/>
    <s v="2012"/>
    <s v="2011"/>
    <s v=""/>
    <s v="current"/>
    <s v=""/>
    <x v="2"/>
    <n v="13923292.341399999"/>
    <m/>
    <n v="0.32939309999999999"/>
    <n v="0.4683406"/>
    <m/>
    <m/>
    <n v="5.4663173"/>
    <n v="2.0169765000000002"/>
    <n v="2.7101541"/>
    <n v="6.4287042000000003"/>
    <n v="12.139597"/>
    <n v="12293.6682102"/>
    <n v="10942.007310999999"/>
    <n v="4037.4114645999998"/>
    <n v="6064.1102939000002"/>
    <n v="7892.3754859000001"/>
    <n v="9340.7681699999994"/>
    <n v="10942.007310999999"/>
    <n v="12766.033129699999"/>
    <n v="14850.754247999999"/>
    <n v="17978.086686499999"/>
    <n v="22069.771983999999"/>
    <n v="108434.49063280001"/>
    <m/>
    <n v="2306.6319315999999"/>
    <x v="1065"/>
    <x v="1071"/>
    <n v="8616.2413195999998"/>
    <n v="10151.867316100001"/>
    <n v="11818.1064585"/>
    <n v="13750.3128038"/>
    <n v="16312.9362236"/>
    <n v="19839.777080200001"/>
    <n v="28001.581969700001"/>
    <n v="12293.6682102"/>
    <n v="175.81380290000001"/>
    <n v="1559.8963249000001"/>
    <n v="2512.1965245000001"/>
    <n v="3048.3314304999999"/>
    <n v="4036.6257449999998"/>
    <n v="4531.9679004"/>
    <n v="4929.4672628999997"/>
    <n v="6570.6858197000001"/>
    <n v="7636.2419413999996"/>
    <n v="11053.375150399999"/>
    <n v="4607.3034587000002"/>
    <n v="161.41483020000001"/>
    <n v="797.43933419999996"/>
    <n v="1813.6220175000001"/>
    <n v="2469.7276688000002"/>
    <n v="3518.1161565000002"/>
    <n v="4078.7530528000002"/>
    <n v="5150.2203163000004"/>
    <n v="5688.0267197000003"/>
    <n v="7998.9187549999997"/>
    <n v="11917.5699558"/>
    <n v="4361.499973"/>
    <n v="21.768863700000001"/>
    <n v="180.5108467"/>
    <n v="498.9671654"/>
    <n v="998.91762080000001"/>
    <n v="1090.4233850000001"/>
    <n v="1704.3031315000001"/>
    <n v="2452.9921340999999"/>
    <n v="3090.9264079"/>
    <n v="4238.3531501999996"/>
    <n v="6862.9667200000004"/>
    <n v="2115.1315737999998"/>
    <n v="44.662785"/>
    <n v="30.0495482"/>
    <n v="49.019841599999999"/>
    <n v="58.1838403"/>
    <n v="26.515043800000001"/>
    <n v="20.044269799999999"/>
    <n v="36.842890199999999"/>
    <n v="119.6075003"/>
    <n v="112.7321017"/>
    <n v="144.5284187"/>
    <n v="64.252121500000001"/>
    <n v="1227.3107129"/>
    <n v="1452.8867794"/>
    <n v="1171.3729913"/>
    <n v="1037.1123092"/>
    <n v="1007.0496591"/>
    <n v="975.06633069999998"/>
    <n v="800.11965129999999"/>
    <n v="1157.6816140999999"/>
    <n v="1026.3283512999999"/>
    <n v="2512.3984746000001"/>
    <n v="1236.7717640999999"/>
    <n v="890.75969699999996"/>
    <n v="1861.6704327"/>
    <n v="2268.8834026"/>
    <n v="2825.3610554000002"/>
    <n v="2939.2975265"/>
    <n v="3430.4751553000001"/>
    <n v="3975.8305739000002"/>
    <n v="4201.5573023999996"/>
    <n v="4867.8370490999996"/>
    <n v="4624.2288221999997"/>
    <n v="3189.1482953"/>
    <n v="-215.09876019999999"/>
    <n v="-747.24975900000004"/>
    <n v="-1351.6079672999999"/>
    <n v="-1821.3926053"/>
    <n v="-2466.1601999"/>
    <n v="-2922.5033822"/>
    <n v="-3595.1600248"/>
    <n v="-4515.5491404000004"/>
    <n v="-6040.6342685999998"/>
    <n v="-9113.4855719000007"/>
    <n v="-3280.4389762999999"/>
    <n v="2306.6319315999999"/>
    <n v="5135.2035071"/>
    <n v="6962.4539754999996"/>
    <n v="8616.2413195999998"/>
    <n v="10151.867316100001"/>
    <n v="11818.1064585"/>
    <n v="13750.3128038"/>
    <n v="16312.9362236"/>
    <n v="19839.777080200001"/>
    <n v="28001.581969700001"/>
    <n v="12293.6682102"/>
    <n v="0.33050590000000002"/>
    <n v="0.66278519999999996"/>
    <n v="0.76703319999999997"/>
    <n v="0.20829690000000001"/>
    <n v="0.3859146"/>
    <n v="0.33591520000000002"/>
    <n v="0.28987489999999999"/>
    <n v="0.69401049999999997"/>
    <n v="0.80284370000000005"/>
    <n v="0.1500428"/>
    <n v="0.40765010000000002"/>
    <n v="0.34555520000000001"/>
    <m/>
    <m/>
    <m/>
    <m/>
    <m/>
    <m/>
    <m/>
    <m/>
    <m/>
    <m/>
    <m/>
    <m/>
    <n v="11925.0020697"/>
    <m/>
    <n v="0.78380380000000005"/>
    <n v="0.16703460000000001"/>
    <n v="0.29138760000000002"/>
    <m/>
    <m/>
    <m/>
    <n v="2.1279300000000001E-2"/>
    <n v="2.0304699999999998E-2"/>
    <n v="7.8983999999999999E-3"/>
    <n v="2.1034000000000001E-3"/>
    <n v="0.19976930000000001"/>
    <n v="8.2229499999999997E-2"/>
    <n v="5.3641899999999999E-2"/>
    <n v="0.25597809999999999"/>
    <n v="0.12340329999999999"/>
    <n v="1.71959E-2"/>
    <n v="10627.6246942"/>
    <n v="7723.1506607000001"/>
    <n v="7684.5617083999996"/>
    <n v="4817.6842702000004"/>
    <n v="16371.361591700001"/>
    <n v="11085.1837538"/>
    <n v="10418.0383826"/>
    <n v="12337.0635963"/>
    <n v="7394.3485172999999"/>
    <n v="4750.8239119"/>
    <n v="0.194156"/>
    <n v="0.2414829"/>
    <n v="0.25533280000000003"/>
    <n v="0.56293320000000002"/>
    <n v="6.13637E-2"/>
    <n v="0.15487570000000001"/>
    <n v="0.17679039999999999"/>
    <n v="0.1076815"/>
    <n v="0.3692262"/>
    <n v="0.64443899999999998"/>
    <n v="0.19994439999999999"/>
    <n v="0.99229049999999996"/>
    <n v="0.2649975"/>
    <n v="0.957542"/>
    <n v="7.9096200000000005E-2"/>
    <n v="0.2642369"/>
    <n v="0.9969074"/>
    <n v="0.14997550000000001"/>
    <n v="0.4318303"/>
    <n v="1"/>
    <m/>
    <m/>
    <m/>
    <m/>
    <m/>
    <m/>
    <m/>
    <m/>
    <m/>
    <m/>
    <m/>
    <m/>
    <m/>
    <m/>
    <m/>
    <m/>
    <m/>
    <m/>
    <m/>
    <m/>
    <m/>
    <m/>
    <m/>
    <m/>
    <m/>
    <m/>
    <m/>
    <m/>
    <m/>
    <m/>
  </r>
  <r>
    <x v="35"/>
    <n v="10"/>
    <x v="3"/>
    <s v="2008"/>
    <s v="HIE combined with FHES"/>
    <s v=""/>
    <s v="2008"/>
    <s v=""/>
    <s v="current"/>
    <s v=""/>
    <x v="0"/>
    <n v="11210733"/>
    <m/>
    <n v="0.374"/>
    <n v="0.70399999999999996"/>
    <n v="2.9999999999999997E-4"/>
    <m/>
    <n v="4.5434023999999997"/>
    <n v="2.5779744"/>
    <n v="1.7623924"/>
    <n v="5.8992275999999997"/>
    <n v="9.3419263000000008"/>
    <n v="126707.9617206"/>
    <n v="90875.972545700002"/>
    <n v="51563.984422200003"/>
    <n v="62171.981217400004"/>
    <n v="71123.978512999995"/>
    <n v="80495.975681600001"/>
    <n v="90875.972545700002"/>
    <n v="105251.96820269999"/>
    <n v="125987.96193819999"/>
    <n v="158747.95204110001"/>
    <n v="234275.92922359999"/>
    <n v="5829694.2388089998"/>
    <m/>
    <n v="42359.987202800003"/>
    <x v="1066"/>
    <x v="1072"/>
    <n v="75767.977110000007"/>
    <n v="85463.974180699995"/>
    <n v="97691.970486599996"/>
    <n v="114815.9653133"/>
    <n v="140723.9574863"/>
    <n v="190847.94234350001"/>
    <n v="395723.88044909999"/>
    <n v="126707.9617206"/>
    <n v="6438.7180547999997"/>
    <n v="8047.1495689000003"/>
    <n v="12398.7562542"/>
    <n v="15229.363399100001"/>
    <n v="21195.065596799999"/>
    <n v="32824.502083500003"/>
    <n v="49141.233154100002"/>
    <n v="78664.692234899994"/>
    <n v="133402.7116981"/>
    <n v="355755.76852370001"/>
    <n v="71336.582448700006"/>
    <m/>
    <m/>
    <m/>
    <m/>
    <m/>
    <m/>
    <m/>
    <m/>
    <m/>
    <m/>
    <m/>
    <m/>
    <m/>
    <m/>
    <m/>
    <m/>
    <m/>
    <m/>
    <m/>
    <m/>
    <m/>
    <m/>
    <m/>
    <m/>
    <m/>
    <m/>
    <m/>
    <m/>
    <m/>
    <m/>
    <m/>
    <m/>
    <m/>
    <m/>
    <m/>
    <m/>
    <m/>
    <m/>
    <m/>
    <m/>
    <m/>
    <m/>
    <m/>
    <m/>
    <n v="37700.388610499998"/>
    <n v="50394.560775500002"/>
    <n v="56061.043063600002"/>
    <n v="62660.117069899999"/>
    <n v="66832.827809299997"/>
    <n v="68482.071311099993"/>
    <n v="70497.002702400001"/>
    <n v="69799.082913200007"/>
    <n v="68896.107185999994"/>
    <n v="63315.820871900003"/>
    <n v="61453.361434500002"/>
    <n v="-1779.1194625000001"/>
    <n v="-1369.7275861999999"/>
    <n v="-1799.8194563"/>
    <n v="-2045.7353820000001"/>
    <n v="-2563.9192254"/>
    <n v="-3614.6029079999998"/>
    <n v="-4822.2705432000002"/>
    <n v="-7739.8176616999999"/>
    <n v="-11260.028598299999"/>
    <n v="-23347.708946499999"/>
    <n v="-6081.9821626000003"/>
    <n v="42359.987202800003"/>
    <n v="57071.9827582"/>
    <n v="66659.979861600004"/>
    <n v="75767.977110000007"/>
    <n v="85463.974180699995"/>
    <n v="97691.970486599996"/>
    <n v="114815.9653133"/>
    <n v="140723.9574863"/>
    <n v="190847.94234350001"/>
    <n v="395723.88044909999"/>
    <n v="126707.9617206"/>
    <m/>
    <m/>
    <m/>
    <m/>
    <m/>
    <m/>
    <m/>
    <m/>
    <m/>
    <m/>
    <m/>
    <m/>
    <m/>
    <m/>
    <m/>
    <m/>
    <m/>
    <m/>
    <m/>
    <m/>
    <m/>
    <m/>
    <m/>
    <m/>
    <m/>
    <m/>
    <m/>
    <m/>
    <m/>
    <m/>
    <m/>
    <m/>
    <m/>
    <m/>
    <m/>
    <m/>
    <m/>
    <m/>
    <m/>
    <m/>
    <m/>
    <m/>
    <m/>
    <m/>
    <m/>
    <m/>
    <m/>
    <m/>
    <m/>
    <m/>
    <m/>
    <m/>
    <m/>
    <m/>
    <m/>
    <m/>
    <m/>
    <m/>
    <m/>
    <m/>
    <m/>
    <m/>
    <m/>
    <m/>
    <m/>
    <m/>
    <m/>
    <m/>
    <m/>
    <m/>
    <m/>
    <m/>
    <m/>
    <m/>
    <m/>
    <m/>
    <m/>
    <m/>
    <m/>
    <m/>
    <m/>
    <m/>
    <m/>
    <m/>
    <m/>
    <m/>
    <m/>
    <m/>
    <m/>
    <m/>
    <m/>
    <m/>
    <m/>
    <m/>
    <m/>
    <m/>
    <m/>
    <m/>
    <m/>
    <m/>
    <n v="83.814329999999998"/>
    <m/>
  </r>
  <r>
    <x v="35"/>
    <n v="10"/>
    <x v="3"/>
    <s v="2008"/>
    <s v="HIE combined with FHES"/>
    <s v=""/>
    <s v="2008"/>
    <s v=""/>
    <s v="current"/>
    <s v=""/>
    <x v="1"/>
    <n v="141420561"/>
    <n v="49858647"/>
    <n v="0.42799999999999999"/>
    <n v="0.48599999999999999"/>
    <n v="2.0000000000000001E-4"/>
    <m/>
    <n v="6.9432518999999999"/>
    <n v="2.7719982999999999"/>
    <n v="2.5047820999999999"/>
    <n v="8.9730481999999991"/>
    <n v="15.6800117"/>
    <n v="198275.9400995"/>
    <n v="141419.9572761"/>
    <n v="56459.982943000003"/>
    <n v="76427.976910600002"/>
    <n v="95639.971106500001"/>
    <n v="116471.964813"/>
    <n v="141419.9572761"/>
    <n v="172163.9479881"/>
    <n v="212879.93568749999"/>
    <n v="272579.91765169997"/>
    <n v="392015.88156930002"/>
    <n v="11056844.6596507"/>
    <m/>
    <n v="41063.987594300001"/>
    <x v="1067"/>
    <x v="1073"/>
    <n v="105887.9680105"/>
    <n v="128531.96116960001"/>
    <n v="156275.952788"/>
    <n v="191039.9422855"/>
    <n v="240539.92733119999"/>
    <n v="322943.90243640001"/>
    <n v="643883.80547819997"/>
    <n v="198275.9400995"/>
    <n v="30962.2466461"/>
    <n v="48412.5693742"/>
    <n v="68793.063217100003"/>
    <n v="92863.747945199997"/>
    <n v="119277.6599654"/>
    <n v="151900.22610989999"/>
    <n v="189893.7026318"/>
    <n v="242223.70682250001"/>
    <n v="331340.44389980001"/>
    <n v="671570.80911379994"/>
    <n v="194706.97317770001"/>
    <m/>
    <m/>
    <m/>
    <m/>
    <m/>
    <m/>
    <m/>
    <m/>
    <m/>
    <m/>
    <m/>
    <m/>
    <m/>
    <m/>
    <m/>
    <m/>
    <m/>
    <m/>
    <m/>
    <m/>
    <m/>
    <m/>
    <m/>
    <m/>
    <m/>
    <m/>
    <m/>
    <m/>
    <m/>
    <m/>
    <m/>
    <m/>
    <m/>
    <m/>
    <m/>
    <m/>
    <m/>
    <m/>
    <m/>
    <m/>
    <m/>
    <m/>
    <m/>
    <m/>
    <n v="15563.251298200001"/>
    <n v="24272.968667000001"/>
    <n v="24906.352475600001"/>
    <n v="22765.9131223"/>
    <n v="21336.3055542"/>
    <n v="19378.218145700001"/>
    <n v="18721.914344000001"/>
    <n v="18281.034477199999"/>
    <n v="19053.690243699999"/>
    <n v="16097.095137"/>
    <n v="20025.86995"/>
    <n v="-5461.5103499999996"/>
    <n v="-6001.5581868999998"/>
    <n v="-7815.4416388999998"/>
    <n v="-9741.6930570000004"/>
    <n v="-12082.0043499"/>
    <n v="-14846.215514899999"/>
    <n v="-17384.634748"/>
    <n v="-20205.353895799999"/>
    <n v="-27450.2317071"/>
    <n v="-43784.098772500001"/>
    <n v="-16456.903028299999"/>
    <n v="41063.987594300001"/>
    <n v="66683.979854300007"/>
    <n v="85883.974053900005"/>
    <n v="105887.9680105"/>
    <n v="128531.96116960001"/>
    <n v="156275.952788"/>
    <n v="191039.9422855"/>
    <n v="240539.92733119999"/>
    <n v="322943.90243640001"/>
    <n v="643883.80547819997"/>
    <n v="198275.9400995"/>
    <n v="0.30399999999999999"/>
    <n v="0.50600000000000001"/>
    <n v="0.47199999999999998"/>
    <n v="0.245"/>
    <n v="0.307"/>
    <n v="0.27800000000000002"/>
    <n v="0.247"/>
    <n v="0.52600000000000002"/>
    <n v="0.498"/>
    <n v="0.17"/>
    <n v="0.28699999999999998"/>
    <n v="0.251"/>
    <m/>
    <m/>
    <m/>
    <m/>
    <m/>
    <m/>
    <m/>
    <m/>
    <m/>
    <m/>
    <m/>
    <m/>
    <m/>
    <n v="1"/>
    <m/>
    <m/>
    <m/>
    <n v="0.17"/>
    <n v="0.247"/>
    <n v="198275.9400995"/>
    <m/>
    <m/>
    <m/>
    <m/>
    <m/>
    <m/>
    <m/>
    <m/>
    <m/>
    <m/>
    <m/>
    <m/>
    <m/>
    <m/>
    <m/>
    <m/>
    <m/>
    <m/>
    <m/>
    <m/>
    <m/>
    <m/>
    <m/>
    <m/>
    <m/>
    <m/>
    <m/>
    <m/>
    <m/>
    <m/>
    <m/>
    <m/>
    <m/>
    <m/>
    <m/>
    <m/>
    <m/>
    <m/>
    <m/>
    <m/>
    <n v="0.2"/>
    <n v="0.13700000000000001"/>
    <n v="0.215"/>
    <n v="0.184"/>
    <n v="0.185"/>
    <n v="5.3999999999999999E-2"/>
    <n v="2.5000000000000001E-2"/>
    <n v="190523.9424414"/>
    <n v="201599.93909530001"/>
    <n v="214907.93507480001"/>
    <n v="219275.93375520001"/>
    <n v="194651.94119429999"/>
    <n v="124751.9623116"/>
    <n v="130859.96046630001"/>
    <n v="0.20100000000000001"/>
    <n v="0.152"/>
    <n v="0.15"/>
    <n v="0.14599999999999999"/>
    <n v="0.14399999999999999"/>
    <n v="0.30099999999999999"/>
    <n v="0.28299999999999997"/>
    <n v="0.23"/>
    <n v="0.17299999999999999"/>
    <n v="0.17899999999999999"/>
    <n v="0.157"/>
    <n v="0.29199999999999998"/>
    <n v="0.70499999999999996"/>
    <n v="0.7"/>
    <n v="83.814329999999998"/>
    <m/>
  </r>
  <r>
    <x v="35"/>
    <n v="10"/>
    <x v="3"/>
    <s v="2008"/>
    <s v="HIE combined with FHES"/>
    <s v=""/>
    <s v="2008"/>
    <s v=""/>
    <s v="current"/>
    <s v=""/>
    <x v="2"/>
    <n v="101957610"/>
    <m/>
    <n v="0.42"/>
    <n v="0.46100000000000002"/>
    <n v="2.0000000000000001E-4"/>
    <m/>
    <n v="6.8648812000000001"/>
    <n v="2.6915363999999999"/>
    <n v="2.5505437"/>
    <n v="8.7672241999999994"/>
    <n v="15.3652344"/>
    <n v="208295.9370724"/>
    <n v="151991.95408220001"/>
    <n v="59591.981996800001"/>
    <n v="81875.975264699999"/>
    <n v="102911.96890959999"/>
    <n v="125507.96208319999"/>
    <n v="151991.95408220001"/>
    <n v="183083.9446891"/>
    <n v="225299.9319353"/>
    <n v="286703.91338480002"/>
    <n v="409091.87641049997"/>
    <n v="11056844.6596507"/>
    <m/>
    <n v="43007.987007000003"/>
    <x v="1068"/>
    <x v="1074"/>
    <n v="114011.9655562"/>
    <n v="138299.95821859999"/>
    <n v="167063.9495288"/>
    <n v="203027.93866389999"/>
    <n v="253775.92333250001"/>
    <n v="339371.89747339999"/>
    <n v="660827.80035929999"/>
    <n v="208295.9370724"/>
    <n v="35696.6292158"/>
    <n v="58495.530328100001"/>
    <n v="82268.015146299993"/>
    <n v="106943.2236917"/>
    <n v="133459.45968100001"/>
    <n v="166228.6297812"/>
    <n v="203840.0504185"/>
    <n v="258343.8899525"/>
    <n v="349553.0543976"/>
    <n v="690565.05137550004"/>
    <n v="208504.23300939999"/>
    <m/>
    <m/>
    <m/>
    <m/>
    <m/>
    <m/>
    <m/>
    <m/>
    <m/>
    <m/>
    <m/>
    <m/>
    <m/>
    <m/>
    <m/>
    <m/>
    <m/>
    <m/>
    <m/>
    <m/>
    <m/>
    <m/>
    <m/>
    <m/>
    <m/>
    <m/>
    <m/>
    <m/>
    <m/>
    <m/>
    <m/>
    <m/>
    <m/>
    <m/>
    <m/>
    <m/>
    <m/>
    <m/>
    <m/>
    <m/>
    <m/>
    <m/>
    <m/>
    <m/>
    <n v="13805.5638292"/>
    <n v="19972.349966199999"/>
    <n v="19596.4260798"/>
    <n v="18583.950385700002"/>
    <n v="18670.4943595"/>
    <n v="17207.586801500001"/>
    <n v="18069.486541099999"/>
    <n v="18018.0905566"/>
    <n v="19004.826258500001"/>
    <n v="15859.867208600001"/>
    <n v="17913.450588200001"/>
    <n v="-6494.2060381000001"/>
    <n v="-7391.9017669000004"/>
    <n v="-9428.4691516000003"/>
    <n v="-11515.2085212"/>
    <n v="-13691.6958636"/>
    <n v="-16372.2670538"/>
    <n v="-18881.598295700001"/>
    <n v="-22586.057176599999"/>
    <n v="-29525.355080199999"/>
    <n v="-45597.118224799997"/>
    <n v="-18121.746525300001"/>
    <n v="43007.987007000003"/>
    <n v="71075.978527500003"/>
    <n v="92435.972074499994"/>
    <n v="114011.9655562"/>
    <n v="138299.95821859999"/>
    <n v="167063.9495288"/>
    <n v="203027.93866389999"/>
    <n v="253775.92333250001"/>
    <n v="339371.89747339999"/>
    <n v="660827.80035929999"/>
    <n v="208295.9370724"/>
    <m/>
    <m/>
    <m/>
    <m/>
    <m/>
    <m/>
    <n v="0.2012399"/>
    <m/>
    <m/>
    <n v="0.1478197"/>
    <m/>
    <m/>
    <m/>
    <m/>
    <m/>
    <m/>
    <m/>
    <m/>
    <m/>
    <m/>
    <m/>
    <m/>
    <m/>
    <m/>
    <n v="204803.9381273"/>
    <m/>
    <n v="0.94499999999999995"/>
    <n v="0.157"/>
    <n v="0.20599999999999999"/>
    <m/>
    <m/>
    <m/>
    <n v="3.5999999999999997E-2"/>
    <n v="8.0000000000000002E-3"/>
    <n v="2.4E-2"/>
    <n v="2E-3"/>
    <n v="0.29499999999999998"/>
    <n v="6.3E-2"/>
    <n v="1.2E-2"/>
    <n v="0.41399999999999998"/>
    <n v="8.5000000000000006E-2"/>
    <n v="6.0000000000000001E-3"/>
    <n v="213851.9353939"/>
    <n v="124823.96228979999"/>
    <n v="151439.9542489"/>
    <n v="85343.974216999995"/>
    <n v="234659.92910760001"/>
    <n v="169967.94865149999"/>
    <n v="113975.96556709999"/>
    <n v="206519.93760890001"/>
    <n v="161363.95125079999"/>
    <n v="88067.973394100001"/>
    <n v="9.2999999999999999E-2"/>
    <n v="0.435"/>
    <n v="0.245"/>
    <n v="0.56000000000000005"/>
    <n v="9.2999999999999999E-2"/>
    <n v="0.2"/>
    <n v="0.32100000000000001"/>
    <n v="0.15"/>
    <n v="0.29799999999999999"/>
    <n v="0.57199999999999995"/>
    <n v="0.151"/>
    <n v="0.76500000000000001"/>
    <n v="0.254"/>
    <n v="0.74199999999999999"/>
    <n v="0.11899999999999999"/>
    <n v="0.39300000000000002"/>
    <n v="0.81699999999999995"/>
    <n v="0.16500000000000001"/>
    <n v="0.39200000000000002"/>
    <n v="0.76400000000000001"/>
    <m/>
    <m/>
    <m/>
    <m/>
    <m/>
    <m/>
    <m/>
    <m/>
    <m/>
    <m/>
    <m/>
    <m/>
    <m/>
    <m/>
    <m/>
    <m/>
    <m/>
    <m/>
    <m/>
    <m/>
    <m/>
    <m/>
    <m/>
    <m/>
    <m/>
    <m/>
    <m/>
    <m/>
    <n v="83.814329999999998"/>
    <m/>
  </r>
  <r>
    <x v="35"/>
    <n v="12"/>
    <x v="5"/>
    <s v="2010"/>
    <s v="HBS"/>
    <s v="2010"/>
    <s v="2010"/>
    <s v=""/>
    <s v="current"/>
    <s v=""/>
    <x v="0"/>
    <n v="10173866.74"/>
    <n v="8552355.4749999996"/>
    <n v="0.33268999999999999"/>
    <n v="0.74058999999999997"/>
    <n v="2.9999999999999997E-4"/>
    <m/>
    <m/>
    <m/>
    <m/>
    <m/>
    <m/>
    <n v="187968"/>
    <n v="148092"/>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100"/>
    <m/>
  </r>
  <r>
    <x v="35"/>
    <n v="12"/>
    <x v="5"/>
    <s v="2010"/>
    <s v="HBS"/>
    <s v="2010"/>
    <s v="2010"/>
    <s v=""/>
    <s v="current"/>
    <s v=""/>
    <x v="1"/>
    <n v="141212288.59999999"/>
    <n v="52634112.409999996"/>
    <n v="0.39556000000000002"/>
    <n v="0.48119000000000001"/>
    <n v="2.0000000000000001E-4"/>
    <m/>
    <n v="5.9670548999999999"/>
    <n v="2.6024861000000001"/>
    <n v="2.2928286999999998"/>
    <n v="7.5895577000000003"/>
    <n v="12.906230300000001"/>
    <n v="243504"/>
    <n v="179556"/>
    <n v="78312"/>
    <n v="103968"/>
    <n v="127212"/>
    <n v="150396"/>
    <n v="179556"/>
    <n v="217224"/>
    <n v="265752"/>
    <n v="333684"/>
    <n v="467292"/>
    <m/>
    <m/>
    <n v="57204"/>
    <x v="1069"/>
    <x v="1075"/>
    <n v="138636"/>
    <n v="164520"/>
    <n v="197832"/>
    <n v="240756"/>
    <n v="298500"/>
    <n v="392040"/>
    <n v="738288"/>
    <n v="243504"/>
    <n v="47028"/>
    <n v="69912"/>
    <n v="87852"/>
    <n v="107688"/>
    <n v="134664"/>
    <n v="175584"/>
    <n v="224880"/>
    <n v="287580"/>
    <n v="384816"/>
    <n v="755160"/>
    <n v="227520"/>
    <m/>
    <m/>
    <m/>
    <m/>
    <m/>
    <m/>
    <m/>
    <m/>
    <m/>
    <m/>
    <m/>
    <m/>
    <m/>
    <m/>
    <m/>
    <m/>
    <m/>
    <m/>
    <m/>
    <m/>
    <m/>
    <m/>
    <m/>
    <m/>
    <m/>
    <m/>
    <m/>
    <m/>
    <m/>
    <m/>
    <m/>
    <m/>
    <m/>
    <m/>
    <m/>
    <m/>
    <m/>
    <m/>
    <m/>
    <m/>
    <m/>
    <m/>
    <m/>
    <m/>
    <n v="17472"/>
    <n v="30444"/>
    <n v="37464"/>
    <n v="42360"/>
    <n v="44148"/>
    <n v="39876"/>
    <n v="38208"/>
    <n v="36912"/>
    <n v="35808"/>
    <n v="29784"/>
    <n v="35244"/>
    <n v="-7284"/>
    <n v="-8628"/>
    <n v="-9756"/>
    <n v="-11424"/>
    <n v="-14292"/>
    <n v="-17640"/>
    <n v="-22332"/>
    <n v="-25980"/>
    <n v="-28584"/>
    <n v="-46656"/>
    <n v="-19260"/>
    <n v="57204"/>
    <n v="91728"/>
    <n v="115560"/>
    <n v="138636"/>
    <n v="164520"/>
    <n v="197832"/>
    <n v="240756"/>
    <n v="298500"/>
    <n v="392040"/>
    <n v="738288"/>
    <n v="243504"/>
    <n v="0.32400000000000001"/>
    <n v="0.53500000000000003"/>
    <n v="0.499"/>
    <n v="0.216"/>
    <n v="0.28699999999999998"/>
    <n v="0.251"/>
    <n v="0.26600000000000001"/>
    <n v="0.55800000000000005"/>
    <n v="0.53300000000000003"/>
    <n v="0.14199999999999999"/>
    <n v="0.27400000000000002"/>
    <n v="0.23599999999999999"/>
    <m/>
    <m/>
    <m/>
    <m/>
    <m/>
    <m/>
    <m/>
    <m/>
    <m/>
    <m/>
    <m/>
    <m/>
    <m/>
    <n v="1"/>
    <m/>
    <m/>
    <m/>
    <n v="0.14157"/>
    <n v="0.26649"/>
    <n v="243504"/>
    <m/>
    <m/>
    <m/>
    <m/>
    <m/>
    <m/>
    <m/>
    <m/>
    <m/>
    <m/>
    <m/>
    <m/>
    <m/>
    <m/>
    <m/>
    <m/>
    <m/>
    <m/>
    <m/>
    <m/>
    <m/>
    <m/>
    <m/>
    <m/>
    <m/>
    <m/>
    <m/>
    <m/>
    <m/>
    <m/>
    <m/>
    <m/>
    <m/>
    <m/>
    <m/>
    <m/>
    <m/>
    <m/>
    <m/>
    <m/>
    <n v="0.19600000000000001"/>
    <n v="0.11600000000000001"/>
    <n v="0.22900000000000001"/>
    <n v="0.17299999999999999"/>
    <n v="0.214"/>
    <n v="4.9000000000000002E-2"/>
    <n v="2.3E-2"/>
    <n v="225372"/>
    <n v="241224"/>
    <n v="258360"/>
    <n v="271512"/>
    <n v="241596"/>
    <n v="176556"/>
    <n v="211716"/>
    <n v="0.19211"/>
    <n v="0.15182000000000001"/>
    <n v="0.14244999999999999"/>
    <n v="0.12820000000000001"/>
    <n v="0.10817"/>
    <n v="0.12467"/>
    <n v="9.7930000000000003E-2"/>
    <n v="0.23072000000000001"/>
    <n v="0.19683999999999999"/>
    <n v="0.18414"/>
    <n v="0.15517"/>
    <n v="0.35743000000000003"/>
    <n v="0.75095000000000001"/>
    <n v="0.69872999999999996"/>
    <n v="100"/>
    <m/>
  </r>
  <r>
    <x v="35"/>
    <n v="12"/>
    <x v="5"/>
    <s v="2010"/>
    <s v="HBS"/>
    <s v="2010"/>
    <s v="2010"/>
    <s v=""/>
    <s v="current"/>
    <s v=""/>
    <x v="2"/>
    <n v="103341152.90000001"/>
    <n v="48338559.380000003"/>
    <n v="0.39118000000000003"/>
    <n v="0.46051999999999998"/>
    <n v="2.0000000000000001E-4"/>
    <m/>
    <n v="6.0188455000000003"/>
    <n v="2.5481216"/>
    <n v="2.3620714999999999"/>
    <n v="7.5753136000000003"/>
    <n v="12.783668499999999"/>
    <n v="253836"/>
    <n v="191016"/>
    <n v="80868"/>
    <n v="107952"/>
    <n v="132540"/>
    <n v="158172"/>
    <n v="191016"/>
    <n v="230004"/>
    <n v="282408"/>
    <n v="351708"/>
    <n v="486732"/>
    <m/>
    <m/>
    <n v="59076"/>
    <x v="1070"/>
    <x v="1076"/>
    <n v="144924"/>
    <n v="173748"/>
    <n v="209664"/>
    <n v="254808"/>
    <n v="314280"/>
    <n v="411360"/>
    <n v="755208"/>
    <n v="253836"/>
    <n v="49692"/>
    <n v="76500"/>
    <n v="97008"/>
    <n v="120108"/>
    <n v="152640"/>
    <n v="194592"/>
    <n v="243708"/>
    <n v="307956"/>
    <n v="408876"/>
    <n v="773544"/>
    <n v="242460"/>
    <m/>
    <m/>
    <m/>
    <m/>
    <m/>
    <m/>
    <m/>
    <m/>
    <m/>
    <m/>
    <m/>
    <m/>
    <m/>
    <m/>
    <m/>
    <m/>
    <m/>
    <m/>
    <m/>
    <m/>
    <m/>
    <m/>
    <m/>
    <m/>
    <m/>
    <m/>
    <m/>
    <m/>
    <m/>
    <m/>
    <m/>
    <m/>
    <m/>
    <m/>
    <m/>
    <m/>
    <m/>
    <m/>
    <m/>
    <m/>
    <m/>
    <m/>
    <m/>
    <m/>
    <n v="17496"/>
    <n v="28032"/>
    <n v="34380"/>
    <n v="38196"/>
    <n v="37704"/>
    <n v="34872"/>
    <n v="35148"/>
    <n v="34404"/>
    <n v="34740"/>
    <n v="30000"/>
    <n v="32496"/>
    <n v="-8124"/>
    <n v="-9600"/>
    <n v="-11040"/>
    <n v="-13368"/>
    <n v="-16596"/>
    <n v="-19800"/>
    <n v="-24048"/>
    <n v="-28080"/>
    <n v="-32244"/>
    <n v="-48336"/>
    <n v="-21120"/>
    <n v="59076"/>
    <n v="94920"/>
    <n v="120360"/>
    <n v="144924"/>
    <n v="173748"/>
    <n v="209664"/>
    <n v="254808"/>
    <n v="314280"/>
    <n v="411372"/>
    <n v="755208"/>
    <n v="253836"/>
    <m/>
    <m/>
    <m/>
    <m/>
    <m/>
    <m/>
    <m/>
    <m/>
    <m/>
    <m/>
    <m/>
    <m/>
    <m/>
    <m/>
    <m/>
    <m/>
    <m/>
    <m/>
    <m/>
    <m/>
    <m/>
    <m/>
    <m/>
    <m/>
    <n v="248724"/>
    <m/>
    <n v="0.94399999999999995"/>
    <n v="0.14144000000000001"/>
    <n v="0.22627"/>
    <m/>
    <m/>
    <m/>
    <n v="4.8000000000000001E-2"/>
    <n v="1.2E-2"/>
    <n v="2.3E-2"/>
    <n v="2E-3"/>
    <n v="0.28899999999999998"/>
    <n v="6.6000000000000003E-2"/>
    <n v="1.7000000000000001E-2"/>
    <n v="0.39900000000000002"/>
    <n v="8.3000000000000004E-2"/>
    <n v="6.0000000000000001E-3"/>
    <n v="271824"/>
    <n v="139788"/>
    <n v="180840"/>
    <n v="112260"/>
    <n v="296280"/>
    <n v="212304"/>
    <n v="162480"/>
    <n v="242532"/>
    <n v="191352"/>
    <n v="130104"/>
    <n v="7.535E-2"/>
    <n v="0.25041000000000002"/>
    <n v="0.27224999999999999"/>
    <n v="0.47937000000000002"/>
    <n v="8.8410000000000002E-2"/>
    <n v="0.15703"/>
    <n v="0.13972999999999999"/>
    <n v="0.13413"/>
    <n v="0.30014000000000002"/>
    <n v="0.54212000000000005"/>
    <n v="0.16428000000000001"/>
    <n v="0.83023999999999998"/>
    <n v="0.28816999999999998"/>
    <n v="0.76366000000000001"/>
    <n v="0.14405000000000001"/>
    <n v="0.46"/>
    <n v="0.87749999999999995"/>
    <n v="0.15772"/>
    <n v="0.40355999999999997"/>
    <n v="0.84980999999999995"/>
    <m/>
    <m/>
    <m/>
    <m/>
    <m/>
    <m/>
    <m/>
    <m/>
    <m/>
    <m/>
    <m/>
    <m/>
    <m/>
    <m/>
    <m/>
    <m/>
    <m/>
    <m/>
    <m/>
    <m/>
    <m/>
    <m/>
    <m/>
    <m/>
    <m/>
    <m/>
    <m/>
    <m/>
    <n v="100"/>
    <m/>
  </r>
  <r>
    <x v="36"/>
    <m/>
    <x v="7"/>
    <s v="2004"/>
    <s v="EU SILC"/>
    <s v="2005"/>
    <s v="2004"/>
    <s v=""/>
    <s v="current"/>
    <s v=""/>
    <x v="0"/>
    <n v="599433.58920000005"/>
    <m/>
    <n v="0.20436760000000001"/>
    <n v="0.88975930000000003"/>
    <m/>
    <m/>
    <n v="2.1860368999999999"/>
    <n v="1.5077993999999999"/>
    <n v="1.4498194"/>
    <n v="2.7089800999999998"/>
    <n v="3.7884102999999998"/>
    <n v="2838.4175968"/>
    <n v="2616.9385576"/>
    <n v="1805.01"/>
    <n v="2029.64"/>
    <n v="2213.7800000000002"/>
    <n v="2408.3935538999999"/>
    <n v="2616.9385576"/>
    <n v="2791.01"/>
    <n v="2996.8387468000001"/>
    <n v="3319.3147944000002"/>
    <n v="3945.8184735999998"/>
    <n v="19526.939999999999"/>
    <m/>
    <n v="1508.5248781"/>
    <x v="1071"/>
    <x v="1077"/>
    <n v="2314.0949884000001"/>
    <n v="2504.8022635000002"/>
    <n v="2697.6887074000001"/>
    <n v="2874.7929488999998"/>
    <n v="3150.9021456999999"/>
    <n v="3566.7875904000002"/>
    <n v="5714.9112517000003"/>
    <n v="2838.4175968"/>
    <m/>
    <m/>
    <m/>
    <n v="10.4628462"/>
    <n v="12.7835597"/>
    <n v="15.7625835"/>
    <n v="69.704729400000005"/>
    <n v="76.529587000000006"/>
    <n v="271.65343009999998"/>
    <n v="1009.8383929"/>
    <n v="146.88919079999999"/>
    <m/>
    <m/>
    <n v="13.7372493"/>
    <n v="13.7647493"/>
    <n v="17.451257500000001"/>
    <m/>
    <n v="39.800062500000003"/>
    <n v="49.907708100000001"/>
    <n v="216.31032959999999"/>
    <n v="984.7540176"/>
    <n v="133.7730439"/>
    <n v="4.6718932999999998"/>
    <m/>
    <n v="2.9803147999999999"/>
    <n v="1.6559016"/>
    <n v="19.457529099999999"/>
    <n v="17.224192200000001"/>
    <n v="38.966026900000003"/>
    <n v="48.801752100000002"/>
    <n v="558.48427070000002"/>
    <n v="1139.5687461"/>
    <n v="183.45626949999999"/>
    <n v="-23.057546800000001"/>
    <n v="-0.38477289999999997"/>
    <n v="6.7609726999999999"/>
    <n v="0.48501519999999998"/>
    <n v="4.4058681999999996"/>
    <n v="4.7044836999999999"/>
    <n v="20.325320300000001"/>
    <n v="1.7094501"/>
    <n v="0.99062939999999999"/>
    <n v="43.833351499999999"/>
    <n v="5.9934032000000004"/>
    <m/>
    <n v="3.7633939000000001"/>
    <n v="9.2702021000000006"/>
    <m/>
    <n v="21.882154100000001"/>
    <n v="8.8504933999999995"/>
    <n v="29.199445600000001"/>
    <n v="1.6509824"/>
    <n v="71.423783999999998"/>
    <n v="490.41396650000002"/>
    <n v="63.735187699999997"/>
    <n v="1533.4329121000001"/>
    <n v="1922.2236218"/>
    <n v="2105.0223962999999"/>
    <n v="2299.6837924000001"/>
    <n v="2451.527822"/>
    <n v="2678.8441729000001"/>
    <n v="2746.5044710000002"/>
    <n v="3018.1323478999998"/>
    <n v="2665.6420744000002"/>
    <n v="2916.0836343000001"/>
    <n v="2434.4131602000002"/>
    <n v="-6.5223806"/>
    <n v="-7.8565402000000004"/>
    <n v="-16.976382399999999"/>
    <n v="-11.9573164"/>
    <n v="-22.705926999999999"/>
    <n v="-27.697218299999999"/>
    <n v="-69.707106800000005"/>
    <n v="-45.829681899999997"/>
    <n v="-217.71692770000001"/>
    <n v="-869.5808571"/>
    <n v="-129.8426585"/>
    <n v="1508.5248781"/>
    <n v="1917.7457027"/>
    <n v="2120.7947527000001"/>
    <n v="2314.0949884000001"/>
    <n v="2504.8022635000002"/>
    <n v="2697.6887074000001"/>
    <n v="2874.7929488999998"/>
    <n v="3150.9021456999999"/>
    <n v="3566.7875904000002"/>
    <n v="5714.9112517000003"/>
    <n v="2838.4175968"/>
    <n v="0.88352359999999996"/>
    <n v="0.94741050000000004"/>
    <n v="1"/>
    <n v="0.16612850000000001"/>
    <n v="0.15451529999999999"/>
    <n v="0.1040679"/>
    <n v="0.86585449999999997"/>
    <n v="0.95782679999999998"/>
    <n v="1"/>
    <n v="6.0211000000000001E-2"/>
    <n v="0.1678336"/>
    <n v="0.1374339"/>
    <m/>
    <m/>
    <m/>
    <m/>
    <m/>
    <m/>
    <m/>
    <m/>
    <m/>
    <m/>
    <m/>
    <m/>
    <m/>
    <m/>
    <m/>
    <m/>
    <m/>
    <m/>
    <m/>
    <m/>
    <m/>
    <m/>
    <m/>
    <m/>
    <m/>
    <m/>
    <m/>
    <m/>
    <m/>
    <m/>
    <m/>
    <m/>
    <m/>
    <m/>
    <m/>
    <m/>
    <m/>
    <m/>
    <m/>
    <m/>
    <m/>
    <m/>
    <m/>
    <m/>
    <m/>
    <m/>
    <m/>
    <m/>
    <m/>
    <m/>
    <m/>
    <m/>
    <m/>
    <m/>
    <m/>
    <m/>
    <m/>
    <m/>
    <m/>
    <m/>
    <m/>
    <m/>
    <m/>
    <m/>
    <m/>
    <m/>
    <m/>
    <m/>
    <m/>
    <m/>
    <m/>
    <m/>
    <m/>
    <m/>
    <m/>
    <m/>
    <m/>
    <m/>
    <m/>
    <m/>
    <m/>
    <m/>
    <m/>
    <m/>
    <m/>
    <m/>
    <m/>
    <m/>
    <n v="84.511340000000004"/>
    <n v="0.63209249999999995"/>
  </r>
  <r>
    <x v="36"/>
    <m/>
    <x v="7"/>
    <s v="2004"/>
    <s v="EU SILC"/>
    <s v="2005"/>
    <s v="2004"/>
    <s v=""/>
    <s v="current"/>
    <s v=""/>
    <x v="1"/>
    <n v="5384821.9971000003"/>
    <n v="1858476.2646999999"/>
    <n v="0.26788699999999999"/>
    <n v="0.4582386"/>
    <m/>
    <m/>
    <n v="3.2653819999999998"/>
    <n v="1.7506375000000001"/>
    <n v="1.8652531000000001"/>
    <n v="3.9697379000000002"/>
    <n v="6.1198474999999997"/>
    <n v="3637.4247476999999"/>
    <n v="3266.5785409999999"/>
    <n v="1751.2790215"/>
    <n v="2218.0300000000002"/>
    <n v="2616.9385576"/>
    <n v="2937.06"/>
    <n v="3266.5785409999999"/>
    <n v="3655.9089216000002"/>
    <n v="4081.585"/>
    <n v="4675.9616095000001"/>
    <n v="5718.5950000000003"/>
    <n v="44724.815037"/>
    <m/>
    <n v="1299.2062191"/>
    <x v="1072"/>
    <x v="1078"/>
    <n v="2777.1772228999998"/>
    <n v="3103.7721419999998"/>
    <n v="3455.1346985999999"/>
    <n v="3853.9151628"/>
    <n v="4364.6755543999998"/>
    <n v="5136.7711037999998"/>
    <n v="7950.9439810000003"/>
    <n v="3637.4247476999999"/>
    <n v="329.30658019999998"/>
    <n v="510.46983019999999"/>
    <n v="663.18426729999999"/>
    <n v="872.23867129999996"/>
    <n v="1173.1088881000001"/>
    <n v="1258.2539439"/>
    <n v="1397.6379890000001"/>
    <n v="1771.5315450999999"/>
    <n v="1973.5124937000001"/>
    <n v="3048.2290489000002"/>
    <n v="1300.2185483000001"/>
    <n v="227.6383826"/>
    <n v="496.56930699999998"/>
    <n v="590.56391910000002"/>
    <n v="685.3890566"/>
    <n v="1018.9312251"/>
    <n v="1228.1364269999999"/>
    <n v="1522.7615401"/>
    <n v="1838.7805344000001"/>
    <n v="2092.3941006"/>
    <n v="3083.2687735999998"/>
    <n v="1278.9480621"/>
    <n v="40.436048100000001"/>
    <n v="61.735183999999997"/>
    <n v="111.7416607"/>
    <n v="197.67439640000001"/>
    <n v="248.27582760000001"/>
    <n v="417.81240910000002"/>
    <n v="697.45669280000004"/>
    <n v="808.60007129999997"/>
    <n v="1198.3219449999999"/>
    <n v="2274.6845575000002"/>
    <n v="606.10862450000002"/>
    <n v="14.1291232"/>
    <n v="11.8590298"/>
    <n v="2.300427"/>
    <n v="2.7164635000000001"/>
    <n v="9.4828115000000004"/>
    <n v="5.8959964999999999"/>
    <n v="7.9737118000000002"/>
    <n v="5.9084937999999996"/>
    <n v="4.4150027999999999"/>
    <n v="25.391682899999999"/>
    <n v="9.0092213000000001"/>
    <n v="45.032655699999999"/>
    <n v="103.0049167"/>
    <n v="103.9861428"/>
    <n v="81.029174699999999"/>
    <n v="125.4056295"/>
    <n v="147.24036050000001"/>
    <n v="110.6062429"/>
    <n v="120.4880977"/>
    <n v="254.5278505"/>
    <n v="961.26123930000006"/>
    <n v="205.46294660000001"/>
    <n v="790.17929400000003"/>
    <n v="1054.6544368"/>
    <n v="1230.7068165999999"/>
    <n v="1277.4773445999999"/>
    <n v="1055.3900136"/>
    <n v="1006.1184798"/>
    <n v="845.77343159999998"/>
    <n v="748.71683780000001"/>
    <n v="797.53401110000004"/>
    <n v="869.49755119999998"/>
    <n v="967.66774539999994"/>
    <n v="-147.51586470000001"/>
    <n v="-240.62755379999999"/>
    <n v="-280.17871000000002"/>
    <n v="-339.3478844"/>
    <n v="-526.82225330000006"/>
    <n v="-608.32291810000004"/>
    <n v="-728.29444550000005"/>
    <n v="-929.35002580000003"/>
    <n v="-1183.9342999999999"/>
    <n v="-2311.3888723999999"/>
    <n v="-729.99040049999996"/>
    <n v="1299.2062191"/>
    <n v="1997.6651508"/>
    <n v="2422.3045235"/>
    <n v="2777.1772228999998"/>
    <n v="3103.7721419999998"/>
    <n v="3455.1346985999999"/>
    <n v="3853.9151628"/>
    <n v="4364.6755543999998"/>
    <n v="5136.7711037999998"/>
    <n v="7950.9439810000003"/>
    <n v="3637.4247476999999"/>
    <n v="0.3282677"/>
    <n v="0.71756350000000002"/>
    <n v="1"/>
    <n v="0.13752159999999999"/>
    <n v="0.25964379999999998"/>
    <n v="0.2150503"/>
    <n v="0.28787269999999998"/>
    <n v="0.76771049999999996"/>
    <n v="1"/>
    <n v="8.2178899999999999E-2"/>
    <n v="0.25597140000000002"/>
    <n v="0.23372419999999999"/>
    <m/>
    <m/>
    <m/>
    <m/>
    <m/>
    <m/>
    <m/>
    <m/>
    <m/>
    <m/>
    <m/>
    <m/>
    <m/>
    <n v="1"/>
    <m/>
    <m/>
    <m/>
    <n v="8.2178899999999999E-2"/>
    <n v="0.28787269999999998"/>
    <n v="3637.4247476999999"/>
    <m/>
    <m/>
    <m/>
    <m/>
    <m/>
    <m/>
    <m/>
    <m/>
    <m/>
    <m/>
    <m/>
    <m/>
    <m/>
    <m/>
    <m/>
    <m/>
    <m/>
    <m/>
    <m/>
    <m/>
    <m/>
    <m/>
    <m/>
    <m/>
    <m/>
    <m/>
    <m/>
    <m/>
    <m/>
    <m/>
    <m/>
    <m/>
    <m/>
    <m/>
    <m/>
    <m/>
    <m/>
    <m/>
    <m/>
    <m/>
    <n v="0.2075639"/>
    <n v="0.14464569999999999"/>
    <n v="0.20029279999999999"/>
    <n v="0.15496960000000001"/>
    <n v="0.1812088"/>
    <n v="7.0607100000000006E-2"/>
    <n v="4.0711999999999998E-2"/>
    <n v="3331.4226644999999"/>
    <n v="3914.9057254999998"/>
    <n v="3802.0385096"/>
    <n v="3825.4393568999999"/>
    <n v="3914.5405335"/>
    <n v="3031.6682028"/>
    <n v="2503.2622640999998"/>
    <n v="0.1149541"/>
    <n v="8.6200499999999999E-2"/>
    <n v="8.4915199999999996E-2"/>
    <n v="8.0387500000000001E-2"/>
    <n v="5.3429200000000003E-2"/>
    <n v="3.2281700000000003E-2"/>
    <n v="0.108649"/>
    <n v="0.19408159999999999"/>
    <n v="0.15898999999999999"/>
    <n v="0.16681399999999999"/>
    <n v="0.15732679999999999"/>
    <n v="0.3885709"/>
    <n v="0.83247899999999997"/>
    <n v="0.92373760000000005"/>
    <n v="84.511340000000004"/>
    <n v="0.63209249999999995"/>
  </r>
  <r>
    <x v="36"/>
    <m/>
    <x v="7"/>
    <s v="2004"/>
    <s v="EU SILC"/>
    <s v="2005"/>
    <s v="2004"/>
    <s v=""/>
    <s v="current"/>
    <s v=""/>
    <x v="2"/>
    <n v="3667693.5967999999"/>
    <m/>
    <n v="0.26667229999999997"/>
    <n v="0.41282160000000001"/>
    <m/>
    <m/>
    <n v="3.3381251999999999"/>
    <n v="1.7201572999999999"/>
    <n v="1.940593"/>
    <n v="4.0083352000000003"/>
    <n v="6.3024658999999996"/>
    <n v="3861.2626019999998"/>
    <n v="3511.0593958999998"/>
    <n v="1809.2714060999999"/>
    <n v="2389.89"/>
    <n v="2798.1915881999998"/>
    <n v="3146.7150000000001"/>
    <n v="3511.0593958999998"/>
    <n v="3889.7967715999998"/>
    <n v="4353.4650000000001"/>
    <n v="4976.1629074000002"/>
    <n v="6039.5745635000003"/>
    <n v="44724.815037"/>
    <m/>
    <n v="1325.1996293"/>
    <x v="1073"/>
    <x v="1079"/>
    <n v="2976.7417457000001"/>
    <n v="3323.9150733000001"/>
    <n v="3702.6853354999998"/>
    <n v="4116.0837442000002"/>
    <n v="4639.9990238999999"/>
    <n v="5445.0481588000002"/>
    <n v="8352.0255011000008"/>
    <n v="3861.2626019999998"/>
    <n v="350.59268070000002"/>
    <n v="668.62597600000004"/>
    <n v="886.59839360000001"/>
    <n v="1156.8796961999999"/>
    <n v="1282.3491468"/>
    <n v="1368.6167241000001"/>
    <n v="1580.4660162"/>
    <n v="1806.1382735"/>
    <n v="2054.2331923000002"/>
    <n v="3236.6966722000002"/>
    <n v="1439.5713541"/>
    <n v="264.8603402"/>
    <n v="664.17480209999997"/>
    <n v="716.64399530000003"/>
    <n v="846.43709279999996"/>
    <n v="1170.6457201000001"/>
    <n v="1403.3922967000001"/>
    <n v="1668.3783572"/>
    <n v="1772.2521237000001"/>
    <n v="2241.1118265"/>
    <n v="3090.8717965000001"/>
    <n v="1384.3201939999999"/>
    <n v="51.717198099999997"/>
    <n v="117.2846691"/>
    <n v="215.37999300000001"/>
    <n v="315.78287169999999"/>
    <n v="423.7760834"/>
    <n v="653.3564877"/>
    <n v="884.31655000000001"/>
    <n v="1154.8188928"/>
    <n v="1456.1052090999999"/>
    <n v="2706.4887933"/>
    <n v="798.40793889999998"/>
    <n v="22.352475200000001"/>
    <n v="13.7117322"/>
    <n v="-2.4947808999999999"/>
    <n v="5.8848203999999997"/>
    <n v="8.0986682000000005"/>
    <n v="12.311430100000001"/>
    <n v="4.4176596999999997"/>
    <n v="5.1936359000000003"/>
    <n v="7.5826669999999998"/>
    <n v="20.800845200000001"/>
    <n v="9.7892881999999997"/>
    <n v="59.7930262"/>
    <n v="132.04004560000001"/>
    <n v="121.50722519999999"/>
    <n v="106.0216934"/>
    <n v="128.8186608"/>
    <n v="132.9363362"/>
    <n v="90.129502000000002"/>
    <n v="167.71905469999999"/>
    <n v="270.4327083"/>
    <n v="1023.2872257"/>
    <n v="223.441911"/>
    <n v="744.43580999999995"/>
    <n v="844.40682949999996"/>
    <n v="1031.7381868"/>
    <n v="1032.3446431"/>
    <n v="930.24994409999999"/>
    <n v="826.19298379999998"/>
    <n v="725.96416320000003"/>
    <n v="759.00429029999998"/>
    <n v="701.08848209999996"/>
    <n v="794.73480910000001"/>
    <n v="838.96534899999995"/>
    <n v="-168.55190110000001"/>
    <n v="-323.34790070000003"/>
    <n v="-366.5074199"/>
    <n v="-486.6090719"/>
    <n v="-620.02315009999995"/>
    <n v="-694.12092319999999"/>
    <n v="-837.58850410000002"/>
    <n v="-1025.1272471"/>
    <n v="-1285.5059263999999"/>
    <n v="-2520.8546409"/>
    <n v="-833.2334333"/>
    <n v="1325.1996293"/>
    <n v="2116.8961537"/>
    <n v="2602.8655930999998"/>
    <n v="2976.7417457000001"/>
    <n v="3323.9150733000001"/>
    <n v="3702.6853354999998"/>
    <n v="4116.0837442000002"/>
    <n v="4639.9990238999999"/>
    <n v="5445.0481588000002"/>
    <n v="8352.0255011000008"/>
    <n v="3861.2626019999998"/>
    <n v="0.2607544"/>
    <n v="0.65004649999999997"/>
    <n v="0.80863269999999998"/>
    <n v="0.1189698"/>
    <n v="0.27842899999999998"/>
    <n v="0.2384735"/>
    <n v="0.22199160000000001"/>
    <n v="0.6983857"/>
    <n v="0.99315739999999997"/>
    <n v="7.5781299999999996E-2"/>
    <n v="0.26620480000000002"/>
    <n v="0.24332190000000001"/>
    <m/>
    <m/>
    <m/>
    <m/>
    <m/>
    <m/>
    <m/>
    <m/>
    <m/>
    <m/>
    <m/>
    <m/>
    <n v="3747.6665905"/>
    <m/>
    <n v="0.88127250000000001"/>
    <n v="8.5502599999999998E-2"/>
    <n v="0.21187449999999999"/>
    <m/>
    <m/>
    <m/>
    <n v="1.50484E-2"/>
    <n v="1.9729300000000002E-2"/>
    <n v="1.3834000000000001E-2"/>
    <n v="4.3112000000000003E-3"/>
    <n v="0.21052509999999999"/>
    <n v="7.1378899999999995E-2"/>
    <n v="4.36099E-2"/>
    <n v="0.36671870000000001"/>
    <n v="0.1077221"/>
    <n v="2.8394900000000001E-2"/>
    <n v="3581.7001957000002"/>
    <n v="1962.1940384"/>
    <n v="2892.6800033"/>
    <n v="1486.4788862"/>
    <n v="4942.5765658"/>
    <n v="3329.6548560000001"/>
    <n v="2657.5719405999998"/>
    <n v="3954.0979883"/>
    <n v="2564.8181132999998"/>
    <n v="1523.1169508"/>
    <n v="9.1214500000000004E-2"/>
    <n v="0.28451759999999998"/>
    <n v="0.25674459999999999"/>
    <n v="0.70074780000000003"/>
    <n v="1.07166E-2"/>
    <n v="8.7740899999999997E-2"/>
    <n v="0.16461890000000001"/>
    <n v="2.18187E-2"/>
    <n v="0.1886197"/>
    <n v="0.62597219999999998"/>
    <n v="0.14262839999999999"/>
    <n v="1"/>
    <n v="0.25489250000000002"/>
    <n v="1"/>
    <n v="2.26284E-2"/>
    <n v="0.3306789"/>
    <n v="1"/>
    <n v="4.3885300000000002E-2"/>
    <n v="0.37634319999999999"/>
    <n v="1"/>
    <m/>
    <m/>
    <m/>
    <m/>
    <m/>
    <m/>
    <m/>
    <m/>
    <m/>
    <m/>
    <m/>
    <m/>
    <m/>
    <m/>
    <m/>
    <m/>
    <m/>
    <m/>
    <m/>
    <m/>
    <m/>
    <m/>
    <m/>
    <m/>
    <m/>
    <m/>
    <m/>
    <m/>
    <n v="84.511340000000004"/>
    <n v="0.63209249999999995"/>
  </r>
  <r>
    <x v="36"/>
    <n v="9"/>
    <x v="2"/>
    <s v="2005"/>
    <s v="EU SILC"/>
    <s v="2006"/>
    <s v="2005"/>
    <s v=""/>
    <s v="current"/>
    <s v=""/>
    <x v="0"/>
    <n v="639978.16579999996"/>
    <m/>
    <n v="0.25700469999999997"/>
    <n v="0.86506269999999996"/>
    <m/>
    <m/>
    <n v="2.3433671999999999"/>
    <n v="1.5986928"/>
    <n v="1.4658021000000001"/>
    <n v="3.3461851999999999"/>
    <n v="5.1387663999999997"/>
    <n v="3499.1061986999998"/>
    <n v="3004.22"/>
    <n v="2049.54"/>
    <n v="2304.2205835999998"/>
    <n v="2532.1999999999998"/>
    <n v="2805.3049999999998"/>
    <n v="3004.22"/>
    <n v="3211.48"/>
    <n v="3486.0222890999999"/>
    <n v="3833.7844752000001"/>
    <n v="4802.8248212999997"/>
    <n v="170701.90558409999"/>
    <m/>
    <n v="1695.3424104000001"/>
    <x v="1074"/>
    <x v="1080"/>
    <n v="2675.6535563000002"/>
    <n v="2901.1593842000002"/>
    <n v="3113.3655990000002"/>
    <n v="3344.7618516000002"/>
    <n v="3647.5211407000002"/>
    <n v="4258.4244668000001"/>
    <n v="8711.9686005000003"/>
    <n v="3499.1061986999998"/>
    <m/>
    <n v="13.1725239"/>
    <n v="17.820426399999999"/>
    <n v="4.9092865999999997"/>
    <n v="35.332335200000003"/>
    <n v="46.229937100000001"/>
    <n v="66.256289699999996"/>
    <n v="128.44897850000001"/>
    <n v="531.48446690000003"/>
    <n v="1252.7097999"/>
    <n v="210.3885401"/>
    <m/>
    <n v="16.609416299999999"/>
    <m/>
    <n v="4.6759675999999999"/>
    <n v="27.217431900000001"/>
    <n v="0.53955220000000004"/>
    <n v="32.697029399999998"/>
    <n v="126.4854093"/>
    <n v="466.9339865"/>
    <n v="1200.3235585"/>
    <n v="188.3147343"/>
    <n v="3.5497434000000001"/>
    <n v="5.5204890999999998"/>
    <n v="11.751735399999999"/>
    <n v="10.3097774"/>
    <n v="10.0564412"/>
    <n v="5.7629117000000001"/>
    <n v="63.678907700000003"/>
    <n v="155.35211279999999"/>
    <n v="551.98054960000002"/>
    <n v="1360.1308649"/>
    <n v="218.65006980000001"/>
    <n v="-12.351922099999999"/>
    <n v="6.4992210000000004"/>
    <n v="6.4349765000000003"/>
    <n v="-2.0719072000000001"/>
    <n v="2.8595099999999998E-2"/>
    <n v="5.6255718000000003"/>
    <n v="13.003063300000001"/>
    <n v="15.204615"/>
    <n v="39.805380399999997"/>
    <n v="74.621380299999998"/>
    <n v="14.7210444"/>
    <n v="9.2431426999999999"/>
    <n v="12.4881688"/>
    <n v="3.9483823"/>
    <n v="13.3783434"/>
    <m/>
    <n v="11.5619467"/>
    <n v="30.4780324"/>
    <n v="34.444684600000002"/>
    <n v="40.211431300000001"/>
    <n v="735.6246228"/>
    <n v="89.670951000000002"/>
    <n v="1708.5827506999999"/>
    <n v="2146.3145918999999"/>
    <n v="2397.8761373000002"/>
    <n v="2660.2066894999998"/>
    <n v="2850.5847085"/>
    <n v="3064.5326915999999"/>
    <n v="3179.4605881000002"/>
    <n v="3266.0444950000001"/>
    <n v="2906.6046308999998"/>
    <n v="5021.1295425999997"/>
    <n v="2922.1351820999998"/>
    <n v="-13.681304300000001"/>
    <n v="-19.7737318"/>
    <n v="-19.148334999999999"/>
    <n v="-15.754600999999999"/>
    <n v="-22.060127699999999"/>
    <n v="-20.887011900000001"/>
    <n v="-40.812058999999998"/>
    <n v="-78.459154499999997"/>
    <n v="-278.59597869999999"/>
    <n v="-932.5711685"/>
    <n v="-144.77432300000001"/>
    <n v="1695.3424104000001"/>
    <n v="2180.8306791"/>
    <n v="2418.6833228"/>
    <n v="2675.6535563000002"/>
    <n v="2901.1593842000002"/>
    <n v="3113.3655990000002"/>
    <n v="3344.7618516000002"/>
    <n v="3647.5211407000002"/>
    <n v="4258.4244668000001"/>
    <n v="8711.9686005000003"/>
    <n v="3499.1061986999998"/>
    <n v="0.86313459999999997"/>
    <n v="0.93818120000000005"/>
    <n v="1"/>
    <n v="0.17793629999999999"/>
    <n v="0.16199569999999999"/>
    <n v="0.1181551"/>
    <n v="0.84583640000000004"/>
    <n v="0.94670509999999997"/>
    <n v="1"/>
    <n v="7.0491300000000007E-2"/>
    <n v="0.1624698"/>
    <n v="0.1373336"/>
    <m/>
    <m/>
    <m/>
    <m/>
    <m/>
    <m/>
    <n v="0.1624698"/>
    <n v="0.1373336"/>
    <n v="7.0491300000000007E-2"/>
    <n v="0.94670509999999997"/>
    <n v="1"/>
    <n v="0.84583640000000004"/>
    <m/>
    <m/>
    <m/>
    <m/>
    <m/>
    <m/>
    <m/>
    <m/>
    <m/>
    <m/>
    <m/>
    <m/>
    <m/>
    <m/>
    <m/>
    <m/>
    <m/>
    <m/>
    <m/>
    <m/>
    <m/>
    <m/>
    <m/>
    <m/>
    <m/>
    <m/>
    <m/>
    <m/>
    <m/>
    <m/>
    <m/>
    <m/>
    <m/>
    <m/>
    <m/>
    <m/>
    <m/>
    <m/>
    <m/>
    <m/>
    <m/>
    <m/>
    <m/>
    <m/>
    <m/>
    <m/>
    <m/>
    <m/>
    <m/>
    <m/>
    <m/>
    <m/>
    <m/>
    <m/>
    <m/>
    <m/>
    <m/>
    <m/>
    <m/>
    <m/>
    <m/>
    <m/>
    <m/>
    <m/>
    <m/>
    <m/>
    <m/>
    <m/>
    <m/>
    <m/>
    <m/>
    <m/>
    <m/>
    <m/>
    <m/>
    <m/>
    <n v="86.800820000000002"/>
    <n v="0.6161683"/>
  </r>
  <r>
    <x v="36"/>
    <n v="9"/>
    <x v="2"/>
    <s v="2005"/>
    <s v="EU SILC"/>
    <s v="2006"/>
    <s v="2005"/>
    <s v=""/>
    <s v="current"/>
    <s v=""/>
    <x v="1"/>
    <n v="5388751.2289000005"/>
    <n v="1872687.4432999999"/>
    <n v="0.28812529999999997"/>
    <n v="0.45742179999999999"/>
    <m/>
    <m/>
    <n v="3.1570181000000002"/>
    <n v="1.744874"/>
    <n v="1.8093101"/>
    <n v="4.2237998000000001"/>
    <n v="6.8505903999999997"/>
    <n v="4353.4450321000004"/>
    <n v="3771.5250000000001"/>
    <n v="2084.5100000000002"/>
    <n v="2637.38"/>
    <n v="3037.0094831000001"/>
    <n v="3397.2218192"/>
    <n v="3771.5250000000001"/>
    <n v="4199.6112171000004"/>
    <n v="4721.0639865000003"/>
    <n v="5383.2950000000001"/>
    <n v="6580.8358853"/>
    <n v="219874.72500000001"/>
    <m/>
    <n v="1551.0954624000001"/>
    <x v="1075"/>
    <x v="1081"/>
    <n v="3220.6673574000001"/>
    <n v="3588.8014090000001"/>
    <n v="3967.1529994000002"/>
    <n v="4433.2591222999999"/>
    <n v="5021.9028994"/>
    <n v="5912.7869106999997"/>
    <n v="10625.9197258"/>
    <n v="4353.4450321000004"/>
    <n v="363.44175619999999"/>
    <n v="610.37370109999995"/>
    <n v="753.25756309999997"/>
    <n v="1001.0283931"/>
    <n v="1165.7138074"/>
    <n v="1387.3447196"/>
    <n v="1660.5023535"/>
    <n v="1687.5130121"/>
    <n v="1963.8940204999999"/>
    <n v="3898.5404769000002"/>
    <n v="1449.5832343"/>
    <n v="238.30086059999999"/>
    <n v="508.38468139999998"/>
    <n v="766.77280610000003"/>
    <n v="862.81702900000005"/>
    <n v="1151.192194"/>
    <n v="1334.2688920000001"/>
    <n v="1661.4625418000001"/>
    <n v="1947.8757399000001"/>
    <n v="2197.7156272000002"/>
    <n v="3121.1264354"/>
    <n v="1379.2987525000001"/>
    <n v="44.447970300000001"/>
    <n v="82.143387200000006"/>
    <n v="176.66765040000001"/>
    <n v="250.11219579999999"/>
    <n v="302.03685030000003"/>
    <n v="498.55047710000002"/>
    <n v="631.82890599999996"/>
    <n v="1062.2228058999999"/>
    <n v="1541.7847889"/>
    <n v="2256.9759976999999"/>
    <n v="684.96364100000005"/>
    <n v="21.484995900000001"/>
    <n v="23.944463800000001"/>
    <n v="16.665355399999999"/>
    <n v="15.3041991"/>
    <n v="29.151391"/>
    <n v="8.9543674000000006"/>
    <n v="15.266034100000001"/>
    <n v="28.7615324"/>
    <n v="18.0082396"/>
    <n v="56.033779500000001"/>
    <n v="23.365975500000001"/>
    <n v="131.2617272"/>
    <n v="141.34578819999999"/>
    <n v="137.2281816"/>
    <n v="135.57968589999999"/>
    <n v="168.12247579999999"/>
    <n v="295.63097920000001"/>
    <n v="197.13101850000001"/>
    <n v="340.4685829"/>
    <n v="503.015176"/>
    <n v="2015.4605375000001"/>
    <n v="406.825805"/>
    <n v="874.42237729999999"/>
    <n v="1205.5848234"/>
    <n v="1274.7270477"/>
    <n v="1314.7527955"/>
    <n v="1234.2305788000001"/>
    <n v="1057.4402769000001"/>
    <n v="1022.0199043"/>
    <n v="908.19340720000002"/>
    <n v="929.8044883"/>
    <n v="1847.8777431000001"/>
    <n v="1167.0452474000001"/>
    <n v="-122.2642251"/>
    <n v="-207.27322749999999"/>
    <n v="-288.38216970000002"/>
    <n v="-358.92694089999998"/>
    <n v="-461.64588839999999"/>
    <n v="-615.03671280000003"/>
    <n v="-754.95163590000004"/>
    <n v="-953.13218099999995"/>
    <n v="-1241.4354298000001"/>
    <n v="-2570.0952443000001"/>
    <n v="-757.63762359999998"/>
    <n v="1551.0954624000001"/>
    <n v="2364.5036175999999"/>
    <n v="2836.9364344999999"/>
    <n v="3220.6673574000001"/>
    <n v="3588.8014090000001"/>
    <n v="3967.1529994000002"/>
    <n v="4433.2591222999999"/>
    <n v="5021.9028994"/>
    <n v="5912.7869106999997"/>
    <n v="10625.9197258"/>
    <n v="4353.4450321000004"/>
    <n v="0.31868960000000002"/>
    <n v="0.68476459999999995"/>
    <n v="0.97195739999999997"/>
    <n v="0.13247129999999999"/>
    <n v="0.24663280000000001"/>
    <n v="0.194075"/>
    <n v="0.26506360000000001"/>
    <n v="0.76786829999999995"/>
    <n v="1"/>
    <n v="7.2991299999999995E-2"/>
    <n v="0.2630267"/>
    <n v="0.22858790000000001"/>
    <m/>
    <m/>
    <m/>
    <m/>
    <m/>
    <m/>
    <n v="0.2630267"/>
    <n v="0.22858790000000001"/>
    <n v="7.2991299999999995E-2"/>
    <n v="0.76786829999999995"/>
    <n v="1"/>
    <n v="0.26506360000000001"/>
    <m/>
    <n v="1"/>
    <m/>
    <m/>
    <m/>
    <n v="7.2991299999999995E-2"/>
    <n v="0.26506360000000001"/>
    <n v="4353.4450321000004"/>
    <m/>
    <m/>
    <m/>
    <m/>
    <m/>
    <m/>
    <m/>
    <m/>
    <m/>
    <m/>
    <m/>
    <m/>
    <m/>
    <m/>
    <m/>
    <m/>
    <m/>
    <m/>
    <m/>
    <m/>
    <m/>
    <m/>
    <m/>
    <m/>
    <m/>
    <m/>
    <m/>
    <m/>
    <m/>
    <m/>
    <m/>
    <m/>
    <m/>
    <m/>
    <m/>
    <m/>
    <m/>
    <m/>
    <m/>
    <m/>
    <n v="0.2086298"/>
    <n v="0.13613430000000001"/>
    <n v="0.20611989999999999"/>
    <n v="0.14674090000000001"/>
    <n v="0.1836132"/>
    <n v="7.3405399999999996E-2"/>
    <n v="4.5356500000000001E-2"/>
    <n v="3982.0283749999999"/>
    <n v="4782.3849338999999"/>
    <n v="4530.4574929"/>
    <n v="4445.1358382999997"/>
    <n v="4738.0437648999996"/>
    <n v="3823.6951168000001"/>
    <n v="2973.7888898000001"/>
    <n v="0.10520889999999999"/>
    <n v="6.5936400000000006E-2"/>
    <n v="6.78483E-2"/>
    <n v="6.9546200000000002E-2"/>
    <n v="5.1758699999999998E-2"/>
    <n v="4.1755300000000002E-2"/>
    <n v="0.1169978"/>
    <n v="0.1820648"/>
    <n v="0.1146421"/>
    <n v="0.1360189"/>
    <n v="0.12201190000000001"/>
    <n v="0.35443649999999999"/>
    <n v="0.81376000000000004"/>
    <n v="0.89774900000000002"/>
    <n v="86.800820000000002"/>
    <n v="0.6161683"/>
  </r>
  <r>
    <x v="36"/>
    <n v="9"/>
    <x v="2"/>
    <s v="2005"/>
    <s v="EU SILC"/>
    <s v="2006"/>
    <s v="2005"/>
    <s v=""/>
    <s v="current"/>
    <s v=""/>
    <x v="2"/>
    <n v="3624519.1494"/>
    <m/>
    <n v="0.28028920000000002"/>
    <n v="0.40235490000000002"/>
    <m/>
    <m/>
    <n v="3.17916"/>
    <n v="1.7295533000000001"/>
    <n v="1.8381394"/>
    <n v="4.1203526999999998"/>
    <n v="6.7376743000000001"/>
    <n v="4619.5009667000004"/>
    <n v="4054.0623796"/>
    <n v="2205.5250000000001"/>
    <n v="2823.83"/>
    <n v="3289.0011267"/>
    <n v="3679.9038974"/>
    <n v="4054.0623796"/>
    <n v="4497.76"/>
    <n v="5030.25"/>
    <n v="5714.585"/>
    <n v="7011.7169467000003"/>
    <n v="219874.72500000001"/>
    <m/>
    <n v="1625.1696844000001"/>
    <x v="1076"/>
    <x v="1082"/>
    <n v="3477.2661533999999"/>
    <n v="3858.4132890999999"/>
    <n v="4274.0392874999998"/>
    <n v="4764.7305697000002"/>
    <n v="5340.1932729"/>
    <n v="6270.9338134999998"/>
    <n v="10949.863941"/>
    <n v="4619.5009667000004"/>
    <n v="440.66044470000003"/>
    <n v="811.7199339"/>
    <n v="1173.5818265"/>
    <n v="1182.5681382"/>
    <n v="1422.6646952999999"/>
    <n v="1545.3323558"/>
    <n v="1714.6236296"/>
    <n v="1781.9868504000001"/>
    <n v="2196.8872185"/>
    <n v="3868.3374524999999"/>
    <n v="1614.2847485"/>
    <n v="288.59118109999997"/>
    <n v="731.83907439999996"/>
    <n v="888.29252710000003"/>
    <n v="1114.9330821000001"/>
    <n v="1296.9533888999999"/>
    <n v="1495.4535609"/>
    <n v="1731.6453792"/>
    <n v="1988.5434602"/>
    <n v="2240.0453083000002"/>
    <n v="3416.1025642"/>
    <n v="1519.6091541999999"/>
    <n v="77.0100865"/>
    <n v="191.2468423"/>
    <n v="245.8301573"/>
    <n v="428.50943539999997"/>
    <n v="479.64127230000003"/>
    <n v="743.20360310000001"/>
    <n v="1033.0109348000001"/>
    <n v="1327.5916804000001"/>
    <n v="1923.2975661"/>
    <n v="2632.0938166999999"/>
    <n v="908.43878689999997"/>
    <n v="25.871272099999999"/>
    <n v="16.2863261"/>
    <n v="16.0512613"/>
    <n v="22.231224600000001"/>
    <n v="5.1884002000000002"/>
    <n v="13.872333100000001"/>
    <n v="16.661091899999999"/>
    <n v="29.584694200000001"/>
    <n v="5.9117316999999998"/>
    <n v="56.4835949"/>
    <n v="20.8160813"/>
    <n v="176.82562680000001"/>
    <n v="168.13643740000001"/>
    <n v="130.78226960000001"/>
    <n v="175.6258684"/>
    <n v="246.8850262"/>
    <n v="246.23185810000001"/>
    <n v="244.41610410000001"/>
    <n v="391.91704320000002"/>
    <n v="438.50287359999999"/>
    <n v="2033.1348688999999"/>
    <n v="425.4752972"/>
    <n v="768.03462209999998"/>
    <n v="930.68794230000003"/>
    <n v="999.24768289999997"/>
    <n v="1026.6137455000001"/>
    <n v="1002.1489094"/>
    <n v="952.96864489999996"/>
    <n v="900.58824500000003"/>
    <n v="883.03927269999997"/>
    <n v="842.35110789999999"/>
    <n v="1689.6852543"/>
    <n v="999.65642679999996"/>
    <n v="-151.82354889999999"/>
    <n v="-295.63878190000003"/>
    <n v="-385.13183720000001"/>
    <n v="-473.21534079999998"/>
    <n v="-595.06840320000003"/>
    <n v="-723.02306859999999"/>
    <n v="-876.21481489999996"/>
    <n v="-1062.4697282"/>
    <n v="-1376.0619925999999"/>
    <n v="-2745.9736105000002"/>
    <n v="-868.77952809999999"/>
    <n v="1625.1696844000001"/>
    <n v="2554.2777746000002"/>
    <n v="3068.6538876"/>
    <n v="3477.2661533999999"/>
    <n v="3858.4132890999999"/>
    <n v="4274.0392874999998"/>
    <n v="4764.7305697000002"/>
    <n v="5340.1932729"/>
    <n v="6270.9338134999998"/>
    <n v="10949.863941"/>
    <n v="4619.5009667000004"/>
    <n v="0.24064260000000001"/>
    <n v="0.59401090000000001"/>
    <n v="0.60340700000000003"/>
    <n v="0.1082798"/>
    <n v="0.261046"/>
    <n v="0.20600889999999999"/>
    <n v="0.1882616"/>
    <n v="0.68403159999999996"/>
    <n v="0.93199900000000002"/>
    <n v="6.3439499999999996E-2"/>
    <n v="0.27100079999999999"/>
    <n v="0.2350949"/>
    <m/>
    <m/>
    <m/>
    <m/>
    <m/>
    <m/>
    <n v="0.27100079999999999"/>
    <n v="0.2350949"/>
    <n v="6.3439499999999996E-2"/>
    <n v="0.68403159999999996"/>
    <n v="0.93199900000000002"/>
    <n v="0.1882616"/>
    <n v="4491.0620767"/>
    <m/>
    <n v="0.8731854"/>
    <n v="7.1122599999999994E-2"/>
    <n v="0.17983730000000001"/>
    <m/>
    <m/>
    <m/>
    <n v="1.9532299999999999E-2"/>
    <n v="1.6527900000000002E-2"/>
    <n v="1.55803E-2"/>
    <n v="2.5163999999999998E-3"/>
    <n v="0.22221109999999999"/>
    <n v="6.07872E-2"/>
    <n v="3.43713E-2"/>
    <n v="0.37946099999999999"/>
    <n v="0.10335030000000001"/>
    <n v="1.8847599999999999E-2"/>
    <n v="4001.8196413999999"/>
    <n v="2366.7916657999999"/>
    <n v="2593.5329044"/>
    <n v="1596.3130739000001"/>
    <n v="5805.1331840000003"/>
    <n v="4088.7903710999999"/>
    <n v="3378.4304277000001"/>
    <n v="4446.9154351999996"/>
    <n v="3745.9478579000001"/>
    <n v="1624.2998341"/>
    <n v="8.8271799999999997E-2"/>
    <n v="0.26149139999999998"/>
    <n v="0.27475119999999997"/>
    <n v="0.69568229999999998"/>
    <n v="4.7285000000000001E-3"/>
    <n v="9.3153799999999995E-2"/>
    <n v="0.14559430000000001"/>
    <n v="2.3581499999999998E-2"/>
    <n v="0.15497540000000001"/>
    <n v="0.70795269999999999"/>
    <n v="0.16873350000000001"/>
    <n v="1"/>
    <n v="0.31831999999999999"/>
    <n v="1"/>
    <n v="2.26804E-2"/>
    <n v="0.33323770000000003"/>
    <n v="0.99679859999999998"/>
    <n v="3.9718900000000001E-2"/>
    <n v="0.35079369999999999"/>
    <n v="1"/>
    <m/>
    <m/>
    <m/>
    <m/>
    <m/>
    <m/>
    <m/>
    <m/>
    <m/>
    <m/>
    <m/>
    <m/>
    <m/>
    <m/>
    <m/>
    <m/>
    <m/>
    <m/>
    <m/>
    <m/>
    <m/>
    <m/>
    <m/>
    <m/>
    <m/>
    <m/>
    <m/>
    <m/>
    <n v="86.800820000000002"/>
    <n v="0.6161683"/>
  </r>
  <r>
    <x v="36"/>
    <m/>
    <x v="7"/>
    <s v="2006"/>
    <s v="EU SILC"/>
    <s v="2007"/>
    <s v="2006"/>
    <s v=""/>
    <s v="current"/>
    <s v=""/>
    <x v="0"/>
    <n v="676081.80350000004"/>
    <m/>
    <n v="0.20200180000000001"/>
    <n v="0.84072270000000004"/>
    <m/>
    <m/>
    <n v="2.3048825000000002"/>
    <n v="1.6110504000000001"/>
    <n v="1.4306706"/>
    <n v="2.6957759000000001"/>
    <n v="3.6691398"/>
    <n v="3847.5118822999998"/>
    <n v="3496.4874694999999"/>
    <n v="2443.9499999999998"/>
    <n v="2773.49"/>
    <n v="3017.02"/>
    <n v="3284.4685721999999"/>
    <n v="3496.4874694999999"/>
    <n v="3695.01"/>
    <n v="4002.2385236999999"/>
    <n v="4511.6539199999997"/>
    <n v="5633.0176799000001"/>
    <n v="19059.002112300001"/>
    <m/>
    <n v="2091.4286068000001"/>
    <x v="1077"/>
    <x v="1083"/>
    <n v="3142.3404479000001"/>
    <n v="3376.7054994"/>
    <n v="3594.7251216999998"/>
    <n v="3854.3844340999999"/>
    <n v="4207.2298371999996"/>
    <n v="5008.1931278000002"/>
    <n v="7673.7439524000001"/>
    <n v="3847.5118822999998"/>
    <n v="4.0994508999999999"/>
    <n v="15.938021300000001"/>
    <n v="5.6579423999999996"/>
    <n v="19.066695800000002"/>
    <n v="41.8710965"/>
    <n v="80.841922299999993"/>
    <n v="33.355976099999999"/>
    <n v="250.08117580000001"/>
    <n v="648.78084920000003"/>
    <n v="1583.6455715"/>
    <n v="268.89304700000002"/>
    <n v="3.6717571000000002"/>
    <n v="4.4580286999999998"/>
    <n v="6.2339241000000003"/>
    <n v="11.5479938"/>
    <n v="41.939795799999999"/>
    <n v="25.649840399999999"/>
    <n v="24.008786000000001"/>
    <n v="207.1064259"/>
    <n v="484.73509689999997"/>
    <n v="1410.8101211000001"/>
    <n v="222.4773711"/>
    <n v="2.3465577"/>
    <n v="6.3783684000000003"/>
    <n v="6.9719267"/>
    <n v="36.963102499999998"/>
    <n v="39.587343199999999"/>
    <n v="19.396958900000001"/>
    <n v="108.3247508"/>
    <n v="324.55988239999999"/>
    <n v="997.33361439999999"/>
    <n v="1772.0812324000001"/>
    <n v="332.0161473"/>
    <n v="4.1851408000000001"/>
    <n v="-5.4022180999999998"/>
    <n v="5.1006720999999997"/>
    <n v="1.7394904"/>
    <n v="-11.037597"/>
    <n v="14.9149046"/>
    <n v="8.1134068999999993"/>
    <n v="22.9723565"/>
    <n v="31.232455399999999"/>
    <n v="214.78769589999999"/>
    <n v="28.730026800000001"/>
    <n v="5.9528001000000001"/>
    <n v="14.244923500000001"/>
    <m/>
    <n v="20.508756600000002"/>
    <m/>
    <n v="12.9599677"/>
    <n v="5.0114219999999996"/>
    <n v="51.582177000000001"/>
    <n v="81.738020000000006"/>
    <n v="863.63326589999997"/>
    <n v="105.7744428"/>
    <n v="2085.9967766999998"/>
    <n v="2594.6766539"/>
    <n v="2890.9235060000001"/>
    <n v="3078.0376237"/>
    <n v="3297.0869977000002"/>
    <n v="3474.7137941000001"/>
    <n v="3720.6072653000001"/>
    <n v="3499.6646864999998"/>
    <n v="3161.0175119"/>
    <n v="3010.0057310000002"/>
    <n v="3081.2404409999999"/>
    <n v="-14.8238764"/>
    <n v="-17.3487802"/>
    <n v="-16.897430700000001"/>
    <n v="-25.523214899999999"/>
    <n v="-32.742136899999998"/>
    <n v="-33.752266400000003"/>
    <n v="-45.037173000000003"/>
    <n v="-148.7368669"/>
    <n v="-396.6444199"/>
    <n v="-1181.2196655"/>
    <n v="-191.6195937"/>
    <n v="2091.4286068000001"/>
    <n v="2612.9449973000001"/>
    <n v="2897.9905405999998"/>
    <n v="3142.3404479000001"/>
    <n v="3376.7054994"/>
    <n v="3594.7251216999998"/>
    <n v="3854.3844340999999"/>
    <n v="4207.2298371999996"/>
    <n v="5008.1931278000002"/>
    <n v="7673.7439524000001"/>
    <n v="3847.5118822999998"/>
    <n v="0.84368529999999997"/>
    <n v="0.92982560000000003"/>
    <n v="1"/>
    <n v="0.18219969999999999"/>
    <n v="0.14762049999999999"/>
    <n v="0.1111342"/>
    <n v="0.81747729999999996"/>
    <n v="0.9477487"/>
    <n v="1"/>
    <n v="6.6294199999999998E-2"/>
    <n v="0.13946749999999999"/>
    <n v="0.108525"/>
    <m/>
    <m/>
    <m/>
    <m/>
    <m/>
    <m/>
    <n v="0.14994289999999999"/>
    <n v="0.1169134"/>
    <n v="3.45245E-2"/>
    <n v="0.95031310000000002"/>
    <n v="1"/>
    <n v="0.81092140000000001"/>
    <m/>
    <m/>
    <m/>
    <m/>
    <m/>
    <m/>
    <m/>
    <m/>
    <m/>
    <m/>
    <m/>
    <m/>
    <m/>
    <m/>
    <m/>
    <m/>
    <m/>
    <m/>
    <m/>
    <m/>
    <m/>
    <m/>
    <m/>
    <m/>
    <m/>
    <m/>
    <m/>
    <m/>
    <m/>
    <m/>
    <m/>
    <m/>
    <m/>
    <m/>
    <m/>
    <m/>
    <m/>
    <m/>
    <m/>
    <m/>
    <m/>
    <m/>
    <m/>
    <m/>
    <m/>
    <m/>
    <m/>
    <m/>
    <m/>
    <m/>
    <m/>
    <m/>
    <m/>
    <m/>
    <m/>
    <m/>
    <m/>
    <m/>
    <m/>
    <m/>
    <m/>
    <m/>
    <m/>
    <m/>
    <m/>
    <m/>
    <m/>
    <m/>
    <m/>
    <m/>
    <m/>
    <m/>
    <m/>
    <m/>
    <m/>
    <m/>
    <n v="90.692390000000003"/>
    <n v="0.61554189999999998"/>
  </r>
  <r>
    <x v="36"/>
    <m/>
    <x v="7"/>
    <s v="2006"/>
    <s v="EU SILC"/>
    <s v="2007"/>
    <s v="2006"/>
    <s v=""/>
    <s v="current"/>
    <s v=""/>
    <x v="1"/>
    <n v="5391527.0335999997"/>
    <n v="1912009.5896000001"/>
    <n v="0.2475144"/>
    <n v="0.42688429999999999"/>
    <m/>
    <m/>
    <n v="2.9431064"/>
    <n v="1.6753366000000001"/>
    <n v="1.7567254999999999"/>
    <n v="3.5441607999999998"/>
    <n v="5.2591318999999999"/>
    <n v="4954.8180332000002"/>
    <n v="4525.0173758000001"/>
    <n v="2575.8249999999998"/>
    <n v="3175.7209291999998"/>
    <n v="3633.85"/>
    <n v="4080.1970462999998"/>
    <n v="4525.0173758000001"/>
    <n v="5038.5184786999998"/>
    <n v="5595.1534202000003"/>
    <n v="6406.9071610000001"/>
    <n v="7580.9271564000001"/>
    <n v="28986.41"/>
    <m/>
    <n v="1932.5749974"/>
    <x v="1078"/>
    <x v="1084"/>
    <n v="3856.0395491999998"/>
    <n v="4291.9919226000002"/>
    <n v="4781.0977159000004"/>
    <n v="5314.4947914000004"/>
    <n v="5976.7030802999998"/>
    <n v="6923.9274708000003"/>
    <n v="10163.666793799999"/>
    <n v="4954.8180332000002"/>
    <n v="415.07381420000002"/>
    <n v="625.02082949999999"/>
    <n v="803.02645789999997"/>
    <n v="1129.4106635999999"/>
    <n v="1462.4334382"/>
    <n v="1731.1261035"/>
    <n v="2026.7415567999999"/>
    <n v="2009.1213865"/>
    <n v="2194.3276197999999"/>
    <n v="3199.7467514"/>
    <n v="1559.9521705"/>
    <n v="272.69720560000002"/>
    <n v="492.01967939999997"/>
    <n v="763.03298989999996"/>
    <n v="1097.1206400000001"/>
    <n v="1306.9964186"/>
    <n v="1608.0137798999999"/>
    <n v="1821.7737623"/>
    <n v="2239.7678406999999"/>
    <n v="2728.9407553000001"/>
    <n v="3405.5665669"/>
    <n v="1574.0317947000001"/>
    <n v="79.5260107"/>
    <n v="161.26142809999999"/>
    <n v="204.15231059999999"/>
    <n v="290.84826609999999"/>
    <n v="485.47393899999997"/>
    <n v="713.29774599999996"/>
    <n v="977.7798209"/>
    <n v="1265.8281400000001"/>
    <n v="1804.7133217999999"/>
    <n v="2770.8250192999999"/>
    <n v="875.74471640000002"/>
    <n v="36.054845899999997"/>
    <n v="23.043401200000002"/>
    <n v="15.152906400000001"/>
    <n v="23.654499099999999"/>
    <n v="21.576985000000001"/>
    <n v="27.7491129"/>
    <n v="19.888675599999999"/>
    <n v="18.793907000000001"/>
    <n v="33.341716099999999"/>
    <n v="108.44698889999999"/>
    <n v="32.779458900000002"/>
    <n v="109.4082274"/>
    <n v="178.17132380000001"/>
    <n v="169.2072881"/>
    <n v="188.23914120000001"/>
    <n v="276.30487900000003"/>
    <n v="361.02347639999999"/>
    <n v="353.1529003"/>
    <n v="560.36523209999996"/>
    <n v="622.2961924"/>
    <n v="1903.7807098999999"/>
    <n v="472.34282719999999"/>
    <n v="1150.2699110000001"/>
    <n v="1629.4829827000001"/>
    <n v="1745.2269289999999"/>
    <n v="1533.3805973000001"/>
    <n v="1294.5777238000001"/>
    <n v="1066.5301188999999"/>
    <n v="1014.6152218"/>
    <n v="991.57166489999997"/>
    <n v="967.8883806"/>
    <n v="1233.7805817000001"/>
    <n v="1262.6909657000001"/>
    <n v="-130.4550174"/>
    <n v="-220.23749900000001"/>
    <n v="-290.79092050000003"/>
    <n v="-406.61425809999997"/>
    <n v="-555.37146099999995"/>
    <n v="-726.64262159999998"/>
    <n v="-899.45714620000001"/>
    <n v="-1108.745091"/>
    <n v="-1427.5805152999999"/>
    <n v="-2458.4798243"/>
    <n v="-822.72390029999997"/>
    <n v="1932.5749974"/>
    <n v="2888.7621457999999"/>
    <n v="3409.0079612999998"/>
    <n v="3856.0395491999998"/>
    <n v="4291.9919226000002"/>
    <n v="4781.0977159000004"/>
    <n v="5314.4947914000004"/>
    <n v="5976.7030802999998"/>
    <n v="6923.9274708000003"/>
    <n v="10163.666793799999"/>
    <n v="4954.8180332000002"/>
    <n v="0.31566709999999998"/>
    <n v="0.69482409999999994"/>
    <n v="0.98251379999999999"/>
    <n v="0.12131889999999999"/>
    <n v="0.24181610000000001"/>
    <n v="0.17561560000000001"/>
    <n v="0.2709973"/>
    <n v="0.75469140000000001"/>
    <n v="1"/>
    <n v="6.2916E-2"/>
    <n v="0.2762444"/>
    <n v="0.21077650000000001"/>
    <m/>
    <m/>
    <m/>
    <m/>
    <m/>
    <m/>
    <n v="0.30616280000000001"/>
    <n v="0.2461544"/>
    <n v="4.3910200000000003E-2"/>
    <n v="0.79251870000000002"/>
    <n v="1"/>
    <n v="0.25058540000000001"/>
    <m/>
    <n v="1"/>
    <m/>
    <m/>
    <m/>
    <n v="6.3389299999999996E-2"/>
    <n v="0.27136559999999998"/>
    <n v="4954.8180332000002"/>
    <m/>
    <m/>
    <m/>
    <m/>
    <m/>
    <m/>
    <m/>
    <m/>
    <m/>
    <m/>
    <m/>
    <m/>
    <m/>
    <m/>
    <m/>
    <m/>
    <m/>
    <m/>
    <m/>
    <m/>
    <m/>
    <m/>
    <m/>
    <m/>
    <m/>
    <m/>
    <m/>
    <m/>
    <m/>
    <m/>
    <m/>
    <m/>
    <m/>
    <m/>
    <m/>
    <m/>
    <m/>
    <m/>
    <m/>
    <m/>
    <n v="0.1856293"/>
    <n v="0.1420506"/>
    <n v="0.19251399999999999"/>
    <n v="0.1543387"/>
    <n v="0.20007030000000001"/>
    <n v="8.1133499999999997E-2"/>
    <n v="4.42636E-2"/>
    <n v="4458.7211723999999"/>
    <n v="5317.5009567999996"/>
    <n v="5301.4807456999997"/>
    <n v="5241.2155179000001"/>
    <n v="5297.1183571000001"/>
    <n v="3962.5847896999999"/>
    <n v="3636.5877906999999"/>
    <n v="0.106749"/>
    <n v="5.7902000000000002E-2"/>
    <n v="5.2164200000000001E-2"/>
    <n v="5.4796900000000003E-2"/>
    <n v="4.2554700000000001E-2"/>
    <n v="4.9392199999999997E-2"/>
    <n v="9.7274899999999997E-2"/>
    <n v="0.20878969999999999"/>
    <n v="0.11812250000000001"/>
    <n v="0.13689499999999999"/>
    <n v="0.1152885"/>
    <n v="0.34589520000000001"/>
    <n v="0.80310060000000005"/>
    <n v="0.8438291"/>
    <n v="90.692390000000003"/>
    <n v="0.61554189999999998"/>
  </r>
  <r>
    <x v="36"/>
    <m/>
    <x v="7"/>
    <s v="2006"/>
    <s v="EU SILC"/>
    <s v="2007"/>
    <s v="2006"/>
    <s v=""/>
    <s v="current"/>
    <s v=""/>
    <x v="2"/>
    <n v="3714619.7144999998"/>
    <m/>
    <n v="0.24239730000000001"/>
    <n v="0.37057839999999997"/>
    <m/>
    <m/>
    <n v="2.9207157000000001"/>
    <n v="1.6476624"/>
    <n v="1.7726421000000001"/>
    <n v="3.4805573999999999"/>
    <n v="5.2311946999999996"/>
    <n v="5290.0167969000004"/>
    <n v="4883.8239031000003"/>
    <n v="2755.11"/>
    <n v="3419.04"/>
    <n v="3965.1656788999999"/>
    <n v="4414.8702541000002"/>
    <n v="4883.8239031000003"/>
    <n v="5384.86"/>
    <n v="5977.5224791999999"/>
    <n v="6737.9780915000001"/>
    <n v="8046.8931093000001"/>
    <n v="28986.41"/>
    <m/>
    <n v="2055.4188227"/>
    <x v="1079"/>
    <x v="1085"/>
    <n v="4191.9406178999998"/>
    <n v="4640.5220290999996"/>
    <n v="5125.9248691000003"/>
    <n v="5652.1452703000004"/>
    <n v="6341.1383926999997"/>
    <n v="7291.6834135999998"/>
    <n v="10752.296101899999"/>
    <n v="5290.0167969000004"/>
    <n v="561.22929999999997"/>
    <n v="999.32832940000003"/>
    <n v="1192.5718781999999"/>
    <n v="1473.7071558"/>
    <n v="1742.7425143999999"/>
    <n v="1953.6627920000001"/>
    <n v="2099.8661741000001"/>
    <n v="2041.7219394000001"/>
    <n v="2273.0550191000002"/>
    <n v="3426.5741613"/>
    <n v="1776.8476780000001"/>
    <n v="351.05581640000003"/>
    <n v="722.69361619999995"/>
    <n v="1097.3253273"/>
    <n v="1323.2244823999999"/>
    <n v="1453.6588024"/>
    <n v="1703.4005898999999"/>
    <n v="2065.5496290999999"/>
    <n v="2341.8187152999999"/>
    <n v="2733.7165746000001"/>
    <n v="3624.8793341000001"/>
    <n v="1742.2169171999999"/>
    <n v="125.6823945"/>
    <n v="267.8943342"/>
    <n v="365.17513150000002"/>
    <n v="513.01812259999997"/>
    <n v="765.01812689999997"/>
    <n v="966.37330770000005"/>
    <n v="1134.6108758"/>
    <n v="1678.3137901"/>
    <n v="2234.6581971000001"/>
    <n v="3174.3395896000002"/>
    <n v="1122.9643503"/>
    <n v="34.555503199999997"/>
    <n v="14.830961800000001"/>
    <n v="22.2409775"/>
    <n v="20.842274499999998"/>
    <n v="20.645738099999999"/>
    <n v="20.024199299999999"/>
    <n v="17.4243424"/>
    <n v="12.594544000000001"/>
    <n v="29.9183603"/>
    <n v="99.763769999999994"/>
    <n v="29.297426600000001"/>
    <n v="165.6322476"/>
    <n v="233.23941640000001"/>
    <n v="181.8927229"/>
    <n v="260.77553030000001"/>
    <n v="335.25966540000002"/>
    <n v="363.85946480000001"/>
    <n v="380.24196460000002"/>
    <n v="635.60736989999998"/>
    <n v="676.94534099999998"/>
    <n v="1945.674178"/>
    <n v="518.22858650000001"/>
    <n v="998.35913129999994"/>
    <n v="1224.6072293"/>
    <n v="1286.427747"/>
    <n v="1165.1601148"/>
    <n v="1029.8164563"/>
    <n v="985.35586939999996"/>
    <n v="971.84377300000006"/>
    <n v="909.86055839999995"/>
    <n v="913.28921990000003"/>
    <n v="1178.2276089"/>
    <n v="1066.3000142000001"/>
    <n v="-181.09557029999999"/>
    <n v="-333.79146700000001"/>
    <n v="-438.11720250000002"/>
    <n v="-564.78706250000005"/>
    <n v="-706.61927460000004"/>
    <n v="-866.75135399999999"/>
    <n v="-1017.3914888"/>
    <n v="-1278.7785243999999"/>
    <n v="-1569.8992982"/>
    <n v="-2697.1625401000001"/>
    <n v="-965.83817590000001"/>
    <n v="2055.4188227"/>
    <n v="3128.8024202000001"/>
    <n v="3707.5165818"/>
    <n v="4191.9406178999998"/>
    <n v="4640.5220290999996"/>
    <n v="5125.9248691000003"/>
    <n v="5652.1452703000004"/>
    <n v="6341.1383926999997"/>
    <n v="7291.6834135999998"/>
    <n v="10752.296101899999"/>
    <n v="5290.0167969000004"/>
    <n v="0.23285310000000001"/>
    <n v="0.60512520000000003"/>
    <n v="0.65732749999999995"/>
    <n v="9.4600500000000004E-2"/>
    <n v="0.2571174"/>
    <n v="0.19589999999999999"/>
    <n v="0.18887580000000001"/>
    <n v="0.67171499999999995"/>
    <n v="0.91775759999999995"/>
    <n v="5.1146499999999998E-2"/>
    <n v="0.2936028"/>
    <n v="0.2301907"/>
    <m/>
    <m/>
    <m/>
    <m/>
    <m/>
    <m/>
    <n v="0.32124009999999997"/>
    <n v="0.24923989999999999"/>
    <n v="3.67438E-2"/>
    <n v="0.71668370000000003"/>
    <n v="0.99006209999999994"/>
    <n v="0.16932549999999999"/>
    <n v="5143.0212296"/>
    <m/>
    <n v="0.86960360000000003"/>
    <n v="5.9440100000000003E-2"/>
    <n v="0.18765789999999999"/>
    <m/>
    <m/>
    <m/>
    <n v="2.4349099999999999E-2"/>
    <n v="1.8656200000000001E-2"/>
    <n v="1.27084E-2"/>
    <n v="3.0035000000000001E-3"/>
    <n v="0.25465280000000001"/>
    <n v="6.4093600000000001E-2"/>
    <n v="3.4968300000000001E-2"/>
    <n v="0.35287600000000002"/>
    <n v="8.89934E-2"/>
    <n v="1.53023E-2"/>
    <n v="4905.5297775999998"/>
    <n v="2637.2858018000002"/>
    <n v="3087.0724525000001"/>
    <n v="1384.7950392"/>
    <n v="6492.0733829000001"/>
    <n v="4694.8322396000003"/>
    <n v="3653.3606583999999"/>
    <n v="5159.0615975999999"/>
    <n v="3709.8481270000002"/>
    <n v="1817.0747389999999"/>
    <n v="6.5629300000000002E-2"/>
    <n v="0.2879854"/>
    <n v="0.23365250000000001"/>
    <n v="0.82681769999999999"/>
    <n v="4.7407999999999999E-3"/>
    <n v="5.9650500000000002E-2"/>
    <n v="0.1028338"/>
    <n v="1.8381399999999999E-2"/>
    <n v="0.14852470000000001"/>
    <n v="0.71462749999999997"/>
    <n v="0.12935360000000001"/>
    <n v="1"/>
    <n v="0.30735489999999999"/>
    <n v="1"/>
    <n v="1.7806300000000001E-2"/>
    <n v="0.3462596"/>
    <n v="0.98832750000000003"/>
    <n v="6.3630800000000001E-2"/>
    <n v="0.3981092"/>
    <n v="1"/>
    <m/>
    <m/>
    <m/>
    <m/>
    <m/>
    <m/>
    <m/>
    <m/>
    <m/>
    <m/>
    <m/>
    <m/>
    <m/>
    <m/>
    <m/>
    <m/>
    <m/>
    <m/>
    <m/>
    <m/>
    <m/>
    <m/>
    <m/>
    <m/>
    <m/>
    <m/>
    <m/>
    <m/>
    <n v="90.692390000000003"/>
    <n v="0.61554189999999998"/>
  </r>
  <r>
    <x v="36"/>
    <n v="10"/>
    <x v="3"/>
    <s v="2007"/>
    <s v="EU SILC"/>
    <s v="2008"/>
    <s v="2007"/>
    <s v=""/>
    <s v="current"/>
    <s v=""/>
    <x v="0"/>
    <n v="691457.71790000005"/>
    <m/>
    <n v="0.20405039999999999"/>
    <n v="0.82367999999999997"/>
    <m/>
    <m/>
    <n v="2.4449174999999999"/>
    <n v="1.6854556000000001"/>
    <n v="1.4505973999999999"/>
    <n v="2.7139796999999999"/>
    <n v="3.5942036000000002"/>
    <n v="4606.1205493999996"/>
    <n v="4156.5999339999998"/>
    <n v="2865.44"/>
    <n v="3258.81"/>
    <n v="3573.8025249000002"/>
    <n v="3883.2607366000002"/>
    <n v="4156.5999339999998"/>
    <n v="4443.5792210999998"/>
    <n v="4826.88"/>
    <n v="5570.3100382000002"/>
    <n v="7005.7644653999996"/>
    <n v="24787.625"/>
    <m/>
    <n v="2514.4621185999999"/>
    <x v="1080"/>
    <x v="1086"/>
    <n v="3725.7627378000002"/>
    <n v="4022.7161132000001"/>
    <n v="4286.3884495000002"/>
    <n v="4633.4167944999999"/>
    <n v="5161.1119128999999"/>
    <n v="6152.3421200000003"/>
    <n v="9037.4888706000002"/>
    <n v="4606.1205493999996"/>
    <n v="12.3839699"/>
    <n v="20.153078699999998"/>
    <n v="5.2118019000000002"/>
    <n v="37.951421500000002"/>
    <n v="15.159713399999999"/>
    <n v="25.350244199999999"/>
    <n v="170.21010770000001"/>
    <n v="278.52836780000001"/>
    <n v="944.95344220000004"/>
    <n v="1856.067497"/>
    <n v="337.35734400000001"/>
    <m/>
    <n v="14.154723300000001"/>
    <n v="9.0904565999999996"/>
    <n v="4.6630278000000001"/>
    <n v="43.596783000000002"/>
    <n v="30.363069599999999"/>
    <n v="132.2368529"/>
    <n v="296.51086329999998"/>
    <n v="609.07016480000004"/>
    <n v="2175.5865798999998"/>
    <n v="332.3154404"/>
    <n v="7.3809614999999997"/>
    <n v="2.3563348999999998"/>
    <n v="26.7270264"/>
    <m/>
    <n v="26.2710112"/>
    <n v="39.960673399999997"/>
    <n v="149.8966187"/>
    <n v="688.24059179999995"/>
    <n v="1320.0247406000001"/>
    <n v="2225.1460043000002"/>
    <n v="449.35730710000001"/>
    <n v="4.4108562999999998"/>
    <n v="0.90622860000000005"/>
    <n v="5.8280381999999999"/>
    <n v="-6.4345163999999997"/>
    <n v="20.712639899999999"/>
    <n v="14.1093621"/>
    <n v="27.8003395"/>
    <n v="25.671080499999999"/>
    <n v="43.442383599999999"/>
    <n v="54.889819899999999"/>
    <n v="19.167439600000002"/>
    <n v="6.4448480000000004"/>
    <n v="6.2193047000000004"/>
    <n v="8.3773882999999998"/>
    <n v="3.6282885999999999"/>
    <n v="7.7729528999999999"/>
    <n v="38.726868099999997"/>
    <n v="36.4627409"/>
    <n v="41.293870900000002"/>
    <n v="217.86683550000001"/>
    <n v="857.0595002"/>
    <n v="122.6778608"/>
    <n v="2502.5490166"/>
    <n v="3058.3580267000002"/>
    <n v="3394.6513844000001"/>
    <n v="3708.1339352"/>
    <n v="3940.2796742999999"/>
    <n v="4174.7676423000003"/>
    <n v="4210.3728672999996"/>
    <n v="4066.6497831000001"/>
    <n v="3599.7919001"/>
    <n v="3377.1625641999999"/>
    <n v="3603.3004903999999"/>
    <n v="-18.707533699999999"/>
    <n v="-19.725253299999999"/>
    <n v="-26.0059617"/>
    <n v="-22.179418999999999"/>
    <n v="-31.0766615"/>
    <n v="-36.8894102"/>
    <n v="-93.562732400000002"/>
    <n v="-235.7826445"/>
    <n v="-582.80734670000004"/>
    <n v="-1508.4230950000001"/>
    <n v="-258.05533300000002"/>
    <n v="2514.4621185999999"/>
    <n v="3082.4224433999998"/>
    <n v="3423.880134"/>
    <n v="3725.7627378000002"/>
    <n v="4022.7161132000001"/>
    <n v="4286.3884495000002"/>
    <n v="4633.4167944999999"/>
    <n v="5161.1119128999999"/>
    <n v="6152.3421200000003"/>
    <n v="9037.4888706000002"/>
    <n v="4606.1205493999996"/>
    <n v="0.83256680000000005"/>
    <n v="0.91927939999999997"/>
    <n v="1"/>
    <n v="0.21066070000000001"/>
    <n v="0.14586569999999999"/>
    <n v="0.1235884"/>
    <n v="0.80269060000000003"/>
    <n v="0.94050619999999996"/>
    <n v="1"/>
    <n v="7.1936E-2"/>
    <n v="0.12846640000000001"/>
    <n v="9.0396599999999994E-2"/>
    <m/>
    <m/>
    <m/>
    <m/>
    <m/>
    <m/>
    <n v="0.1341581"/>
    <n v="0.12118710000000001"/>
    <n v="2.1620299999999999E-2"/>
    <n v="0.95447930000000003"/>
    <n v="1"/>
    <n v="0.78350500000000001"/>
    <m/>
    <m/>
    <m/>
    <m/>
    <m/>
    <m/>
    <m/>
    <m/>
    <m/>
    <m/>
    <m/>
    <m/>
    <m/>
    <m/>
    <m/>
    <m/>
    <m/>
    <m/>
    <m/>
    <m/>
    <m/>
    <m/>
    <m/>
    <m/>
    <m/>
    <m/>
    <m/>
    <m/>
    <m/>
    <m/>
    <m/>
    <m/>
    <m/>
    <m/>
    <m/>
    <m/>
    <m/>
    <m/>
    <m/>
    <m/>
    <m/>
    <m/>
    <m/>
    <m/>
    <m/>
    <m/>
    <m/>
    <m/>
    <m/>
    <m/>
    <m/>
    <m/>
    <m/>
    <m/>
    <m/>
    <m/>
    <m/>
    <m/>
    <m/>
    <m/>
    <m/>
    <m/>
    <m/>
    <m/>
    <m/>
    <m/>
    <m/>
    <m/>
    <m/>
    <m/>
    <m/>
    <m/>
    <m/>
    <m/>
    <m/>
    <m/>
    <n v="93.192530000000005"/>
    <n v="0.60871379999999997"/>
  </r>
  <r>
    <x v="36"/>
    <n v="10"/>
    <x v="3"/>
    <s v="2007"/>
    <s v="EU SILC"/>
    <s v="2008"/>
    <s v="2007"/>
    <s v=""/>
    <s v="current"/>
    <s v=""/>
    <x v="1"/>
    <n v="5406972.0088999998"/>
    <n v="1891896.6468"/>
    <n v="0.24563199999999999"/>
    <n v="0.41976289999999999"/>
    <m/>
    <m/>
    <n v="3.0074703"/>
    <n v="1.6955994999999999"/>
    <n v="1.7736915"/>
    <n v="3.5356638"/>
    <n v="5.2238479"/>
    <n v="5992.3804582000002"/>
    <n v="5509.3022774999999"/>
    <n v="3106.1220999000002"/>
    <n v="3841.1550000000002"/>
    <n v="4414.87"/>
    <n v="4940.03"/>
    <n v="5509.3022774999999"/>
    <n v="6150.4835501999996"/>
    <n v="6836.6049999999996"/>
    <n v="7757.5737697000004"/>
    <n v="9341.57"/>
    <n v="65074.44"/>
    <m/>
    <n v="2310.3288950000001"/>
    <x v="1081"/>
    <x v="1087"/>
    <n v="4669.5467624000003"/>
    <n v="5235.5502396000002"/>
    <n v="5833.6200724"/>
    <n v="6470.5945708999998"/>
    <n v="7256.8773604999997"/>
    <n v="8442.1631216000005"/>
    <n v="12068.8067354"/>
    <n v="5992.3804582000002"/>
    <n v="511.79095510000002"/>
    <n v="763.07280990000004"/>
    <n v="1090.2999485"/>
    <n v="1390.3792022"/>
    <n v="1787.843883"/>
    <n v="2131.1287041999999"/>
    <n v="2197.7545642999999"/>
    <n v="2446.7780799000002"/>
    <n v="2756.1924426"/>
    <n v="4145.5148976"/>
    <n v="1922.7104675999999"/>
    <n v="360.68047769999998"/>
    <n v="693.77469129999997"/>
    <n v="908.79093049999994"/>
    <n v="1244.4689679000001"/>
    <n v="1823.9019016"/>
    <n v="1971.1865194"/>
    <n v="2424.9678807999999"/>
    <n v="2732.1815210999998"/>
    <n v="3066.412922"/>
    <n v="4055.4923601"/>
    <n v="1928.7889243"/>
    <n v="85.008783899999997"/>
    <n v="135.14315350000001"/>
    <n v="200.38098350000001"/>
    <n v="430.8660094"/>
    <n v="640.48267280000005"/>
    <n v="874.45749439999997"/>
    <n v="1252.1640073000001"/>
    <n v="1547.9203199000001"/>
    <n v="2341.8099694000002"/>
    <n v="3256.3518101999998"/>
    <n v="1077.0953323000001"/>
    <n v="13.3146621"/>
    <n v="27.810793799999999"/>
    <n v="42.881922500000002"/>
    <n v="49.007020799999999"/>
    <n v="29.2538704"/>
    <n v="55.754263399999999"/>
    <n v="27.885435600000001"/>
    <n v="36.556193800000003"/>
    <n v="32.817751600000001"/>
    <n v="80.197725199999994"/>
    <n v="39.5550256"/>
    <n v="142.51036439999999"/>
    <n v="251.80421519999999"/>
    <n v="179.7357792"/>
    <n v="297.14011629999999"/>
    <n v="315.819774"/>
    <n v="447.84069390000002"/>
    <n v="492.04813460000003"/>
    <n v="637.52228260000004"/>
    <n v="918.66517320000003"/>
    <n v="2490.7938810000001"/>
    <n v="617.8716306"/>
    <n v="1393.4568288999999"/>
    <n v="1884.6096328000001"/>
    <n v="2068.9711004999999"/>
    <n v="1780.2546692999999"/>
    <n v="1375.4236151"/>
    <n v="1289.4679108"/>
    <n v="1233.5617018999999"/>
    <n v="1265.6547290999999"/>
    <n v="1168.2261931"/>
    <n v="1125.0645864999999"/>
    <n v="1458.2916547"/>
    <n v="-196.43317709999999"/>
    <n v="-265.37898660000002"/>
    <n v="-361.89341610000002"/>
    <n v="-522.56922359999999"/>
    <n v="-737.17547739999998"/>
    <n v="-936.21551380000005"/>
    <n v="-1157.7871534999999"/>
    <n v="-1409.7357658999999"/>
    <n v="-1841.9613302"/>
    <n v="-3084.6085251"/>
    <n v="-1051.9325768000001"/>
    <n v="2310.3288950000001"/>
    <n v="3490.8363098999998"/>
    <n v="4129.1672485999998"/>
    <n v="4669.5467624000003"/>
    <n v="5235.5502396000002"/>
    <n v="5833.6200724"/>
    <n v="6470.5945708999998"/>
    <n v="7256.8773604999997"/>
    <n v="8442.1631216000005"/>
    <n v="12068.8067354"/>
    <n v="5992.3804582000002"/>
    <n v="0.30749409999999999"/>
    <n v="0.6805985"/>
    <n v="0.97975849999999998"/>
    <n v="0.12067"/>
    <n v="0.25487290000000001"/>
    <n v="0.19298609999999999"/>
    <n v="0.25695000000000001"/>
    <n v="0.75915569999999999"/>
    <n v="1"/>
    <n v="6.6428799999999996E-2"/>
    <n v="0.27837469999999997"/>
    <n v="0.184423"/>
    <m/>
    <m/>
    <m/>
    <m/>
    <m/>
    <m/>
    <n v="0.33132440000000002"/>
    <n v="0.2447433"/>
    <n v="3.7176500000000001E-2"/>
    <n v="0.81907660000000004"/>
    <n v="1"/>
    <n v="0.22743630000000001"/>
    <m/>
    <n v="1"/>
    <m/>
    <m/>
    <m/>
    <n v="6.6428799999999996E-2"/>
    <n v="0.25695000000000001"/>
    <n v="5992.3804582000002"/>
    <m/>
    <m/>
    <m/>
    <m/>
    <m/>
    <m/>
    <m/>
    <m/>
    <m/>
    <m/>
    <m/>
    <m/>
    <m/>
    <m/>
    <m/>
    <m/>
    <m/>
    <m/>
    <m/>
    <m/>
    <m/>
    <m/>
    <m/>
    <m/>
    <m/>
    <m/>
    <m/>
    <m/>
    <m/>
    <m/>
    <m/>
    <m/>
    <m/>
    <m/>
    <m/>
    <m/>
    <m/>
    <m/>
    <m/>
    <m/>
    <n v="0.1859372"/>
    <n v="0.14043410000000001"/>
    <n v="0.2039782"/>
    <n v="0.14752080000000001"/>
    <n v="0.19424710000000001"/>
    <n v="7.83668E-2"/>
    <n v="4.9515799999999999E-2"/>
    <n v="5391.4140489000001"/>
    <n v="6544.9781737000003"/>
    <n v="6394.3778229"/>
    <n v="6392.7925335"/>
    <n v="6354.5438968999997"/>
    <n v="4747.7816420999998"/>
    <n v="4381.9188866000004"/>
    <n v="0.10704320000000001"/>
    <n v="5.79813E-2"/>
    <n v="6.0098400000000003E-2"/>
    <n v="4.8766400000000001E-2"/>
    <n v="5.0094800000000002E-2"/>
    <n v="6.6025100000000003E-2"/>
    <n v="8.1290899999999999E-2"/>
    <n v="0.17912739999999999"/>
    <n v="0.10718129999999999"/>
    <n v="0.12279379999999999"/>
    <n v="0.1017077"/>
    <n v="0.33920790000000001"/>
    <n v="0.79350229999999999"/>
    <n v="0.81723279999999998"/>
    <n v="93.192530000000005"/>
    <n v="0.60871379999999997"/>
  </r>
  <r>
    <x v="36"/>
    <n v="10"/>
    <x v="3"/>
    <s v="2007"/>
    <s v="EU SILC"/>
    <s v="2008"/>
    <s v="2007"/>
    <s v=""/>
    <s v="current"/>
    <s v=""/>
    <x v="2"/>
    <n v="3710156.9931000001"/>
    <m/>
    <n v="0.24038789999999999"/>
    <n v="0.3643516"/>
    <m/>
    <m/>
    <n v="2.9242127"/>
    <n v="1.6471279000000001"/>
    <n v="1.7753403999999999"/>
    <n v="3.4731776999999999"/>
    <n v="5.1934963999999999"/>
    <n v="6413.5826016999999"/>
    <n v="5983.9618465000003"/>
    <n v="3370.5997390000002"/>
    <n v="4196.9842732999996"/>
    <n v="4799.3845035000004"/>
    <n v="5376.2177101999996"/>
    <n v="5983.9618465000003"/>
    <n v="6558.5"/>
    <n v="7292.4750000000004"/>
    <n v="8229.8163182000008"/>
    <n v="9856.3507241000007"/>
    <n v="65074.44"/>
    <m/>
    <n v="2452.0206278000001"/>
    <x v="1082"/>
    <x v="1088"/>
    <n v="5095.5224945"/>
    <n v="5671.1606166000001"/>
    <n v="6259.8437415999997"/>
    <n v="6898.7401719999998"/>
    <n v="7729.5672113999999"/>
    <n v="8976.3928379000008"/>
    <n v="12734.5603976"/>
    <n v="6413.5826016999999"/>
    <n v="692.91387410000004"/>
    <n v="1235.7532796"/>
    <n v="1549.1625303999999"/>
    <n v="1775.5184815"/>
    <n v="2098.351169"/>
    <n v="2158.5839136"/>
    <n v="2428.7262194"/>
    <n v="2616.0201535000001"/>
    <n v="2814.6841033000001"/>
    <n v="4528.1920808000004"/>
    <n v="2190.3277714000001"/>
    <n v="504.22500839999998"/>
    <n v="893.49709949999999"/>
    <n v="1259.1334049"/>
    <n v="1721.0705376999999"/>
    <n v="1877.6337874999999"/>
    <n v="2287.3840242000001"/>
    <n v="2544.5140222"/>
    <n v="2651.3794800000001"/>
    <n v="3279.9244266999999"/>
    <n v="4230.5000507000004"/>
    <n v="2125.3822377000001"/>
    <n v="135.69154750000001"/>
    <n v="263.3616859"/>
    <n v="436.00141430000002"/>
    <n v="742.63217970000005"/>
    <n v="923.1593067"/>
    <n v="1256.2045578"/>
    <n v="1468.2963963"/>
    <n v="2164.2030030999999"/>
    <n v="2821.3704882000002"/>
    <n v="3635.3120481999999"/>
    <n v="1385.0419417999999"/>
    <n v="14.421382899999999"/>
    <n v="30.880421699999999"/>
    <n v="45.137981099999998"/>
    <n v="17.196221900000001"/>
    <n v="37.257589799999998"/>
    <n v="46.518120600000003"/>
    <n v="39.3550836"/>
    <n v="12.478197"/>
    <n v="42.798826300000002"/>
    <n v="79.743403999999998"/>
    <n v="36.582136400000003"/>
    <n v="183.35833299999999"/>
    <n v="261.3025667"/>
    <n v="329.73781159999999"/>
    <n v="281.63512600000001"/>
    <n v="433.38367959999999"/>
    <n v="482.81406750000002"/>
    <n v="556.43693459999997"/>
    <n v="717.54430639999998"/>
    <n v="1127.5503114999999"/>
    <n v="2473.7479343"/>
    <n v="685.04302319999999"/>
    <n v="1185.0215849000001"/>
    <n v="1511.3447481000001"/>
    <n v="1446.1960084"/>
    <n v="1293.6220997999999"/>
    <n v="1218.4467726"/>
    <n v="1143.5771615000001"/>
    <n v="1190.8462505"/>
    <n v="1167.3468958000001"/>
    <n v="969.77105200000005"/>
    <n v="1120.6353690999999"/>
    <n v="1224.7104437999999"/>
    <n v="-263.61110289999999"/>
    <n v="-397.12604199999998"/>
    <n v="-559.80195500000002"/>
    <n v="-736.15215209999997"/>
    <n v="-917.07168869999998"/>
    <n v="-1115.2381035999999"/>
    <n v="-1329.4347346"/>
    <n v="-1599.4048243"/>
    <n v="-2079.7063702"/>
    <n v="-3333.5704896000002"/>
    <n v="-1233.5049526"/>
    <n v="2452.0206278000001"/>
    <n v="3799.0137593999998"/>
    <n v="4505.5671957000004"/>
    <n v="5095.5224945"/>
    <n v="5671.1606166000001"/>
    <n v="6259.8437415999997"/>
    <n v="6898.7401719999998"/>
    <n v="7729.5672113999999"/>
    <n v="8976.3928379000008"/>
    <n v="12734.5603976"/>
    <n v="6413.5826016999999"/>
    <n v="0.2256388"/>
    <n v="0.58654470000000003"/>
    <n v="0.56561380000000006"/>
    <n v="9.2824400000000001E-2"/>
    <n v="0.27860800000000002"/>
    <n v="0.20983950000000001"/>
    <n v="0.17632880000000001"/>
    <n v="0.67505890000000002"/>
    <n v="0.93794429999999995"/>
    <n v="5.4397000000000001E-2"/>
    <n v="0.30330259999999998"/>
    <n v="0.19776050000000001"/>
    <m/>
    <m/>
    <m/>
    <m/>
    <m/>
    <m/>
    <n v="0.3549697"/>
    <n v="0.254357"/>
    <n v="3.2465500000000001E-2"/>
    <n v="0.74684070000000002"/>
    <n v="1"/>
    <n v="0.14858689999999999"/>
    <n v="6226.1914929000004"/>
    <m/>
    <n v="0.87014139999999995"/>
    <n v="6.1245300000000003E-2"/>
    <n v="0.17373930000000001"/>
    <m/>
    <m/>
    <m/>
    <n v="2.4495800000000002E-2"/>
    <n v="1.6271299999999999E-2"/>
    <n v="1.2838499999999999E-2"/>
    <n v="1.4777E-3"/>
    <n v="0.26549139999999999"/>
    <n v="5.3752800000000003E-2"/>
    <n v="3.6071800000000001E-2"/>
    <n v="0.360738"/>
    <n v="8.5031800000000005E-2"/>
    <n v="1.39723E-2"/>
    <n v="6008.8253323999998"/>
    <n v="3131.9888460000002"/>
    <n v="4139.3905035999996"/>
    <n v="2336.6428781"/>
    <n v="7806.1719609000002"/>
    <n v="5482.0335300999996"/>
    <n v="4433.1096969999999"/>
    <n v="6238.8313777000003"/>
    <n v="4181.4889257000004"/>
    <n v="2126.9733636000001"/>
    <n v="0.1012613"/>
    <n v="0.2960757"/>
    <n v="0.20902770000000001"/>
    <n v="0.76885999999999999"/>
    <n v="9.0398000000000006E-3"/>
    <n v="5.8053500000000001E-2"/>
    <n v="7.8743300000000002E-2"/>
    <n v="2.0115999999999998E-2"/>
    <n v="0.19119559999999999"/>
    <n v="0.73710679999999995"/>
    <n v="0.15354229999999999"/>
    <n v="0.99549790000000005"/>
    <n v="0.2497907"/>
    <n v="0.8447209"/>
    <n v="2.5197899999999999E-2"/>
    <n v="0.333119"/>
    <n v="1"/>
    <n v="3.6282799999999997E-2"/>
    <n v="0.45906039999999998"/>
    <n v="1"/>
    <m/>
    <m/>
    <m/>
    <m/>
    <m/>
    <m/>
    <m/>
    <m/>
    <m/>
    <m/>
    <m/>
    <m/>
    <m/>
    <m/>
    <m/>
    <m/>
    <m/>
    <m/>
    <m/>
    <m/>
    <m/>
    <m/>
    <m/>
    <m/>
    <m/>
    <m/>
    <m/>
    <m/>
    <n v="93.192530000000005"/>
    <n v="0.60871379999999997"/>
  </r>
  <r>
    <x v="36"/>
    <m/>
    <x v="7"/>
    <s v="2008"/>
    <s v="EU SILC"/>
    <s v="2009"/>
    <s v="2008"/>
    <s v=""/>
    <s v="current"/>
    <s v=""/>
    <x v="0"/>
    <n v="672657.41189999995"/>
    <m/>
    <n v="0.20586189999999999"/>
    <n v="0.8093224"/>
    <m/>
    <m/>
    <n v="2.4238759000000001"/>
    <n v="1.6306620999999999"/>
    <n v="1.4864367000000001"/>
    <n v="2.7734424999999998"/>
    <n v="3.9348782999999998"/>
    <n v="5666.1820094000004"/>
    <n v="5101.0397394000001"/>
    <n v="3431.7235593999999"/>
    <n v="4152.5128568"/>
    <n v="4501.0104339"/>
    <n v="4774.3807305999999"/>
    <n v="5101.0397394000001"/>
    <n v="5469.5"/>
    <n v="5900.8430673000003"/>
    <n v="6786.1957028999996"/>
    <n v="8318.0720380000002"/>
    <n v="38676.044999999998"/>
    <m/>
    <n v="2845.5423028999999"/>
    <x v="1083"/>
    <x v="1089"/>
    <n v="4635.8831926000003"/>
    <n v="4935.6312012999997"/>
    <n v="5278.1209796000003"/>
    <n v="5672.6863814999997"/>
    <n v="6295.1388902999997"/>
    <n v="7532.9630300999997"/>
    <n v="11196.862744"/>
    <n v="5666.1820094000004"/>
    <n v="35.160369000000003"/>
    <n v="22.449974999999998"/>
    <n v="82.951438100000004"/>
    <n v="25.796067799999999"/>
    <n v="68.506087300000004"/>
    <n v="167.2352114"/>
    <n v="148.4487207"/>
    <n v="459.15956699999998"/>
    <n v="973.42954699999996"/>
    <n v="2322.0404705999999"/>
    <n v="431.34659729999998"/>
    <m/>
    <n v="5.7822551000000004"/>
    <n v="12.9496372"/>
    <m/>
    <n v="6.8752513999999998"/>
    <n v="66.524176600000004"/>
    <n v="98.899742000000003"/>
    <n v="394.52197969999997"/>
    <n v="1021.9711004"/>
    <n v="2021.1787353"/>
    <n v="363.52651509999998"/>
    <n v="6.5500946000000004"/>
    <n v="41.3583231"/>
    <n v="30.899507100000001"/>
    <n v="63.2705062"/>
    <n v="29.1903778"/>
    <n v="105.9294245"/>
    <n v="279.62228499999998"/>
    <n v="912.2094803"/>
    <n v="1691.2135037999999"/>
    <n v="3229.8032976"/>
    <n v="640.14074359999995"/>
    <n v="-2.9392594999999999"/>
    <n v="-9.5743551"/>
    <n v="4.0705073000000001"/>
    <n v="12.1581747"/>
    <n v="23.7590799"/>
    <n v="7.6580326999999997"/>
    <n v="33.187209299999999"/>
    <n v="31.363214599999999"/>
    <n v="27.660948399999999"/>
    <n v="190.30526549999999"/>
    <n v="31.814429199999999"/>
    <n v="24.8757324"/>
    <n v="16.8341067"/>
    <n v="30.138467899999998"/>
    <n v="16.037457700000001"/>
    <n v="12.9109544"/>
    <n v="70.335929100000001"/>
    <n v="48.8481284"/>
    <n v="106.1223866"/>
    <n v="276.18520389999998"/>
    <n v="623.79391780000003"/>
    <n v="122.8402573"/>
    <n v="2819.8905625000002"/>
    <n v="3864.4354867000002"/>
    <n v="4228.7946923999998"/>
    <n v="4557.9920912999996"/>
    <n v="4832.631684"/>
    <n v="4957.3232998000003"/>
    <n v="5195.9103458999998"/>
    <n v="4752.7628692999997"/>
    <n v="4267.3204091999996"/>
    <n v="4366.1678646999999"/>
    <n v="4384.4227664"/>
    <n v="-37.995196100000001"/>
    <n v="-33.550975200000003"/>
    <n v="-53.152630000000002"/>
    <n v="-39.371105100000001"/>
    <n v="-38.242233499999998"/>
    <n v="-96.885094600000002"/>
    <n v="-132.23004990000001"/>
    <n v="-361.00060739999998"/>
    <n v="-724.81768260000001"/>
    <n v="-1556.4268076000001"/>
    <n v="-307.9092996"/>
    <n v="2845.5423028999999"/>
    <n v="3907.7348163000001"/>
    <n v="4336.6516201000004"/>
    <n v="4635.8831926000003"/>
    <n v="4935.6312012999997"/>
    <n v="5278.1209796000003"/>
    <n v="5672.6863814999997"/>
    <n v="6295.1388902999997"/>
    <n v="7532.9630300999997"/>
    <n v="11196.862744"/>
    <n v="5666.1820094000004"/>
    <n v="0.81513610000000003"/>
    <n v="0.91623279999999996"/>
    <n v="1"/>
    <n v="0.15341659999999999"/>
    <n v="0.20025209999999999"/>
    <n v="0.19685250000000001"/>
    <n v="0.78790119999999997"/>
    <n v="0.93389699999999998"/>
    <n v="1"/>
    <n v="9.1949900000000001E-2"/>
    <n v="0.1523621"/>
    <n v="0.1362044"/>
    <m/>
    <m/>
    <m/>
    <m/>
    <m/>
    <m/>
    <n v="0.27971649999999998"/>
    <n v="0.22718279999999999"/>
    <n v="4.1035999999999998E-3"/>
    <n v="0.96420919999999999"/>
    <n v="1"/>
    <n v="0.74645280000000003"/>
    <m/>
    <m/>
    <m/>
    <m/>
    <m/>
    <m/>
    <m/>
    <m/>
    <m/>
    <m/>
    <m/>
    <m/>
    <m/>
    <m/>
    <m/>
    <m/>
    <m/>
    <m/>
    <m/>
    <m/>
    <m/>
    <m/>
    <m/>
    <m/>
    <m/>
    <m/>
    <m/>
    <m/>
    <m/>
    <m/>
    <m/>
    <m/>
    <m/>
    <m/>
    <m/>
    <m/>
    <m/>
    <m/>
    <m/>
    <m/>
    <m/>
    <m/>
    <m/>
    <m/>
    <m/>
    <m/>
    <m/>
    <m/>
    <m/>
    <m/>
    <m/>
    <m/>
    <m/>
    <m/>
    <m/>
    <m/>
    <m/>
    <m/>
    <m/>
    <m/>
    <m/>
    <m/>
    <m/>
    <m/>
    <m/>
    <m/>
    <m/>
    <m/>
    <m/>
    <m/>
    <m/>
    <m/>
    <m/>
    <m/>
    <m/>
    <m/>
    <n v="97.477680000000007"/>
    <n v="0.60221860000000005"/>
  </r>
  <r>
    <x v="36"/>
    <m/>
    <x v="7"/>
    <s v="2008"/>
    <s v="EU SILC"/>
    <s v="2009"/>
    <s v="2008"/>
    <s v=""/>
    <s v="current"/>
    <s v=""/>
    <x v="1"/>
    <n v="5412253.9901999999"/>
    <n v="1911663.9953999999"/>
    <n v="0.25685669999999999"/>
    <n v="0.41677550000000002"/>
    <m/>
    <m/>
    <n v="3.1069691000000002"/>
    <n v="1.7742146000000001"/>
    <n v="1.75118"/>
    <n v="3.7227784000000002"/>
    <n v="5.7262672999999999"/>
    <n v="7347.0694591000001"/>
    <n v="6610.4296241000002"/>
    <n v="3774.843077"/>
    <n v="4669.7"/>
    <n v="5315.39"/>
    <n v="5921.1919774999997"/>
    <n v="6610.4296241000002"/>
    <n v="7430.1766168000004"/>
    <n v="8282.3667397000008"/>
    <n v="9527.44"/>
    <n v="11728.3207497"/>
    <n v="62517.94"/>
    <m/>
    <n v="2694.7139787000001"/>
    <x v="1084"/>
    <x v="1090"/>
    <n v="5608.1706514999996"/>
    <n v="6262.4576582"/>
    <n v="7011.2307708999997"/>
    <n v="7845.4228698999996"/>
    <n v="8843.9181351000007"/>
    <n v="10491.0893562"/>
    <n v="15430.6525752"/>
    <n v="7347.0694591000001"/>
    <n v="655.45882989999996"/>
    <n v="1137.6413302000001"/>
    <n v="1344.85986"/>
    <n v="1794.9570401000001"/>
    <n v="2054.2068875"/>
    <n v="2393.6127747999999"/>
    <n v="2615.3554162"/>
    <n v="3064.8365926000001"/>
    <n v="3473.4763029999999"/>
    <n v="4557.6553167000002"/>
    <n v="2309.7967128999999"/>
    <n v="404.97368289999997"/>
    <n v="796.25425270000005"/>
    <n v="1091.1058022"/>
    <n v="1453.7103744999999"/>
    <n v="2084.2835344"/>
    <n v="2451.1870432000001"/>
    <n v="2944.4318804"/>
    <n v="3228.2681607999998"/>
    <n v="3857.28307"/>
    <n v="5172.1089585"/>
    <n v="2349.1020555"/>
    <n v="141.08676560000001"/>
    <n v="172.1940448"/>
    <n v="257.06770360000002"/>
    <n v="473.24398889999998"/>
    <n v="816.19709490000002"/>
    <n v="1134.8055563"/>
    <n v="1414.6447782"/>
    <n v="1905.5656458000001"/>
    <n v="2881.5617772999999"/>
    <n v="4501.7215941000004"/>
    <n v="1370.5825073999999"/>
    <n v="26.536731700000001"/>
    <n v="48.380677599999999"/>
    <n v="45.782953300000003"/>
    <n v="32.383609900000003"/>
    <n v="35.850349299999998"/>
    <n v="24.730588099999999"/>
    <n v="51.883068100000003"/>
    <n v="39.0764821"/>
    <n v="38.005608000000002"/>
    <n v="150.11944070000001"/>
    <n v="49.302377499999999"/>
    <n v="369.19030299999997"/>
    <n v="259.9994082"/>
    <n v="423.50885199999999"/>
    <n v="424.24843379999999"/>
    <n v="420.42349840000003"/>
    <n v="551.87169029999995"/>
    <n v="630.34567970000001"/>
    <n v="764.17588920000003"/>
    <n v="1143.475866"/>
    <n v="2746.7736378999998"/>
    <n v="773.90390219999995"/>
    <n v="1435.2665688"/>
    <n v="2233.0999449000001"/>
    <n v="2331.8285231999998"/>
    <n v="2129.3701096999998"/>
    <n v="1740.0250837999999"/>
    <n v="1614.1287580999999"/>
    <n v="1538.1869423000001"/>
    <n v="1490.3163635000001"/>
    <n v="1296.6924644000001"/>
    <n v="1567.9646849000001"/>
    <n v="1737.7350340999999"/>
    <n v="-337.79890319999998"/>
    <n v="-379.27390930000001"/>
    <n v="-501.16744119999998"/>
    <n v="-699.74290540000004"/>
    <n v="-888.52879029999997"/>
    <n v="-1159.1056398999999"/>
    <n v="-1349.4248951"/>
    <n v="-1648.3209988999999"/>
    <n v="-2199.4057324999999"/>
    <n v="-3265.6910578000002"/>
    <n v="-1243.3531304999999"/>
    <n v="2694.7139787000001"/>
    <n v="4268.2957490999997"/>
    <n v="4992.9862531999997"/>
    <n v="5608.1706514999996"/>
    <n v="6262.4576582"/>
    <n v="7011.2307708999997"/>
    <n v="7845.4228698999996"/>
    <n v="8843.9181351000007"/>
    <n v="10491.0893562"/>
    <n v="15430.6525752"/>
    <n v="7347.0694591000001"/>
    <n v="0.29200569999999998"/>
    <n v="0.68897660000000005"/>
    <n v="0.9758405"/>
    <n v="0.1147155"/>
    <n v="0.28206629999999999"/>
    <n v="0.22767000000000001"/>
    <n v="0.25059439999999999"/>
    <n v="0.74590749999999995"/>
    <n v="1"/>
    <n v="7.2194499999999995E-2"/>
    <n v="0.28446660000000001"/>
    <n v="0.21814359999999999"/>
    <m/>
    <m/>
    <m/>
    <m/>
    <m/>
    <m/>
    <n v="0.36860340000000003"/>
    <n v="0.29461900000000002"/>
    <n v="2.17416E-2"/>
    <n v="0.87247220000000003"/>
    <n v="1"/>
    <n v="0.1934448"/>
    <m/>
    <n v="1"/>
    <m/>
    <m/>
    <m/>
    <n v="7.2194499999999995E-2"/>
    <n v="0.25059439999999999"/>
    <n v="7347.0694591000001"/>
    <m/>
    <m/>
    <m/>
    <m/>
    <m/>
    <m/>
    <m/>
    <m/>
    <m/>
    <m/>
    <m/>
    <m/>
    <m/>
    <m/>
    <m/>
    <m/>
    <m/>
    <m/>
    <m/>
    <m/>
    <m/>
    <m/>
    <m/>
    <m/>
    <m/>
    <m/>
    <m/>
    <m/>
    <m/>
    <m/>
    <m/>
    <m/>
    <m/>
    <m/>
    <m/>
    <m/>
    <m/>
    <m/>
    <m/>
    <m/>
    <n v="0.17262759999999999"/>
    <n v="0.13836680000000001"/>
    <n v="0.21609909999999999"/>
    <n v="0.15158640000000001"/>
    <n v="0.19703590000000001"/>
    <n v="8.1339999999999996E-2"/>
    <n v="4.2944200000000002E-2"/>
    <n v="6670.0352518999998"/>
    <n v="7807.1274014999999"/>
    <n v="7895.7115891000003"/>
    <n v="7690.5137926999996"/>
    <n v="7811.4675163000002"/>
    <n v="5744.8108312000004"/>
    <n v="5517.2521945999997"/>
    <n v="0.1012509"/>
    <n v="7.1855600000000006E-2"/>
    <n v="6.5132300000000004E-2"/>
    <n v="5.9329699999999999E-2"/>
    <n v="5.2157299999999997E-2"/>
    <n v="7.5925000000000006E-2"/>
    <n v="0.1223023"/>
    <n v="0.1743005"/>
    <n v="0.1159862"/>
    <n v="0.117975"/>
    <n v="0.1104057"/>
    <n v="0.32635039999999998"/>
    <n v="0.78953300000000004"/>
    <n v="0.78481049999999997"/>
    <n v="97.477680000000007"/>
    <n v="0.60221860000000005"/>
  </r>
  <r>
    <x v="36"/>
    <m/>
    <x v="7"/>
    <s v="2008"/>
    <s v="EU SILC"/>
    <s v="2009"/>
    <s v="2008"/>
    <s v=""/>
    <s v="current"/>
    <s v=""/>
    <x v="2"/>
    <n v="3805292.3801000002"/>
    <m/>
    <n v="0.25363849999999999"/>
    <n v="0.36362489999999997"/>
    <m/>
    <m/>
    <n v="3.1293063999999999"/>
    <n v="1.7508352"/>
    <n v="1.7873220999999999"/>
    <n v="3.7016654999999998"/>
    <n v="5.7118017999999999"/>
    <n v="7810.4286776999998"/>
    <n v="7117.6260800999999"/>
    <n v="3982.2849999999999"/>
    <n v="5022.1899999999996"/>
    <n v="5681.5769819999996"/>
    <n v="6357.84"/>
    <n v="7117.6260800999999"/>
    <n v="7896.7833624000004"/>
    <n v="8807.4462948"/>
    <n v="10122.0849401"/>
    <n v="12461.79"/>
    <n v="62517.94"/>
    <m/>
    <n v="2827.2447999999999"/>
    <x v="1085"/>
    <x v="1091"/>
    <n v="6026.0014364999997"/>
    <n v="6733.3319776999997"/>
    <n v="7506.6994445999999"/>
    <n v="8330.0825817000004"/>
    <n v="9437.7360953000007"/>
    <n v="11160.4730339"/>
    <n v="16148.6618736"/>
    <n v="7810.4286776999998"/>
    <n v="908.00185060000001"/>
    <n v="1623.4978518999999"/>
    <n v="1960.9610706999999"/>
    <n v="2076.7435356999999"/>
    <n v="2457.9440969000002"/>
    <n v="2625.3246282"/>
    <n v="2901.9505033999999"/>
    <n v="3361.1254653999999"/>
    <n v="3555.3072834"/>
    <n v="4834.6962421999997"/>
    <n v="2631.1134440000001"/>
    <n v="498.02336380000003"/>
    <n v="1076.3891361999999"/>
    <n v="1543.7024643"/>
    <n v="1907.8905123"/>
    <n v="2217.0738596000001"/>
    <n v="2723.8579258"/>
    <n v="3023.5935147"/>
    <n v="3135.3695779999998"/>
    <n v="4241.1359413"/>
    <n v="5223.871717"/>
    <n v="2559.7954966000002"/>
    <n v="194.3032686"/>
    <n v="285.53496610000002"/>
    <n v="525.75898050000001"/>
    <n v="837.02368520000005"/>
    <n v="1125.2334355999999"/>
    <n v="1410.383853"/>
    <n v="1927.8114578"/>
    <n v="2550.8640767000002"/>
    <n v="3352.3511496000001"/>
    <n v="5061.0368047000002"/>
    <n v="1727.7136842"/>
    <n v="17.607034599999999"/>
    <n v="49.543618299999999"/>
    <n v="34.261166199999998"/>
    <n v="35.193124300000001"/>
    <n v="25.841582599999999"/>
    <n v="25.6481098"/>
    <n v="65.198687100000001"/>
    <n v="23.583478800000002"/>
    <n v="36.363141400000004"/>
    <n v="142.43363339999999"/>
    <n v="45.589952500000003"/>
    <n v="402.51097240000001"/>
    <n v="451.99530110000001"/>
    <n v="431.12070189999997"/>
    <n v="429.76415209999999"/>
    <n v="565.0663763"/>
    <n v="564.28109400000005"/>
    <n v="586.59451430000001"/>
    <n v="1019.6372838"/>
    <n v="1127.5362869999999"/>
    <n v="2908.5902470999999"/>
    <n v="849.10756270000002"/>
    <n v="1246.5855873"/>
    <n v="1644.0401608"/>
    <n v="1645.4657428"/>
    <n v="1636.4078830000001"/>
    <n v="1484.8528801"/>
    <n v="1488.4405329000001"/>
    <n v="1379.6736157"/>
    <n v="1279.9435745000001"/>
    <n v="1236.5516563000001"/>
    <n v="1485.4519749999999"/>
    <n v="1452.8160441"/>
    <n v="-439.78727730000003"/>
    <n v="-580.71934869999995"/>
    <n v="-777.47412489999999"/>
    <n v="-897.02145610000002"/>
    <n v="-1142.6802531999999"/>
    <n v="-1331.236699"/>
    <n v="-1554.7397113"/>
    <n v="-1932.7873619"/>
    <n v="-2388.7724250000001"/>
    <n v="-3507.4187458000001"/>
    <n v="-1455.7075063"/>
    <n v="2827.2447999999999"/>
    <n v="4550.2816855999999"/>
    <n v="5363.7960015999997"/>
    <n v="6026.0014364999997"/>
    <n v="6733.3319776999997"/>
    <n v="7506.6994445999999"/>
    <n v="8330.0825817000004"/>
    <n v="9437.7360953000007"/>
    <n v="11160.4730339"/>
    <n v="16148.6618736"/>
    <n v="7810.4286776999998"/>
    <n v="0.21561"/>
    <n v="0.59831199999999995"/>
    <n v="0.58575259999999996"/>
    <n v="9.7251799999999999E-2"/>
    <n v="0.29474309999999998"/>
    <n v="0.23663100000000001"/>
    <n v="0.17434749999999999"/>
    <n v="0.66273669999999996"/>
    <n v="0.88867379999999996"/>
    <n v="6.1568199999999997E-2"/>
    <n v="0.30451820000000002"/>
    <n v="0.23088359999999999"/>
    <m/>
    <m/>
    <m/>
    <m/>
    <m/>
    <m/>
    <n v="0.38265369999999999"/>
    <n v="0.33050889999999999"/>
    <n v="2.0428200000000001E-2"/>
    <n v="0.80963609999999997"/>
    <n v="1"/>
    <n v="0.12195640000000001"/>
    <n v="7596.5356007"/>
    <m/>
    <n v="0.87458639999999999"/>
    <n v="6.9517700000000002E-2"/>
    <n v="0.1728469"/>
    <m/>
    <m/>
    <m/>
    <n v="2.83845E-2"/>
    <n v="1.6346300000000001E-2"/>
    <n v="9.9842999999999998E-3"/>
    <n v="7.783E-4"/>
    <n v="0.28632069999999998"/>
    <n v="6.8696699999999999E-2"/>
    <n v="3.5150099999999997E-2"/>
    <n v="0.33712979999999998"/>
    <n v="7.8037400000000007E-2"/>
    <n v="1.37584E-2"/>
    <n v="6959.3330218999999"/>
    <n v="3819.0579367"/>
    <n v="5306.4822296000002"/>
    <n v="2308.1752090999998"/>
    <n v="9439.9985548000004"/>
    <n v="6339.5649383999998"/>
    <n v="5249.1526495999997"/>
    <n v="7669.1302841999996"/>
    <n v="5011.8922970000003"/>
    <n v="2151.0441117"/>
    <n v="0.10922030000000001"/>
    <n v="0.3319491"/>
    <n v="0.17125570000000001"/>
    <n v="0.69020119999999996"/>
    <n v="1.5475600000000001E-2"/>
    <n v="8.8515700000000003E-2"/>
    <n v="8.3004499999999995E-2"/>
    <n v="2.57708E-2"/>
    <n v="0.21025289999999999"/>
    <n v="0.83591740000000003"/>
    <n v="0.112691"/>
    <n v="0.99493810000000005"/>
    <n v="0.19620969999999999"/>
    <n v="1"/>
    <n v="2.0357799999999999E-2"/>
    <n v="0.37580259999999999"/>
    <n v="1"/>
    <n v="4.8740600000000002E-2"/>
    <n v="0.40985939999999998"/>
    <n v="1"/>
    <m/>
    <m/>
    <m/>
    <m/>
    <m/>
    <m/>
    <m/>
    <m/>
    <m/>
    <m/>
    <m/>
    <m/>
    <m/>
    <m/>
    <m/>
    <m/>
    <m/>
    <m/>
    <m/>
    <m/>
    <m/>
    <m/>
    <m/>
    <m/>
    <m/>
    <m/>
    <m/>
    <m/>
    <n v="97.477680000000007"/>
    <n v="0.60221860000000005"/>
  </r>
  <r>
    <x v="36"/>
    <m/>
    <x v="7"/>
    <s v="2009"/>
    <s v="EU SILC"/>
    <s v="2010"/>
    <s v="2009"/>
    <s v=""/>
    <s v="current"/>
    <s v=""/>
    <x v="0"/>
    <n v="670191.3014"/>
    <m/>
    <n v="0.18778030000000001"/>
    <n v="0.81370640000000005"/>
    <m/>
    <m/>
    <n v="2.2689944"/>
    <n v="1.603871"/>
    <n v="1.4146988"/>
    <n v="2.5414235000000001"/>
    <n v="3.3713731999999998"/>
    <n v="6174.1461728000004"/>
    <n v="5616.2663203000002"/>
    <n v="3969.9378858999999"/>
    <n v="4594.3999999999996"/>
    <n v="4959.1519884999998"/>
    <n v="5305.1039811999999"/>
    <n v="5616.2663203000002"/>
    <n v="6004.4467298999998"/>
    <n v="6456.0616889000003"/>
    <n v="7404.5252277"/>
    <n v="9007.7669384000001"/>
    <n v="24779.763857099999"/>
    <m/>
    <n v="3406.2550325000002"/>
    <x v="1086"/>
    <x v="1092"/>
    <n v="5152.8712919999998"/>
    <n v="5465.5225868999996"/>
    <n v="5821.8629631000003"/>
    <n v="6241.0802510000003"/>
    <n v="6862.6957589000003"/>
    <n v="8153.5067329000003"/>
    <n v="11483.7570583"/>
    <n v="6174.1461728000004"/>
    <n v="8.4305903999999998"/>
    <n v="4.7602492999999999"/>
    <n v="27.939871700000001"/>
    <n v="52.7382366"/>
    <n v="47.238173600000003"/>
    <n v="138.8475799"/>
    <n v="192.93149059999999"/>
    <n v="646.40549710000005"/>
    <n v="1004.7186119"/>
    <n v="2259.5103171000001"/>
    <n v="439.3199654"/>
    <n v="9.0017998000000006"/>
    <m/>
    <n v="9.9199842"/>
    <m/>
    <n v="25.5600782"/>
    <n v="16.703524300000002"/>
    <n v="113.8134635"/>
    <n v="295.08754959999999"/>
    <n v="748.0817184"/>
    <n v="2053.2654575000001"/>
    <n v="328.06688200000002"/>
    <n v="10.8648831"/>
    <n v="4.5146096"/>
    <n v="11.9569735"/>
    <n v="23.763715999999999"/>
    <n v="82.214826700000003"/>
    <n v="42.939596600000002"/>
    <n v="252.3397137"/>
    <n v="555.65649540000004"/>
    <n v="1469.0687482999999"/>
    <n v="3436.5208643000001"/>
    <n v="590.64823730000001"/>
    <n v="-7.1052472"/>
    <n v="-1.7422561999999999"/>
    <n v="4.7778611"/>
    <n v="15.507577400000001"/>
    <n v="-5.4866982999999996"/>
    <n v="10.5322409"/>
    <n v="50.151263299999997"/>
    <n v="42.6235164"/>
    <n v="55.077987800000002"/>
    <n v="108.93989980000001"/>
    <n v="27.396572200000001"/>
    <n v="2.1011487"/>
    <n v="9.0035229000000001"/>
    <n v="131.93327389999999"/>
    <n v="38.851033000000001"/>
    <n v="196.62265740000001"/>
    <n v="90.074852199999995"/>
    <n v="105.9371069"/>
    <n v="279.67408879999999"/>
    <n v="194.34868760000001"/>
    <n v="245.8162925"/>
    <n v="129.24433579999999"/>
    <n v="3424.4627562000001"/>
    <n v="4331.2743210999997"/>
    <n v="4701.5206029000001"/>
    <n v="5063.8657697999997"/>
    <n v="5244.1751187999998"/>
    <n v="5611.0700811999995"/>
    <n v="5683.5644633000002"/>
    <n v="5290.3857134"/>
    <n v="5038.1974763999997"/>
    <n v="4359.7696371000002"/>
    <n v="4875.5792285999996"/>
    <n v="-41.500898499999998"/>
    <n v="-27.189634099999999"/>
    <n v="-93.885876400000001"/>
    <n v="-41.855040799999998"/>
    <n v="-124.80156959999999"/>
    <n v="-88.304912099999996"/>
    <n v="-157.65725040000001"/>
    <n v="-247.1371019"/>
    <n v="-355.98649760000001"/>
    <n v="-980.06541010000001"/>
    <n v="-216.1090485"/>
    <n v="3406.2550325000002"/>
    <n v="4320.6208126000001"/>
    <n v="4794.1626908999997"/>
    <n v="5152.8712919999998"/>
    <n v="5465.5225868999996"/>
    <n v="5821.8629631000003"/>
    <n v="6241.0802510000003"/>
    <n v="6862.6957589000003"/>
    <n v="8153.5067329000003"/>
    <n v="11483.7570583"/>
    <n v="6174.1461728000004"/>
    <n v="0.84151730000000002"/>
    <n v="0.90455569999999996"/>
    <n v="1"/>
    <n v="0.14581089999999999"/>
    <n v="0.15058730000000001"/>
    <n v="0.12250080000000001"/>
    <n v="0.80771979999999999"/>
    <n v="0.92694940000000003"/>
    <n v="1"/>
    <n v="4.9449100000000003E-2"/>
    <n v="0.15353320000000001"/>
    <n v="0.1126245"/>
    <m/>
    <m/>
    <m/>
    <m/>
    <m/>
    <m/>
    <n v="0.34980119999999998"/>
    <n v="0.38609769999999999"/>
    <n v="4.1914999999999999E-3"/>
    <n v="0.96200609999999998"/>
    <n v="1"/>
    <n v="0.75793290000000002"/>
    <m/>
    <m/>
    <m/>
    <m/>
    <m/>
    <m/>
    <m/>
    <m/>
    <m/>
    <m/>
    <m/>
    <m/>
    <m/>
    <m/>
    <m/>
    <m/>
    <m/>
    <m/>
    <m/>
    <m/>
    <m/>
    <m/>
    <m/>
    <m/>
    <m/>
    <m/>
    <m/>
    <m/>
    <m/>
    <m/>
    <m/>
    <m/>
    <m/>
    <m/>
    <m/>
    <m/>
    <m/>
    <m/>
    <m/>
    <m/>
    <m/>
    <m/>
    <m/>
    <m/>
    <m/>
    <m/>
    <m/>
    <m/>
    <m/>
    <m/>
    <m/>
    <m/>
    <m/>
    <m/>
    <m/>
    <m/>
    <m/>
    <m/>
    <m/>
    <m/>
    <m/>
    <m/>
    <m/>
    <m/>
    <m/>
    <m/>
    <m/>
    <m/>
    <m/>
    <m/>
    <m/>
    <m/>
    <m/>
    <m/>
    <m/>
    <m/>
    <n v="99.052059999999997"/>
    <n v="0.58581689999999997"/>
  </r>
  <r>
    <x v="36"/>
    <m/>
    <x v="7"/>
    <s v="2009"/>
    <s v="EU SILC"/>
    <s v="2010"/>
    <s v="2009"/>
    <s v=""/>
    <s v="current"/>
    <s v=""/>
    <x v="1"/>
    <n v="5424924.9918999998"/>
    <n v="1911663.9961000001"/>
    <n v="0.265652"/>
    <n v="0.43697750000000002"/>
    <m/>
    <m/>
    <n v="3.2047642999999999"/>
    <n v="1.7645801999999999"/>
    <n v="1.8161624999999999"/>
    <n v="3.9325408999999998"/>
    <n v="6.2132237999999997"/>
    <n v="7932.8546175000001"/>
    <n v="7146.4449999999997"/>
    <n v="3934.915"/>
    <n v="4912.3443508999999"/>
    <n v="5670.27"/>
    <n v="6410.0431796000003"/>
    <n v="7146.4449999999997"/>
    <n v="7998.6106294000001"/>
    <n v="8982.4410810000008"/>
    <n v="10262.075000000001"/>
    <n v="12610.475300300001"/>
    <n v="216307.685"/>
    <m/>
    <n v="2742.3964110000002"/>
    <x v="1087"/>
    <x v="1093"/>
    <n v="6040.3999975999996"/>
    <n v="6759.2812913999996"/>
    <n v="7573.6542718999999"/>
    <n v="8464.9455835000008"/>
    <n v="9579.4558290000004"/>
    <n v="11335.889663600001"/>
    <n v="17039.122643800001"/>
    <n v="7932.8546175000001"/>
    <n v="441.45178129999999"/>
    <n v="1006.8443701"/>
    <n v="1150.6188738000001"/>
    <n v="1724.7587155000001"/>
    <n v="2004.1710485000001"/>
    <n v="2521.7218680999999"/>
    <n v="2766.6078732999999"/>
    <n v="3327.2710858"/>
    <n v="3797.2237335999998"/>
    <n v="5360.4923669"/>
    <n v="2410.3555851000001"/>
    <n v="339.21909959999999"/>
    <n v="651.17814060000001"/>
    <n v="890.92352240000002"/>
    <n v="1282.0119895"/>
    <n v="1989.3801714000001"/>
    <n v="2374.1448322000001"/>
    <n v="2884.2447203000002"/>
    <n v="3148.858952"/>
    <n v="3888.0626109999998"/>
    <n v="6254.5529435999997"/>
    <n v="2370.5467008000001"/>
    <n v="107.4620182"/>
    <n v="177.7628435"/>
    <n v="247.75641390000001"/>
    <n v="336.26225520000003"/>
    <n v="646.36283820000006"/>
    <n v="1015.3560505"/>
    <n v="1239.9475657"/>
    <n v="1916.9367798999999"/>
    <n v="2793.1333037999998"/>
    <n v="5240.8216220000004"/>
    <n v="1372.3712309"/>
    <n v="22.774365"/>
    <n v="51.146977200000002"/>
    <n v="37.247051999999996"/>
    <n v="61.148831000000001"/>
    <n v="37.1360223"/>
    <n v="43.298946399999998"/>
    <n v="41.009802999999998"/>
    <n v="35.1673361"/>
    <n v="72.749913800000002"/>
    <n v="69.174557899999996"/>
    <n v="47.082303199999998"/>
    <n v="771.80004280000003"/>
    <n v="575.40449049999995"/>
    <n v="609.62641699999995"/>
    <n v="471.27850549999999"/>
    <n v="645.10612349999997"/>
    <n v="659.61933650000003"/>
    <n v="571.50533810000002"/>
    <n v="745.14850769999998"/>
    <n v="635.83918879999999"/>
    <n v="1024.3018844999999"/>
    <n v="670.97694130000002"/>
    <n v="1522.2811265"/>
    <n v="2394.9324935999998"/>
    <n v="2798.5406329000002"/>
    <n v="2621.3067581"/>
    <n v="2046.6274868"/>
    <n v="1706.7674549999999"/>
    <n v="1792.0840788999999"/>
    <n v="1529.4189039"/>
    <n v="1492.3000506000001"/>
    <n v="1734.1319888"/>
    <n v="1963.8984748"/>
    <n v="-462.59202240000002"/>
    <n v="-384.22580740000001"/>
    <n v="-421.50599879999999"/>
    <n v="-456.36705719999998"/>
    <n v="-609.50239920000001"/>
    <n v="-747.25421670000003"/>
    <n v="-830.45379590000005"/>
    <n v="-1123.3457364999999"/>
    <n v="-1343.4191378999999"/>
    <n v="-2644.3527199"/>
    <n v="-902.37661849999995"/>
    <n v="2742.3964110000002"/>
    <n v="4473.0435080999996"/>
    <n v="5313.2069134000003"/>
    <n v="6040.3999975999996"/>
    <n v="6759.2812913999996"/>
    <n v="7573.6542718999999"/>
    <n v="8464.9455835000008"/>
    <n v="9579.4558290000004"/>
    <n v="11335.889663600001"/>
    <n v="17039.122643800001"/>
    <n v="7932.8546175000001"/>
    <n v="0.33798420000000001"/>
    <n v="0.66664319999999999"/>
    <n v="0.88214389999999998"/>
    <n v="0.12957550000000001"/>
    <n v="0.28677970000000003"/>
    <n v="0.2338305"/>
    <n v="0.28928510000000002"/>
    <n v="0.71952179999999999"/>
    <n v="0.99192119999999995"/>
    <n v="7.7589199999999997E-2"/>
    <n v="0.3141564"/>
    <n v="0.2787694"/>
    <m/>
    <m/>
    <m/>
    <m/>
    <m/>
    <m/>
    <n v="0.35334369999999998"/>
    <n v="0.28874339999999998"/>
    <n v="2.26892E-2"/>
    <n v="0.85626270000000004"/>
    <n v="1"/>
    <n v="0.21414369999999999"/>
    <m/>
    <n v="1"/>
    <m/>
    <m/>
    <m/>
    <n v="7.7589199999999997E-2"/>
    <n v="0.28928510000000002"/>
    <n v="7932.8546175000001"/>
    <m/>
    <m/>
    <m/>
    <m/>
    <m/>
    <m/>
    <m/>
    <m/>
    <m/>
    <m/>
    <m/>
    <m/>
    <m/>
    <m/>
    <m/>
    <m/>
    <m/>
    <m/>
    <m/>
    <m/>
    <m/>
    <m/>
    <m/>
    <m/>
    <m/>
    <m/>
    <m/>
    <m/>
    <m/>
    <m/>
    <m/>
    <m/>
    <m/>
    <m/>
    <m/>
    <m/>
    <m/>
    <m/>
    <m/>
    <m/>
    <n v="0.16546330000000001"/>
    <n v="0.14022580000000001"/>
    <n v="0.2190483"/>
    <n v="0.15073800000000001"/>
    <n v="0.20098540000000001"/>
    <n v="8.0145400000000006E-2"/>
    <n v="4.3393899999999999E-2"/>
    <n v="7046.2876716000001"/>
    <n v="8204.5566620999998"/>
    <n v="8708.5967117"/>
    <n v="8070.8016906000003"/>
    <n v="8605.2684645000008"/>
    <n v="6211.1602303"/>
    <n v="6105.7838880999998"/>
    <n v="0.1215735"/>
    <n v="8.0237900000000001E-2"/>
    <n v="7.3634199999999997E-2"/>
    <n v="8.2457699999999995E-2"/>
    <n v="5.7486599999999999E-2"/>
    <n v="4.4218100000000003E-2"/>
    <n v="5.9110500000000003E-2"/>
    <n v="0.2214371"/>
    <n v="0.1541689"/>
    <n v="0.1631302"/>
    <n v="0.15760379999999999"/>
    <n v="0.3569987"/>
    <n v="0.81779769999999996"/>
    <n v="0.78910650000000004"/>
    <n v="99.052059999999997"/>
    <n v="0.58581689999999997"/>
  </r>
  <r>
    <x v="36"/>
    <m/>
    <x v="7"/>
    <s v="2009"/>
    <s v="EU SILC"/>
    <s v="2010"/>
    <s v="2009"/>
    <s v=""/>
    <s v="current"/>
    <s v=""/>
    <x v="2"/>
    <n v="3857107.9273000001"/>
    <m/>
    <n v="0.26599830000000002"/>
    <n v="0.38623629999999998"/>
    <m/>
    <m/>
    <n v="3.2912484000000002"/>
    <n v="1.7489489"/>
    <n v="1.8818436000000001"/>
    <n v="4.0018197000000004"/>
    <n v="6.3930324000000001"/>
    <n v="8444.7605507000007"/>
    <n v="7698.0550000000003"/>
    <n v="4090.6985350999998"/>
    <n v="5244.2849999999999"/>
    <n v="6126.2650000000003"/>
    <n v="6870.665"/>
    <n v="7698.0550000000003"/>
    <n v="8547.8532532999998"/>
    <n v="9572.4340735000005"/>
    <n v="11003.495000000001"/>
    <n v="13463.504999999999"/>
    <n v="216307.685"/>
    <m/>
    <n v="2823.3702039999998"/>
    <x v="1088"/>
    <x v="1094"/>
    <n v="6507.5617608000002"/>
    <n v="7273.5848921999996"/>
    <n v="8095.7174191000004"/>
    <n v="9039.5772498999995"/>
    <n v="10199.2335059"/>
    <n v="12055.8902397"/>
    <n v="18049.897292199999"/>
    <n v="8444.7605507000007"/>
    <n v="579.20622949999995"/>
    <n v="1332.9066682"/>
    <n v="1826.6906394"/>
    <n v="2077.7304178999998"/>
    <n v="2460.1692836000002"/>
    <n v="2664.8102651999998"/>
    <n v="3403.3598163000001"/>
    <n v="3308.0064212000002"/>
    <n v="3870.3741144999999"/>
    <n v="5715.9504235000004"/>
    <n v="2724.8682308000002"/>
    <n v="401.26271229999998"/>
    <n v="748.98878179999997"/>
    <n v="1296.2506284000001"/>
    <n v="1789.1299403"/>
    <n v="2278.2546679000002"/>
    <n v="2694.9309194000002"/>
    <n v="2949.2026222999998"/>
    <n v="3227.8190067999999"/>
    <n v="4277.1317669999999"/>
    <n v="6302.8068387000003"/>
    <n v="2597.6840247"/>
    <n v="138.7498765"/>
    <n v="288.04572339999999"/>
    <n v="392.81174090000002"/>
    <n v="738.53447849999998"/>
    <n v="964.07897990000004"/>
    <n v="1302.4488961"/>
    <n v="1577.6482469"/>
    <n v="2518.4004605"/>
    <n v="3405.7644678000001"/>
    <n v="5987.5171062999998"/>
    <n v="1732.3970953"/>
    <n v="32.960737799999997"/>
    <n v="41.833747500000001"/>
    <n v="56.732847800000002"/>
    <n v="38.152472600000003"/>
    <n v="33.065609500000001"/>
    <n v="20.462444699999999"/>
    <n v="39.103828700000001"/>
    <n v="45.507570299999998"/>
    <n v="63.703680499999997"/>
    <n v="71.486512300000001"/>
    <n v="44.3048541"/>
    <n v="793.44835330000001"/>
    <n v="772.49921089999998"/>
    <n v="641.18592460000002"/>
    <n v="673.61580049999998"/>
    <n v="672.309797"/>
    <n v="615.68666199999996"/>
    <n v="538.87876630000005"/>
    <n v="833.27494860000002"/>
    <n v="620.17453339999997"/>
    <n v="1104.4489198000001"/>
    <n v="726.63248410000006"/>
    <n v="1363.5201976000001"/>
    <n v="2022.675651"/>
    <n v="1982.6530902"/>
    <n v="1816.6597136"/>
    <n v="1601.2085116999999"/>
    <n v="1598.2249724999999"/>
    <n v="1490.9457202000001"/>
    <n v="1496.0436791"/>
    <n v="1301.5781284"/>
    <n v="1738.9010840000001"/>
    <n v="1641.2283662"/>
    <n v="-485.7779031"/>
    <n v="-507.29544179999999"/>
    <n v="-520.09344160000001"/>
    <n v="-626.26106249999998"/>
    <n v="-735.5019575"/>
    <n v="-800.84674080000002"/>
    <n v="-959.56175069999995"/>
    <n v="-1229.8185805000001"/>
    <n v="-1482.8364521000001"/>
    <n v="-2871.2135923999999"/>
    <n v="-1022.3545046"/>
    <n v="2823.3702039999998"/>
    <n v="4699.6543410000004"/>
    <n v="5676.2314297000003"/>
    <n v="6507.5617608000002"/>
    <n v="7273.5848921999996"/>
    <n v="8095.7174191000004"/>
    <n v="9039.5772498999995"/>
    <n v="10199.2335059"/>
    <n v="12055.8902397"/>
    <n v="18049.897292199999"/>
    <n v="8444.7605507000007"/>
    <n v="0.26188040000000001"/>
    <n v="0.58467599999999997"/>
    <n v="0.58489610000000003"/>
    <n v="0.11366320000000001"/>
    <n v="0.30261880000000002"/>
    <n v="0.2578105"/>
    <n v="0.21499409999999999"/>
    <n v="0.63552450000000005"/>
    <n v="0.74968610000000002"/>
    <n v="7.2242700000000007E-2"/>
    <n v="0.31911590000000001"/>
    <n v="0.28845739999999997"/>
    <m/>
    <m/>
    <m/>
    <m/>
    <m/>
    <m/>
    <n v="0.35953560000000001"/>
    <n v="0.30067529999999998"/>
    <n v="2.1237099999999998E-2"/>
    <n v="0.79151669999999996"/>
    <n v="1"/>
    <n v="0.14270089999999999"/>
    <n v="8191.6835377999996"/>
    <m/>
    <n v="0.87915620000000005"/>
    <n v="8.1239400000000003E-2"/>
    <n v="0.21595790000000001"/>
    <m/>
    <m/>
    <m/>
    <n v="2.5951399999999999E-2"/>
    <n v="1.5686100000000001E-2"/>
    <n v="9.1061000000000007E-3"/>
    <n v="1.9234E-3"/>
    <n v="0.30319889999999999"/>
    <n v="7.0446300000000003E-2"/>
    <n v="3.9119300000000003E-2"/>
    <n v="0.30848680000000001"/>
    <n v="8.8872300000000001E-2"/>
    <n v="1.63657E-2"/>
    <n v="7228.3865692999998"/>
    <n v="4132.8175559000001"/>
    <n v="5758.7345824000004"/>
    <n v="1963.5252723999999"/>
    <n v="10253.9252602"/>
    <n v="7092.1917984000002"/>
    <n v="5374.0140122000003"/>
    <n v="8239.3649937999999"/>
    <n v="5517.0701170000002"/>
    <n v="2582.4582181999999"/>
    <n v="0.14839340000000001"/>
    <n v="0.32600069999999998"/>
    <n v="0.21751190000000001"/>
    <n v="0.87935560000000002"/>
    <n v="1.72105E-2"/>
    <n v="9.8970699999999995E-2"/>
    <n v="0.1221068"/>
    <n v="4.3549999999999998E-2"/>
    <n v="0.1819115"/>
    <n v="0.74649270000000001"/>
    <n v="0.18298149999999999"/>
    <n v="0.99559549999999997"/>
    <n v="0.21719939999999999"/>
    <n v="1"/>
    <n v="4.2456199999999999E-2"/>
    <n v="0.46283859999999999"/>
    <n v="1"/>
    <n v="8.2606200000000005E-2"/>
    <n v="0.44049840000000001"/>
    <n v="1"/>
    <m/>
    <m/>
    <m/>
    <m/>
    <m/>
    <m/>
    <m/>
    <m/>
    <m/>
    <m/>
    <m/>
    <m/>
    <m/>
    <m/>
    <m/>
    <m/>
    <m/>
    <m/>
    <m/>
    <m/>
    <m/>
    <m/>
    <m/>
    <m/>
    <m/>
    <m/>
    <m/>
    <m/>
    <n v="99.052059999999997"/>
    <n v="0.58581689999999997"/>
  </r>
  <r>
    <x v="36"/>
    <n v="11"/>
    <x v="4"/>
    <s v="2010"/>
    <s v="EU SILC"/>
    <s v="2011"/>
    <s v="2010"/>
    <s v=""/>
    <s v="current"/>
    <s v=""/>
    <x v="0"/>
    <n v="680632.59291080001"/>
    <m/>
    <n v="0.2249959"/>
    <n v="0.81320970000000004"/>
    <m/>
    <m/>
    <n v="2.2648160000000002"/>
    <n v="1.6200766"/>
    <n v="1.3979683999999999"/>
    <n v="2.8946828999999998"/>
    <n v="4.1553985000000004"/>
    <n v="6875.5346909"/>
    <n v="5956.3800049000001"/>
    <n v="4260.7399901999997"/>
    <n v="4897.3400879000001"/>
    <n v="5248.5402346000001"/>
    <n v="5562.9197807"/>
    <n v="5956.3800049000001"/>
    <n v="6369.4834250000004"/>
    <n v="6954.2394776000001"/>
    <n v="8007.3408919000003"/>
    <n v="9649.7918946000009"/>
    <n v="336223.46249960002"/>
    <m/>
    <n v="3675.5430609999999"/>
    <x v="1089"/>
    <x v="1095"/>
    <n v="5395.0653166000002"/>
    <n v="5761.8075784000002"/>
    <n v="6159.2577967999996"/>
    <n v="6628.5802679999997"/>
    <n v="7421.1367710000004"/>
    <n v="8702.7680724999991"/>
    <n v="15273.3460418"/>
    <n v="6875.5346909"/>
    <n v="7.0767436000000004"/>
    <n v="45.9590964"/>
    <n v="43.449333199999998"/>
    <n v="30.420319200000002"/>
    <n v="27.236329600000001"/>
    <n v="138.8594932"/>
    <n v="269.61719859999999"/>
    <n v="622.26297969999996"/>
    <n v="1243.0128093000001"/>
    <n v="2060.1164405"/>
    <n v="449.77184419999998"/>
    <m/>
    <m/>
    <n v="8.3322151000000009"/>
    <n v="24.7206157"/>
    <n v="14.655975"/>
    <n v="166.46164010000001"/>
    <n v="82.161483200000006"/>
    <n v="398.14917109999999"/>
    <n v="1084.6753957999999"/>
    <n v="2240.3404156000001"/>
    <n v="403.0755881"/>
    <n v="25.396993699999999"/>
    <n v="26.193397600000001"/>
    <n v="3.8093379000000001"/>
    <n v="23.452767699999999"/>
    <n v="92.158464300000006"/>
    <n v="27.339355699999999"/>
    <n v="303.48977239999999"/>
    <n v="728.17063610000002"/>
    <n v="1519.2201918000001"/>
    <n v="3594.1585980999998"/>
    <n v="636.2138764"/>
    <n v="-11.758872200000001"/>
    <n v="-7.3790068"/>
    <n v="4.2285138"/>
    <n v="-9.0497093999999993"/>
    <n v="4.7418933000000001"/>
    <n v="11.3446514"/>
    <n v="11.740978699999999"/>
    <n v="-3.9011868000000001"/>
    <n v="77.997344699999999"/>
    <n v="148.2851273"/>
    <n v="22.707224499999999"/>
    <n v="20.4134478"/>
    <n v="3.2126689000000002"/>
    <n v="97.301212699999994"/>
    <n v="50.826264500000001"/>
    <n v="1.59483"/>
    <n v="116.6182175"/>
    <n v="136.09422670000001"/>
    <n v="258.12475089999998"/>
    <n v="241.1471592"/>
    <n v="1263.9046436000001"/>
    <n v="219.67374169999999"/>
    <n v="3666.4947606000001"/>
    <n v="4571.7340594999996"/>
    <n v="4992.3477866000003"/>
    <n v="5325.5718239999997"/>
    <n v="5652.7646992"/>
    <n v="5818.1211125"/>
    <n v="5949.0297880999997"/>
    <n v="5701.7609696999998"/>
    <n v="5025.2414110999998"/>
    <n v="7562.7636413"/>
    <n v="5428.7338622999996"/>
    <n v="-32.080012500000002"/>
    <n v="-32.451325199999999"/>
    <n v="-79.586713700000004"/>
    <n v="-50.876765200000001"/>
    <n v="-31.344612999999999"/>
    <n v="-119.4866737"/>
    <n v="-123.5531799"/>
    <n v="-283.43054979999999"/>
    <n v="-488.52623949999997"/>
    <n v="-1596.2228246"/>
    <n v="-284.64144629999998"/>
    <n v="3675.5430609999999"/>
    <n v="4607.2688905000005"/>
    <n v="5069.8816854999995"/>
    <n v="5395.0653166000002"/>
    <n v="5761.8075784000002"/>
    <n v="6159.2577967999996"/>
    <n v="6628.5802679999997"/>
    <n v="7421.1367710000004"/>
    <n v="8702.7680724999991"/>
    <n v="15273.3460418"/>
    <n v="6875.5346909"/>
    <n v="0.82344779999999995"/>
    <n v="0.91040370000000004"/>
    <n v="1"/>
    <n v="0.1225958"/>
    <n v="0.13941029999999999"/>
    <n v="0.11428099999999999"/>
    <n v="0.79407130000000004"/>
    <n v="0.9295291"/>
    <n v="1"/>
    <n v="4.2703900000000003E-2"/>
    <n v="0.1218631"/>
    <n v="9.1687900000000003E-2"/>
    <m/>
    <m/>
    <m/>
    <m/>
    <m/>
    <m/>
    <n v="0.29441709999999999"/>
    <n v="0.42518430000000002"/>
    <n v="2.3582E-3"/>
    <n v="0.96642360000000005"/>
    <n v="1"/>
    <n v="0.7441487"/>
    <m/>
    <m/>
    <m/>
    <m/>
    <m/>
    <m/>
    <m/>
    <m/>
    <m/>
    <m/>
    <m/>
    <m/>
    <m/>
    <m/>
    <m/>
    <m/>
    <m/>
    <m/>
    <m/>
    <m/>
    <m/>
    <m/>
    <m/>
    <m/>
    <m/>
    <m/>
    <m/>
    <m/>
    <m/>
    <m/>
    <m/>
    <m/>
    <m/>
    <m/>
    <m/>
    <m/>
    <m/>
    <m/>
    <m/>
    <m/>
    <m/>
    <m/>
    <m/>
    <m/>
    <m/>
    <m/>
    <m/>
    <m/>
    <m/>
    <m/>
    <m/>
    <m/>
    <m/>
    <m/>
    <m/>
    <m/>
    <m/>
    <m/>
    <m/>
    <m/>
    <m/>
    <m/>
    <m/>
    <m/>
    <m/>
    <m/>
    <m/>
    <m/>
    <m/>
    <m/>
    <m/>
    <m/>
    <m/>
    <m/>
    <m/>
    <m/>
    <n v="100"/>
    <n v="0.57058039999999999"/>
  </r>
  <r>
    <x v="36"/>
    <n v="11"/>
    <x v="4"/>
    <s v="2010"/>
    <s v="EU SILC"/>
    <s v="2011"/>
    <s v="2010"/>
    <s v=""/>
    <s v="current"/>
    <s v=""/>
    <x v="1"/>
    <n v="5392445.9999465998"/>
    <n v="1911664.0054550001"/>
    <n v="0.26343309999999998"/>
    <n v="0.43376940000000003"/>
    <m/>
    <m/>
    <n v="3.2270626"/>
    <n v="1.766629"/>
    <n v="1.8266781000000001"/>
    <n v="3.9077039999999998"/>
    <n v="6.1142048000000004"/>
    <n v="8150.8395370999997"/>
    <n v="7362.2049483999999"/>
    <n v="4030.3788396999998"/>
    <n v="5086.0499802000004"/>
    <n v="5890.6513493000002"/>
    <n v="6601.4402338"/>
    <n v="7362.2049483999999"/>
    <n v="8235.2554455999998"/>
    <n v="9278.1124237000004"/>
    <n v="10681.0001221"/>
    <n v="13006.2849121"/>
    <n v="336223.46249960002"/>
    <m/>
    <n v="2823.5289081999999"/>
    <x v="1090"/>
    <x v="1096"/>
    <n v="6243.4495335000001"/>
    <n v="6975.2685041000004"/>
    <n v="7799.4866763"/>
    <n v="8717.9536638000009"/>
    <n v="9911.8456413000004"/>
    <n v="11687.2383684"/>
    <n v="17263.6339711"/>
    <n v="8150.8395370999997"/>
    <n v="501.8133618"/>
    <n v="1016.0390057"/>
    <n v="1318.0100628"/>
    <n v="1607.0859152"/>
    <n v="2052.1184272"/>
    <n v="2536.5335874000002"/>
    <n v="2728.7823883999999"/>
    <n v="3471.9176461000002"/>
    <n v="3816.4476619000002"/>
    <n v="5135.2152082000002"/>
    <n v="2419.0110079999999"/>
    <n v="360.84809999999999"/>
    <n v="714.56540959999995"/>
    <n v="966.87785329999997"/>
    <n v="1405.4078691"/>
    <n v="1961.4535198000001"/>
    <n v="2517.8042657000001"/>
    <n v="2887.3596981999999"/>
    <n v="3164.9327592999998"/>
    <n v="4058.992565"/>
    <n v="6838.9080188999997"/>
    <n v="2488.2466592999999"/>
    <n v="112.7949284"/>
    <n v="216.2582917"/>
    <n v="210.71527520000001"/>
    <n v="388.35605120000002"/>
    <n v="660.69031770000004"/>
    <n v="976.50702950000004"/>
    <n v="1484.6894098"/>
    <n v="1935.9537812000001"/>
    <n v="2952.0767268"/>
    <n v="4415.3186088000002"/>
    <n v="1335.7795020999999"/>
    <n v="59.595084999999997"/>
    <n v="44.3107823"/>
    <n v="39.808673200000001"/>
    <n v="38.868843300000002"/>
    <n v="62.0248913"/>
    <n v="36.892106400000003"/>
    <n v="68.835788399999998"/>
    <n v="44.104839699999999"/>
    <n v="56.724178600000002"/>
    <n v="59.6561898"/>
    <n v="51.069366500000001"/>
    <n v="747.35272729999997"/>
    <n v="777.57805510000003"/>
    <n v="633.14911900000004"/>
    <n v="569.42380709999998"/>
    <n v="773.09944310000003"/>
    <n v="681.72359089999998"/>
    <n v="573.55390690000002"/>
    <n v="1155.4070425"/>
    <n v="666.87884029999998"/>
    <n v="1339.9683648"/>
    <n v="792.04509419999999"/>
    <n v="1492.9033267"/>
    <n v="2329.3803806999999"/>
    <n v="2808.0557431000002"/>
    <n v="2737.5083734"/>
    <n v="2205.5335234999998"/>
    <n v="1859.5925724000001"/>
    <n v="1889.7790573"/>
    <n v="1591.3567875000001"/>
    <n v="1638.1909602000001"/>
    <n v="2207.0023173999998"/>
    <n v="2075.9470418000001"/>
    <n v="-451.77862099999999"/>
    <n v="-512.99519759999998"/>
    <n v="-490.8001026"/>
    <n v="-503.20132569999998"/>
    <n v="-739.65161850000004"/>
    <n v="-809.56647610000005"/>
    <n v="-915.04658519999998"/>
    <n v="-1451.827215"/>
    <n v="-1502.0725645"/>
    <n v="-2732.4347367999999"/>
    <n v="-1011.2591349"/>
    <n v="2823.5289081999999"/>
    <n v="4585.1367275000002"/>
    <n v="5485.816624"/>
    <n v="6243.4495335000001"/>
    <n v="6975.2685041000004"/>
    <n v="7799.4866763"/>
    <n v="8717.9536638000009"/>
    <n v="9911.8456413000004"/>
    <n v="11687.2383684"/>
    <n v="17263.6339711"/>
    <n v="8150.8395370999997"/>
    <n v="0.33171780000000001"/>
    <n v="0.67222130000000002"/>
    <n v="0.91409430000000003"/>
    <n v="0.13482430000000001"/>
    <n v="0.27803670000000003"/>
    <n v="0.20662240000000001"/>
    <n v="0.28514339999999999"/>
    <n v="0.72289349999999997"/>
    <n v="0.99171129999999996"/>
    <n v="7.8396400000000005E-2"/>
    <n v="0.31087999999999999"/>
    <n v="0.26436979999999999"/>
    <m/>
    <m/>
    <m/>
    <m/>
    <m/>
    <m/>
    <n v="0.36186249999999998"/>
    <n v="0.27685419999999999"/>
    <n v="2.3936900000000001E-2"/>
    <n v="0.86015520000000001"/>
    <n v="1"/>
    <n v="0.21002870000000001"/>
    <m/>
    <n v="1"/>
    <m/>
    <m/>
    <m/>
    <n v="7.8396400000000005E-2"/>
    <n v="0.28514339999999999"/>
    <n v="8150.8395370999997"/>
    <m/>
    <m/>
    <m/>
    <m/>
    <m/>
    <m/>
    <m/>
    <m/>
    <m/>
    <m/>
    <m/>
    <m/>
    <m/>
    <m/>
    <m/>
    <m/>
    <m/>
    <m/>
    <m/>
    <m/>
    <m/>
    <m/>
    <m/>
    <m/>
    <m/>
    <m/>
    <m/>
    <m/>
    <m/>
    <m/>
    <m/>
    <m/>
    <m/>
    <m/>
    <m/>
    <m/>
    <m/>
    <m/>
    <m/>
    <m/>
    <n v="0.1650491"/>
    <n v="0.1379804"/>
    <n v="0.21580750000000001"/>
    <n v="0.15180850000000001"/>
    <n v="0.20313500000000001"/>
    <n v="8.4345299999999998E-2"/>
    <n v="4.1874300000000003E-2"/>
    <n v="7234.9759328"/>
    <n v="8400.4014420999993"/>
    <n v="8816.7540783000004"/>
    <n v="8316.5383187999996"/>
    <n v="8686.6044156999997"/>
    <n v="6715.3908823000002"/>
    <n v="7198.1040352"/>
    <n v="0.1207452"/>
    <n v="7.9146300000000003E-2"/>
    <n v="7.4038199999999998E-2"/>
    <n v="8.3683300000000002E-2"/>
    <n v="6.6335000000000005E-2"/>
    <n v="3.5461800000000002E-2"/>
    <n v="5.7291399999999999E-2"/>
    <n v="0.21984300000000001"/>
    <n v="0.14635960000000001"/>
    <n v="0.1600317"/>
    <n v="0.14325399999999999"/>
    <n v="0.35519820000000002"/>
    <n v="0.80225310000000005"/>
    <n v="0.77759129999999999"/>
    <n v="100"/>
    <n v="0.57058039999999999"/>
  </r>
  <r>
    <x v="36"/>
    <n v="11"/>
    <x v="4"/>
    <s v="2010"/>
    <s v="EU SILC"/>
    <s v="2011"/>
    <s v="2010"/>
    <s v=""/>
    <s v="current"/>
    <s v=""/>
    <x v="2"/>
    <n v="3821794.8464736999"/>
    <m/>
    <n v="0.26075419999999999"/>
    <n v="0.38137660000000001"/>
    <m/>
    <m/>
    <n v="3.2818879999999999"/>
    <n v="1.7201580000000001"/>
    <n v="1.9078991999999999"/>
    <n v="3.9591854"/>
    <n v="6.276116"/>
    <n v="8591.2477010000002"/>
    <n v="7903.1725189999997"/>
    <n v="4142.3427895000004"/>
    <n v="5342.4392236000003"/>
    <n v="6292.9499263999996"/>
    <n v="7084.1282283"/>
    <n v="7903.1725189999997"/>
    <n v="8780.5399170000001"/>
    <n v="9812.8520243000003"/>
    <n v="11261.422943899999"/>
    <n v="13594.7052122"/>
    <n v="74557.348978099995"/>
    <m/>
    <n v="2831.9835604999998"/>
    <x v="1091"/>
    <x v="1097"/>
    <n v="6681.5855924999996"/>
    <n v="7477.0390084000001"/>
    <n v="8318.0927881999996"/>
    <n v="9287.4941760000002"/>
    <n v="10525.523773200001"/>
    <n v="12356.3296151"/>
    <n v="17773.857377600001"/>
    <n v="8591.2477010000002"/>
    <n v="597.47065410000005"/>
    <n v="1298.7279481"/>
    <n v="1938.9652306999999"/>
    <n v="2112.5709120000001"/>
    <n v="2572.2674184000002"/>
    <n v="2773.3299333"/>
    <n v="3143.1997231"/>
    <n v="3632.5371709000001"/>
    <n v="3860.9007234999999"/>
    <n v="5529.7070093000002"/>
    <n v="2746.6491304000001"/>
    <n v="384.32624049999998"/>
    <n v="968.63410829999998"/>
    <n v="1354.077162"/>
    <n v="1725.3517306000001"/>
    <n v="2423.6227388000002"/>
    <n v="2703.1885046000002"/>
    <n v="2921.6924610999999"/>
    <n v="3403.9453945"/>
    <n v="4260.6034098"/>
    <n v="7347.6589260000001"/>
    <n v="2750.1204214999998"/>
    <n v="148.8913245"/>
    <n v="324.11500489999997"/>
    <n v="419.60622560000002"/>
    <n v="691.06991630000005"/>
    <n v="993.70965899999999"/>
    <n v="1248.8542847000001"/>
    <n v="1888.6062039000001"/>
    <n v="2544.2800384000002"/>
    <n v="3582.4579309999999"/>
    <n v="4948.0157209999998"/>
    <n v="1679.5817268999999"/>
    <n v="53.355914900000002"/>
    <n v="48.323439100000002"/>
    <n v="48.333524400000002"/>
    <n v="69.060305499999998"/>
    <n v="15.352767999999999"/>
    <n v="54.483730199999997"/>
    <n v="50.881706600000001"/>
    <n v="54.516122899999999"/>
    <n v="31.609880100000002"/>
    <n v="56.959443299999997"/>
    <n v="48.295158100000002"/>
    <n v="760.81471850000003"/>
    <n v="894.88828149999995"/>
    <n v="797.55986419999999"/>
    <n v="733.86761179999996"/>
    <n v="789.14043770000001"/>
    <n v="726.12725399999999"/>
    <n v="901.88332630000002"/>
    <n v="876.79924470000003"/>
    <n v="727.77925010000001"/>
    <n v="1152.8048891999999"/>
    <n v="836.16322030000003"/>
    <n v="1356.7483403000001"/>
    <n v="1854.6243175"/>
    <n v="1960.3978144"/>
    <n v="2037.2179011000001"/>
    <n v="1540.6866468999999"/>
    <n v="1752.8187217"/>
    <n v="1604.0256967"/>
    <n v="1449.2129269"/>
    <n v="1512.2155112999999"/>
    <n v="1613.2885263999999"/>
    <n v="1668.3693632"/>
    <n v="-469.6236323"/>
    <n v="-611.09810600000003"/>
    <n v="-658.00765550000006"/>
    <n v="-687.55278490000001"/>
    <n v="-857.74066040000002"/>
    <n v="-940.70964040000001"/>
    <n v="-1222.7949417"/>
    <n v="-1435.7671252"/>
    <n v="-1619.2370907"/>
    <n v="-2874.5771375999998"/>
    <n v="-1137.9313193999999"/>
    <n v="2831.9835604999998"/>
    <n v="4778.2149934999998"/>
    <n v="5860.9321658999997"/>
    <n v="6681.5855924999996"/>
    <n v="7477.0390084000001"/>
    <n v="8318.0927881999996"/>
    <n v="9287.4941760000002"/>
    <n v="10525.523773200001"/>
    <n v="12356.3296151"/>
    <n v="17773.857377600001"/>
    <n v="8591.2477010000002"/>
    <n v="0.2536177"/>
    <n v="0.59406800000000004"/>
    <n v="0.57099670000000002"/>
    <n v="0.1219514"/>
    <n v="0.29844660000000001"/>
    <n v="0.22821350000000001"/>
    <n v="0.20971429999999999"/>
    <n v="0.64216969999999995"/>
    <n v="0.76473749999999996"/>
    <n v="7.4890799999999993E-2"/>
    <n v="0.32851259999999999"/>
    <n v="0.28882020000000003"/>
    <m/>
    <m/>
    <m/>
    <m/>
    <m/>
    <m/>
    <n v="0.36861860000000002"/>
    <n v="0.27685419999999999"/>
    <n v="2.49546E-2"/>
    <n v="0.79304839999999999"/>
    <n v="1"/>
    <n v="0.13889319999999999"/>
    <n v="8329.5908832999994"/>
    <m/>
    <n v="0.87311479999999997"/>
    <n v="8.3273200000000006E-2"/>
    <n v="0.21070030000000001"/>
    <m/>
    <m/>
    <m/>
    <n v="2.67371E-2"/>
    <n v="1.8754799999999999E-2"/>
    <n v="8.7906000000000008E-3"/>
    <n v="1.6792000000000001E-3"/>
    <n v="0.29452519999999999"/>
    <n v="7.3649099999999995E-2"/>
    <n v="3.4737900000000002E-2"/>
    <n v="0.3030351"/>
    <n v="9.62504E-2"/>
    <n v="1.49555E-2"/>
    <n v="7231.8168889999997"/>
    <n v="4157.3438802999999"/>
    <n v="6489.7410694999999"/>
    <n v="3305.548268"/>
    <n v="10491.8747007"/>
    <n v="6925.0382275000002"/>
    <n v="5633.1120586999996"/>
    <n v="8403.3280450999991"/>
    <n v="5769.3641506000004"/>
    <n v="2750.0545849999999"/>
    <n v="0.1224663"/>
    <n v="0.37207489999999999"/>
    <n v="7.6138999999999998E-2"/>
    <n v="0.59021619999999997"/>
    <n v="1.4302199999999999E-2"/>
    <n v="0.1022478"/>
    <n v="0.14006440000000001"/>
    <n v="4.7420799999999999E-2"/>
    <n v="0.19841929999999999"/>
    <n v="0.71663840000000001"/>
    <n v="0.1563966"/>
    <n v="1"/>
    <n v="0.1152152"/>
    <n v="1"/>
    <n v="3.1476700000000003E-2"/>
    <n v="0.44404969999999999"/>
    <n v="1"/>
    <n v="8.7040000000000006E-2"/>
    <n v="0.418628"/>
    <n v="1"/>
    <m/>
    <m/>
    <m/>
    <m/>
    <m/>
    <m/>
    <m/>
    <m/>
    <m/>
    <m/>
    <m/>
    <m/>
    <m/>
    <m/>
    <m/>
    <m/>
    <m/>
    <m/>
    <m/>
    <m/>
    <m/>
    <m/>
    <m/>
    <m/>
    <m/>
    <m/>
    <m/>
    <m/>
    <n v="100"/>
    <n v="0.57058039999999999"/>
  </r>
  <r>
    <x v="36"/>
    <n v="12"/>
    <x v="5"/>
    <s v="2011"/>
    <s v="EU SILC"/>
    <s v="2012"/>
    <s v="2011"/>
    <s v=""/>
    <s v="current"/>
    <s v=""/>
    <x v="0"/>
    <n v="678336.12459999998"/>
    <m/>
    <n v="0.20168929999999999"/>
    <n v="0.79419070000000003"/>
    <m/>
    <m/>
    <n v="2.3928476000000001"/>
    <n v="1.7031997000000001"/>
    <n v="1.4049130999999999"/>
    <n v="2.6682587"/>
    <n v="3.4527017999999998"/>
    <n v="6938.7215644999997"/>
    <n v="6175.97"/>
    <n v="4395.9799999999996"/>
    <n v="4959.9863745000002"/>
    <n v="5390.2184244"/>
    <n v="5765.6"/>
    <n v="6175.97"/>
    <n v="6660.7054625000001"/>
    <n v="7369.0991780000004"/>
    <n v="8719.8407134999998"/>
    <n v="10518.91"/>
    <n v="25699.365000000002"/>
    <m/>
    <n v="3829.4432735999999"/>
    <x v="1092"/>
    <x v="1098"/>
    <n v="5570.4400716"/>
    <n v="5953.3597173999997"/>
    <n v="6402.3723735000003"/>
    <n v="6953.8123530000003"/>
    <n v="7991.8711350000003"/>
    <n v="9555.3879433000002"/>
    <n v="13221.9256621"/>
    <n v="6938.7215644999997"/>
    <n v="3.8555966000000002"/>
    <n v="10.6417933"/>
    <n v="28.2853292"/>
    <n v="19.352847199999999"/>
    <n v="102.13194489999999"/>
    <n v="109.1218543"/>
    <n v="219.2429583"/>
    <n v="614.10036109999999"/>
    <n v="1441.9641951000001"/>
    <n v="2536.0948904000002"/>
    <n v="509.0986499"/>
    <n v="0.47762650000000001"/>
    <m/>
    <m/>
    <n v="11.625141899999999"/>
    <n v="33.3706982"/>
    <n v="167.5275694"/>
    <n v="254.73777939999999"/>
    <n v="414.89190380000002"/>
    <n v="1166.7347705"/>
    <n v="2122.7889025999998"/>
    <n v="417.75550950000002"/>
    <n v="16.312480099999998"/>
    <n v="36.503636399999998"/>
    <n v="9.8602190000000007"/>
    <n v="24.4119566"/>
    <n v="14.768144899999999"/>
    <n v="66.776697900000002"/>
    <n v="260.59039589999998"/>
    <n v="873.47107430000005"/>
    <n v="1695.4233096"/>
    <n v="3498.8089248000001"/>
    <n v="650.51973989999999"/>
    <n v="14.735753900000001"/>
    <n v="27.0977438"/>
    <n v="-7.5498998999999998"/>
    <n v="20.4574262"/>
    <n v="9.7055640000000007"/>
    <n v="9.7369538000000002"/>
    <n v="22.764068699999999"/>
    <n v="49.844981099999998"/>
    <n v="17.412892500000002"/>
    <n v="173.7926813"/>
    <n v="33.819198800000002"/>
    <n v="29.523640499999999"/>
    <m/>
    <n v="9.1553359000000007"/>
    <n v="68.561043699999999"/>
    <n v="76.767344199999997"/>
    <n v="82.484100400000003"/>
    <n v="133.1130555"/>
    <n v="429.1683261"/>
    <n v="965.87079619999997"/>
    <n v="1716.5479984999999"/>
    <n v="351.5111809"/>
    <n v="3797.6130548000001"/>
    <n v="4664.4964454999999"/>
    <n v="5160.0341484999999"/>
    <n v="5475.2324225000002"/>
    <n v="5779.0386441999999"/>
    <n v="6042.3311117000003"/>
    <n v="6176.3252620000003"/>
    <n v="5898.7037483000004"/>
    <n v="4943.8239976000004"/>
    <n v="4513.5250604000003"/>
    <n v="5245.7316246"/>
    <n v="-33.0748788"/>
    <n v="-31.7865699"/>
    <n v="-25.259882999999999"/>
    <n v="-49.2007665"/>
    <n v="-62.422623000000002"/>
    <n v="-75.605913799999996"/>
    <n v="-112.96116670000001"/>
    <n v="-288.30925980000001"/>
    <n v="-675.84201810000002"/>
    <n v="-1339.6327959"/>
    <n v="-269.71433919999998"/>
    <n v="3829.4432735999999"/>
    <n v="4706.9530488999999"/>
    <n v="5174.5252497000001"/>
    <n v="5570.4400716"/>
    <n v="5953.3597173999997"/>
    <n v="6402.3723735000003"/>
    <n v="6953.8123530000003"/>
    <n v="7991.8711350000003"/>
    <n v="9555.3879433000002"/>
    <n v="13221.9256621"/>
    <n v="6938.7215644999997"/>
    <n v="0.8140366"/>
    <n v="0.90518699999999996"/>
    <n v="1"/>
    <n v="0.18013989999999999"/>
    <n v="0.1399107"/>
    <n v="0.1118099"/>
    <n v="0.78339029999999998"/>
    <n v="0.9244021"/>
    <n v="1"/>
    <n v="6.3242900000000005E-2"/>
    <n v="0.12083339999999999"/>
    <n v="9.1239100000000004E-2"/>
    <m/>
    <m/>
    <m/>
    <m/>
    <m/>
    <m/>
    <n v="0.81191820000000003"/>
    <n v="1.0012789"/>
    <n v="1.1681E-3"/>
    <n v="0.96251589999999998"/>
    <n v="1"/>
    <n v="0.7262246"/>
    <m/>
    <m/>
    <m/>
    <m/>
    <m/>
    <m/>
    <m/>
    <m/>
    <m/>
    <m/>
    <m/>
    <m/>
    <m/>
    <m/>
    <m/>
    <m/>
    <m/>
    <m/>
    <m/>
    <m/>
    <m/>
    <m/>
    <m/>
    <m/>
    <m/>
    <m/>
    <m/>
    <m/>
    <m/>
    <m/>
    <m/>
    <m/>
    <m/>
    <m/>
    <m/>
    <m/>
    <m/>
    <m/>
    <m/>
    <m/>
    <m/>
    <m/>
    <m/>
    <m/>
    <m/>
    <m/>
    <m/>
    <m/>
    <m/>
    <m/>
    <m/>
    <m/>
    <m/>
    <m/>
    <m/>
    <m/>
    <m/>
    <m/>
    <m/>
    <m/>
    <m/>
    <m/>
    <m/>
    <m/>
    <m/>
    <m/>
    <m/>
    <m/>
    <m/>
    <m/>
    <m/>
    <m/>
    <m/>
    <m/>
    <m/>
    <m/>
    <n v="103.91930000000001"/>
    <n v="0.56707430000000003"/>
  </r>
  <r>
    <x v="36"/>
    <n v="12"/>
    <x v="5"/>
    <s v="2011"/>
    <s v="EU SILC"/>
    <s v="2012"/>
    <s v="2011"/>
    <s v=""/>
    <s v="current"/>
    <s v=""/>
    <x v="1"/>
    <n v="5404321.9797999999"/>
    <n v="1911663.9907"/>
    <n v="0.26146979999999997"/>
    <n v="0.41964430000000003"/>
    <m/>
    <m/>
    <n v="3.3085021999999999"/>
    <n v="1.7550536000000001"/>
    <n v="1.8851289"/>
    <n v="3.8853032000000001"/>
    <n v="5.8384454999999997"/>
    <n v="8833.9399844"/>
    <n v="8138.2899346000004"/>
    <n v="4317.1000000000004"/>
    <n v="5408.1718989000001"/>
    <n v="6239.73"/>
    <n v="7108.2722708000001"/>
    <n v="8138.2899346000004"/>
    <n v="9158.6862987000004"/>
    <n v="10283.336746200001"/>
    <n v="11780.115"/>
    <n v="14283.135"/>
    <n v="52359.54"/>
    <m/>
    <n v="3097.7829271000001"/>
    <x v="1093"/>
    <x v="1099"/>
    <n v="6682.7681264000003"/>
    <n v="7578.8279018000003"/>
    <n v="8605.6208026999993"/>
    <n v="9690.9798998000006"/>
    <n v="10957.813069399999"/>
    <n v="12904.444603399999"/>
    <n v="18086.236774600002"/>
    <n v="8833.9399844"/>
    <n v="459.18370729999998"/>
    <n v="948.66533690000006"/>
    <n v="1254.204358"/>
    <n v="1655.0613828"/>
    <n v="2341.2893356"/>
    <n v="2779.6945405000001"/>
    <n v="3203.4942486999998"/>
    <n v="3362.9990188000002"/>
    <n v="4026.9038961000001"/>
    <n v="5710.9714035999996"/>
    <n v="2575.1441810000001"/>
    <n v="357.71256640000001"/>
    <n v="658.09348320000004"/>
    <n v="949.50646219999999"/>
    <n v="1448.9694938"/>
    <n v="2009.7663663999999"/>
    <n v="2423.9342252000001"/>
    <n v="3050.7681951999998"/>
    <n v="3446.6987757000002"/>
    <n v="4115.4333673000001"/>
    <n v="6365.9954097"/>
    <n v="2483.7050457999999"/>
    <n v="104.9805155"/>
    <n v="218.61998679999999"/>
    <n v="309.9038888"/>
    <n v="495.5846244"/>
    <n v="765.01438900000005"/>
    <n v="1310.6211785"/>
    <n v="1454.0201698999999"/>
    <n v="2269.0170284000001"/>
    <n v="3172.4995775000002"/>
    <n v="5010.5331036999996"/>
    <n v="1511.8049721"/>
    <n v="42.211339700000003"/>
    <n v="70.368740399999993"/>
    <n v="51.301406299999996"/>
    <n v="35.822038300000003"/>
    <n v="62.221969700000002"/>
    <n v="42.979453300000003"/>
    <n v="43.475382400000001"/>
    <n v="72.271243499999997"/>
    <n v="53.222557899999998"/>
    <n v="43.103199500000002"/>
    <n v="51.691515899999999"/>
    <n v="750.39927060000002"/>
    <n v="690.1016075"/>
    <n v="833.36060190000001"/>
    <n v="788.30730640000002"/>
    <n v="1075.3873584999999"/>
    <n v="978.03737739999997"/>
    <n v="1248.4765319000001"/>
    <n v="1057.8203335999999"/>
    <n v="1494.6799136"/>
    <n v="1743.6660374000001"/>
    <n v="1066.1624299"/>
    <n v="1705.9324312000001"/>
    <n v="2678.6923268999999"/>
    <n v="2935.3320365"/>
    <n v="2824.2996939999998"/>
    <n v="2127.3468398999998"/>
    <n v="1951.3962722000001"/>
    <n v="1783.0200358"/>
    <n v="1890.9174409"/>
    <n v="1568.0386724"/>
    <n v="1373.9338198999999"/>
    <n v="2084.0705124999999"/>
    <n v="-322.63690350000002"/>
    <n v="-385.93747889999997"/>
    <n v="-503.89800609999998"/>
    <n v="-565.27641340000002"/>
    <n v="-802.1983573"/>
    <n v="-881.04224450000004"/>
    <n v="-1092.2746642"/>
    <n v="-1141.9107713999999"/>
    <n v="-1526.3333812999999"/>
    <n v="-2161.966199"/>
    <n v="-938.63867270000003"/>
    <n v="3097.7829271000001"/>
    <n v="4878.6040028999996"/>
    <n v="5829.7107476000001"/>
    <n v="6682.7681264000003"/>
    <n v="7578.8279018000003"/>
    <n v="8605.6208026999993"/>
    <n v="9690.9798998000006"/>
    <n v="10957.813069399999"/>
    <n v="12904.444603399999"/>
    <n v="18086.236774600002"/>
    <n v="8833.9399844"/>
    <n v="0.32789859999999998"/>
    <n v="0.66982090000000005"/>
    <n v="0.90005670000000004"/>
    <n v="0.14945349999999999"/>
    <n v="0.2631809"/>
    <n v="0.19494400000000001"/>
    <n v="0.27683000000000002"/>
    <n v="0.73195319999999997"/>
    <n v="0.99385619999999997"/>
    <n v="8.2715899999999995E-2"/>
    <n v="0.2945952"/>
    <n v="0.2299611"/>
    <m/>
    <m/>
    <m/>
    <m/>
    <m/>
    <m/>
    <n v="0.3634944"/>
    <n v="0.26795809999999998"/>
    <n v="2.0774899999999999E-2"/>
    <n v="0.87824559999999996"/>
    <n v="1"/>
    <n v="0.20121149999999999"/>
    <m/>
    <n v="1"/>
    <m/>
    <m/>
    <m/>
    <n v="8.2715899999999995E-2"/>
    <n v="0.27683000000000002"/>
    <n v="8833.9399844"/>
    <m/>
    <m/>
    <m/>
    <m/>
    <m/>
    <m/>
    <m/>
    <m/>
    <m/>
    <m/>
    <m/>
    <m/>
    <m/>
    <m/>
    <m/>
    <m/>
    <m/>
    <m/>
    <m/>
    <m/>
    <m/>
    <m/>
    <m/>
    <m/>
    <m/>
    <m/>
    <m/>
    <m/>
    <m/>
    <m/>
    <m/>
    <m/>
    <m/>
    <m/>
    <m/>
    <m/>
    <m/>
    <m/>
    <m/>
    <m/>
    <n v="0.16247059999999999"/>
    <n v="0.13636239999999999"/>
    <n v="0.2225502"/>
    <n v="0.1446529"/>
    <n v="0.20844660000000001"/>
    <n v="8.2302500000000001E-2"/>
    <n v="4.3214900000000001E-2"/>
    <n v="7770.7153426000004"/>
    <n v="9287.2064695999998"/>
    <n v="9671.0587673000009"/>
    <n v="9208.1976211000001"/>
    <n v="9353.8746259"/>
    <n v="6974.7276432999997"/>
    <n v="6870.1481465999996"/>
    <n v="0.12788630000000001"/>
    <n v="7.4311799999999997E-2"/>
    <n v="7.6500200000000004E-2"/>
    <n v="7.8689800000000004E-2"/>
    <n v="7.41623E-2"/>
    <n v="5.6377400000000001E-2"/>
    <n v="7.63181E-2"/>
    <n v="0.2100911"/>
    <n v="0.13771890000000001"/>
    <n v="0.1494829"/>
    <n v="0.1354921"/>
    <n v="0.34887049999999997"/>
    <n v="0.79679840000000002"/>
    <n v="0.75785460000000004"/>
    <n v="103.91930000000001"/>
    <n v="0.56707430000000003"/>
  </r>
  <r>
    <x v="36"/>
    <n v="12"/>
    <x v="5"/>
    <s v="2011"/>
    <s v="EU SILC"/>
    <s v="2012"/>
    <s v="2011"/>
    <s v=""/>
    <s v="current"/>
    <s v=""/>
    <x v="2"/>
    <n v="3847942.5159999998"/>
    <m/>
    <n v="0.25798379999999999"/>
    <n v="0.36640460000000002"/>
    <m/>
    <m/>
    <n v="3.3648338999999998"/>
    <n v="1.7198175"/>
    <n v="1.9565064000000001"/>
    <n v="3.9053800000000001"/>
    <n v="5.9755086000000004"/>
    <n v="9410.6514148999995"/>
    <n v="8752.0550000000003"/>
    <n v="4473.3076546000002"/>
    <n v="5818.1382352000001"/>
    <n v="6787.9811476000004"/>
    <n v="7757.2513034000003"/>
    <n v="8752.0550000000003"/>
    <n v="9766.7922070000004"/>
    <n v="10923.710824899999"/>
    <n v="12554.325000000001"/>
    <n v="15051.93721"/>
    <n v="52359.54"/>
    <m/>
    <n v="3169.6703434999999"/>
    <x v="1094"/>
    <x v="1100"/>
    <n v="7254.3010408999999"/>
    <n v="8283.7232036999994"/>
    <n v="9272.5088068000005"/>
    <n v="10335.354195100001"/>
    <n v="11668.5415918"/>
    <n v="13679.464422499999"/>
    <n v="18940.392514300001"/>
    <n v="9410.6514148999995"/>
    <n v="631.73799220000001"/>
    <n v="1422.9464599"/>
    <n v="1660.9147367999999"/>
    <n v="2375.5446621000001"/>
    <n v="2794.1357865"/>
    <n v="3177.9693831999998"/>
    <n v="3485.1323050000001"/>
    <n v="3595.1847616999999"/>
    <n v="4381.5642662"/>
    <n v="5864.5891075"/>
    <n v="2939.4563090000001"/>
    <n v="396.95855080000001"/>
    <n v="803.54039550000005"/>
    <n v="1433.7932871999999"/>
    <n v="1886.5491099999999"/>
    <n v="2221.1879291999999"/>
    <n v="2891.0449560000002"/>
    <n v="3109.5450270000001"/>
    <n v="3660.5647561000001"/>
    <n v="4277.5285882999997"/>
    <n v="6546.8743201999996"/>
    <n v="2723.2828036999999"/>
    <n v="134.77633230000001"/>
    <n v="409.99659020000001"/>
    <n v="584.25840289999996"/>
    <n v="729.64022160000002"/>
    <n v="1222.7893601000001"/>
    <n v="1539.3736514"/>
    <n v="1954.8088111"/>
    <n v="2870.2869842"/>
    <n v="3902.1540705000002"/>
    <n v="5676.0384980999997"/>
    <n v="1902.9692398"/>
    <n v="52.015173699999998"/>
    <n v="61.323036100000003"/>
    <n v="58.260092399999998"/>
    <n v="42.923120900000001"/>
    <n v="45.789217000000001"/>
    <n v="31.791569299999999"/>
    <n v="50.7724197"/>
    <n v="74.446587899999997"/>
    <n v="12.2228969"/>
    <n v="52.9140473"/>
    <n v="48.242074199999998"/>
    <n v="737.08150250000006"/>
    <n v="1072.4017123000001"/>
    <n v="874.81085399999995"/>
    <n v="1089.4432747000001"/>
    <n v="1145.4159778000001"/>
    <n v="1052.4156972000001"/>
    <n v="1284.2712111000001"/>
    <n v="1078.1256515"/>
    <n v="1342.2359111999999"/>
    <n v="1746.4001731000001"/>
    <n v="1142.3864388"/>
    <n v="1557.7734227000001"/>
    <n v="2015.7949593999999"/>
    <n v="2300.4128488000001"/>
    <n v="1931.3057977000001"/>
    <n v="1757.1035141"/>
    <n v="1613.6400733999999"/>
    <n v="1645.7347669999999"/>
    <n v="1653.9593253"/>
    <n v="1382.9873611"/>
    <n v="1322.405066"/>
    <n v="1718.0500757"/>
    <n v="-340.67263070000001"/>
    <n v="-603.12973690000001"/>
    <n v="-607.08982949999995"/>
    <n v="-801.10514599999999"/>
    <n v="-902.69858099999999"/>
    <n v="-1033.7265236000001"/>
    <n v="-1194.9103458"/>
    <n v="-1264.0264749"/>
    <n v="-1619.2286716000001"/>
    <n v="-2268.8286978000001"/>
    <n v="-1063.7355262999999"/>
    <n v="3169.6703434999999"/>
    <n v="5182.8734163999998"/>
    <n v="6305.3603925999996"/>
    <n v="7254.3010408999999"/>
    <n v="8283.7232036999994"/>
    <n v="9272.5088068000005"/>
    <n v="10335.354195100001"/>
    <n v="11668.5415918"/>
    <n v="13679.464422499999"/>
    <n v="18940.392514300001"/>
    <n v="9410.6514148999995"/>
    <n v="0.25015169999999998"/>
    <n v="0.59325969999999995"/>
    <n v="0.58029019999999998"/>
    <n v="0.12690699999999999"/>
    <n v="0.28452889999999997"/>
    <n v="0.219865"/>
    <n v="0.20275960000000001"/>
    <n v="0.65297450000000001"/>
    <n v="0.84805050000000004"/>
    <n v="7.5841500000000006E-2"/>
    <n v="0.30811379999999999"/>
    <n v="0.23738029999999999"/>
    <m/>
    <m/>
    <m/>
    <m/>
    <m/>
    <m/>
    <n v="0.38044410000000001"/>
    <n v="0.29960520000000002"/>
    <n v="2.0213100000000001E-2"/>
    <n v="0.82761229999999997"/>
    <n v="1"/>
    <n v="0.1305144"/>
    <n v="9135.2840274999999"/>
    <m/>
    <n v="0.87427820000000001"/>
    <n v="8.4377499999999994E-2"/>
    <n v="0.20028019999999999"/>
    <m/>
    <m/>
    <m/>
    <n v="2.7824600000000001E-2"/>
    <n v="1.7473599999999999E-2"/>
    <n v="7.2740000000000001E-3"/>
    <n v="1.0027E-3"/>
    <n v="0.30268040000000002"/>
    <n v="6.6189999999999999E-2"/>
    <n v="3.66135E-2"/>
    <n v="0.3097626"/>
    <n v="8.7676699999999996E-2"/>
    <n v="1.77801E-2"/>
    <n v="8105.4234391"/>
    <n v="4596.2812652000002"/>
    <n v="5977.0166035000002"/>
    <n v="3019.7202978"/>
    <n v="11495.8003331"/>
    <n v="7728.5016887000002"/>
    <n v="5822.3524353000003"/>
    <n v="9138.4991437999997"/>
    <n v="6300.9249921999999"/>
    <n v="2640.1336124999998"/>
    <n v="0.1248742"/>
    <n v="0.38775009999999999"/>
    <n v="0.1009197"/>
    <n v="0.76822230000000002"/>
    <n v="1.2751200000000001E-2"/>
    <n v="0.1151866"/>
    <n v="0.1458257"/>
    <n v="4.8077000000000002E-2"/>
    <n v="0.18645700000000001"/>
    <n v="0.7846822"/>
    <n v="0.1720682"/>
    <n v="1"/>
    <n v="0.20388580000000001"/>
    <n v="1"/>
    <n v="3.1109499999999998E-2"/>
    <n v="0.44439830000000002"/>
    <n v="1"/>
    <n v="7.2033200000000006E-2"/>
    <n v="0.39709339999999999"/>
    <n v="1"/>
    <m/>
    <m/>
    <m/>
    <m/>
    <m/>
    <m/>
    <m/>
    <m/>
    <m/>
    <m/>
    <m/>
    <m/>
    <m/>
    <m/>
    <m/>
    <m/>
    <m/>
    <m/>
    <m/>
    <m/>
    <m/>
    <m/>
    <m/>
    <m/>
    <m/>
    <m/>
    <m/>
    <m/>
    <n v="103.91930000000001"/>
    <n v="0.56707430000000003"/>
  </r>
  <r>
    <x v="37"/>
    <m/>
    <x v="7"/>
    <s v="2004"/>
    <s v="EU SILC"/>
    <s v="2005"/>
    <s v="2004"/>
    <s v=""/>
    <s v="current"/>
    <s v=""/>
    <x v="0"/>
    <n v="274076.37396"/>
    <m/>
    <n v="0.26737670000000002"/>
    <n v="0.79432729999999996"/>
    <m/>
    <m/>
    <n v="3.5971167999999998"/>
    <n v="1.8258728"/>
    <n v="1.9700807"/>
    <n v="4.0723031000000001"/>
    <n v="5.7417626000000004"/>
    <n v="9245.8884670999996"/>
    <n v="8400.7000000000007"/>
    <n v="4264.1400000000003"/>
    <n v="5458.26"/>
    <n v="6481.4185380999998"/>
    <n v="7440.4230733000004"/>
    <n v="8400.7000000000007"/>
    <n v="9560.1968187000002"/>
    <n v="10796.13"/>
    <n v="12512.432663699999"/>
    <n v="15338.609795"/>
    <n v="52734.168998300003"/>
    <m/>
    <n v="3298.5889329000001"/>
    <x v="1095"/>
    <x v="1101"/>
    <n v="6986.9999295999996"/>
    <n v="7922.7793634"/>
    <n v="8967.7586233999991"/>
    <n v="10153.3557041"/>
    <n v="11648.6616736"/>
    <n v="13753.2785962"/>
    <n v="18939.7145566"/>
    <n v="9245.8884670999996"/>
    <n v="8.0099599000000001"/>
    <n v="39.560517500000003"/>
    <n v="132.10399709999999"/>
    <n v="297.21100680000001"/>
    <n v="374.39706389999998"/>
    <n v="450.91564210000001"/>
    <n v="852.34805870000002"/>
    <n v="1300.5085211000001"/>
    <n v="1639.3181193999999"/>
    <n v="2912.4270431"/>
    <n v="801.96710559999997"/>
    <n v="0.20443739999999999"/>
    <n v="15.479351100000001"/>
    <n v="97.664224700000005"/>
    <n v="113.6144141"/>
    <n v="301.06637119999999"/>
    <n v="471.87067339999999"/>
    <n v="776.17623739999999"/>
    <n v="1407.3265621"/>
    <n v="1959.7617293000001"/>
    <n v="3224.3714375"/>
    <n v="838.02548320000005"/>
    <n v="49.398038800000002"/>
    <n v="58.0430578"/>
    <n v="205.12891959999999"/>
    <n v="415.04560520000001"/>
    <n v="476.39093960000002"/>
    <n v="915.87447380000003"/>
    <n v="1374.9813873000001"/>
    <n v="1985.3330073"/>
    <n v="2641.9794861999999"/>
    <n v="4737.4999342999999"/>
    <n v="1287.9815725000001"/>
    <n v="-94.341319799999994"/>
    <n v="23.9510647"/>
    <n v="-12.486231200000001"/>
    <n v="-78.756504000000007"/>
    <n v="46.153894200000003"/>
    <n v="0.56007110000000004"/>
    <n v="4.4087668000000004"/>
    <n v="158.5744948"/>
    <n v="166.34211070000001"/>
    <n v="567.18861130000005"/>
    <n v="78.427679100000006"/>
    <n v="76.537750200000005"/>
    <n v="55.820970299999999"/>
    <n v="125.25845630000001"/>
    <n v="150.1545222"/>
    <n v="145.56357740000001"/>
    <n v="174.80909109999999"/>
    <n v="332.1861485"/>
    <n v="362.5094234"/>
    <n v="459.00930210000001"/>
    <n v="1179.4187578000001"/>
    <n v="306.71740670000003"/>
    <n v="3311.1306503000001"/>
    <n v="4600.8745283999997"/>
    <n v="5597.4946085000001"/>
    <n v="6331.5745991000003"/>
    <n v="6923.4129538999996"/>
    <n v="7523.1709191999998"/>
    <n v="7723.1245650999999"/>
    <n v="7920.9224087000002"/>
    <n v="8928.1893289"/>
    <n v="10918.238266"/>
    <n v="6981.1451273000002"/>
    <n v="-52.350583899999997"/>
    <n v="-64.184893200000005"/>
    <n v="-153.74333960000001"/>
    <n v="-241.84371379999999"/>
    <n v="-344.20543670000001"/>
    <n v="-569.44224740000004"/>
    <n v="-909.86945969999999"/>
    <n v="-1486.5127437000001"/>
    <n v="-2041.3214803000001"/>
    <n v="-4599.4294934999998"/>
    <n v="-1048.3759073000001"/>
    <n v="3298.5889329000001"/>
    <n v="4729.5445965999997"/>
    <n v="5991.4206356000004"/>
    <n v="6986.9999295999996"/>
    <n v="7922.7793634"/>
    <n v="8967.7586233999991"/>
    <n v="10153.3557041"/>
    <n v="11648.6616736"/>
    <n v="13753.2785962"/>
    <n v="18939.7145566"/>
    <n v="9245.8884670999996"/>
    <n v="0.76648179999999999"/>
    <n v="0.91182609999999997"/>
    <n v="1"/>
    <n v="0.25713720000000001"/>
    <n v="0.2776073"/>
    <n v="0.27721669999999998"/>
    <n v="0.73966509999999996"/>
    <n v="0.92990910000000004"/>
    <n v="1"/>
    <n v="0.17643039999999999"/>
    <n v="0.24221300000000001"/>
    <n v="0.1819866"/>
    <m/>
    <m/>
    <m/>
    <m/>
    <m/>
    <m/>
    <m/>
    <m/>
    <m/>
    <m/>
    <m/>
    <m/>
    <m/>
    <m/>
    <m/>
    <m/>
    <m/>
    <m/>
    <m/>
    <m/>
    <m/>
    <m/>
    <m/>
    <m/>
    <m/>
    <m/>
    <m/>
    <m/>
    <m/>
    <m/>
    <m/>
    <m/>
    <m/>
    <m/>
    <m/>
    <m/>
    <m/>
    <m/>
    <m/>
    <m/>
    <m/>
    <m/>
    <m/>
    <m/>
    <m/>
    <m/>
    <m/>
    <m/>
    <m/>
    <m/>
    <m/>
    <m/>
    <m/>
    <m/>
    <m/>
    <m/>
    <m/>
    <m/>
    <m/>
    <m/>
    <m/>
    <m/>
    <m/>
    <m/>
    <m/>
    <m/>
    <m/>
    <m/>
    <m/>
    <m/>
    <m/>
    <m/>
    <m/>
    <m/>
    <m/>
    <m/>
    <m/>
    <m/>
    <m/>
    <m/>
    <m/>
    <m/>
    <m/>
    <m/>
    <m/>
    <m/>
    <m/>
    <m/>
    <n v="84.703029999999998"/>
    <n v="0.65285519999999997"/>
  </r>
  <r>
    <x v="37"/>
    <m/>
    <x v="7"/>
    <s v="2004"/>
    <s v="EU SILC"/>
    <s v="2005"/>
    <s v="2004"/>
    <s v=""/>
    <s v="current"/>
    <s v=""/>
    <x v="1"/>
    <n v="1952281.10931"/>
    <n v="697113.01844999997"/>
    <n v="0.2470183"/>
    <n v="0.45422050000000003"/>
    <m/>
    <m/>
    <n v="3.1318039999999998"/>
    <n v="1.6753013000000001"/>
    <n v="1.8693975"/>
    <n v="3.638506"/>
    <n v="5.4924489000000003"/>
    <n v="10972.384421500001"/>
    <n v="10175.0415871"/>
    <n v="5442.9523423000001"/>
    <n v="7010.2449999999999"/>
    <n v="8161.26"/>
    <n v="9176.9478878000009"/>
    <n v="10175.0415871"/>
    <n v="11240.802326700001"/>
    <n v="12527.4616109"/>
    <n v="14229.138020799999"/>
    <n v="17046.259999999998"/>
    <n v="56775.024746100004"/>
    <m/>
    <n v="4000.7341513000001"/>
    <x v="1096"/>
    <x v="1102"/>
    <n v="8681.3409104999992"/>
    <n v="9677.1113308999993"/>
    <n v="10699.411285800001"/>
    <n v="11883.5413857"/>
    <n v="13349.683346100001"/>
    <n v="15538.535789199999"/>
    <n v="21973.8279817"/>
    <n v="10972.384421500001"/>
    <n v="636.41805150000005"/>
    <n v="1877.4354834000001"/>
    <n v="2285.0257542999998"/>
    <n v="2986.5029374999999"/>
    <n v="3677.9865064000001"/>
    <n v="3991.0653400000001"/>
    <n v="4772.8535689999999"/>
    <n v="5106.3131884000004"/>
    <n v="6067.7206839"/>
    <n v="9966.0485399999998"/>
    <n v="4137.2531924000004"/>
    <n v="582.03317079999999"/>
    <n v="1387.6873946999999"/>
    <n v="2232.2977833"/>
    <n v="2959.0750075000001"/>
    <n v="3510.6637896000002"/>
    <n v="3998.6781458999999"/>
    <n v="5015.3092755999996"/>
    <n v="5846.0859757999997"/>
    <n v="6946.7279931000003"/>
    <n v="12464.311711"/>
    <n v="4495.0230056999999"/>
    <n v="155.19004380000001"/>
    <n v="503.52573569999998"/>
    <n v="842.51297450000004"/>
    <n v="893.66226319999998"/>
    <n v="1343.7184708"/>
    <n v="1779.2501422"/>
    <n v="1899.7214182"/>
    <n v="2749.4830677999998"/>
    <n v="3626.6734580000002"/>
    <n v="4671.7439677000002"/>
    <n v="1846.8301819000001"/>
    <n v="24.295859700000001"/>
    <n v="15.685924099999999"/>
    <n v="30.377890099999998"/>
    <n v="11.1518897"/>
    <n v="9.7613944999999998"/>
    <n v="47.383316800000003"/>
    <n v="89.887665699999999"/>
    <n v="104.47379189999999"/>
    <n v="119.8326015"/>
    <n v="618.97302939999997"/>
    <n v="107.2212976"/>
    <n v="258.28848379999999"/>
    <n v="285.48381169999999"/>
    <n v="286.67313730000001"/>
    <n v="263.75978939999999"/>
    <n v="321.7836327"/>
    <n v="447.70121449999999"/>
    <n v="436.12639259999997"/>
    <n v="678.73860200000001"/>
    <n v="1041.4755052999999"/>
    <n v="2091.4879265"/>
    <n v="611.25588779999998"/>
    <n v="2889.1010107000002"/>
    <n v="3277.8803591999999"/>
    <n v="3377.2255316999999"/>
    <n v="3471.3401631000002"/>
    <n v="3215.9213534999999"/>
    <n v="3314.3603816999998"/>
    <n v="3239.6675976000001"/>
    <n v="3187.4036790999999"/>
    <n v="3416.2467434999999"/>
    <n v="3435.4688772999998"/>
    <n v="3282.4830447999998"/>
    <n v="-544.59246919999998"/>
    <n v="-1038.6067455"/>
    <n v="-1454.2324748000001"/>
    <n v="-1904.1511399999999"/>
    <n v="-2402.7238167"/>
    <n v="-2879.0272553999998"/>
    <n v="-3570.0245331000001"/>
    <n v="-4322.8149587999997"/>
    <n v="-5680.1411959999996"/>
    <n v="-11274.206070099999"/>
    <n v="-3507.6821887000001"/>
    <n v="4000.7341513000001"/>
    <n v="6309.0919631999996"/>
    <n v="7599.8805964000003"/>
    <n v="8681.3409104999992"/>
    <n v="9677.1113308999993"/>
    <n v="10699.411285800001"/>
    <n v="11883.5413857"/>
    <n v="13349.683346100001"/>
    <n v="15538.535789199999"/>
    <n v="21973.8279817"/>
    <n v="10972.384421500001"/>
    <n v="0.31483309999999998"/>
    <n v="0.69300390000000001"/>
    <n v="0.89584549999999996"/>
    <n v="0.1350345"/>
    <n v="0.26834740000000001"/>
    <n v="0.23439789999999999"/>
    <n v="0.27165420000000001"/>
    <n v="0.74759019999999998"/>
    <n v="0.96657329999999997"/>
    <n v="8.5412399999999999E-2"/>
    <n v="0.25584709999999999"/>
    <n v="0.1804289"/>
    <m/>
    <m/>
    <m/>
    <m/>
    <m/>
    <m/>
    <m/>
    <m/>
    <m/>
    <m/>
    <m/>
    <m/>
    <m/>
    <n v="1"/>
    <m/>
    <m/>
    <m/>
    <n v="8.5412399999999999E-2"/>
    <n v="0.27165420000000001"/>
    <n v="10972.384421500001"/>
    <m/>
    <m/>
    <m/>
    <m/>
    <m/>
    <m/>
    <m/>
    <m/>
    <m/>
    <m/>
    <m/>
    <m/>
    <m/>
    <m/>
    <m/>
    <m/>
    <m/>
    <m/>
    <m/>
    <m/>
    <m/>
    <m/>
    <m/>
    <m/>
    <m/>
    <m/>
    <m/>
    <m/>
    <m/>
    <m/>
    <m/>
    <m/>
    <m/>
    <m/>
    <m/>
    <m/>
    <m/>
    <m/>
    <m/>
    <m/>
    <n v="0.18243680000000001"/>
    <n v="0.117766"/>
    <n v="0.21943319999999999"/>
    <n v="0.15751709999999999"/>
    <n v="0.18245919999999999"/>
    <n v="9.0803900000000007E-2"/>
    <n v="4.95839E-2"/>
    <n v="10349.681329700001"/>
    <n v="11963.172707199999"/>
    <n v="11260.0759115"/>
    <n v="11639.2997928"/>
    <n v="11362.181428800001"/>
    <n v="9520.5171520999993"/>
    <n v="8742.9561202999994"/>
    <n v="7.5033100000000005E-2"/>
    <n v="5.55837E-2"/>
    <n v="5.8223200000000003E-2"/>
    <n v="6.4755900000000005E-2"/>
    <n v="9.5543799999999998E-2"/>
    <n v="0.14873020000000001"/>
    <n v="0.22715840000000001"/>
    <n v="0.1503951"/>
    <n v="0.1521681"/>
    <n v="0.12684000000000001"/>
    <n v="0.1350671"/>
    <n v="0.40199800000000002"/>
    <n v="0.73403870000000004"/>
    <n v="0.74996890000000005"/>
    <n v="84.703029999999998"/>
    <n v="0.65285519999999997"/>
  </r>
  <r>
    <x v="37"/>
    <m/>
    <x v="7"/>
    <s v="2004"/>
    <s v="EU SILC"/>
    <s v="2005"/>
    <s v="2004"/>
    <s v=""/>
    <s v="current"/>
    <s v=""/>
    <x v="2"/>
    <n v="1322036.82445"/>
    <m/>
    <n v="0.2435889"/>
    <n v="0.41215030000000002"/>
    <m/>
    <m/>
    <n v="3.0078448"/>
    <n v="1.6601052000000001"/>
    <n v="1.8118399000000001"/>
    <n v="3.5590128000000001"/>
    <n v="5.4222659000000002"/>
    <n v="11498.0722066"/>
    <n v="10654.0980803"/>
    <n v="5880.2646370000002"/>
    <n v="7464.3535325000003"/>
    <n v="8632.5550000000003"/>
    <n v="9637.3799999999992"/>
    <n v="10654.0980803"/>
    <n v="11762.815000000001"/>
    <n v="13071.0657569"/>
    <n v="14880.47"/>
    <n v="17686.923424000001"/>
    <n v="56775.024746100004"/>
    <m/>
    <n v="4235.4431864999997"/>
    <x v="1097"/>
    <x v="1103"/>
    <n v="9143.3555784"/>
    <n v="10137.4653019"/>
    <n v="11197.861532999999"/>
    <n v="12402.961378"/>
    <n v="13928.8984105"/>
    <n v="16148.675012399999"/>
    <n v="22965.699097600002"/>
    <n v="11498.0722066"/>
    <n v="977.61565689999998"/>
    <n v="2312.1191308000002"/>
    <n v="2806.5410634"/>
    <n v="3270.0608950999999"/>
    <n v="4042.1597009000002"/>
    <n v="4330.7468465000002"/>
    <n v="5078.8780107000002"/>
    <n v="5304.3123814999999"/>
    <n v="6492.5841538000004"/>
    <n v="10950.161304200001"/>
    <n v="4556.9648674"/>
    <n v="847.21137409999994"/>
    <n v="1756.7851466"/>
    <n v="2674.0584047000002"/>
    <n v="3297.7952871000002"/>
    <n v="3749.0594930000002"/>
    <n v="4405.1303390000003"/>
    <n v="5431.6278939000003"/>
    <n v="6145.2198624000002"/>
    <n v="7672.4047763999997"/>
    <n v="13587.9000576"/>
    <n v="4957.2792723000002"/>
    <n v="291.60933660000001"/>
    <n v="794.05729529999996"/>
    <n v="1037.5873664000001"/>
    <n v="1350.0054837"/>
    <n v="1869.3513814999999"/>
    <n v="2077.1244176999999"/>
    <n v="2470.6970630999999"/>
    <n v="3582.8134817"/>
    <n v="4297.6260372999996"/>
    <n v="5215.2683125000003"/>
    <n v="2298.8549545000001"/>
    <n v="27.124893700000001"/>
    <n v="24.637164500000001"/>
    <n v="24.891167200000002"/>
    <n v="-8.4490101000000006"/>
    <n v="47.864201399999999"/>
    <n v="30.550723999999999"/>
    <n v="72.229675"/>
    <n v="98.515112099999996"/>
    <n v="126.73450029999999"/>
    <n v="652.40392440000005"/>
    <n v="109.6590085"/>
    <n v="298.13751960000002"/>
    <n v="319.63223929999998"/>
    <n v="300.40408129999997"/>
    <n v="366.20484920000001"/>
    <n v="361.07124299999998"/>
    <n v="425.73019019999998"/>
    <n v="522.29891129999999"/>
    <n v="664.49230160000002"/>
    <n v="1162.3134273999999"/>
    <n v="2099.9443015000002"/>
    <n v="652.07264469999996"/>
    <n v="2572.3013325000002"/>
    <n v="2908.5951902000002"/>
    <n v="2996.1158872999999"/>
    <n v="3090.9339906"/>
    <n v="2859.2057777999999"/>
    <n v="3092.4016022000001"/>
    <n v="2848.9280162999999"/>
    <n v="2855.7783251999999"/>
    <n v="2766.8454923999998"/>
    <n v="2830.2964907999999"/>
    <n v="2882.2434435999999"/>
    <n v="-778.55692690000001"/>
    <n v="-1361.0380717"/>
    <n v="-1784.0640952000001"/>
    <n v="-2223.1959170999999"/>
    <n v="-2791.2464955999999"/>
    <n v="-3163.8225865999998"/>
    <n v="-4021.6981921000001"/>
    <n v="-4722.2330540000003"/>
    <n v="-6369.8333751999999"/>
    <n v="-12370.2752934"/>
    <n v="-3959.0019843999999"/>
    <n v="4235.4431864999997"/>
    <n v="6754.7880949999999"/>
    <n v="8055.5338750000001"/>
    <n v="9143.3555784"/>
    <n v="10137.4653019"/>
    <n v="11197.861532999999"/>
    <n v="12402.961378"/>
    <n v="13928.8984105"/>
    <n v="16148.675012399999"/>
    <n v="22965.699097600002"/>
    <n v="11498.0722066"/>
    <n v="0.25098690000000001"/>
    <n v="0.61435410000000001"/>
    <n v="0.66391699999999998"/>
    <n v="0.1108155"/>
    <n v="0.27755570000000002"/>
    <n v="0.22464870000000001"/>
    <n v="0.20729739999999999"/>
    <n v="0.67121160000000002"/>
    <n v="0.82437729999999998"/>
    <n v="6.9339399999999995E-2"/>
    <n v="0.27768989999999999"/>
    <n v="0.20093569999999999"/>
    <m/>
    <m/>
    <m/>
    <m/>
    <m/>
    <m/>
    <m/>
    <m/>
    <m/>
    <m/>
    <m/>
    <m/>
    <n v="11269.4813428"/>
    <m/>
    <n v="0.85533380000000003"/>
    <n v="7.0172600000000002E-2"/>
    <n v="0.1948539"/>
    <m/>
    <m/>
    <m/>
    <n v="1.9423200000000002E-2"/>
    <n v="1.3457500000000001E-2"/>
    <n v="1.7423500000000001E-2"/>
    <n v="1.1716999999999999E-3"/>
    <n v="0.26311980000000001"/>
    <n v="7.6530299999999996E-2"/>
    <n v="3.25504E-2"/>
    <n v="0.37307699999999999"/>
    <n v="5.15824E-2"/>
    <n v="6.9981000000000002E-3"/>
    <n v="8919.9877414000002"/>
    <n v="4332.0766514999996"/>
    <n v="7615.2534701000004"/>
    <n v="3862.8209141000002"/>
    <n v="13701.984552"/>
    <n v="9705.0375129999993"/>
    <n v="8122.8271107999999"/>
    <n v="11435.175206399999"/>
    <n v="7008.3015581"/>
    <n v="4330.4217877999999"/>
    <n v="0.19145590000000001"/>
    <n v="0.72822540000000002"/>
    <n v="0.19214519999999999"/>
    <n v="0.76331519999999997"/>
    <n v="1.27142E-2"/>
    <n v="0.10183440000000001"/>
    <n v="0.16746130000000001"/>
    <n v="2.1521499999999999E-2"/>
    <n v="0.23557629999999999"/>
    <n v="0.78443569999999996"/>
    <n v="0.263488"/>
    <n v="1"/>
    <n v="0.32018930000000001"/>
    <n v="1"/>
    <n v="6.3446799999999998E-2"/>
    <n v="0.47046300000000002"/>
    <n v="0.99656149999999999"/>
    <n v="6.3005699999999998E-2"/>
    <n v="0.50102380000000002"/>
    <n v="0.97914480000000004"/>
    <m/>
    <m/>
    <m/>
    <m/>
    <m/>
    <m/>
    <m/>
    <m/>
    <m/>
    <m/>
    <m/>
    <m/>
    <m/>
    <m/>
    <m/>
    <m/>
    <m/>
    <m/>
    <m/>
    <m/>
    <m/>
    <m/>
    <m/>
    <m/>
    <m/>
    <m/>
    <m/>
    <m/>
    <n v="84.703029999999998"/>
    <n v="0.65285519999999997"/>
  </r>
  <r>
    <x v="37"/>
    <n v="9"/>
    <x v="2"/>
    <s v="2005"/>
    <s v="EU SILC"/>
    <s v="2006"/>
    <s v="2005"/>
    <s v=""/>
    <s v="current"/>
    <s v=""/>
    <x v="0"/>
    <n v="293592.28168999997"/>
    <m/>
    <n v="0.25999679999999997"/>
    <n v="0.77731490000000003"/>
    <m/>
    <m/>
    <n v="3.3989634"/>
    <n v="1.7679665"/>
    <n v="1.9225270000000001"/>
    <n v="3.8223341"/>
    <n v="5.3890112999999999"/>
    <n v="9716.7708265000001"/>
    <n v="8901.7999999999993"/>
    <n v="4630.26"/>
    <n v="5835.84"/>
    <n v="6865.6391498000003"/>
    <n v="7818.24"/>
    <n v="8901.7999999999993"/>
    <n v="9945.3861667000001"/>
    <n v="11127.993974000001"/>
    <n v="12976.349886800001"/>
    <n v="15738.0841366"/>
    <n v="51409.717693600003"/>
    <m/>
    <n v="3705.6626799000001"/>
    <x v="1098"/>
    <x v="1104"/>
    <n v="7357.6028942000003"/>
    <n v="8356.7746492999995"/>
    <n v="9415.9953509000006"/>
    <n v="10481.874399300001"/>
    <n v="11999.4809814"/>
    <n v="14226.9593518"/>
    <n v="19969.857929900001"/>
    <n v="9716.7708265000001"/>
    <n v="42.8264608"/>
    <n v="40.966312000000002"/>
    <n v="119.8297689"/>
    <n v="169.30696560000001"/>
    <n v="406.22594329999998"/>
    <n v="677.33225570000002"/>
    <n v="824.37740670000005"/>
    <n v="1369.7164577999999"/>
    <n v="1253.3546398000001"/>
    <n v="3508.9912060000001"/>
    <n v="841.92528159999995"/>
    <n v="0.1369052"/>
    <n v="23.537686999999998"/>
    <n v="81.774295100000003"/>
    <n v="192.488337"/>
    <n v="227.8934792"/>
    <n v="394.56877600000001"/>
    <n v="1000.6689646999999"/>
    <n v="1282.2000086"/>
    <n v="1874.5012075"/>
    <n v="4986.0041603999998"/>
    <n v="1007.3614357"/>
    <n v="1.9502999999999999"/>
    <n v="55.224997799999997"/>
    <n v="146.9500267"/>
    <n v="298.78690649999999"/>
    <n v="702.77660030000004"/>
    <n v="837.53660049999996"/>
    <n v="1145.8517033999999"/>
    <n v="2262.0749021000001"/>
    <n v="3031.2467013999999"/>
    <n v="4618.3189128000004"/>
    <n v="1311.2194233"/>
    <n v="-26.138640800000001"/>
    <n v="56.9560545"/>
    <n v="43.935346500000001"/>
    <n v="71.255260500000006"/>
    <n v="7.3830102000000002"/>
    <n v="75.827342799999997"/>
    <n v="105.321603"/>
    <n v="229.3290691"/>
    <n v="191.21302499999999"/>
    <n v="709.37346739999998"/>
    <n v="146.58345059999999"/>
    <n v="151.28406290000001"/>
    <n v="171.60872850000001"/>
    <n v="214.19030069999999"/>
    <n v="237.09190169999999"/>
    <n v="367.26581169999997"/>
    <n v="301.44796300000002"/>
    <n v="355.24557829999998"/>
    <n v="471.25150129999997"/>
    <n v="736.65437559999998"/>
    <n v="1775.3648350000001"/>
    <n v="478.43931559999999"/>
    <n v="3587.0497111"/>
    <n v="4952.4712068999997"/>
    <n v="5897.4545257999998"/>
    <n v="6600.6765797999997"/>
    <n v="7024.9640804999999"/>
    <n v="7680.8065459999998"/>
    <n v="7921.2489022999998"/>
    <n v="7899.3420818000004"/>
    <n v="9235.7759229000003"/>
    <n v="9958.3890685000006"/>
    <n v="7078.0186944999996"/>
    <n v="-51.446119299999999"/>
    <n v="-59.847767099999999"/>
    <n v="-135.35413539999999"/>
    <n v="-212.0030568"/>
    <n v="-379.73427579999998"/>
    <n v="-551.52413330000002"/>
    <n v="-870.83975910000004"/>
    <n v="-1514.4330391999999"/>
    <n v="-2095.7865204"/>
    <n v="-5586.5837202000002"/>
    <n v="-1146.7767747"/>
    <n v="3705.6626799000001"/>
    <n v="5240.9172195000001"/>
    <n v="6368.7801282999999"/>
    <n v="7357.6028942000003"/>
    <n v="8356.7746492999995"/>
    <n v="9415.9953509000006"/>
    <n v="10481.874399300001"/>
    <n v="11999.4809814"/>
    <n v="14226.9593518"/>
    <n v="19969.857929900001"/>
    <n v="9716.7708265000001"/>
    <n v="0.76068199999999997"/>
    <n v="0.89100829999999998"/>
    <n v="0.99643099999999996"/>
    <n v="0.25565909999999997"/>
    <n v="0.24755740000000001"/>
    <n v="0.22674920000000001"/>
    <n v="0.73353610000000002"/>
    <n v="0.90515290000000004"/>
    <n v="0.99724729999999995"/>
    <n v="0.1591398"/>
    <n v="0.21894910000000001"/>
    <n v="0.1633713"/>
    <m/>
    <m/>
    <m/>
    <m/>
    <m/>
    <m/>
    <n v="0.21894910000000001"/>
    <n v="0.1633713"/>
    <n v="0.1591398"/>
    <n v="0.90515290000000004"/>
    <n v="0.99724729999999995"/>
    <n v="0.73353610000000002"/>
    <m/>
    <m/>
    <m/>
    <m/>
    <m/>
    <m/>
    <m/>
    <m/>
    <m/>
    <m/>
    <m/>
    <m/>
    <m/>
    <m/>
    <m/>
    <m/>
    <m/>
    <m/>
    <m/>
    <m/>
    <m/>
    <m/>
    <m/>
    <m/>
    <m/>
    <m/>
    <m/>
    <m/>
    <m/>
    <m/>
    <m/>
    <m/>
    <m/>
    <m/>
    <m/>
    <m/>
    <m/>
    <m/>
    <m/>
    <m/>
    <m/>
    <m/>
    <m/>
    <m/>
    <m/>
    <m/>
    <m/>
    <m/>
    <m/>
    <m/>
    <m/>
    <m/>
    <m/>
    <m/>
    <m/>
    <m/>
    <m/>
    <m/>
    <m/>
    <m/>
    <m/>
    <m/>
    <m/>
    <m/>
    <m/>
    <m/>
    <m/>
    <m/>
    <m/>
    <m/>
    <m/>
    <m/>
    <m/>
    <m/>
    <m/>
    <m/>
    <n v="86.802949999999996"/>
    <n v="0.65999960000000002"/>
  </r>
  <r>
    <x v="37"/>
    <n v="9"/>
    <x v="2"/>
    <s v="2005"/>
    <s v="EU SILC"/>
    <s v="2006"/>
    <s v="2005"/>
    <s v=""/>
    <s v="current"/>
    <s v=""/>
    <x v="1"/>
    <n v="2005884.57733"/>
    <n v="710817.82778000005"/>
    <n v="0.24597669999999999"/>
    <n v="0.44961990000000002"/>
    <m/>
    <m/>
    <n v="3.1109455000000001"/>
    <n v="1.6910253"/>
    <n v="1.8396801"/>
    <n v="3.5916996999999999"/>
    <n v="5.3236740999999999"/>
    <n v="11647.0453452"/>
    <n v="10721.985000000001"/>
    <n v="5828.1791515000004"/>
    <n v="7429.12"/>
    <n v="8638.3275659999999"/>
    <n v="9716.4398483000004"/>
    <n v="10721.985000000001"/>
    <n v="11933.666717"/>
    <n v="13325.335367600001"/>
    <n v="15185.2358401"/>
    <n v="18131.147571000001"/>
    <n v="65544.399450600002"/>
    <m/>
    <n v="4384.3605662999998"/>
    <x v="1099"/>
    <x v="1105"/>
    <n v="9183.6728187999997"/>
    <n v="10227.390810299999"/>
    <n v="11312.927066300001"/>
    <n v="12625.7207593"/>
    <n v="14184.249942799999"/>
    <n v="16449.162462"/>
    <n v="23340.906681"/>
    <n v="11647.0453452"/>
    <n v="780.48503010000002"/>
    <n v="1740.3718596000001"/>
    <n v="2233.6130219000001"/>
    <n v="3216.7042081999998"/>
    <n v="3535.0647459000002"/>
    <n v="4244.9298619000001"/>
    <n v="4814.9325613000001"/>
    <n v="5647.2642525000001"/>
    <n v="6404.0220497"/>
    <n v="10161.0817876"/>
    <n v="4278.6074153999998"/>
    <n v="518.54998760000001"/>
    <n v="1378.5929212000001"/>
    <n v="2295.1425730000001"/>
    <n v="2954.7478642000001"/>
    <n v="3716.1970170999998"/>
    <n v="4249.1391984000002"/>
    <n v="5230.7268289000003"/>
    <n v="6584.7534460999996"/>
    <n v="7141.3956949000003"/>
    <n v="13634.560808800001"/>
    <n v="4771.5240996000002"/>
    <n v="185.31668289999999"/>
    <n v="494.1330049"/>
    <n v="841.4666502"/>
    <n v="1001.8529658"/>
    <n v="1256.0888379999999"/>
    <n v="1944.5917558000001"/>
    <n v="2344.9976302999999"/>
    <n v="2839.2994948999999"/>
    <n v="3752.2910385"/>
    <n v="4485.9899741999998"/>
    <n v="1914.9036951"/>
    <n v="19.6135339"/>
    <n v="41.213772400000003"/>
    <n v="54.851439900000003"/>
    <n v="54.930475000000001"/>
    <n v="85.504926600000005"/>
    <n v="63.317740499999999"/>
    <n v="153.96367000000001"/>
    <n v="111.0082153"/>
    <n v="238.9810574"/>
    <n v="703.84387319999996"/>
    <n v="152.76999369999999"/>
    <n v="413.79720350000002"/>
    <n v="470.01013010000003"/>
    <n v="526.68644859999995"/>
    <n v="452.60684859999998"/>
    <n v="622.84637320000002"/>
    <n v="563.54739440000003"/>
    <n v="664.97426010000004"/>
    <n v="839.82083190000003"/>
    <n v="1388.0726643"/>
    <n v="3188.1770388999998"/>
    <n v="913.28802489999998"/>
    <n v="3016.5242392"/>
    <n v="3515.4453278000001"/>
    <n v="3453.5931126999999"/>
    <n v="3370.6724554000002"/>
    <n v="3339.6087735999999"/>
    <n v="3202.0301969000002"/>
    <n v="3167.4471828000001"/>
    <n v="2938.6980512"/>
    <n v="3562.7576251"/>
    <n v="2910.5528430999998"/>
    <n v="3247.6353272000001"/>
    <n v="-549.92611079999995"/>
    <n v="-945.7878359"/>
    <n v="-1351.657406"/>
    <n v="-1867.8419984"/>
    <n v="-2327.9198640999998"/>
    <n v="-2954.6290816999999"/>
    <n v="-3751.3213740000001"/>
    <n v="-4776.594349"/>
    <n v="-6038.3576679999996"/>
    <n v="-11743.299644799999"/>
    <n v="-3631.6832106000002"/>
    <n v="4384.3605662999998"/>
    <n v="6693.9791801000001"/>
    <n v="8053.6958402"/>
    <n v="9183.6728187999997"/>
    <n v="10227.390810299999"/>
    <n v="11312.927066300001"/>
    <n v="12625.7207593"/>
    <n v="14184.249942799999"/>
    <n v="16449.162462"/>
    <n v="23340.906681"/>
    <n v="11647.0453452"/>
    <n v="0.30701299999999998"/>
    <n v="0.68407439999999997"/>
    <n v="0.86049690000000001"/>
    <n v="0.1323965"/>
    <n v="0.25197219999999998"/>
    <n v="0.20626459999999999"/>
    <n v="0.26535819999999999"/>
    <n v="0.73375860000000004"/>
    <n v="0.92582640000000005"/>
    <n v="7.7417600000000003E-2"/>
    <n v="0.24868599999999999"/>
    <n v="0.1816304"/>
    <m/>
    <m/>
    <m/>
    <m/>
    <m/>
    <m/>
    <n v="0.24868599999999999"/>
    <n v="0.1816304"/>
    <n v="7.7417600000000003E-2"/>
    <n v="0.73375860000000004"/>
    <n v="0.92582640000000005"/>
    <n v="0.26535819999999999"/>
    <m/>
    <n v="1"/>
    <m/>
    <m/>
    <m/>
    <n v="7.7417600000000003E-2"/>
    <n v="0.26535819999999999"/>
    <n v="11647.0453452"/>
    <m/>
    <m/>
    <m/>
    <m/>
    <m/>
    <m/>
    <m/>
    <m/>
    <m/>
    <m/>
    <m/>
    <m/>
    <m/>
    <m/>
    <m/>
    <m/>
    <m/>
    <m/>
    <m/>
    <m/>
    <m/>
    <m/>
    <m/>
    <m/>
    <m/>
    <m/>
    <m/>
    <m/>
    <m/>
    <m/>
    <m/>
    <m/>
    <m/>
    <m/>
    <m/>
    <m/>
    <m/>
    <m/>
    <m/>
    <m/>
    <n v="0.17956859999999999"/>
    <n v="0.11253829999999999"/>
    <n v="0.2192529"/>
    <n v="0.1577548"/>
    <n v="0.18451980000000001"/>
    <n v="9.1543700000000006E-2"/>
    <n v="5.4821799999999997E-2"/>
    <n v="11025.124100200001"/>
    <n v="12582.704597600001"/>
    <n v="12056.589303700001"/>
    <n v="12410.512768000001"/>
    <n v="12073.401888599999"/>
    <n v="9929.3222643000008"/>
    <n v="9361.8438814000001"/>
    <n v="6.6886899999999999E-2"/>
    <n v="4.4785199999999997E-2"/>
    <n v="5.4957300000000001E-2"/>
    <n v="5.4077100000000003E-2"/>
    <n v="8.93872E-2"/>
    <n v="0.1322866"/>
    <n v="0.20398050000000001"/>
    <n v="0.1481555"/>
    <n v="0.13124849999999999"/>
    <n v="0.131329"/>
    <n v="0.1144703"/>
    <n v="0.37809900000000002"/>
    <n v="0.72830150000000005"/>
    <n v="0.74227699999999996"/>
    <n v="86.802949999999996"/>
    <n v="0.65999960000000002"/>
  </r>
  <r>
    <x v="37"/>
    <n v="9"/>
    <x v="2"/>
    <s v="2005"/>
    <s v="EU SILC"/>
    <s v="2006"/>
    <s v="2005"/>
    <s v=""/>
    <s v="current"/>
    <s v=""/>
    <x v="2"/>
    <n v="1352098.3212600001"/>
    <m/>
    <n v="0.2413817"/>
    <n v="0.40276279999999998"/>
    <m/>
    <m/>
    <n v="3.0088713"/>
    <n v="1.6731354000000001"/>
    <n v="1.798343"/>
    <n v="3.5047068000000001"/>
    <n v="5.2411878999999999"/>
    <n v="12231.8593139"/>
    <n v="11322.7"/>
    <n v="6296.1848456999996"/>
    <n v="7928.5156704999999"/>
    <n v="9158.3629825999997"/>
    <n v="10266.0378788"/>
    <n v="11322.7"/>
    <n v="12600.7850951"/>
    <n v="13948.36"/>
    <n v="15738.8916543"/>
    <n v="18944.41"/>
    <n v="65544.399450600002"/>
    <m/>
    <n v="4630.6598516000004"/>
    <x v="1100"/>
    <x v="1106"/>
    <n v="9719.8858958000001"/>
    <n v="10773.982106900001"/>
    <n v="11947.5218133"/>
    <n v="13228.584553999999"/>
    <n v="14826.073740899999"/>
    <n v="17152.300358299999"/>
    <n v="24270.1584005"/>
    <n v="12231.8593139"/>
    <n v="1141.2875967"/>
    <n v="2165.6719936"/>
    <n v="3064.7061883000001"/>
    <n v="3459.5042062000002"/>
    <n v="3875.2150559000002"/>
    <n v="4481.6801386999996"/>
    <n v="5461.4821917999998"/>
    <n v="5903.4360800000004"/>
    <n v="6775.8347657000004"/>
    <n v="10857.919095400001"/>
    <n v="4719.4506586999996"/>
    <n v="755.59904429999995"/>
    <n v="1870.961783"/>
    <n v="2756.6351371000001"/>
    <n v="3415.0846803999998"/>
    <n v="4016.5231746999998"/>
    <n v="4671.4297833000001"/>
    <n v="5868.8149965000002"/>
    <n v="6759.7044347000001"/>
    <n v="8317.0410300999993"/>
    <n v="14500.876659699999"/>
    <n v="5294.3979396000004"/>
    <n v="334.01079700000003"/>
    <n v="802.9792966"/>
    <n v="1117.3866994"/>
    <n v="1454.6203270999999"/>
    <n v="1947.5224479999999"/>
    <n v="2638.1327835000002"/>
    <n v="2801.4323806000002"/>
    <n v="3606.1120864999998"/>
    <n v="4291.8546907999998"/>
    <n v="5042.4279591000004"/>
    <n v="2403.9963874999999"/>
    <n v="16.118012100000001"/>
    <n v="51.323755499999997"/>
    <n v="45.507180200000001"/>
    <n v="58.171394300000003"/>
    <n v="56.075781200000002"/>
    <n v="99.225310500000006"/>
    <n v="102.24826640000001"/>
    <n v="134.75110000000001"/>
    <n v="220.64093869999999"/>
    <n v="803.94607640000004"/>
    <n v="158.8783445"/>
    <n v="513.31918570000005"/>
    <n v="539.85656859999995"/>
    <n v="502.8805504"/>
    <n v="549.08581360000005"/>
    <n v="630.17313100000001"/>
    <n v="606.62406060000001"/>
    <n v="704.91194350000001"/>
    <n v="1052.9572628999999"/>
    <n v="1511.2331732"/>
    <n v="3310.8037516999998"/>
    <n v="992.44149660000005"/>
    <n v="2596.7940758"/>
    <n v="3026.0516410999999"/>
    <n v="2857.2796047000002"/>
    <n v="2984.2317618000002"/>
    <n v="3018.9993768999998"/>
    <n v="2865.3305955000001"/>
    <n v="2590.17103"/>
    <n v="2616.3303857000001"/>
    <n v="2829.3218102999999"/>
    <n v="2437.7533142000002"/>
    <n v="2782.2206199000002"/>
    <n v="-726.46885989999998"/>
    <n v="-1268.4109245"/>
    <n v="-1779.0380396"/>
    <n v="-2200.8122874999999"/>
    <n v="-2770.5268606"/>
    <n v="-3414.9008586999998"/>
    <n v="-4300.4762547"/>
    <n v="-5247.2176089000004"/>
    <n v="-6793.6260505"/>
    <n v="-12683.568456000001"/>
    <n v="-4119.5261330000003"/>
    <n v="4630.6598516000004"/>
    <n v="7188.4341138999998"/>
    <n v="8565.3573207000009"/>
    <n v="9719.8858958000001"/>
    <n v="10773.982106900001"/>
    <n v="11947.5218133"/>
    <n v="13228.584553999999"/>
    <n v="14826.073740899999"/>
    <n v="17152.300358299999"/>
    <n v="24270.1584005"/>
    <n v="12231.8593139"/>
    <n v="0.23694229999999999"/>
    <n v="0.59743999999999997"/>
    <n v="0.64090919999999996"/>
    <n v="0.1063621"/>
    <n v="0.26388"/>
    <n v="0.20815710000000001"/>
    <n v="0.19492119999999999"/>
    <n v="0.64990409999999998"/>
    <n v="0.76495849999999999"/>
    <n v="6.2477900000000003E-2"/>
    <n v="0.2721616"/>
    <n v="0.20513480000000001"/>
    <m/>
    <m/>
    <m/>
    <m/>
    <m/>
    <m/>
    <n v="0.2721616"/>
    <n v="0.20513480000000001"/>
    <n v="6.2477900000000003E-2"/>
    <n v="0.64990409999999998"/>
    <n v="0.76495849999999999"/>
    <n v="0.19492119999999999"/>
    <n v="11964.920792700001"/>
    <m/>
    <n v="0.84410909999999995"/>
    <n v="6.4593399999999995E-2"/>
    <n v="0.1858436"/>
    <m/>
    <m/>
    <m/>
    <n v="1.9120600000000001E-2"/>
    <n v="1.18888E-2"/>
    <n v="1.721E-2"/>
    <n v="1.6927999999999999E-3"/>
    <n v="0.27796979999999999"/>
    <n v="6.8814200000000006E-2"/>
    <n v="3.0539500000000001E-2"/>
    <n v="0.36802010000000002"/>
    <n v="4.4786600000000003E-2"/>
    <n v="4.0667999999999998E-3"/>
    <n v="9452.0785574000001"/>
    <n v="5098.3195729999998"/>
    <n v="8171.7408531999999"/>
    <n v="4106.8304999000002"/>
    <n v="14073.397317999999"/>
    <n v="10514.2486995"/>
    <n v="8454.3307447999996"/>
    <n v="12114.7427173"/>
    <n v="7588.0363917000004"/>
    <n v="4612.4665268999997"/>
    <n v="0.2318722"/>
    <n v="0.60939849999999995"/>
    <n v="0.2013818"/>
    <n v="0.56538259999999996"/>
    <n v="2.35712E-2"/>
    <n v="9.1028700000000004E-2"/>
    <n v="0.16662469999999999"/>
    <n v="2.2502299999999999E-2"/>
    <n v="0.2077648"/>
    <n v="0.72080929999999999"/>
    <n v="0.27031880000000003"/>
    <n v="1"/>
    <n v="0.27971279999999998"/>
    <n v="1"/>
    <n v="8.4586499999999995E-2"/>
    <n v="0.40567320000000001"/>
    <n v="0.99642759999999997"/>
    <n v="7.1050500000000003E-2"/>
    <n v="0.47412500000000002"/>
    <n v="1"/>
    <m/>
    <m/>
    <m/>
    <m/>
    <m/>
    <m/>
    <m/>
    <m/>
    <m/>
    <m/>
    <m/>
    <m/>
    <m/>
    <m/>
    <m/>
    <m/>
    <m/>
    <m/>
    <m/>
    <m/>
    <m/>
    <m/>
    <m/>
    <m/>
    <m/>
    <m/>
    <m/>
    <m/>
    <n v="86.802949999999996"/>
    <n v="0.65999960000000002"/>
  </r>
  <r>
    <x v="37"/>
    <m/>
    <x v="7"/>
    <s v="2006"/>
    <s v="EU SILC"/>
    <s v="2007"/>
    <s v="2006"/>
    <s v=""/>
    <s v="current"/>
    <s v=""/>
    <x v="0"/>
    <n v="270410.45792999998"/>
    <m/>
    <n v="0.26053409999999999"/>
    <n v="0.78196980000000005"/>
    <m/>
    <m/>
    <n v="3.4634436000000002"/>
    <n v="1.8232596000000001"/>
    <n v="1.8995888999999999"/>
    <n v="3.8452598"/>
    <n v="5.3255860999999998"/>
    <n v="10369.133747"/>
    <n v="9349.7194142000008"/>
    <n v="4921.97"/>
    <n v="6257.8950134999995"/>
    <n v="7367.5"/>
    <n v="8353.5261676999999"/>
    <n v="9349.7194142000008"/>
    <n v="10459.69"/>
    <n v="12037.532074500001"/>
    <n v="13906.6832077"/>
    <n v="17046.965291600001"/>
    <n v="45762.748796899999"/>
    <m/>
    <n v="3966.2150523999999"/>
    <x v="1101"/>
    <x v="1107"/>
    <n v="7862.3167823000003"/>
    <n v="8859.3572241999991"/>
    <n v="9913.1496600999999"/>
    <n v="11151.467334000001"/>
    <n v="13002.6218094"/>
    <n v="15409.906141900001"/>
    <n v="21122.419793699999"/>
    <n v="10369.133747"/>
    <n v="14.213219199999999"/>
    <n v="102.05758760000001"/>
    <n v="209.8585521"/>
    <n v="214.534413"/>
    <n v="195.4884471"/>
    <n v="544.88768240000002"/>
    <n v="1115.6761337999999"/>
    <n v="1063.9082258000001"/>
    <n v="1694.8518303999999"/>
    <n v="3030.2767625000001"/>
    <n v="819.15280329999996"/>
    <n v="3.5901629000000002"/>
    <n v="12.917111500000001"/>
    <n v="60.794535199999999"/>
    <n v="104.62846500000001"/>
    <n v="224.9958369"/>
    <n v="327.95531360000001"/>
    <n v="759.13218259999996"/>
    <n v="1387.8203223"/>
    <n v="1517.6667540000001"/>
    <n v="4155.4046797999999"/>
    <n v="856.35765949999995"/>
    <n v="16.9740514"/>
    <n v="17.647181799999998"/>
    <n v="137.31148899999999"/>
    <n v="252.5540081"/>
    <n v="728.31758560000003"/>
    <n v="918.99556129999996"/>
    <n v="1475.7225103999999"/>
    <n v="2075.4782516"/>
    <n v="2335.0749050999998"/>
    <n v="5257.0471883999999"/>
    <n v="1322.5255503000001"/>
    <n v="22.339572799999999"/>
    <n v="38.015732499999999"/>
    <n v="19.959266100000001"/>
    <n v="41.345125699999997"/>
    <n v="94.151506299999994"/>
    <n v="82.577551"/>
    <n v="105.2121714"/>
    <n v="290.94380330000001"/>
    <n v="260.78345189999999"/>
    <n v="516.71142950000001"/>
    <n v="147.30082440000001"/>
    <n v="107.279931"/>
    <n v="190.4874533"/>
    <n v="293.61704900000001"/>
    <n v="226.469843"/>
    <n v="242.10308029999999"/>
    <n v="277.7628186"/>
    <n v="495.91608559999997"/>
    <n v="596.45754260000001"/>
    <n v="691.25849579999999"/>
    <n v="1454.4314905000001"/>
    <n v="457.83103080000001"/>
    <n v="3984.6936193000001"/>
    <n v="5237.7163350000001"/>
    <n v="6258.4331061000003"/>
    <n v="7216.7793465000004"/>
    <n v="7724.4979057"/>
    <n v="8280.9648481999993"/>
    <n v="8194.7152012999995"/>
    <n v="8982.1824947999994"/>
    <n v="10875.3500976"/>
    <n v="12034.2189291"/>
    <n v="7880.5147354000001"/>
    <n v="-182.8755041"/>
    <n v="-64.443357000000006"/>
    <n v="-143.21183389999999"/>
    <n v="-193.99441899999999"/>
    <n v="-350.19713769999998"/>
    <n v="-519.99411499999997"/>
    <n v="-994.90695100000005"/>
    <n v="-1394.168831"/>
    <n v="-1965.0793928999999"/>
    <n v="-5325.6706861000002"/>
    <n v="-1114.5488567"/>
    <n v="3966.2150523999999"/>
    <n v="5534.3980447000004"/>
    <n v="6836.7621637000002"/>
    <n v="7862.3167823000003"/>
    <n v="8859.3572241999991"/>
    <n v="9913.1496600999999"/>
    <n v="11151.467334000001"/>
    <n v="13002.6218094"/>
    <n v="15409.906141900001"/>
    <n v="21122.419793699999"/>
    <n v="10369.133747"/>
    <n v="0.78447860000000003"/>
    <n v="0.89003169999999998"/>
    <n v="0.99634520000000004"/>
    <n v="0.24899579999999999"/>
    <n v="0.2536157"/>
    <n v="0.2444423"/>
    <n v="0.75895610000000002"/>
    <n v="0.90087499999999998"/>
    <n v="0.99689879999999997"/>
    <n v="0.1627885"/>
    <n v="0.2160367"/>
    <n v="0.1710846"/>
    <m/>
    <m/>
    <m/>
    <m/>
    <m/>
    <m/>
    <n v="0.20614660000000001"/>
    <n v="0.1495119"/>
    <n v="0.14821419999999999"/>
    <n v="0.9005803"/>
    <n v="0.99678040000000001"/>
    <n v="0.75606240000000002"/>
    <m/>
    <m/>
    <m/>
    <m/>
    <m/>
    <m/>
    <m/>
    <m/>
    <m/>
    <m/>
    <m/>
    <m/>
    <m/>
    <m/>
    <m/>
    <m/>
    <m/>
    <m/>
    <m/>
    <m/>
    <m/>
    <m/>
    <m/>
    <m/>
    <m/>
    <m/>
    <m/>
    <m/>
    <m/>
    <m/>
    <m/>
    <m/>
    <m/>
    <m/>
    <m/>
    <m/>
    <m/>
    <m/>
    <m/>
    <m/>
    <m/>
    <m/>
    <m/>
    <m/>
    <m/>
    <m/>
    <m/>
    <m/>
    <m/>
    <m/>
    <m/>
    <m/>
    <m/>
    <m/>
    <m/>
    <m/>
    <m/>
    <m/>
    <m/>
    <m/>
    <m/>
    <m/>
    <m/>
    <m/>
    <m/>
    <m/>
    <m/>
    <m/>
    <m/>
    <m/>
    <m/>
    <m/>
    <m/>
    <m/>
    <m/>
    <m/>
    <n v="88.936869999999999"/>
    <n v="0.57998899999999998"/>
  </r>
  <r>
    <x v="37"/>
    <m/>
    <x v="7"/>
    <s v="2006"/>
    <s v="EU SILC"/>
    <s v="2007"/>
    <s v="2006"/>
    <s v=""/>
    <s v="current"/>
    <s v=""/>
    <x v="1"/>
    <n v="1958277.0269599999"/>
    <n v="694723.31889"/>
    <n v="0.24228640000000001"/>
    <n v="0.44208550000000002"/>
    <m/>
    <m/>
    <n v="3.0511788000000002"/>
    <n v="1.6854297"/>
    <n v="1.810327"/>
    <n v="3.5442152999999998"/>
    <n v="5.2748287999999999"/>
    <n v="12307.5352764"/>
    <n v="11400.44"/>
    <n v="6297.4480611999998"/>
    <n v="7972.4195855999997"/>
    <n v="9247.5349999999999"/>
    <n v="10331.9"/>
    <n v="11400.44"/>
    <n v="12681.254999999999"/>
    <n v="14070.5745429"/>
    <n v="15945.24"/>
    <n v="19214.64"/>
    <n v="75905.706787200004"/>
    <m/>
    <n v="4606.8201421000003"/>
    <x v="1102"/>
    <x v="1108"/>
    <n v="9790.3054496000004"/>
    <n v="10849.4106323"/>
    <n v="12040.5887026"/>
    <n v="13358.2624903"/>
    <n v="14977.263396599999"/>
    <n v="17377.265552199999"/>
    <n v="24300.1877183"/>
    <n v="12307.5352764"/>
    <n v="757.13831479999999"/>
    <n v="1747.9949583"/>
    <n v="2780.0727643999999"/>
    <n v="3320.8428611999998"/>
    <n v="4092.6723536"/>
    <n v="4365.3068741999996"/>
    <n v="5011.8137651999996"/>
    <n v="6630.2980227999997"/>
    <n v="6872.4063343999997"/>
    <n v="10403.4533706"/>
    <n v="4598.6828691999999"/>
    <n v="698.02748389999999"/>
    <n v="1594.2407998000001"/>
    <n v="2308.7810731999998"/>
    <n v="3229.2277410000002"/>
    <n v="4051.0195601999999"/>
    <n v="4653.8828170999996"/>
    <n v="5530.9801089000002"/>
    <n v="6345.2268731000004"/>
    <n v="7877.1292095999997"/>
    <n v="13679.9195922"/>
    <n v="4997.5094755"/>
    <n v="200.13096669999999"/>
    <n v="511.56059620000002"/>
    <n v="942.81791380000004"/>
    <n v="1052.3091634"/>
    <n v="1484.4956514999999"/>
    <n v="1951.0956266999999"/>
    <n v="2379.5663208000001"/>
    <n v="2703.4547361"/>
    <n v="3879.3441982999998"/>
    <n v="5164.3728058999995"/>
    <n v="2027.1347003000001"/>
    <n v="43.162384000000003"/>
    <n v="66.966198700000007"/>
    <n v="58.045176499999997"/>
    <n v="79.896709900000005"/>
    <n v="67.902496799999994"/>
    <n v="65.745064900000003"/>
    <n v="99.701378099999999"/>
    <n v="135.13673879999999"/>
    <n v="194.04116830000001"/>
    <n v="570.94424219999996"/>
    <n v="138.1762574"/>
    <n v="343.6155564"/>
    <n v="505.46421720000001"/>
    <n v="530.98477130000003"/>
    <n v="545.77105440000003"/>
    <n v="559.62746909999998"/>
    <n v="777.63797060000002"/>
    <n v="811.88193479999995"/>
    <n v="979.63773739999999"/>
    <n v="1021.5289595"/>
    <n v="3108.7273171000002"/>
    <n v="918.59606029999998"/>
    <n v="3262.0438386000001"/>
    <n v="3712.0458589"/>
    <n v="3532.5406950000001"/>
    <n v="3553.9653945"/>
    <n v="3222.7322245999999"/>
    <n v="3369.1159908999998"/>
    <n v="3289.2752524000002"/>
    <n v="3223.4318675999998"/>
    <n v="3842.7292572000001"/>
    <n v="3518.2243752999998"/>
    <n v="3452.5988846"/>
    <n v="-697.29840220000006"/>
    <n v="-985.80344720000005"/>
    <n v="-1539.8470746999999"/>
    <n v="-1991.7074749000001"/>
    <n v="-2629.0391233999999"/>
    <n v="-3142.1956418999998"/>
    <n v="-3764.9562698999998"/>
    <n v="-5039.9225791999997"/>
    <n v="-6309.9135752000002"/>
    <n v="-12145.453985"/>
    <n v="-3825.1629708999999"/>
    <n v="4606.8201421000003"/>
    <n v="7152.4691819"/>
    <n v="8613.3953196000002"/>
    <n v="9790.3054496000004"/>
    <n v="10849.4106323"/>
    <n v="12040.5887026"/>
    <n v="13358.2624903"/>
    <n v="14977.263396599999"/>
    <n v="17377.265552199999"/>
    <n v="24300.1877183"/>
    <n v="12307.5352764"/>
    <n v="0.30456129999999998"/>
    <n v="0.68401069999999997"/>
    <n v="0.8536842"/>
    <n v="0.13015760000000001"/>
    <n v="0.25977270000000002"/>
    <n v="0.2155532"/>
    <n v="0.2642061"/>
    <n v="0.73117540000000003"/>
    <n v="0.92150370000000004"/>
    <n v="7.6374700000000004E-2"/>
    <n v="0.26788489999999998"/>
    <n v="0.19319120000000001"/>
    <m/>
    <m/>
    <m/>
    <m/>
    <m/>
    <m/>
    <n v="0.27040059999999999"/>
    <n v="0.17571619999999999"/>
    <n v="6.8295499999999995E-2"/>
    <n v="0.73791209999999996"/>
    <n v="0.92916949999999998"/>
    <n v="0.25825579999999998"/>
    <m/>
    <n v="1"/>
    <m/>
    <m/>
    <m/>
    <n v="7.6374700000000004E-2"/>
    <n v="0.2642061"/>
    <n v="12307.5352764"/>
    <m/>
    <m/>
    <m/>
    <m/>
    <m/>
    <m/>
    <m/>
    <m/>
    <m/>
    <m/>
    <m/>
    <m/>
    <m/>
    <m/>
    <m/>
    <m/>
    <m/>
    <m/>
    <m/>
    <m/>
    <m/>
    <m/>
    <m/>
    <m/>
    <m/>
    <m/>
    <m/>
    <m/>
    <m/>
    <m/>
    <m/>
    <m/>
    <m/>
    <m/>
    <m/>
    <m/>
    <m/>
    <m/>
    <m/>
    <m/>
    <n v="0.18624760000000001"/>
    <n v="0.1150302"/>
    <n v="0.2206362"/>
    <n v="0.15388550000000001"/>
    <n v="0.18611459999999999"/>
    <n v="8.6353100000000002E-2"/>
    <n v="5.1732800000000002E-2"/>
    <n v="11535.7228904"/>
    <n v="13291.3187937"/>
    <n v="12682.2465653"/>
    <n v="12931.0649065"/>
    <n v="12950.2700573"/>
    <n v="10608.299824199999"/>
    <n v="9969.9142701000001"/>
    <n v="7.0716600000000004E-2"/>
    <n v="4.0241699999999998E-2"/>
    <n v="5.7050200000000002E-2"/>
    <n v="5.4261499999999997E-2"/>
    <n v="8.1448499999999993E-2"/>
    <n v="0.13841870000000001"/>
    <n v="0.20346700000000001"/>
    <n v="0.15231420000000001"/>
    <n v="0.1345189"/>
    <n v="0.1273147"/>
    <n v="0.1197411"/>
    <n v="0.3709885"/>
    <n v="0.75414599999999998"/>
    <n v="0.76698509999999998"/>
    <n v="88.936869999999999"/>
    <n v="0.57998899999999998"/>
  </r>
  <r>
    <x v="37"/>
    <m/>
    <x v="7"/>
    <s v="2006"/>
    <s v="EU SILC"/>
    <s v="2007"/>
    <s v="2006"/>
    <s v=""/>
    <s v="current"/>
    <s v=""/>
    <x v="2"/>
    <n v="1323142.1238299999"/>
    <m/>
    <n v="0.23789089999999999"/>
    <n v="0.39679829999999999"/>
    <m/>
    <m/>
    <n v="2.9862082999999999"/>
    <n v="1.6693035000000001"/>
    <n v="1.7888946999999999"/>
    <n v="3.4517286999999999"/>
    <n v="5.1254220999999998"/>
    <n v="12916.436523599999"/>
    <n v="11988.94"/>
    <n v="6701.87"/>
    <n v="8495.2798641000009"/>
    <n v="9765.1446481999992"/>
    <n v="10858.896239"/>
    <n v="11988.94"/>
    <n v="13235.2353059"/>
    <n v="14742.455"/>
    <n v="16622.974999999999"/>
    <n v="20013.18"/>
    <n v="75905.706787200004"/>
    <m/>
    <n v="4945.2954572999997"/>
    <x v="1103"/>
    <x v="1109"/>
    <n v="10327.8534518"/>
    <n v="11416.050148300001"/>
    <n v="12617.6231699"/>
    <n v="13954.352122099999"/>
    <n v="15620.752703100001"/>
    <n v="18125.239088800001"/>
    <n v="25346.7264044"/>
    <n v="12916.436523599999"/>
    <n v="1033.7739627999999"/>
    <n v="2528.0913119000002"/>
    <n v="3274.8280378999998"/>
    <n v="3815.8603539999999"/>
    <n v="4214.9142099999999"/>
    <n v="4730.3741934"/>
    <n v="5890.8509407000001"/>
    <n v="6744.4716623000004"/>
    <n v="7116.4303515000001"/>
    <n v="11384.376454400001"/>
    <n v="5073.9363821999996"/>
    <n v="1045.4907833"/>
    <n v="1997.2270885999999"/>
    <n v="2874.9292415999998"/>
    <n v="3578.9275042999998"/>
    <n v="4359.4212014000004"/>
    <n v="5147.2952472999996"/>
    <n v="5977.5134275"/>
    <n v="6679.8120067"/>
    <n v="8575.8875134000009"/>
    <n v="14805.631715699999"/>
    <n v="5504.8133088000004"/>
    <n v="363.65182149999998"/>
    <n v="848.54535020000003"/>
    <n v="1320.8889517"/>
    <n v="1625.7420810000001"/>
    <n v="2133.4827964000001"/>
    <n v="2477.3820744"/>
    <n v="2718.5595112999999"/>
    <n v="3686.5714616"/>
    <n v="4785.4870799"/>
    <n v="5705.6482748999997"/>
    <n v="2566.8183144999998"/>
    <n v="60.375588399999998"/>
    <n v="35.1392053"/>
    <n v="52.236635100000001"/>
    <n v="79.680336600000004"/>
    <n v="55.775297000000002"/>
    <n v="54.165683999999999"/>
    <n v="97.592994000000004"/>
    <n v="139.63135449999999"/>
    <n v="250.00154889999999"/>
    <n v="606.17743819999998"/>
    <n v="143.09483370000001"/>
    <n v="460.79939869999998"/>
    <n v="530.12051069999995"/>
    <n v="535.67195170000002"/>
    <n v="512.9831666"/>
    <n v="655.63239520000002"/>
    <n v="796.08556309999994"/>
    <n v="922.2970487"/>
    <n v="912.16372109999998"/>
    <n v="1303.9379586"/>
    <n v="3305.4026367000001"/>
    <n v="993.61817570000005"/>
    <n v="2839.4279655"/>
    <n v="3048.7276409999999"/>
    <n v="3033.8739988000002"/>
    <n v="3096.6383019999998"/>
    <n v="2943.8717929999998"/>
    <n v="2975.7680074999998"/>
    <n v="2711.6040072999999"/>
    <n v="2966.8021488999998"/>
    <n v="3043.9848753000001"/>
    <n v="2891.6393674000001"/>
    <n v="2955.2016772000002"/>
    <n v="-858.224063"/>
    <n v="-1338.8876063"/>
    <n v="-1940.2136141000001"/>
    <n v="-2381.9782927000001"/>
    <n v="-2947.0475446999999"/>
    <n v="-3563.4475997"/>
    <n v="-4364.0658073000004"/>
    <n v="-5508.6996521000001"/>
    <n v="-6950.4902388"/>
    <n v="-13352.1494828"/>
    <n v="-4321.0461684000002"/>
    <n v="4945.2954572999997"/>
    <n v="7648.9635015000003"/>
    <n v="9152.2152026999993"/>
    <n v="10327.8534518"/>
    <n v="11416.050148300001"/>
    <n v="12617.6231699"/>
    <n v="13954.352122099999"/>
    <n v="15620.752703100001"/>
    <n v="18125.239088800001"/>
    <n v="25346.7264044"/>
    <n v="12916.436523599999"/>
    <n v="0.23628379999999999"/>
    <n v="0.59616219999999998"/>
    <n v="0.634517"/>
    <n v="0.1066151"/>
    <n v="0.26035639999999999"/>
    <n v="0.20141970000000001"/>
    <n v="0.193937"/>
    <n v="0.64961460000000004"/>
    <n v="0.75500319999999999"/>
    <n v="6.0274000000000001E-2"/>
    <n v="0.28319909999999998"/>
    <n v="0.20587730000000001"/>
    <m/>
    <m/>
    <m/>
    <m/>
    <m/>
    <m/>
    <n v="0.29103770000000001"/>
    <n v="0.2071749"/>
    <n v="5.34023E-2"/>
    <n v="0.66030770000000005"/>
    <n v="0.77129720000000002"/>
    <n v="0.18704779999999999"/>
    <n v="12574.409215400001"/>
    <m/>
    <n v="0.85891399999999996"/>
    <n v="6.26023E-2"/>
    <n v="0.18741079999999999"/>
    <m/>
    <m/>
    <m/>
    <n v="2.0192600000000002E-2"/>
    <n v="1.2777999999999999E-2"/>
    <n v="1.34974E-2"/>
    <n v="4.0797999999999997E-3"/>
    <n v="0.27151399999999998"/>
    <n v="7.3651700000000001E-2"/>
    <n v="3.0994600000000001E-2"/>
    <n v="0.38071339999999998"/>
    <n v="4.7535899999999999E-2"/>
    <n v="3.9566000000000002E-3"/>
    <n v="10483.0461345"/>
    <n v="5691.5752665999998"/>
    <n v="8575.4822786999994"/>
    <n v="4809.5743869999997"/>
    <n v="14991.569509000001"/>
    <n v="11099.741682600001"/>
    <n v="9165.8817803000002"/>
    <n v="12674.085552799999"/>
    <n v="7686.2355152"/>
    <n v="4540.5805441000002"/>
    <n v="0.15778990000000001"/>
    <n v="0.59074170000000004"/>
    <n v="0.1002531"/>
    <n v="0.75682660000000002"/>
    <n v="2.03418E-2"/>
    <n v="7.60189E-2"/>
    <n v="0.1593657"/>
    <n v="1.8031599999999998E-2"/>
    <n v="0.26484210000000002"/>
    <n v="0.77808440000000001"/>
    <n v="0.20351559999999999"/>
    <n v="0.98867530000000003"/>
    <n v="0.26712259999999999"/>
    <n v="1"/>
    <n v="8.0809599999999995E-2"/>
    <n v="0.40145550000000002"/>
    <n v="0.99200569999999999"/>
    <n v="6.5275899999999998E-2"/>
    <n v="0.53597479999999997"/>
    <n v="1"/>
    <m/>
    <m/>
    <m/>
    <m/>
    <m/>
    <m/>
    <m/>
    <m/>
    <m/>
    <m/>
    <m/>
    <m/>
    <m/>
    <m/>
    <m/>
    <m/>
    <m/>
    <m/>
    <m/>
    <m/>
    <m/>
    <m/>
    <m/>
    <m/>
    <m/>
    <m/>
    <m/>
    <m/>
    <n v="88.936869999999999"/>
    <n v="0.57998899999999998"/>
  </r>
  <r>
    <x v="37"/>
    <n v="10"/>
    <x v="3"/>
    <s v="2007"/>
    <s v="EU SILC"/>
    <s v="2008"/>
    <s v="2007"/>
    <s v=""/>
    <s v="current"/>
    <s v=""/>
    <x v="0"/>
    <n v="276431.78683"/>
    <m/>
    <n v="0.26463890000000001"/>
    <n v="0.78655489999999995"/>
    <m/>
    <m/>
    <n v="3.5066926"/>
    <n v="1.8082981"/>
    <n v="1.9392225999999999"/>
    <n v="3.9227023000000001"/>
    <n v="5.5238312000000001"/>
    <n v="11225.3630853"/>
    <n v="10146.982309999999"/>
    <n v="5232.5"/>
    <n v="6620.7642119000002"/>
    <n v="7926.1296159000003"/>
    <n v="8990.9949878000007"/>
    <n v="10146.982309999999"/>
    <n v="11380.883643200001"/>
    <n v="12988.084999999999"/>
    <n v="14973.3113607"/>
    <n v="18348.768905100002"/>
    <n v="57498.1222815"/>
    <m/>
    <n v="4238.1991823999997"/>
    <x v="1104"/>
    <x v="1110"/>
    <n v="8459.8850101000007"/>
    <n v="9603.6455710999999"/>
    <n v="10737.1013915"/>
    <n v="12131.2690661"/>
    <n v="13974.524420199999"/>
    <n v="16438.346386500001"/>
    <n v="23411.0970199"/>
    <n v="11225.3630853"/>
    <n v="8.7813014000000003"/>
    <n v="70.609742600000004"/>
    <n v="160.3056909"/>
    <n v="250.8846763"/>
    <n v="389.12792200000001"/>
    <n v="685.96141439999997"/>
    <n v="893.19244460000004"/>
    <n v="1109.8103523"/>
    <n v="1758.5120291999999"/>
    <n v="3900.1779710999999"/>
    <n v="923.44947009999998"/>
    <n v="4.7789149999999996"/>
    <n v="26.565022800000001"/>
    <n v="50.300879500000001"/>
    <n v="138.24153759999999"/>
    <n v="176.49989299999999"/>
    <n v="534.1329101"/>
    <n v="825.81967950000001"/>
    <n v="1436.5092299999999"/>
    <n v="1752.1898103999999"/>
    <n v="4797.7502940000004"/>
    <n v="975.02752880000003"/>
    <n v="35.2699474"/>
    <n v="35.043367199999999"/>
    <n v="200.35352169999999"/>
    <n v="355.02828240000002"/>
    <n v="709.04922669999996"/>
    <n v="1050.2567156"/>
    <n v="1444.3148689"/>
    <n v="2021.5446615999999"/>
    <n v="2379.2869510999999"/>
    <n v="5017.3941845999998"/>
    <n v="1325.6035626"/>
    <n v="30.929981600000001"/>
    <n v="51.811163399999998"/>
    <n v="33.956569799999997"/>
    <n v="14.889348099999999"/>
    <n v="33.3928595"/>
    <n v="117.7292928"/>
    <n v="184.30281360000001"/>
    <n v="388.13054519999997"/>
    <n v="383.97204379999999"/>
    <n v="978.78936309999995"/>
    <n v="221.91361209999999"/>
    <n v="107.99311040000001"/>
    <n v="209.51453269999999"/>
    <n v="231.94070009999999"/>
    <n v="181.647481"/>
    <n v="255.5093157"/>
    <n v="308.70015590000003"/>
    <n v="425.87925910000001"/>
    <n v="643.04036570000005"/>
    <n v="885.05070460000002"/>
    <n v="1600.1689894000001"/>
    <n v="485.20664319999997"/>
    <n v="4129.9411045999996"/>
    <n v="5605.3661684999997"/>
    <n v="6777.1932065999999"/>
    <n v="7783.0648626000002"/>
    <n v="8439.3377498999998"/>
    <n v="8697.6521138999997"/>
    <n v="9248.3322588999999"/>
    <n v="9770.6168460999997"/>
    <n v="11288.117324299999"/>
    <n v="13003.6042481"/>
    <n v="8476.3067635000007"/>
    <n v="-79.495178100000004"/>
    <n v="-78.437890699999997"/>
    <n v="-151.49194550000001"/>
    <n v="-263.87117790000002"/>
    <n v="-399.27139570000003"/>
    <n v="-657.33121119999998"/>
    <n v="-890.57225849999998"/>
    <n v="-1395.1275807"/>
    <n v="-2008.782477"/>
    <n v="-5886.7880303000002"/>
    <n v="-1182.1444951000001"/>
    <n v="4238.1991823999997"/>
    <n v="5920.4721063999996"/>
    <n v="7302.5586230999997"/>
    <n v="8459.8850101000007"/>
    <n v="9603.6455710999999"/>
    <n v="10737.1013915"/>
    <n v="12131.2690661"/>
    <n v="13974.524420199999"/>
    <n v="16438.346386500001"/>
    <n v="23411.0970199"/>
    <n v="11225.3630853"/>
    <n v="0.78875589999999995"/>
    <n v="0.88815719999999998"/>
    <n v="0.99534230000000001"/>
    <n v="0.26820189999999999"/>
    <n v="0.25522410000000001"/>
    <n v="0.2411344"/>
    <n v="0.75646069999999999"/>
    <n v="0.90648340000000005"/>
    <n v="0.99717699999999998"/>
    <n v="0.1724726"/>
    <n v="0.2225752"/>
    <n v="0.19356409999999999"/>
    <m/>
    <m/>
    <m/>
    <m/>
    <m/>
    <m/>
    <n v="0.20180870000000001"/>
    <n v="0.16803409999999999"/>
    <n v="0.13281080000000001"/>
    <n v="0.90641119999999997"/>
    <n v="0.99689229999999995"/>
    <n v="0.7490329"/>
    <m/>
    <m/>
    <m/>
    <m/>
    <m/>
    <m/>
    <m/>
    <m/>
    <m/>
    <m/>
    <m/>
    <m/>
    <m/>
    <m/>
    <m/>
    <m/>
    <m/>
    <m/>
    <m/>
    <m/>
    <m/>
    <m/>
    <m/>
    <m/>
    <m/>
    <m/>
    <m/>
    <m/>
    <m/>
    <m/>
    <m/>
    <m/>
    <m/>
    <m/>
    <m/>
    <m/>
    <m/>
    <m/>
    <m/>
    <m/>
    <m/>
    <m/>
    <m/>
    <m/>
    <m/>
    <m/>
    <m/>
    <m/>
    <m/>
    <m/>
    <m/>
    <m/>
    <m/>
    <m/>
    <m/>
    <m/>
    <m/>
    <m/>
    <m/>
    <m/>
    <m/>
    <m/>
    <m/>
    <m/>
    <m/>
    <m/>
    <m/>
    <m/>
    <m/>
    <m/>
    <m/>
    <m/>
    <m/>
    <m/>
    <m/>
    <m/>
    <n v="92.147890000000004"/>
    <n v="0.67751490000000003"/>
  </r>
  <r>
    <x v="37"/>
    <n v="10"/>
    <x v="3"/>
    <s v="2007"/>
    <s v="EU SILC"/>
    <s v="2008"/>
    <s v="2007"/>
    <s v=""/>
    <s v="current"/>
    <s v=""/>
    <x v="1"/>
    <n v="1952604.02091"/>
    <n v="696639.71021000005"/>
    <n v="0.24135819999999999"/>
    <n v="0.43216830000000001"/>
    <m/>
    <m/>
    <n v="3.0768194000000002"/>
    <n v="1.6531019"/>
    <n v="1.86124"/>
    <n v="3.5321083"/>
    <n v="5.2619145999999999"/>
    <n v="13402.4697375"/>
    <n v="12524.176492799999"/>
    <n v="6728.9423318999998"/>
    <n v="8687.3548594999993"/>
    <n v="10040.916292800001"/>
    <n v="11315.29"/>
    <n v="12524.176492799999"/>
    <n v="13834.0052701"/>
    <n v="15431.5077707"/>
    <n v="17355.724999999999"/>
    <n v="20703.740238599999"/>
    <n v="77782.221751999998"/>
    <m/>
    <n v="5006.7752103000003"/>
    <x v="1105"/>
    <x v="1111"/>
    <n v="10665.4461536"/>
    <n v="11895.7788917"/>
    <n v="13164.5868859"/>
    <n v="14631.4375074"/>
    <n v="16322.3064156"/>
    <n v="18813.434836"/>
    <n v="26345.223550899998"/>
    <n v="13402.4697375"/>
    <n v="905.87120159999995"/>
    <n v="2073.4251207000002"/>
    <n v="2904.6209308000002"/>
    <n v="3718.6509093999998"/>
    <n v="4256.9914114000003"/>
    <n v="5098.7457666999999"/>
    <n v="5513.1001120999999"/>
    <n v="6357.6772392000003"/>
    <n v="7965.9135887000002"/>
    <n v="11769.350443200001"/>
    <n v="5057.8247048000003"/>
    <n v="699.85884299999998"/>
    <n v="1581.210875"/>
    <n v="2822.1465607999999"/>
    <n v="3519.2146507000002"/>
    <n v="4678.3002026000004"/>
    <n v="5114.4899114"/>
    <n v="6024.2679856000004"/>
    <n v="7069.9788128999999"/>
    <n v="8224.5559073000004"/>
    <n v="14546.009271000001"/>
    <n v="5430.0935006"/>
    <n v="222.7778931"/>
    <n v="646.36122799999998"/>
    <n v="900.79619160000004"/>
    <n v="1231.8712794999999"/>
    <n v="1935.5359908999999"/>
    <n v="2016.4223665"/>
    <n v="2751.9501891"/>
    <n v="3387.1164014999999"/>
    <n v="4037.6221801000002"/>
    <n v="4992.1947673000004"/>
    <n v="2212.7806494000001"/>
    <n v="23.880336700000001"/>
    <n v="50.933803599999997"/>
    <n v="68.768877599999996"/>
    <n v="87.933185100000003"/>
    <n v="97.696524600000004"/>
    <n v="115.2441747"/>
    <n v="135.4491415"/>
    <n v="225.58943669999999"/>
    <n v="232.19212020000001"/>
    <n v="911.2157449"/>
    <n v="195.06945769999999"/>
    <n v="399.05680180000002"/>
    <n v="572.31744660000004"/>
    <n v="590.82903190000002"/>
    <n v="628.00896"/>
    <n v="570.47460560000002"/>
    <n v="819.7703209"/>
    <n v="935.17363799999998"/>
    <n v="941.80433149999999"/>
    <n v="1435.9150807999999"/>
    <n v="3292.7038616"/>
    <n v="1019.1256353"/>
    <n v="3319.1285714000001"/>
    <n v="3943.1223329999998"/>
    <n v="3779.1260689999999"/>
    <n v="3716.2544834"/>
    <n v="3324.8798111999999"/>
    <n v="3448.9312482"/>
    <n v="3449.2583890000001"/>
    <n v="3551.0386026000001"/>
    <n v="3642.2410215999998"/>
    <n v="3855.9910636"/>
    <n v="3603.0480613999998"/>
    <n v="-563.79843730000005"/>
    <n v="-1088.9609555"/>
    <n v="-1692.7918594"/>
    <n v="-2236.4873145000001"/>
    <n v="-2968.0996546000001"/>
    <n v="-3449.0169022999999"/>
    <n v="-4177.7619480000003"/>
    <n v="-5210.8984086999999"/>
    <n v="-6725.0050626000002"/>
    <n v="-13022.2416006"/>
    <n v="-4115.4722718000003"/>
    <n v="5006.7752103000003"/>
    <n v="7778.4098513999998"/>
    <n v="9373.4958022999999"/>
    <n v="10665.4461536"/>
    <n v="11895.7788917"/>
    <n v="13164.5868859"/>
    <n v="14631.4375074"/>
    <n v="16322.3064156"/>
    <n v="18813.434836"/>
    <n v="26345.223550899998"/>
    <n v="13402.4697375"/>
    <n v="0.29590499999999997"/>
    <n v="0.6843823"/>
    <n v="0.86439250000000001"/>
    <n v="0.13643810000000001"/>
    <n v="0.25756010000000001"/>
    <n v="0.2189786"/>
    <n v="0.25381389999999998"/>
    <n v="0.74090210000000001"/>
    <n v="0.94091429999999998"/>
    <n v="8.2042799999999999E-2"/>
    <n v="0.25283949999999999"/>
    <n v="0.21711420000000001"/>
    <m/>
    <m/>
    <m/>
    <m/>
    <m/>
    <m/>
    <n v="0.2546331"/>
    <n v="0.2023394"/>
    <n v="6.1286800000000002E-2"/>
    <n v="0.75960709999999998"/>
    <n v="0.95605039999999997"/>
    <n v="0.23976130000000001"/>
    <m/>
    <n v="1"/>
    <m/>
    <m/>
    <m/>
    <n v="8.2042799999999999E-2"/>
    <n v="0.25381389999999998"/>
    <n v="13402.4697375"/>
    <m/>
    <m/>
    <m/>
    <m/>
    <m/>
    <m/>
    <m/>
    <m/>
    <m/>
    <m/>
    <m/>
    <m/>
    <m/>
    <m/>
    <m/>
    <m/>
    <m/>
    <m/>
    <m/>
    <m/>
    <m/>
    <m/>
    <m/>
    <m/>
    <m/>
    <m/>
    <m/>
    <m/>
    <m/>
    <m/>
    <m/>
    <m/>
    <m/>
    <m/>
    <m/>
    <m/>
    <m/>
    <m/>
    <m/>
    <m/>
    <n v="0.18401680000000001"/>
    <n v="0.11204600000000001"/>
    <n v="0.21823809999999999"/>
    <n v="0.15348300000000001"/>
    <n v="0.19064529999999999"/>
    <n v="8.6271700000000007E-2"/>
    <n v="5.5299099999999997E-2"/>
    <n v="12867.8678107"/>
    <n v="14382.8980696"/>
    <n v="13933.825903499999"/>
    <n v="13970.1941345"/>
    <n v="13893.640286899999"/>
    <n v="11585.894287900001"/>
    <n v="10662.9009549"/>
    <n v="6.7420099999999997E-2"/>
    <n v="4.6816400000000001E-2"/>
    <n v="6.3455800000000007E-2"/>
    <n v="5.5806599999999998E-2"/>
    <n v="9.2107400000000006E-2"/>
    <n v="0.1490727"/>
    <n v="0.20897869999999999"/>
    <n v="0.1229177"/>
    <n v="0.1243213"/>
    <n v="0.11204069999999999"/>
    <n v="0.10577"/>
    <n v="0.36448340000000001"/>
    <n v="0.74648329999999996"/>
    <n v="0.77202649999999995"/>
    <n v="92.147890000000004"/>
    <n v="0.67751490000000003"/>
  </r>
  <r>
    <x v="37"/>
    <n v="10"/>
    <x v="3"/>
    <s v="2007"/>
    <s v="EU SILC"/>
    <s v="2008"/>
    <s v="2007"/>
    <s v=""/>
    <s v="current"/>
    <s v=""/>
    <x v="2"/>
    <n v="1316860.2095900001"/>
    <m/>
    <n v="0.23606340000000001"/>
    <n v="0.38313730000000001"/>
    <m/>
    <m/>
    <n v="2.9609671"/>
    <n v="1.6365613999999999"/>
    <n v="1.8092611999999999"/>
    <n v="3.4361668999999999"/>
    <n v="5.1589881000000002"/>
    <n v="14005.351027999999"/>
    <n v="13086.49"/>
    <n v="7233.0574366000001"/>
    <n v="9219.3715854999991"/>
    <n v="10604.833950800001"/>
    <n v="11865.0387796"/>
    <n v="13086.49"/>
    <n v="14566.218202"/>
    <n v="16012.687618399999"/>
    <n v="18000.7537099"/>
    <n v="21416.845000000001"/>
    <n v="77782.221751999998"/>
    <m/>
    <n v="5267.3931917"/>
    <x v="1106"/>
    <x v="1112"/>
    <n v="11270.4485102"/>
    <n v="12493.202211600001"/>
    <n v="13817.210026299999"/>
    <n v="15286.6724462"/>
    <n v="16962.015178500002"/>
    <n v="19526.348520200001"/>
    <n v="27174.4185722"/>
    <n v="14005.351027999999"/>
    <n v="1303.9911694"/>
    <n v="2981.8433332999998"/>
    <n v="3305.2438821999999"/>
    <n v="4253.9806377000004"/>
    <n v="4868.5176308999999"/>
    <n v="5464.5730332000003"/>
    <n v="5848.1283460000004"/>
    <n v="7029.9624481000001"/>
    <n v="8249.5158372999995"/>
    <n v="12084.748894099999"/>
    <n v="5539.8858941999997"/>
    <n v="897.63425919999997"/>
    <n v="2286.0063985000002"/>
    <n v="3329.7647646"/>
    <n v="4204.4112937999998"/>
    <n v="4685.4599699999999"/>
    <n v="5841.9835807999998"/>
    <n v="6361.0757917999999"/>
    <n v="7518.5052130000004"/>
    <n v="8861.1139841000004"/>
    <n v="15519.9539721"/>
    <n v="5951.8032988000004"/>
    <n v="464.66016689999998"/>
    <n v="888.31630729999995"/>
    <n v="1352.3174079"/>
    <n v="2017.6090641000001"/>
    <n v="2471.0447688999998"/>
    <n v="2435.3958275"/>
    <n v="3956.8935852"/>
    <n v="4161.2058887000003"/>
    <n v="4813.6615671999998"/>
    <n v="5629.3777952999999"/>
    <n v="2819.4543134"/>
    <n v="21.071287399999999"/>
    <n v="44.515385500000001"/>
    <n v="66.605665700000003"/>
    <n v="76.255219800000006"/>
    <n v="74.585029500000005"/>
    <n v="134.73287690000001"/>
    <n v="123.6111102"/>
    <n v="215.00231769999999"/>
    <n v="218.5916009"/>
    <n v="981.4871521"/>
    <n v="195.73528920000001"/>
    <n v="538.7287311"/>
    <n v="592.07323180000003"/>
    <n v="589.30080510000005"/>
    <n v="615.62108520000004"/>
    <n v="635.54175899999996"/>
    <n v="938.69791699999996"/>
    <n v="943.52384080000002"/>
    <n v="948.01358660000005"/>
    <n v="1655.4531414"/>
    <n v="3669.1259823"/>
    <n v="1112.9050964999999"/>
    <n v="2860.9766930999999"/>
    <n v="3067.1142808999998"/>
    <n v="3315.8559799999998"/>
    <n v="2901.7678621999999"/>
    <n v="3028.0822929000001"/>
    <n v="2934.1180860999998"/>
    <n v="2760.5171123999999"/>
    <n v="2900.6119586"/>
    <n v="3073.6869723999998"/>
    <n v="3212.3268969999999"/>
    <n v="3005.5579413"/>
    <n v="-819.66911540000001"/>
    <n v="-1536.3137177999999"/>
    <n v="-2044.2682431999999"/>
    <n v="-2799.1966524999998"/>
    <n v="-3270.0292396"/>
    <n v="-3932.2912952000001"/>
    <n v="-4707.0773404000001"/>
    <n v="-5811.2862342999997"/>
    <n v="-7345.674583"/>
    <n v="-13922.6021206"/>
    <n v="-4619.9908054999996"/>
    <n v="5267.3931917"/>
    <n v="8323.5552195"/>
    <n v="9914.8202622999997"/>
    <n v="11270.4485102"/>
    <n v="12493.202211600001"/>
    <n v="13817.210026299999"/>
    <n v="15286.6724462"/>
    <n v="16962.015178500002"/>
    <n v="19526.348520200001"/>
    <n v="27174.4185722"/>
    <n v="14005.351027999999"/>
    <n v="0.22535479999999999"/>
    <n v="0.59331789999999995"/>
    <n v="0.61155459999999995"/>
    <n v="0.11259089999999999"/>
    <n v="0.26757829999999999"/>
    <n v="0.2110871"/>
    <n v="0.18401529999999999"/>
    <n v="0.64994600000000002"/>
    <n v="0.74593299999999996"/>
    <n v="6.7049899999999996E-2"/>
    <n v="0.27708270000000002"/>
    <n v="0.23794570000000001"/>
    <m/>
    <m/>
    <m/>
    <m/>
    <m/>
    <m/>
    <n v="0.29038510000000001"/>
    <n v="0.25012050000000002"/>
    <n v="5.0201799999999998E-2"/>
    <n v="0.67444369999999998"/>
    <n v="0.8132142"/>
    <n v="0.16886970000000001"/>
    <n v="13725.506431"/>
    <m/>
    <n v="0.85870679999999999"/>
    <n v="6.7488900000000004E-2"/>
    <n v="0.1749308"/>
    <m/>
    <m/>
    <m/>
    <n v="2.36028E-2"/>
    <n v="1.2298999999999999E-2"/>
    <n v="1.3614100000000001E-2"/>
    <n v="3.5282999999999998E-3"/>
    <n v="0.28058319999999998"/>
    <n v="6.7963300000000004E-2"/>
    <n v="3.2152199999999999E-2"/>
    <n v="0.3873955"/>
    <n v="3.5108199999999999E-2"/>
    <n v="2.4602000000000001E-3"/>
    <n v="11068.5885478"/>
    <n v="5995.9863586000001"/>
    <n v="9597.6818681999994"/>
    <n v="5754.8596201999999"/>
    <n v="16016.812483199999"/>
    <n v="12006.9060574"/>
    <n v="10164.366193"/>
    <n v="13850.734205500001"/>
    <n v="8094.3336269000001"/>
    <n v="5466.4231879999998"/>
    <n v="0.21498100000000001"/>
    <n v="0.59317330000000001"/>
    <n v="0.23068669999999999"/>
    <n v="0.5541701"/>
    <n v="2.57311E-2"/>
    <n v="9.3187199999999998E-2"/>
    <n v="0.17843300000000001"/>
    <n v="2.1795700000000001E-2"/>
    <n v="0.31316040000000001"/>
    <n v="0.71524989999999999"/>
    <n v="0.2695264"/>
    <n v="0.99458659999999999"/>
    <n v="0.2409287"/>
    <n v="1"/>
    <n v="7.6842400000000005E-2"/>
    <n v="0.43424360000000001"/>
    <n v="0.99374850000000003"/>
    <n v="5.5493599999999997E-2"/>
    <n v="0.5078395"/>
    <n v="1"/>
    <m/>
    <m/>
    <m/>
    <m/>
    <m/>
    <m/>
    <m/>
    <m/>
    <m/>
    <m/>
    <m/>
    <m/>
    <m/>
    <m/>
    <m/>
    <m/>
    <m/>
    <m/>
    <m/>
    <m/>
    <m/>
    <m/>
    <m/>
    <m/>
    <m/>
    <m/>
    <m/>
    <m/>
    <n v="92.147890000000004"/>
    <n v="0.67751490000000003"/>
  </r>
  <r>
    <x v="37"/>
    <m/>
    <x v="7"/>
    <s v="2008"/>
    <s v="EU SILC"/>
    <s v="2009"/>
    <s v="2008"/>
    <s v=""/>
    <s v="current"/>
    <s v=""/>
    <x v="0"/>
    <n v="288555.02645"/>
    <m/>
    <n v="0.26249699999999998"/>
    <n v="0.76802570000000003"/>
    <m/>
    <m/>
    <n v="3.4853211000000002"/>
    <n v="1.7630831"/>
    <n v="1.9768330999999999"/>
    <n v="3.9017723000000002"/>
    <n v="5.3493788999999996"/>
    <n v="12383.624327"/>
    <n v="11267.948904700001"/>
    <n v="5700"/>
    <n v="7267.2899435999998"/>
    <n v="8752.5"/>
    <n v="10065.6650302"/>
    <n v="11267.948904700001"/>
    <n v="12574.8502653"/>
    <n v="14345.7540924"/>
    <n v="16666.150000000001"/>
    <n v="19866.330000000002"/>
    <n v="75149.146567300006"/>
    <m/>
    <n v="4790.5408724999998"/>
    <x v="1107"/>
    <x v="1113"/>
    <n v="9418.8385066999999"/>
    <n v="10637.3764151"/>
    <n v="11927.5824414"/>
    <n v="13441.3413239"/>
    <n v="15285.395139800001"/>
    <n v="18173.675558300001"/>
    <n v="25626.418399300001"/>
    <n v="12383.624327"/>
    <n v="35.424487200000002"/>
    <n v="90.695756599999996"/>
    <n v="138.97147150000001"/>
    <n v="342.18580880000002"/>
    <n v="409.75337990000003"/>
    <n v="776.55135050000001"/>
    <n v="1510.4570408"/>
    <n v="1619.5391257000001"/>
    <n v="1692.1372240999999"/>
    <n v="4465.5079388000004"/>
    <n v="1108.5364641000001"/>
    <n v="0.29359059999999998"/>
    <n v="14.8094535"/>
    <n v="20.239493"/>
    <n v="182.41611280000001"/>
    <n v="302.1888912"/>
    <n v="549.476178"/>
    <n v="885.27363079999998"/>
    <n v="1321.2238875"/>
    <n v="1956.1009120000001"/>
    <n v="4933.7236645000003"/>
    <n v="1017.1239558"/>
    <n v="0.491172"/>
    <n v="26.088602699999999"/>
    <n v="114.9970228"/>
    <n v="356.1251911"/>
    <n v="734.54157989999999"/>
    <n v="1135.9543113"/>
    <n v="1924.9411540000001"/>
    <n v="2423.8714344"/>
    <n v="3262.7749993000002"/>
    <n v="5179.8675595000004"/>
    <n v="1516.810369"/>
    <n v="93.443893900000006"/>
    <n v="22.969472"/>
    <n v="83.807422799999998"/>
    <n v="6.8968296999999996"/>
    <n v="97.376643900000005"/>
    <n v="163.50924810000001"/>
    <n v="187.3887776"/>
    <n v="312.81188589999999"/>
    <n v="565.37994470000001"/>
    <n v="1677.6817034000001"/>
    <n v="321.24955199999999"/>
    <n v="143.74843060000001"/>
    <n v="173.0705414"/>
    <n v="226.17439780000001"/>
    <n v="256.8224836"/>
    <n v="441.45655310000001"/>
    <n v="620.30011260000003"/>
    <n v="574.27395839999997"/>
    <n v="741.39950510000006"/>
    <n v="937.10126920000005"/>
    <n v="2175.1242465"/>
    <n v="629.18498490000002"/>
    <n v="4570.8026634999997"/>
    <n v="6177.3440999000004"/>
    <n v="7592.5174152"/>
    <n v="8531.8986612999997"/>
    <n v="9069.3816265000005"/>
    <n v="9365.3522181000008"/>
    <n v="9573.2329897"/>
    <n v="10429.6728601"/>
    <n v="12080.583089899999"/>
    <n v="13479.433481800001"/>
    <n v="9089.7013031000006"/>
    <n v="-53.663365300000002"/>
    <n v="-69.826913300000001"/>
    <n v="-118.3718586"/>
    <n v="-257.50658049999998"/>
    <n v="-417.32225929999998"/>
    <n v="-683.56097720000002"/>
    <n v="-1214.2262272999999"/>
    <n v="-1563.1235588"/>
    <n v="-2320.4018808999999"/>
    <n v="-6284.9201950999995"/>
    <n v="-1298.9823019"/>
    <n v="4790.5408724999998"/>
    <n v="6435.1510128"/>
    <n v="8058.3353644999997"/>
    <n v="9418.8385066999999"/>
    <n v="10637.3764151"/>
    <n v="11927.5824414"/>
    <n v="13441.3413239"/>
    <n v="15285.395139800001"/>
    <n v="18173.675558300001"/>
    <n v="25626.418399300001"/>
    <n v="12383.624327"/>
    <n v="0.77556890000000001"/>
    <n v="0.87175009999999997"/>
    <n v="0.98924889999999999"/>
    <n v="0.26023289999999999"/>
    <n v="0.25579400000000002"/>
    <n v="0.25042589999999998"/>
    <n v="0.74217820000000001"/>
    <n v="0.88882939999999999"/>
    <n v="0.99006810000000001"/>
    <n v="0.17738509999999999"/>
    <n v="0.2066163"/>
    <n v="0.18592710000000001"/>
    <m/>
    <m/>
    <m/>
    <m/>
    <m/>
    <m/>
    <n v="0.1680431"/>
    <n v="0.1301892"/>
    <n v="0.12389310000000001"/>
    <n v="0.90066219999999997"/>
    <n v="0.99118419999999996"/>
    <n v="0.72114659999999997"/>
    <m/>
    <m/>
    <m/>
    <m/>
    <m/>
    <m/>
    <m/>
    <m/>
    <m/>
    <m/>
    <m/>
    <m/>
    <m/>
    <m/>
    <m/>
    <m/>
    <m/>
    <m/>
    <m/>
    <m/>
    <m/>
    <m/>
    <m/>
    <m/>
    <m/>
    <m/>
    <m/>
    <m/>
    <m/>
    <m/>
    <m/>
    <m/>
    <m/>
    <m/>
    <m/>
    <m/>
    <m/>
    <m/>
    <m/>
    <m/>
    <m/>
    <m/>
    <m/>
    <m/>
    <m/>
    <m/>
    <m/>
    <m/>
    <m/>
    <m/>
    <m/>
    <m/>
    <m/>
    <m/>
    <m/>
    <m/>
    <m/>
    <m/>
    <m/>
    <m/>
    <m/>
    <m/>
    <m/>
    <m/>
    <m/>
    <m/>
    <m/>
    <m/>
    <m/>
    <m/>
    <m/>
    <m/>
    <m/>
    <m/>
    <m/>
    <m/>
    <n v="97.356830000000002"/>
    <n v="0.68782509999999997"/>
  </r>
  <r>
    <x v="37"/>
    <m/>
    <x v="7"/>
    <s v="2008"/>
    <s v="EU SILC"/>
    <s v="2009"/>
    <s v="2008"/>
    <s v=""/>
    <s v="current"/>
    <s v=""/>
    <x v="1"/>
    <n v="1982351.0268600001"/>
    <n v="706341.91131999996"/>
    <n v="0.2358614"/>
    <n v="0.4242553"/>
    <m/>
    <m/>
    <n v="3.0176308999999999"/>
    <n v="1.6390563"/>
    <n v="1.8410782999999999"/>
    <n v="3.4288289999999999"/>
    <n v="5.0263974999999999"/>
    <n v="14608.0633963"/>
    <n v="13702.225"/>
    <n v="7442.5"/>
    <n v="9577.2749999999996"/>
    <n v="11060.9673222"/>
    <n v="12344.4156275"/>
    <n v="13702.225"/>
    <n v="15082.93"/>
    <n v="16808.066828999999"/>
    <n v="18915.224999999999"/>
    <n v="22458.717625400001"/>
    <n v="98734.323948699996"/>
    <m/>
    <n v="5624.1594303000002"/>
    <x v="1108"/>
    <x v="1114"/>
    <n v="11695.4001606"/>
    <n v="13038.660396699999"/>
    <n v="14402.3077964"/>
    <n v="15929.650695099999"/>
    <n v="17788.125862199999"/>
    <n v="20416.573633799999"/>
    <n v="28269.260745600001"/>
    <n v="14608.0633963"/>
    <n v="947.17307570000003"/>
    <n v="2344.0514954"/>
    <n v="3169.5648602000001"/>
    <n v="4288.9207852999998"/>
    <n v="4751.3295334000004"/>
    <n v="5668.9063675999996"/>
    <n v="6009.8902257"/>
    <n v="6796.0758779999996"/>
    <n v="8082.5613365999998"/>
    <n v="11923.1326431"/>
    <n v="5398.9456361000002"/>
    <n v="708.09484710000004"/>
    <n v="1953.4858403999999"/>
    <n v="3116.3751275999998"/>
    <n v="3749.3973409"/>
    <n v="4640.8018456999998"/>
    <n v="5495.5785662999997"/>
    <n v="7059.7374613000002"/>
    <n v="7601.0662453000004"/>
    <n v="8493.3605045000004"/>
    <n v="15344.243918100001"/>
    <n v="5817.0790998000002"/>
    <n v="223.66433019999999"/>
    <n v="530.07735660000003"/>
    <n v="954.14323590000004"/>
    <n v="1460.7543814000001"/>
    <n v="1962.7906825"/>
    <n v="2105.3398836000001"/>
    <n v="3022.368532"/>
    <n v="3798.0677489"/>
    <n v="4917.0517221999999"/>
    <n v="5462.7274441999998"/>
    <n v="2444.3043825"/>
    <n v="126.84737680000001"/>
    <n v="104.8289746"/>
    <n v="63.694273600000002"/>
    <n v="141.0646739"/>
    <n v="139.51786150000001"/>
    <n v="166.18407099999999"/>
    <n v="160.59364439999999"/>
    <n v="275.30750760000001"/>
    <n v="440.0904223"/>
    <n v="1326.2096736999999"/>
    <n v="294.51989589999999"/>
    <n v="522.83315549999998"/>
    <n v="610.43948339999997"/>
    <n v="658.21588880000002"/>
    <n v="811.93756610000003"/>
    <n v="731.49330550000002"/>
    <n v="1012.3130681"/>
    <n v="938.8829326"/>
    <n v="1054.0848791000001"/>
    <n v="1549.7246405000001"/>
    <n v="3979.2893251"/>
    <n v="1187.0834935"/>
    <n v="3610.6219744999999"/>
    <n v="4327.6778530000001"/>
    <n v="4176.3715449000001"/>
    <n v="3779.2296431999998"/>
    <n v="3864.1995708999998"/>
    <n v="3608.9417291999998"/>
    <n v="3406.5906098"/>
    <n v="3802.1176171000002"/>
    <n v="4078.9079353000002"/>
    <n v="3865.0017379999999"/>
    <n v="3852.1385021000001"/>
    <n v="-515.07532939999999"/>
    <n v="-1295.7519603999999"/>
    <n v="-1814.2833562000001"/>
    <n v="-2535.9042300000001"/>
    <n v="-3051.4724028000001"/>
    <n v="-3654.9558892"/>
    <n v="-4668.4127107000004"/>
    <n v="-5538.5940136999998"/>
    <n v="-7145.1229276000004"/>
    <n v="-13631.3439965"/>
    <n v="-4386.0076135999998"/>
    <n v="5624.1594303000002"/>
    <n v="8574.8090429999993"/>
    <n v="10324.0815748"/>
    <n v="11695.4001606"/>
    <n v="13038.660396699999"/>
    <n v="14402.3077964"/>
    <n v="15929.650695099999"/>
    <n v="17788.125862199999"/>
    <n v="20416.573633799999"/>
    <n v="28269.260745600001"/>
    <n v="14608.0633963"/>
    <n v="0.29552329999999999"/>
    <n v="0.66455799999999998"/>
    <n v="0.82368209999999997"/>
    <n v="0.13171099999999999"/>
    <n v="0.2508647"/>
    <n v="0.22749220000000001"/>
    <n v="0.25314920000000002"/>
    <n v="0.71550429999999998"/>
    <n v="0.90224559999999998"/>
    <n v="8.0682299999999998E-2"/>
    <n v="0.2322282"/>
    <n v="0.20391029999999999"/>
    <m/>
    <m/>
    <m/>
    <m/>
    <m/>
    <m/>
    <n v="0.2112549"/>
    <n v="0.16132340000000001"/>
    <n v="5.6103300000000002E-2"/>
    <n v="0.75198160000000003"/>
    <n v="0.93828940000000005"/>
    <n v="0.2298055"/>
    <m/>
    <n v="1"/>
    <m/>
    <m/>
    <m/>
    <n v="8.0682299999999998E-2"/>
    <n v="0.25314920000000002"/>
    <n v="14608.0633963"/>
    <m/>
    <m/>
    <m/>
    <m/>
    <m/>
    <m/>
    <m/>
    <m/>
    <m/>
    <m/>
    <m/>
    <m/>
    <m/>
    <m/>
    <m/>
    <m/>
    <m/>
    <m/>
    <m/>
    <m/>
    <m/>
    <m/>
    <m/>
    <m/>
    <m/>
    <m/>
    <m/>
    <m/>
    <m/>
    <m/>
    <m/>
    <m/>
    <m/>
    <m/>
    <m/>
    <m/>
    <m/>
    <m/>
    <m/>
    <m/>
    <n v="0.18141850000000001"/>
    <n v="0.111868"/>
    <n v="0.21635409999999999"/>
    <n v="0.15403890000000001"/>
    <n v="0.1907585"/>
    <n v="8.89905E-2"/>
    <n v="5.6571499999999997E-2"/>
    <n v="13745.4193942"/>
    <n v="16049.999866100001"/>
    <n v="14980.0965937"/>
    <n v="15429.954434499999"/>
    <n v="15194.630876900001"/>
    <n v="12864.3993593"/>
    <n v="11627.334639799999"/>
    <n v="7.36763E-2"/>
    <n v="4.01894E-2"/>
    <n v="5.9504899999999999E-2"/>
    <n v="5.0539300000000002E-2"/>
    <n v="8.5660500000000001E-2"/>
    <n v="0.15108679999999999"/>
    <n v="0.218754"/>
    <n v="0.1363489"/>
    <n v="0.10356990000000001"/>
    <n v="0.1184914"/>
    <n v="9.7086800000000001E-2"/>
    <n v="0.35753380000000001"/>
    <n v="0.72299029999999997"/>
    <n v="0.77236199999999999"/>
    <n v="97.356830000000002"/>
    <n v="0.68782509999999997"/>
  </r>
  <r>
    <x v="37"/>
    <m/>
    <x v="7"/>
    <s v="2008"/>
    <s v="EU SILC"/>
    <s v="2009"/>
    <s v="2008"/>
    <s v=""/>
    <s v="current"/>
    <s v=""/>
    <x v="2"/>
    <n v="1334160.94545"/>
    <m/>
    <n v="0.2295739"/>
    <n v="0.37335049999999997"/>
    <m/>
    <m/>
    <n v="2.8802012000000001"/>
    <n v="1.6119215"/>
    <n v="1.7868123"/>
    <n v="3.3042631999999998"/>
    <n v="4.8339556999999997"/>
    <n v="15321.703006899999"/>
    <n v="14427.4982528"/>
    <n v="8074.4340401999998"/>
    <n v="10205.047059099999"/>
    <n v="11678.560416099999"/>
    <n v="13115.1021772"/>
    <n v="14427.4982528"/>
    <n v="15920.872459099999"/>
    <n v="17508.597246400001"/>
    <n v="19641.4217336"/>
    <n v="23255.994999999999"/>
    <n v="98734.323948699996"/>
    <m/>
    <n v="6052.6285343999998"/>
    <x v="1109"/>
    <x v="1115"/>
    <n v="12365.858601"/>
    <n v="13759.4602416"/>
    <n v="15135.5303203"/>
    <n v="16701.676328000001"/>
    <n v="18528.145959599999"/>
    <n v="21216.826099999998"/>
    <n v="29258.138279800001"/>
    <n v="15321.703006899999"/>
    <n v="1531.4349405999999"/>
    <n v="2955.2069826000002"/>
    <n v="4146.3090411000003"/>
    <n v="4706.2829580999996"/>
    <n v="5472.4608956000002"/>
    <n v="5943.5042498000003"/>
    <n v="6206.6410150000002"/>
    <n v="7512.7301071000002"/>
    <n v="8374.9491842000007"/>
    <n v="12640.3003383"/>
    <n v="5949.5996574000001"/>
    <n v="1084.6810588999999"/>
    <n v="2617.2424255999999"/>
    <n v="3746.6828528000001"/>
    <n v="4168.0648563000004"/>
    <n v="5175.6531201999996"/>
    <n v="6155.7237666000001"/>
    <n v="7423.7505131999997"/>
    <n v="8010.2416991"/>
    <n v="9687.7605466999994"/>
    <n v="16167.691447200001"/>
    <n v="6424.5572278"/>
    <n v="413.69015100000001"/>
    <n v="933.85022960000003"/>
    <n v="1404.6758457999999"/>
    <n v="2169.0798313"/>
    <n v="2443.4331121"/>
    <n v="2927.1441522"/>
    <n v="4061.8556066000001"/>
    <n v="4792.8503745999997"/>
    <n v="5855.5134781999996"/>
    <n v="6155.6822373000005"/>
    <n v="3116.0801156000002"/>
    <n v="151.44972970000001"/>
    <n v="72.876443100000003"/>
    <n v="65.320230300000006"/>
    <n v="125.6558395"/>
    <n v="115.5796024"/>
    <n v="189.55023940000001"/>
    <n v="188.74237149999999"/>
    <n v="195.82465110000001"/>
    <n v="397.92886170000003"/>
    <n v="1449.8288046"/>
    <n v="295.33478280000003"/>
    <n v="629.87044100000003"/>
    <n v="717.94224340000005"/>
    <n v="760.6608612"/>
    <n v="813.12801060000004"/>
    <n v="925.92803160000005"/>
    <n v="978.98248620000004"/>
    <n v="1008.951989"/>
    <n v="1113.5233886000001"/>
    <n v="1570.9225649"/>
    <n v="4609.9018319999996"/>
    <n v="1313.1803332"/>
    <n v="3018.4485693000001"/>
    <n v="3659.4235008000001"/>
    <n v="3238.1641478000001"/>
    <n v="3311.2774739000001"/>
    <n v="3158.1248039000002"/>
    <n v="3163.7877822999999"/>
    <n v="2959.0295636000001"/>
    <n v="3073.9273546999998"/>
    <n v="3262.5062071000002"/>
    <n v="2911.1792295999999"/>
    <n v="3175.5764175999998"/>
    <n v="-776.94635600000004"/>
    <n v="-1733.4608716"/>
    <n v="-2398.8064088000001"/>
    <n v="-2927.6303687999998"/>
    <n v="-3531.7193241"/>
    <n v="-4223.1623559999998"/>
    <n v="-5147.2947309000001"/>
    <n v="-6170.9516155000001"/>
    <n v="-7932.7547427999998"/>
    <n v="-14676.445609300001"/>
    <n v="-4952.6255273999996"/>
    <n v="6052.6285343999998"/>
    <n v="9223.0809535999997"/>
    <n v="10963.0065701"/>
    <n v="12365.858601"/>
    <n v="13759.4602416"/>
    <n v="15135.5303203"/>
    <n v="16701.676328000001"/>
    <n v="18528.145959599999"/>
    <n v="21216.826099999998"/>
    <n v="29258.138279800001"/>
    <n v="15321.703006899999"/>
    <n v="0.22139429999999999"/>
    <n v="0.56844439999999996"/>
    <n v="0.55664130000000001"/>
    <n v="0.1051492"/>
    <n v="0.25117040000000002"/>
    <n v="0.21690319999999999"/>
    <n v="0.17886560000000001"/>
    <n v="0.62223499999999998"/>
    <n v="0.70004869999999997"/>
    <n v="6.1655799999999997E-2"/>
    <n v="0.24782589999999999"/>
    <n v="0.21694620000000001"/>
    <m/>
    <m/>
    <m/>
    <m/>
    <m/>
    <m/>
    <n v="0.23254279999999999"/>
    <n v="0.18853010000000001"/>
    <n v="4.3523399999999997E-2"/>
    <n v="0.66238540000000001"/>
    <n v="0.79137840000000004"/>
    <n v="0.1563503"/>
    <n v="14961.4952842"/>
    <m/>
    <n v="0.85866540000000002"/>
    <n v="6.3932799999999998E-2"/>
    <n v="0.17354049999999999"/>
    <m/>
    <m/>
    <m/>
    <n v="2.33189E-2"/>
    <n v="1.26757E-2"/>
    <n v="1.2977000000000001E-2"/>
    <n v="2.3408000000000001E-3"/>
    <n v="0.2875337"/>
    <n v="6.3329800000000006E-2"/>
    <n v="3.0422299999999999E-2"/>
    <n v="0.38826100000000002"/>
    <n v="3.4941399999999997E-2"/>
    <n v="2.8647E-3"/>
    <n v="11339.828447399999"/>
    <n v="6820.6383782000003"/>
    <n v="9571.4317140000003"/>
    <n v="4618.1022747999996"/>
    <n v="17698.6311866"/>
    <n v="13502.09044"/>
    <n v="11070.917113199999"/>
    <n v="14823.158563700001"/>
    <n v="8768.2232776000001"/>
    <n v="6472.5708923000002"/>
    <n v="0.17762020000000001"/>
    <n v="0.56887149999999997"/>
    <n v="0.2093063"/>
    <n v="0.77416240000000003"/>
    <n v="1.9347300000000001E-2"/>
    <n v="8.6559399999999995E-2"/>
    <n v="0.14383470000000001"/>
    <n v="2.6318600000000001E-2"/>
    <n v="0.33336850000000001"/>
    <n v="0.60331500000000005"/>
    <n v="0.25852019999999998"/>
    <n v="1"/>
    <n v="0.32500030000000002"/>
    <n v="1"/>
    <n v="7.4763999999999997E-2"/>
    <n v="0.39186379999999998"/>
    <n v="0.98965760000000003"/>
    <n v="6.3015699999999994E-2"/>
    <n v="0.57232760000000005"/>
    <n v="1"/>
    <m/>
    <m/>
    <m/>
    <m/>
    <m/>
    <m/>
    <m/>
    <m/>
    <m/>
    <m/>
    <m/>
    <m/>
    <m/>
    <m/>
    <m/>
    <m/>
    <m/>
    <m/>
    <m/>
    <m/>
    <m/>
    <m/>
    <m/>
    <m/>
    <m/>
    <m/>
    <m/>
    <m/>
    <n v="97.356830000000002"/>
    <n v="0.68782509999999997"/>
  </r>
  <r>
    <x v="37"/>
    <m/>
    <x v="7"/>
    <s v="2009"/>
    <s v="EU SILC"/>
    <s v="2010"/>
    <s v="2009"/>
    <s v=""/>
    <s v="current"/>
    <s v=""/>
    <x v="0"/>
    <n v="285196.55969000002"/>
    <m/>
    <n v="0.26230360000000003"/>
    <n v="0.83464079999999996"/>
    <m/>
    <m/>
    <n v="3.4912152999999999"/>
    <n v="1.8009454"/>
    <n v="1.9385459"/>
    <n v="3.8744345999999998"/>
    <n v="5.2611005000000004"/>
    <n v="12234.4575234"/>
    <n v="11097.5"/>
    <n v="5724.6516476999996"/>
    <n v="7149.53"/>
    <n v="8632.5"/>
    <n v="9933.0825086999994"/>
    <n v="11097.5"/>
    <n v="12415.027310699999"/>
    <n v="14090.8703821"/>
    <n v="16369.918178"/>
    <n v="19985.991332599999"/>
    <n v="78516.026825299996"/>
    <m/>
    <n v="4785.2997490999996"/>
    <x v="1110"/>
    <x v="1116"/>
    <n v="9269.3285897999995"/>
    <n v="10519.1900234"/>
    <n v="11722.8405155"/>
    <n v="13218.8106551"/>
    <n v="15126.440508600001"/>
    <n v="18170.850573600001"/>
    <n v="25175.942843000001"/>
    <n v="12234.4575234"/>
    <n v="1.4104634"/>
    <n v="36.522095800000002"/>
    <n v="92.345746899999995"/>
    <n v="251.08525470000001"/>
    <n v="298.62180610000001"/>
    <n v="566.87897669999995"/>
    <n v="914.55897560000005"/>
    <n v="1199.5662187999999"/>
    <n v="1688.9852718"/>
    <n v="3505.1585906999999"/>
    <n v="856.41629450000005"/>
    <n v="0.49607489999999999"/>
    <n v="4.2256935999999996"/>
    <n v="33.506980599999999"/>
    <n v="59.723028599999999"/>
    <n v="144.15923989999999"/>
    <n v="254.9757433"/>
    <n v="450.43896580000001"/>
    <n v="777.03487059999998"/>
    <n v="1083.7815146999999"/>
    <n v="3168.9810584000002"/>
    <n v="598.57447930000001"/>
    <n v="16.9596196"/>
    <n v="31.165779100000002"/>
    <n v="104.4255565"/>
    <n v="238.4519359"/>
    <n v="363.80695889999998"/>
    <n v="924.90735119999999"/>
    <n v="1318.7076159000001"/>
    <n v="1754.8570694"/>
    <n v="2696.5224601999998"/>
    <n v="4410.8059082999998"/>
    <n v="1187.00053"/>
    <n v="21.953284"/>
    <n v="20.7314562"/>
    <n v="57.204057900000002"/>
    <n v="36.667920100000003"/>
    <n v="87.917770399999995"/>
    <n v="41.707229400000003"/>
    <n v="100.0640112"/>
    <n v="209.34765640000001"/>
    <n v="429.50512739999999"/>
    <n v="1608.2502104"/>
    <n v="261.76560690000002"/>
    <n v="102.31686329999999"/>
    <n v="217.6880247"/>
    <n v="191.61868430000001"/>
    <n v="222.7651223"/>
    <n v="278.16979450000002"/>
    <n v="286.72377410000001"/>
    <n v="415.90301319999998"/>
    <n v="624.42391910000003"/>
    <n v="614.19731230000002"/>
    <n v="1374.6227411"/>
    <n v="433.17386590000001"/>
    <n v="4657.4688858"/>
    <n v="6161.7273495999998"/>
    <n v="7554.5870800000002"/>
    <n v="8652.8384205999992"/>
    <n v="9618.6435789000006"/>
    <n v="10150.7324522"/>
    <n v="10771.4053243"/>
    <n v="11708.7474525"/>
    <n v="13668.062195300001"/>
    <n v="16087.8012638"/>
    <n v="9905.8561874999996"/>
    <n v="-15.3054419"/>
    <n v="-69.458557999999996"/>
    <n v="-128.7659611"/>
    <n v="-192.2030924"/>
    <n v="-272.1291253"/>
    <n v="-503.08501150000001"/>
    <n v="-752.26725080000006"/>
    <n v="-1147.5366782000001"/>
    <n v="-2010.2033080000001"/>
    <n v="-4979.6769297999999"/>
    <n v="-1008.3294407"/>
    <n v="4785.2997490999996"/>
    <n v="6402.6018409999997"/>
    <n v="7904.9221450000005"/>
    <n v="9269.3285897999995"/>
    <n v="10519.1900234"/>
    <n v="11722.8405155"/>
    <n v="13218.8106551"/>
    <n v="15126.440508600001"/>
    <n v="18170.850573600001"/>
    <n v="25175.942843000001"/>
    <n v="12234.4575234"/>
    <n v="0.83709940000000005"/>
    <n v="0.90224110000000002"/>
    <n v="0.99968509999999999"/>
    <n v="0.25031639999999999"/>
    <n v="0.24616479999999999"/>
    <n v="0.241231"/>
    <n v="0.81148679999999995"/>
    <n v="0.91367770000000004"/>
    <n v="1"/>
    <n v="0.16609199999999999"/>
    <n v="0.19472049999999999"/>
    <n v="0.1724957"/>
    <m/>
    <m/>
    <m/>
    <m/>
    <m/>
    <m/>
    <n v="0.16821059999999999"/>
    <n v="0.1191386"/>
    <n v="0.1302555"/>
    <n v="0.91916889999999996"/>
    <n v="1"/>
    <n v="0.80031079999999999"/>
    <m/>
    <m/>
    <m/>
    <m/>
    <m/>
    <m/>
    <m/>
    <m/>
    <m/>
    <m/>
    <m/>
    <m/>
    <m/>
    <m/>
    <m/>
    <m/>
    <m/>
    <m/>
    <m/>
    <m/>
    <m/>
    <m/>
    <m/>
    <m/>
    <m/>
    <m/>
    <m/>
    <m/>
    <m/>
    <m/>
    <m/>
    <m/>
    <m/>
    <m/>
    <m/>
    <m/>
    <m/>
    <m/>
    <m/>
    <m/>
    <m/>
    <m/>
    <m/>
    <m/>
    <m/>
    <m/>
    <m/>
    <m/>
    <m/>
    <m/>
    <m/>
    <m/>
    <m/>
    <m/>
    <m/>
    <m/>
    <m/>
    <m/>
    <m/>
    <m/>
    <m/>
    <m/>
    <m/>
    <m/>
    <m/>
    <m/>
    <m/>
    <m/>
    <m/>
    <m/>
    <m/>
    <m/>
    <m/>
    <m/>
    <m/>
    <m/>
    <n v="98.191590000000005"/>
    <n v="0.70398769999999999"/>
  </r>
  <r>
    <x v="37"/>
    <m/>
    <x v="7"/>
    <s v="2009"/>
    <s v="EU SILC"/>
    <s v="2010"/>
    <s v="2009"/>
    <s v=""/>
    <s v="current"/>
    <s v=""/>
    <x v="1"/>
    <n v="2000414.0265200001"/>
    <n v="777777.01207000006"/>
    <n v="0.2472345"/>
    <n v="0.45153310000000002"/>
    <m/>
    <m/>
    <n v="3.1912969000000002"/>
    <n v="1.6772844"/>
    <n v="1.902657"/>
    <n v="3.6410534000000001"/>
    <n v="5.3585279000000003"/>
    <n v="14246.231869499999"/>
    <n v="13232.56"/>
    <n v="6954.7796205000004"/>
    <n v="9010.9539119000001"/>
    <n v="10485.655000000001"/>
    <n v="11856.7728114"/>
    <n v="13232.56"/>
    <n v="14680.493140799999"/>
    <n v="16415.144963999999"/>
    <n v="18629.825000000001"/>
    <n v="22194.766642800001"/>
    <n v="94176.603550999993"/>
    <m/>
    <n v="5286.6408987000004"/>
    <x v="1111"/>
    <x v="1117"/>
    <n v="11186.051465099999"/>
    <n v="12555.864858000001"/>
    <n v="13972.7421693"/>
    <n v="15527.675750799999"/>
    <n v="17495.5046993"/>
    <n v="20226.985056400001"/>
    <n v="28328.612831800001"/>
    <n v="14246.231869499999"/>
    <n v="821.80448730000001"/>
    <n v="2549.3113994999999"/>
    <n v="3432.1881248"/>
    <n v="4110.6960724999999"/>
    <n v="4807.7052043000003"/>
    <n v="5727.6883656"/>
    <n v="6465.4180560000004"/>
    <n v="7321.6664689999998"/>
    <n v="8662.1031187999997"/>
    <n v="13564.492758"/>
    <n v="5747.7075050000003"/>
    <n v="687.82329130000005"/>
    <n v="1375.4141214000001"/>
    <n v="2733.3276216999998"/>
    <n v="3294.2254349"/>
    <n v="4465.3038802999999"/>
    <n v="5135.2537873000001"/>
    <n v="6392.0508768"/>
    <n v="7296.3906408000003"/>
    <n v="8853.5777154000007"/>
    <n v="15746.187712700001"/>
    <n v="5599.3526775"/>
    <n v="171.1035613"/>
    <n v="411.19470280000002"/>
    <n v="619.93098010000006"/>
    <n v="1041.3933012"/>
    <n v="1426.4280117999999"/>
    <n v="1712.0591068000001"/>
    <n v="2319.2937244999998"/>
    <n v="3099.1514302"/>
    <n v="3826.7239832999999"/>
    <n v="4705.5939127000001"/>
    <n v="1933.7283752000001"/>
    <n v="88.3724019"/>
    <n v="68.004989100000003"/>
    <n v="88.780858899999998"/>
    <n v="72.335185300000006"/>
    <n v="86.874585800000006"/>
    <n v="137.4285917"/>
    <n v="124.3535005"/>
    <n v="240.03012699999999"/>
    <n v="257.60879970000002"/>
    <n v="1282.9639617"/>
    <n v="244.78688500000001"/>
    <n v="523.08658730000002"/>
    <n v="557.10284569999999"/>
    <n v="552.96090690000005"/>
    <n v="799.92959180000003"/>
    <n v="704.93903420000004"/>
    <n v="964.2450857"/>
    <n v="972.30184880000002"/>
    <n v="1136.5804358"/>
    <n v="1339.2357039000001"/>
    <n v="2923.0200261999998"/>
    <n v="1047.6614969"/>
    <n v="3573.4636245000002"/>
    <n v="4218.9049140999996"/>
    <n v="4140.6115799999998"/>
    <n v="4111.8734158999996"/>
    <n v="3922.9510160999998"/>
    <n v="3941.1460244999998"/>
    <n v="3710.7639678"/>
    <n v="3952.0361084000001"/>
    <n v="4470.8402943000001"/>
    <n v="3978.2143732"/>
    <n v="4002.1667391000001"/>
    <n v="-579.01305500000001"/>
    <n v="-1130.9832148999999"/>
    <n v="-1758.7642963999999"/>
    <n v="-2244.4015365"/>
    <n v="-2858.3368746000001"/>
    <n v="-3645.0787922999998"/>
    <n v="-4456.5062236000003"/>
    <n v="-5550.3505119000001"/>
    <n v="-7183.1045590000003"/>
    <n v="-13871.859912600001"/>
    <n v="-4329.1718092999999"/>
    <n v="5286.6408987000004"/>
    <n v="8048.9497578"/>
    <n v="9809.0357760000006"/>
    <n v="11186.051465099999"/>
    <n v="12555.864858000001"/>
    <n v="13972.7421693"/>
    <n v="15527.675750799999"/>
    <n v="17495.5046993"/>
    <n v="20226.985056400001"/>
    <n v="28328.612831800001"/>
    <n v="14246.231869499999"/>
    <n v="0.31703100000000001"/>
    <n v="0.69904189999999999"/>
    <n v="0.89274039999999999"/>
    <n v="0.1427882"/>
    <n v="0.2529633"/>
    <n v="0.21878310000000001"/>
    <n v="0.275646"/>
    <n v="0.7500156"/>
    <n v="0.94121940000000004"/>
    <n v="8.6655399999999994E-2"/>
    <n v="0.2356857"/>
    <n v="0.1900047"/>
    <m/>
    <m/>
    <m/>
    <m/>
    <m/>
    <m/>
    <n v="0.22914619999999999"/>
    <n v="0.16324350000000001"/>
    <n v="6.6991800000000004E-2"/>
    <n v="0.76820580000000005"/>
    <n v="0.95919469999999996"/>
    <n v="0.2617814"/>
    <m/>
    <n v="1"/>
    <m/>
    <m/>
    <m/>
    <n v="8.6655399999999994E-2"/>
    <n v="0.275646"/>
    <n v="14246.231869499999"/>
    <m/>
    <m/>
    <m/>
    <m/>
    <m/>
    <m/>
    <m/>
    <m/>
    <m/>
    <m/>
    <m/>
    <m/>
    <m/>
    <m/>
    <m/>
    <m/>
    <m/>
    <m/>
    <m/>
    <m/>
    <m/>
    <m/>
    <m/>
    <m/>
    <m/>
    <m/>
    <m/>
    <m/>
    <m/>
    <m/>
    <m/>
    <m/>
    <m/>
    <m/>
    <m/>
    <m/>
    <m/>
    <m/>
    <m/>
    <m/>
    <n v="0.1841556"/>
    <n v="0.1057298"/>
    <n v="0.22012950000000001"/>
    <n v="0.15443660000000001"/>
    <n v="0.1929797"/>
    <n v="8.6608299999999999E-2"/>
    <n v="5.59604E-2"/>
    <n v="13506.630926399999"/>
    <n v="15517.1282713"/>
    <n v="14489.013235099999"/>
    <n v="14947.137857199999"/>
    <n v="14904.110906800001"/>
    <n v="12774.8468366"/>
    <n v="11398.1128412"/>
    <n v="7.9816700000000004E-2"/>
    <n v="4.8455499999999999E-2"/>
    <n v="6.7843600000000004E-2"/>
    <n v="6.6914699999999994E-2"/>
    <n v="9.2680899999999997E-2"/>
    <n v="0.1317479"/>
    <n v="0.2192453"/>
    <n v="0.14117479999999999"/>
    <n v="0.13145229999999999"/>
    <n v="0.1197701"/>
    <n v="0.1205138"/>
    <n v="0.38905679999999998"/>
    <n v="0.79412990000000006"/>
    <n v="0.83834960000000003"/>
    <n v="98.191590000000005"/>
    <n v="0.70398769999999999"/>
  </r>
  <r>
    <x v="37"/>
    <m/>
    <x v="7"/>
    <s v="2009"/>
    <s v="EU SILC"/>
    <s v="2010"/>
    <s v="2009"/>
    <s v=""/>
    <s v="current"/>
    <s v=""/>
    <x v="2"/>
    <n v="1346830.06272"/>
    <m/>
    <n v="0.2443418"/>
    <n v="0.39989229999999998"/>
    <m/>
    <m/>
    <n v="3.1089823000000001"/>
    <n v="1.653788"/>
    <n v="1.8799159000000001"/>
    <n v="3.5772941"/>
    <n v="5.3029833000000002"/>
    <n v="14874.529987600001"/>
    <n v="13903.9858962"/>
    <n v="7396.0682305999999"/>
    <n v="9546.4718761000004"/>
    <n v="11021.03"/>
    <n v="12475.591207699999"/>
    <n v="13903.9858962"/>
    <n v="15366.7102185"/>
    <n v="17094.744841399999"/>
    <n v="19379.881844899999"/>
    <n v="22994.244999999999"/>
    <n v="94176.603550999993"/>
    <m/>
    <n v="5552.2185692000003"/>
    <x v="1112"/>
    <x v="1118"/>
    <n v="11755.559285200001"/>
    <n v="13163.3657509"/>
    <n v="14598.4274286"/>
    <n v="16200.101848300001"/>
    <n v="18194.847038"/>
    <n v="20990.672737299999"/>
    <n v="29443.322157400002"/>
    <n v="14874.529987600001"/>
    <n v="1287.6256856"/>
    <n v="3436.1809853"/>
    <n v="4097.4503715000001"/>
    <n v="4780.0435576999998"/>
    <n v="5622.8983113000004"/>
    <n v="6384.9044585000001"/>
    <n v="7001.7869295999999"/>
    <n v="7793.1889730000003"/>
    <n v="9287.5941244000005"/>
    <n v="14630.028886399999"/>
    <n v="6432.8630143"/>
    <n v="858.30569909999997"/>
    <n v="1617.3482137000001"/>
    <n v="3296.7464414999999"/>
    <n v="3796.9185118999999"/>
    <n v="4876.7161777000001"/>
    <n v="5802.1196374000001"/>
    <n v="7030.6880394999998"/>
    <n v="7523.3543565"/>
    <n v="10068.5587266"/>
    <n v="16963.524737200001"/>
    <n v="6184.1100933999996"/>
    <n v="273.75959790000002"/>
    <n v="678.30578690000004"/>
    <n v="956.30457650000005"/>
    <n v="1605.2816290999999"/>
    <n v="1867.0062640000001"/>
    <n v="2269.1180376000002"/>
    <n v="3125.1107817000002"/>
    <n v="4089.9055573000001"/>
    <n v="4577.0335428999997"/>
    <n v="5432.2494580000002"/>
    <n v="2487.9031553999998"/>
    <n v="82.157917999999995"/>
    <n v="76.886130399999999"/>
    <n v="52.753122699999999"/>
    <n v="75.700096599999995"/>
    <n v="70.826245299999997"/>
    <n v="138.2888572"/>
    <n v="159.2081652"/>
    <n v="181.68935490000001"/>
    <n v="255.64175209999999"/>
    <n v="1387.9277520000001"/>
    <n v="248.1326349"/>
    <n v="654.122884"/>
    <n v="566.72402990000001"/>
    <n v="710.38344210000002"/>
    <n v="738.22391589999995"/>
    <n v="946.11509279999996"/>
    <n v="919.06951990000005"/>
    <n v="1120.8383425"/>
    <n v="1243.2309246"/>
    <n v="1474.4806501999999"/>
    <n v="3237.8582427000001"/>
    <n v="1161.1872573999999"/>
    <n v="3122.2242221000001"/>
    <n v="3649.4442488999998"/>
    <n v="3322.1552032"/>
    <n v="3404.6721871999998"/>
    <n v="3178.8748095999999"/>
    <n v="3247.8602265"/>
    <n v="2812.5574118"/>
    <n v="3465.5289492000002"/>
    <n v="3372.1160303000001"/>
    <n v="2913.9565634999999"/>
    <n v="3249.0390594"/>
    <n v="-725.97743760000003"/>
    <n v="-1478.7437322000001"/>
    <n v="-2149.1720742000002"/>
    <n v="-2645.2806132999999"/>
    <n v="-3399.0711498000001"/>
    <n v="-4162.9333084"/>
    <n v="-5050.0878218999997"/>
    <n v="-6102.0510775000002"/>
    <n v="-8044.7520893000001"/>
    <n v="-15122.2234823"/>
    <n v="-4888.7052272000001"/>
    <n v="5552.2185692000003"/>
    <n v="8546.1456629999993"/>
    <n v="10286.6210833"/>
    <n v="11755.559285200001"/>
    <n v="13163.3657509"/>
    <n v="14598.4274286"/>
    <n v="16200.101848300001"/>
    <n v="18194.847038"/>
    <n v="20990.672737299999"/>
    <n v="29443.322157400002"/>
    <n v="14874.529987600001"/>
    <n v="0.24117939999999999"/>
    <n v="0.60928079999999996"/>
    <n v="0.66601949999999999"/>
    <n v="0.1205246"/>
    <n v="0.2554669"/>
    <n v="0.21724840000000001"/>
    <n v="0.19896040000000001"/>
    <n v="0.66510670000000005"/>
    <n v="0.79426799999999997"/>
    <n v="7.1704900000000002E-2"/>
    <n v="0.24920410000000001"/>
    <n v="0.2045024"/>
    <m/>
    <m/>
    <m/>
    <m/>
    <m/>
    <m/>
    <n v="0.2476487"/>
    <n v="0.20219429999999999"/>
    <n v="5.5475900000000002E-2"/>
    <n v="0.68716690000000002"/>
    <n v="0.83718289999999995"/>
    <n v="0.1846768"/>
    <n v="14573.5016146"/>
    <m/>
    <n v="0.85598129999999994"/>
    <n v="7.2784600000000005E-2"/>
    <n v="0.1875134"/>
    <m/>
    <m/>
    <m/>
    <n v="3.9572099999999999E-2"/>
    <n v="1.7731199999999999E-2"/>
    <n v="1.9409599999999999E-2"/>
    <n v="2.9437E-3"/>
    <n v="0.26088800000000001"/>
    <n v="6.6408900000000007E-2"/>
    <n v="3.4533500000000002E-2"/>
    <n v="0.37062270000000003"/>
    <n v="4.1071799999999999E-2"/>
    <n v="2.7997999999999999E-3"/>
    <n v="11186.3274375"/>
    <n v="6518.3998892"/>
    <n v="9305.8740137000004"/>
    <n v="4503.8983399999997"/>
    <n v="17597.320368000001"/>
    <n v="13246.4667383"/>
    <n v="11272.0046188"/>
    <n v="14845.027281999999"/>
    <n v="8403.2821640999991"/>
    <n v="5572.4270599000001"/>
    <n v="0.16901240000000001"/>
    <n v="0.5739997"/>
    <n v="0.2307371"/>
    <n v="0.95334370000000002"/>
    <n v="2.2026899999999999E-2"/>
    <n v="6.4642500000000006E-2"/>
    <n v="0.13840430000000001"/>
    <n v="2.6460899999999999E-2"/>
    <n v="0.27055099999999999"/>
    <n v="0.86200949999999998"/>
    <n v="0.2182529"/>
    <n v="0.99698549999999997"/>
    <n v="0.30561440000000001"/>
    <n v="1"/>
    <n v="7.7655199999999994E-2"/>
    <n v="0.39249070000000003"/>
    <n v="0.98183279999999995"/>
    <n v="6.0496800000000003E-2"/>
    <n v="0.4836992"/>
    <n v="1"/>
    <m/>
    <m/>
    <m/>
    <m/>
    <m/>
    <m/>
    <m/>
    <m/>
    <m/>
    <m/>
    <m/>
    <m/>
    <m/>
    <m/>
    <m/>
    <m/>
    <m/>
    <m/>
    <m/>
    <m/>
    <m/>
    <m/>
    <m/>
    <m/>
    <m/>
    <m/>
    <m/>
    <m/>
    <n v="98.191590000000005"/>
    <n v="0.70398769999999999"/>
  </r>
  <r>
    <x v="37"/>
    <n v="11"/>
    <x v="4"/>
    <s v="2010"/>
    <s v="EU SILC"/>
    <s v="2011"/>
    <s v="2010"/>
    <s v=""/>
    <s v="current"/>
    <s v=""/>
    <x v="0"/>
    <n v="287462.61564640002"/>
    <m/>
    <n v="0.26333780000000001"/>
    <n v="0.8577323"/>
    <m/>
    <m/>
    <n v="3.4907469"/>
    <n v="1.8131638999999999"/>
    <n v="1.9252241999999999"/>
    <n v="3.8720164000000001"/>
    <n v="5.2078113000000004"/>
    <n v="12482.1151453"/>
    <n v="11228.8699999"/>
    <n v="5832.5"/>
    <n v="7262.5"/>
    <n v="8760"/>
    <n v="10049.755127599999"/>
    <n v="11228.8699999"/>
    <n v="12647.5"/>
    <n v="14345.612667199999"/>
    <n v="16956.0151367"/>
    <n v="20359.7815271"/>
    <n v="59229.5745188"/>
    <m/>
    <n v="4951.3536448000004"/>
    <x v="1113"/>
    <x v="1119"/>
    <n v="9392.4935903999994"/>
    <n v="10653.9212271"/>
    <n v="11901.823777400001"/>
    <n v="13451.3100873"/>
    <n v="15481.655668199999"/>
    <n v="18581.5681535"/>
    <n v="25785.7156368"/>
    <n v="12482.1151453"/>
    <n v="0.287914"/>
    <n v="21.336655799999999"/>
    <n v="159.56766469999999"/>
    <n v="208.69131340000001"/>
    <n v="317.85600119999998"/>
    <n v="460.29948330000002"/>
    <n v="930.53794479999999"/>
    <n v="1296.4223753000001"/>
    <n v="1366.2039248000001"/>
    <n v="3337.9672767000002"/>
    <n v="811.37402520000001"/>
    <m/>
    <n v="2.4484697999999998"/>
    <n v="51.647929599999998"/>
    <n v="39.673178399999998"/>
    <n v="64.161479299999996"/>
    <n v="277.51679910000001"/>
    <n v="455.41683549999999"/>
    <n v="911.24189249999995"/>
    <n v="991.60369089999995"/>
    <n v="3557.5146055"/>
    <n v="636.52409179999995"/>
    <n v="5.5609975"/>
    <n v="7.2213221000000001"/>
    <n v="101.79639179999999"/>
    <n v="185.2062229"/>
    <n v="317.15827510000003"/>
    <n v="835.49887969999997"/>
    <n v="1175.0235752999999"/>
    <n v="2054.3276903999999"/>
    <n v="2304.0301945000001"/>
    <n v="3970.2248350999998"/>
    <n v="1096.9733974999999"/>
    <n v="61.628241299999999"/>
    <n v="-18.915151999999999"/>
    <n v="19.684562100000001"/>
    <n v="39.431532099999998"/>
    <n v="92.906731899999997"/>
    <n v="37.499697900000001"/>
    <n v="150.5920045"/>
    <n v="77.964325400000007"/>
    <n v="237.6146334"/>
    <n v="1833.7822994000001"/>
    <n v="254.03366249999999"/>
    <n v="113.5724641"/>
    <n v="155.6133853"/>
    <n v="198.14495260000001"/>
    <n v="212.07084839999999"/>
    <n v="203.78146190000001"/>
    <n v="308.14993229999999"/>
    <n v="449.42557390000002"/>
    <n v="435.08385090000002"/>
    <n v="672.78572010000005"/>
    <n v="1736.2700106"/>
    <n v="449.13042430000002"/>
    <n v="4820.5617831"/>
    <n v="6406.9916524"/>
    <n v="7633.9894612999997"/>
    <n v="8896.7703490000004"/>
    <n v="9892.5402469000001"/>
    <n v="10464.0627515"/>
    <n v="11032.1526018"/>
    <n v="12016.8747389"/>
    <n v="14733.6438791"/>
    <n v="16518.057251300001"/>
    <n v="10245.5135262"/>
    <n v="-50.257755400000001"/>
    <n v="-67.605715399999994"/>
    <n v="-127.83375049999999"/>
    <n v="-189.34985380000001"/>
    <n v="-234.48296920000001"/>
    <n v="-481.20376629999998"/>
    <n v="-741.83844850000003"/>
    <n v="-1310.2592052"/>
    <n v="-1724.3138893"/>
    <n v="-5168.1006418999996"/>
    <n v="-1011.4339821999999"/>
    <n v="4951.3536448000004"/>
    <n v="6507.0906179000003"/>
    <n v="8036.9972115999999"/>
    <n v="9392.4935903999994"/>
    <n v="10653.9212271"/>
    <n v="11901.823777400001"/>
    <n v="13451.3100873"/>
    <n v="15481.655668199999"/>
    <n v="18581.5681535"/>
    <n v="25785.7156368"/>
    <n v="12482.1151453"/>
    <n v="0.84289860000000005"/>
    <n v="0.91741110000000003"/>
    <n v="1"/>
    <n v="0.25256250000000002"/>
    <n v="0.24436450000000001"/>
    <n v="0.2474267"/>
    <n v="0.81871519999999998"/>
    <n v="0.93029649999999997"/>
    <n v="1"/>
    <n v="0.1672034"/>
    <n v="0.19027479999999999"/>
    <n v="0.17226169999999999"/>
    <m/>
    <m/>
    <m/>
    <m/>
    <m/>
    <m/>
    <n v="0.1560896"/>
    <n v="0.109898"/>
    <n v="0.13237109999999999"/>
    <n v="0.93217070000000002"/>
    <n v="1"/>
    <n v="0.81152029999999997"/>
    <m/>
    <m/>
    <m/>
    <m/>
    <m/>
    <m/>
    <m/>
    <m/>
    <m/>
    <m/>
    <m/>
    <m/>
    <m/>
    <m/>
    <m/>
    <m/>
    <m/>
    <m/>
    <m/>
    <m/>
    <m/>
    <m/>
    <m/>
    <m/>
    <m/>
    <m/>
    <m/>
    <m/>
    <m/>
    <m/>
    <m/>
    <m/>
    <m/>
    <m/>
    <m/>
    <m/>
    <m/>
    <m/>
    <m/>
    <m/>
    <m/>
    <m/>
    <m/>
    <m/>
    <m/>
    <m/>
    <m/>
    <m/>
    <m/>
    <m/>
    <m/>
    <m/>
    <m/>
    <m/>
    <m/>
    <m/>
    <m/>
    <m/>
    <m/>
    <m/>
    <m/>
    <m/>
    <m/>
    <m/>
    <m/>
    <m/>
    <m/>
    <m/>
    <m/>
    <m/>
    <m/>
    <m/>
    <m/>
    <m/>
    <m/>
    <m/>
    <n v="100"/>
    <n v="0.6989959"/>
  </r>
  <r>
    <x v="37"/>
    <n v="11"/>
    <x v="4"/>
    <s v="2010"/>
    <s v="EU SILC"/>
    <s v="2011"/>
    <s v="2010"/>
    <s v=""/>
    <s v="current"/>
    <s v=""/>
    <x v="1"/>
    <n v="2003382.098426"/>
    <n v="783294.59487499995"/>
    <n v="0.2463979"/>
    <n v="0.4553971"/>
    <m/>
    <m/>
    <n v="3.2270618"/>
    <n v="1.6608278999999999"/>
    <n v="1.943044"/>
    <n v="3.6555870000000001"/>
    <n v="5.3700194999999997"/>
    <n v="14487.6962962"/>
    <n v="13536.8874363"/>
    <n v="6966.8454417000003"/>
    <n v="9135"/>
    <n v="10767.689971899999"/>
    <n v="12179.2616495"/>
    <n v="13536.8874363"/>
    <n v="15060.3649738"/>
    <n v="16681.877910899999"/>
    <n v="18896.074178499999"/>
    <n v="22482.4409719"/>
    <n v="90204.233770199993"/>
    <m/>
    <n v="5341.4509734000003"/>
    <x v="1114"/>
    <x v="1120"/>
    <n v="11474.3832109"/>
    <n v="12831.537507200001"/>
    <n v="14285.347817100001"/>
    <n v="15872.877144100001"/>
    <n v="17800.0737219"/>
    <n v="20468.952608299998"/>
    <n v="28683.695939900001"/>
    <n v="14487.6962962"/>
    <n v="865.53721770000004"/>
    <n v="2353.3643882000001"/>
    <n v="3239.2919677"/>
    <n v="4300.3127160000004"/>
    <n v="5186.4410903999997"/>
    <n v="5811.1490751000001"/>
    <n v="7016.5216244000003"/>
    <n v="7847.4142706000002"/>
    <n v="8903.0534394000006"/>
    <n v="13580.800271300001"/>
    <n v="5910.9851484000001"/>
    <n v="578.29822909999996"/>
    <n v="1229.6638065"/>
    <n v="2429.3704453999999"/>
    <n v="3055.2025174999999"/>
    <n v="4433.3025654000003"/>
    <n v="5103.6266214999996"/>
    <n v="6708.4676146000002"/>
    <n v="7465.3658250999997"/>
    <n v="8475.1801462000003"/>
    <n v="15063.0362563"/>
    <n v="5454.8223336000001"/>
    <n v="79.312570600000001"/>
    <n v="457.65855099999999"/>
    <n v="663.65262080000002"/>
    <n v="1028.1239794000001"/>
    <n v="1552.0873383999999"/>
    <n v="1935.7274182000001"/>
    <n v="2285.7197781"/>
    <n v="3100.1997501000001"/>
    <n v="4122.7569639000003"/>
    <n v="4925.6227601000001"/>
    <n v="2015.3796136999999"/>
    <n v="70.587428000000003"/>
    <n v="78.773380299999999"/>
    <n v="77.556751700000007"/>
    <n v="23.210097900000001"/>
    <n v="73.219608600000001"/>
    <n v="116.40229170000001"/>
    <n v="82.646890299999995"/>
    <n v="148.70577209999999"/>
    <n v="253.83733509999999"/>
    <n v="1621.5266684999999"/>
    <n v="254.7216578"/>
    <n v="511.78671630000002"/>
    <n v="746.86515919999999"/>
    <n v="649.99738049999996"/>
    <n v="682.74190329999999"/>
    <n v="664.45175389999997"/>
    <n v="864.81652770000005"/>
    <n v="781.01714300000003"/>
    <n v="957.77346050000006"/>
    <n v="1493.5198401"/>
    <n v="2943.0191114999998"/>
    <n v="1029.7312018"/>
    <n v="3763.0964563000002"/>
    <n v="4304.8628666000004"/>
    <n v="4571.7647274999999"/>
    <n v="4630.5942169"/>
    <n v="3934.3596253999999"/>
    <n v="4083.2706422000001"/>
    <n v="3708.7243644999999"/>
    <n v="3946.3042525000001"/>
    <n v="4448.9219377999998"/>
    <n v="4317.2078545000004"/>
    <n v="4170.9565151999996"/>
    <n v="-527.16764469999998"/>
    <n v="-1066.7415218000001"/>
    <n v="-1629.2377701"/>
    <n v="-2245.80222"/>
    <n v="-3012.3244749"/>
    <n v="-3629.6447594000001"/>
    <n v="-4710.2202706999997"/>
    <n v="-5665.689609"/>
    <n v="-7228.3170541999998"/>
    <n v="-13767.5169823"/>
    <n v="-4348.9001742999999"/>
    <n v="5341.4509734000003"/>
    <n v="8104.4466300000004"/>
    <n v="10002.396123500001"/>
    <n v="11474.3832109"/>
    <n v="12831.537507200001"/>
    <n v="14285.347817100001"/>
    <n v="15872.877144100001"/>
    <n v="17800.0737219"/>
    <n v="20468.952608299998"/>
    <n v="28683.695939900001"/>
    <n v="14487.6962962"/>
    <n v="0.32519540000000002"/>
    <n v="0.71214929999999999"/>
    <n v="0.90336419999999995"/>
    <n v="0.1495824"/>
    <n v="0.25116100000000002"/>
    <n v="0.2242401"/>
    <n v="0.28562209999999999"/>
    <n v="0.75975409999999999"/>
    <n v="0.94623919999999995"/>
    <n v="9.2780799999999997E-2"/>
    <n v="0.2283608"/>
    <n v="0.19399050000000001"/>
    <m/>
    <m/>
    <m/>
    <m/>
    <m/>
    <m/>
    <n v="0.21955069999999999"/>
    <n v="0.17066139999999999"/>
    <n v="7.0320199999999999E-2"/>
    <n v="0.77386359999999998"/>
    <n v="0.95628420000000003"/>
    <n v="0.27267380000000002"/>
    <m/>
    <n v="1"/>
    <m/>
    <m/>
    <m/>
    <n v="9.2780799999999997E-2"/>
    <n v="0.28562209999999999"/>
    <n v="14487.6962962"/>
    <m/>
    <m/>
    <m/>
    <m/>
    <m/>
    <m/>
    <m/>
    <m/>
    <m/>
    <m/>
    <m/>
    <m/>
    <m/>
    <m/>
    <m/>
    <m/>
    <m/>
    <m/>
    <m/>
    <m/>
    <m/>
    <m/>
    <m/>
    <m/>
    <m/>
    <m/>
    <m/>
    <m/>
    <m/>
    <m/>
    <m/>
    <m/>
    <m/>
    <m/>
    <m/>
    <m/>
    <m/>
    <m/>
    <m/>
    <m/>
    <n v="0.18575340000000001"/>
    <n v="0.10109269999999999"/>
    <n v="0.22120980000000001"/>
    <n v="0.15200759999999999"/>
    <n v="0.19644780000000001"/>
    <n v="8.5166900000000004E-2"/>
    <n v="5.83218E-2"/>
    <n v="13707.7685647"/>
    <n v="15633.059552500001"/>
    <n v="14828.144925000001"/>
    <n v="15288.992063399999"/>
    <n v="15097.2774947"/>
    <n v="13102.129088199999"/>
    <n v="11576.713093099999"/>
    <n v="9.4833100000000004E-2"/>
    <n v="4.9778200000000002E-2"/>
    <n v="8.0770400000000006E-2"/>
    <n v="6.9335499999999994E-2"/>
    <n v="9.02757E-2"/>
    <n v="0.13175609999999999"/>
    <n v="0.21896679999999999"/>
    <n v="0.15958990000000001"/>
    <n v="0.13479530000000001"/>
    <n v="0.1365393"/>
    <n v="0.12216399999999999"/>
    <n v="0.38738470000000003"/>
    <n v="0.80526030000000004"/>
    <n v="0.83836319999999998"/>
    <n v="100"/>
    <n v="0.6989959"/>
  </r>
  <r>
    <x v="37"/>
    <n v="11"/>
    <x v="4"/>
    <s v="2010"/>
    <s v="EU SILC"/>
    <s v="2011"/>
    <s v="2010"/>
    <s v=""/>
    <s v="current"/>
    <s v=""/>
    <x v="2"/>
    <n v="1343784.4530972"/>
    <m/>
    <n v="0.24255850000000001"/>
    <n v="0.40066420000000003"/>
    <m/>
    <m/>
    <n v="3.1122961999999998"/>
    <n v="1.6422379"/>
    <n v="1.8951556000000001"/>
    <n v="3.5867488000000001"/>
    <n v="5.3555174000000001"/>
    <n v="15132.716434"/>
    <n v="14204.819976799999"/>
    <n v="7495.3318805999997"/>
    <n v="9709.2266452999993"/>
    <n v="11378.1304301"/>
    <n v="12798.6248932"/>
    <n v="14204.819976799999"/>
    <n v="15756.258306"/>
    <n v="17494.024772000001"/>
    <n v="19620.9191173"/>
    <n v="23327.693288999999"/>
    <n v="90204.233770199993"/>
    <m/>
    <n v="5547.6671250999998"/>
    <x v="1115"/>
    <x v="1121"/>
    <n v="12082.574463200001"/>
    <n v="13468.8605697"/>
    <n v="14974.593017699999"/>
    <n v="16559.9311996"/>
    <n v="18477.260361799999"/>
    <n v="21239.4759018"/>
    <n v="29710.627834399998"/>
    <n v="15132.716434"/>
    <n v="1332.6340086"/>
    <n v="3025.6711126999999"/>
    <n v="4203.2606845999999"/>
    <n v="4871.2888053999995"/>
    <n v="6129.4658803000002"/>
    <n v="6329.9611802999998"/>
    <n v="7405.4320722000002"/>
    <n v="8504.8239496000006"/>
    <n v="9985.9861144999995"/>
    <n v="14430.048052599999"/>
    <n v="6623.3386473999999"/>
    <n v="757.12115789999996"/>
    <n v="1633.2124598"/>
    <n v="2707.6275885999999"/>
    <n v="3945.8491282999998"/>
    <n v="4808.8594192"/>
    <n v="5873.4006427000004"/>
    <n v="6904.4479267999995"/>
    <n v="7834.1710971000002"/>
    <n v="9216.1325319999996"/>
    <n v="16329.5326291"/>
    <n v="6002.7989544000002"/>
    <n v="153.9046276"/>
    <n v="734.67550270000004"/>
    <n v="1171.8612212999999"/>
    <n v="1549.6272790999999"/>
    <n v="1932.4752761"/>
    <n v="2633.6731331000001"/>
    <n v="3248.5009220000002"/>
    <n v="4146.0415597000001"/>
    <n v="5165.8141695000004"/>
    <n v="5523.1758941999997"/>
    <n v="2626.4819342000001"/>
    <n v="82.649798599999997"/>
    <n v="71.614519299999998"/>
    <n v="53.227274299999998"/>
    <n v="52.406002700000002"/>
    <n v="41.317817400000003"/>
    <n v="107.5215355"/>
    <n v="89.874927299999996"/>
    <n v="160.0323846"/>
    <n v="297.3421434"/>
    <n v="1684.8584059"/>
    <n v="264.28765979999997"/>
    <n v="707.62262310000006"/>
    <n v="833.08332940000003"/>
    <n v="634.63243939999995"/>
    <n v="809.96477370000002"/>
    <n v="747.65932710000004"/>
    <n v="843.21000119999997"/>
    <n v="950.214832"/>
    <n v="1152.776325"/>
    <n v="1453.1926645999999"/>
    <n v="3317.6011462000001"/>
    <n v="1145.3153847000001"/>
    <n v="3247.7013913999999"/>
    <n v="3742.1894922000001"/>
    <n v="3875.6224493999998"/>
    <n v="3604.5698812000001"/>
    <n v="3313.1504558000001"/>
    <n v="3360.7670480000002"/>
    <n v="3167.6665538000002"/>
    <n v="3023.1723762000001"/>
    <n v="3292.9007860000002"/>
    <n v="3246.3624948000001"/>
    <n v="3387.4636666000001"/>
    <n v="-733.96648210000001"/>
    <n v="-1383.0197674000001"/>
    <n v="-2064.7296259999998"/>
    <n v="-2751.1314072999999"/>
    <n v="-3504.0676061999998"/>
    <n v="-4173.9405231000001"/>
    <n v="-5206.2060345999998"/>
    <n v="-6343.7573303999998"/>
    <n v="-8171.8925079999999"/>
    <n v="-14820.9507884"/>
    <n v="-4916.9698130999996"/>
    <n v="5547.6671250999998"/>
    <n v="8657.4266485999997"/>
    <n v="10581.5020317"/>
    <n v="12082.574463200001"/>
    <n v="13468.8605697"/>
    <n v="14974.593017699999"/>
    <n v="16559.9311996"/>
    <n v="18477.260361799999"/>
    <n v="21239.4759018"/>
    <n v="29710.627834399998"/>
    <n v="15132.716434"/>
    <n v="0.2460376"/>
    <n v="0.62541599999999997"/>
    <n v="0.72285169999999999"/>
    <n v="0.1248696"/>
    <n v="0.26064749999999998"/>
    <n v="0.22204850000000001"/>
    <n v="0.2064849"/>
    <n v="0.67624200000000001"/>
    <n v="0.80423860000000003"/>
    <n v="7.6291899999999996E-2"/>
    <n v="0.25339539999999999"/>
    <n v="0.22117249999999999"/>
    <m/>
    <m/>
    <m/>
    <m/>
    <m/>
    <m/>
    <n v="0.25746000000000002"/>
    <n v="0.2148119"/>
    <n v="5.7324199999999999E-2"/>
    <n v="0.6915694"/>
    <n v="0.83407480000000001"/>
    <n v="0.19348209999999999"/>
    <n v="14834.664734399999"/>
    <m/>
    <n v="0.85607610000000001"/>
    <n v="7.9832E-2"/>
    <n v="0.19775719999999999"/>
    <m/>
    <m/>
    <m/>
    <n v="4.1082800000000003E-2"/>
    <n v="1.72304E-2"/>
    <n v="1.94123E-2"/>
    <n v="3.4892E-3"/>
    <n v="0.2550946"/>
    <n v="7.2130799999999995E-2"/>
    <n v="3.3213199999999998E-2"/>
    <n v="0.3650814"/>
    <n v="4.5553400000000001E-2"/>
    <n v="3.7881E-3"/>
    <n v="11602.696324500001"/>
    <n v="6776.6295840000002"/>
    <n v="9312.3301441000003"/>
    <n v="5147.2942388000001"/>
    <n v="18039.066582700001"/>
    <n v="13168.5401594"/>
    <n v="11512.780137199999"/>
    <n v="15201.223817599999"/>
    <n v="8821.2463544999991"/>
    <n v="5810.3443846"/>
    <n v="0.2097791"/>
    <n v="0.59006340000000002"/>
    <n v="0.26153300000000002"/>
    <n v="0.82235930000000002"/>
    <n v="1.6039100000000001E-2"/>
    <n v="7.2695899999999994E-2"/>
    <n v="0.13905219999999999"/>
    <n v="2.3883100000000001E-2"/>
    <n v="0.34960740000000001"/>
    <n v="0.79515279999999999"/>
    <n v="0.2461527"/>
    <n v="0.99560280000000001"/>
    <n v="0.26771080000000003"/>
    <n v="1"/>
    <n v="7.4950699999999995E-2"/>
    <n v="0.3858684"/>
    <n v="0.98276149999999995"/>
    <n v="6.7519399999999993E-2"/>
    <n v="0.55562350000000005"/>
    <n v="1"/>
    <m/>
    <m/>
    <m/>
    <m/>
    <m/>
    <m/>
    <m/>
    <m/>
    <m/>
    <m/>
    <m/>
    <m/>
    <m/>
    <m/>
    <m/>
    <m/>
    <m/>
    <m/>
    <m/>
    <m/>
    <m/>
    <m/>
    <m/>
    <m/>
    <m/>
    <m/>
    <m/>
    <m/>
    <n v="100"/>
    <n v="0.6989959"/>
  </r>
  <r>
    <x v="37"/>
    <n v="12"/>
    <x v="5"/>
    <s v="2011"/>
    <s v="EU SILC"/>
    <s v="2012"/>
    <s v="2011"/>
    <s v=""/>
    <s v="current"/>
    <s v=""/>
    <x v="0"/>
    <n v="283872.83156999998"/>
    <m/>
    <n v="0.2560827"/>
    <n v="0.85049600000000003"/>
    <m/>
    <m/>
    <n v="3.4280477999999999"/>
    <n v="1.8224396"/>
    <n v="1.8810214000000001"/>
    <n v="3.7135962"/>
    <n v="4.9172073000000003"/>
    <n v="12685.2913525"/>
    <n v="11333.1539355"/>
    <n v="6025"/>
    <n v="7575"/>
    <n v="9031.23"/>
    <n v="10184.105416"/>
    <n v="11333.1539355"/>
    <n v="12855.5548354"/>
    <n v="14814.859868899999"/>
    <n v="17609.183210300002"/>
    <n v="20653.988037700001"/>
    <n v="63536.153513600002"/>
    <m/>
    <n v="5133.5254367999996"/>
    <x v="1116"/>
    <x v="1122"/>
    <n v="9589.1335861000007"/>
    <n v="10735.6507511"/>
    <n v="12067.084133"/>
    <n v="13829.800612499999"/>
    <n v="16102.5443732"/>
    <n v="19005.241486200001"/>
    <n v="25242.608498400001"/>
    <n v="12685.2913525"/>
    <n v="3.7384501999999999"/>
    <n v="9.9001626999999992"/>
    <n v="86.523193699999993"/>
    <n v="286.63917950000001"/>
    <n v="377.28197820000003"/>
    <n v="320.49368809999999"/>
    <n v="612.81185889999995"/>
    <n v="1396.5094872"/>
    <n v="1127.2620539"/>
    <n v="3353.5031866999998"/>
    <n v="758.22259819999999"/>
    <n v="3.1578951000000002"/>
    <n v="2.4973497"/>
    <n v="39.9523534"/>
    <n v="54.782603799999997"/>
    <n v="65.668917399999998"/>
    <n v="217.67886060000001"/>
    <n v="553.57473219999997"/>
    <n v="1119.8557129999999"/>
    <n v="1046.3406482"/>
    <n v="3030.4111124999999"/>
    <n v="613.99752279999996"/>
    <n v="25.2844522"/>
    <n v="19.5639304"/>
    <n v="93.787525500000001"/>
    <n v="161.14772239999999"/>
    <n v="432.49372390000002"/>
    <n v="648.1498067"/>
    <n v="1227.6344389999999"/>
    <n v="2213.9596130999998"/>
    <n v="2282.2945116000001"/>
    <n v="3393.7435261000001"/>
    <n v="1050.5881385"/>
    <n v="57.272028400000004"/>
    <n v="80.920968599999995"/>
    <n v="16.2145568"/>
    <n v="123.358953"/>
    <n v="64.434602400000003"/>
    <n v="99.197249900000003"/>
    <n v="185.94447220000001"/>
    <n v="180.33162440000001"/>
    <n v="271.61604890000001"/>
    <n v="1848.6025746"/>
    <n v="293.14464279999999"/>
    <n v="99.521373800000006"/>
    <n v="152.8641934"/>
    <n v="167.0282551"/>
    <n v="242.5412274"/>
    <n v="150.53808430000001"/>
    <n v="316.8850496"/>
    <n v="317.98720209999999"/>
    <n v="605.55195170000002"/>
    <n v="745.08974990000002"/>
    <n v="1085.3241078999999"/>
    <n v="388.57182929999999"/>
    <n v="4996.8120959999997"/>
    <n v="6570.8606411000001"/>
    <n v="8011.0182715999999"/>
    <n v="8900.7079102000007"/>
    <n v="9924.6654400000007"/>
    <n v="10884.9773726"/>
    <n v="11639.0108955"/>
    <n v="12035.606349899999"/>
    <n v="15327.660873700001"/>
    <n v="17296.324621"/>
    <n v="10561.7504943"/>
    <n v="-52.260858900000002"/>
    <n v="-55.038022300000002"/>
    <n v="-96.498723499999997"/>
    <n v="-180.0440102"/>
    <n v="-279.43199520000002"/>
    <n v="-420.29789449999998"/>
    <n v="-707.16298740000002"/>
    <n v="-1449.270366"/>
    <n v="-1795.0224000999999"/>
    <n v="-4765.3006304"/>
    <n v="-980.98387330000003"/>
    <n v="5133.5254367999996"/>
    <n v="6781.5692237000003"/>
    <n v="8318.0254327000002"/>
    <n v="9589.1335861000007"/>
    <n v="10735.6507511"/>
    <n v="12067.084133"/>
    <n v="13829.800612499999"/>
    <n v="16102.5443732"/>
    <n v="19005.241486200001"/>
    <n v="25242.608498400001"/>
    <n v="12685.2913525"/>
    <n v="0.85159569999999996"/>
    <n v="0.91147730000000005"/>
    <n v="1"/>
    <n v="0.23654269999999999"/>
    <n v="0.23458580000000001"/>
    <n v="0.2282563"/>
    <n v="0.82846169999999997"/>
    <n v="0.92127150000000002"/>
    <n v="1"/>
    <n v="0.15188360000000001"/>
    <n v="0.18140700000000001"/>
    <n v="0.1708114"/>
    <m/>
    <m/>
    <m/>
    <m/>
    <m/>
    <m/>
    <n v="0.1593802"/>
    <n v="0.1184794"/>
    <n v="0.1174959"/>
    <n v="0.92287010000000003"/>
    <n v="1"/>
    <n v="0.82149629999999996"/>
    <m/>
    <m/>
    <m/>
    <m/>
    <m/>
    <m/>
    <m/>
    <m/>
    <m/>
    <m/>
    <m/>
    <m/>
    <m/>
    <m/>
    <m/>
    <m/>
    <m/>
    <m/>
    <m/>
    <m/>
    <m/>
    <m/>
    <m/>
    <m/>
    <m/>
    <m/>
    <m/>
    <m/>
    <m/>
    <m/>
    <m/>
    <m/>
    <m/>
    <m/>
    <m/>
    <m/>
    <m/>
    <m/>
    <m/>
    <m/>
    <m/>
    <m/>
    <m/>
    <m/>
    <m/>
    <m/>
    <m/>
    <m/>
    <m/>
    <m/>
    <m/>
    <m/>
    <m/>
    <m/>
    <m/>
    <m/>
    <m/>
    <m/>
    <m/>
    <m/>
    <m/>
    <m/>
    <m/>
    <m/>
    <m/>
    <m/>
    <m/>
    <m/>
    <m/>
    <m/>
    <m/>
    <m/>
    <m/>
    <m/>
    <m/>
    <m/>
    <n v="101.81059999999999"/>
    <n v="0.68129899999999999"/>
  </r>
  <r>
    <x v="37"/>
    <n v="12"/>
    <x v="5"/>
    <s v="2011"/>
    <s v="EU SILC"/>
    <s v="2012"/>
    <s v="2011"/>
    <s v=""/>
    <s v="current"/>
    <s v=""/>
    <x v="1"/>
    <n v="2000924.7511100001"/>
    <n v="794297.50014999998"/>
    <n v="0.2450242"/>
    <n v="0.4596712"/>
    <m/>
    <m/>
    <n v="3.1652233000000001"/>
    <n v="1.6501068000000001"/>
    <n v="1.918193"/>
    <n v="3.6112888000000001"/>
    <n v="5.2647341000000001"/>
    <n v="14524.860376099999"/>
    <n v="13621.750459499999"/>
    <n v="7101.3450000000003"/>
    <n v="9090.2074873000001"/>
    <n v="10754.875040999999"/>
    <n v="12192.875"/>
    <n v="13621.750459499999"/>
    <n v="15160.715871"/>
    <n v="16888.544999999998"/>
    <n v="19090.848753099999"/>
    <n v="22477.342945100001"/>
    <n v="99616.757856299999"/>
    <m/>
    <n v="5400.3538132000003"/>
    <x v="1117"/>
    <x v="1123"/>
    <n v="11454.313005100001"/>
    <n v="12893.887167999999"/>
    <n v="14381.447512000001"/>
    <n v="15976.358632400001"/>
    <n v="17947.512298199999"/>
    <n v="20613.688557400001"/>
    <n v="28431.427008999999"/>
    <n v="14524.860376099999"/>
    <n v="1041.7556503999999"/>
    <n v="2393.1910665999999"/>
    <n v="3297.3508357000001"/>
    <n v="4093.6127241999998"/>
    <n v="5097.0195137000001"/>
    <n v="6162.7261592000004"/>
    <n v="6674.4545240999996"/>
    <n v="7580.8713129999996"/>
    <n v="9601.2642570000007"/>
    <n v="14029.684476300001"/>
    <n v="5997.5265366000003"/>
    <n v="539.00656260000005"/>
    <n v="1294.7810807999999"/>
    <n v="2122.9914355000001"/>
    <n v="3039.7043592999999"/>
    <n v="4505.5701919000003"/>
    <n v="5281.1481449000003"/>
    <n v="6830.0880343999997"/>
    <n v="7450.6708981000002"/>
    <n v="9089.4708301999999"/>
    <n v="14360.9005419"/>
    <n v="5451.7831133999998"/>
    <n v="111.8926288"/>
    <n v="388.00416180000002"/>
    <n v="711.53293329999997"/>
    <n v="1057.6204507"/>
    <n v="1337.4357222000001"/>
    <n v="1641.7450529"/>
    <n v="2448.6775766999999"/>
    <n v="2803.5361799000002"/>
    <n v="3708.8216305999999"/>
    <n v="4258.6512321999999"/>
    <n v="1846.9259408999999"/>
    <n v="40.190902999999999"/>
    <n v="20.204323899999999"/>
    <n v="93.875630599999994"/>
    <n v="99.894382399999998"/>
    <n v="82.355206999999993"/>
    <n v="98.659258399999999"/>
    <n v="113.5919683"/>
    <n v="149.27286280000001"/>
    <n v="229.9550759"/>
    <n v="1748.5642273000001"/>
    <n v="267.67962660000001"/>
    <n v="568.46930880000002"/>
    <n v="663.86101910000002"/>
    <n v="756.86444200000005"/>
    <n v="616.88003270000002"/>
    <n v="658.76199269999995"/>
    <n v="672.90301020000004"/>
    <n v="819.65264379999996"/>
    <n v="1005.6220073"/>
    <n v="1163.3440828"/>
    <n v="2807.3289611"/>
    <n v="973.40115639999999"/>
    <n v="3625.0697184000001"/>
    <n v="4538.8802501"/>
    <n v="4684.4345239000004"/>
    <n v="4733.0808822999998"/>
    <n v="4230.0412433000001"/>
    <n v="4257.3637170000002"/>
    <n v="3766.7498022999998"/>
    <n v="4568.1501986000003"/>
    <n v="4334.1585633000004"/>
    <n v="4678.4955683999997"/>
    <n v="4341.6665887999998"/>
    <n v="-526.03095880000001"/>
    <n v="-1118.2197602000001"/>
    <n v="-1704.1984599"/>
    <n v="-2186.4798264999999"/>
    <n v="-3017.2967029000001"/>
    <n v="-3733.0978306000002"/>
    <n v="-4676.8559173000003"/>
    <n v="-5610.6111615"/>
    <n v="-7513.3258825000003"/>
    <n v="-13452.1979983"/>
    <n v="-4354.1225866000004"/>
    <n v="5400.3538132000003"/>
    <n v="8180.7021420999999"/>
    <n v="9962.8513411000004"/>
    <n v="11454.313005100001"/>
    <n v="12893.887167999999"/>
    <n v="14381.447512000001"/>
    <n v="15976.358632400001"/>
    <n v="17947.512298199999"/>
    <n v="20613.688557400001"/>
    <n v="28431.427008999999"/>
    <n v="14524.860376099999"/>
    <n v="0.33614579999999999"/>
    <n v="0.70131639999999995"/>
    <n v="0.88969100000000001"/>
    <n v="0.1472888"/>
    <n v="0.25104850000000001"/>
    <n v="0.21206050000000001"/>
    <n v="0.29154849999999999"/>
    <n v="0.7547355"/>
    <n v="0.94549439999999996"/>
    <n v="8.8733400000000004E-2"/>
    <n v="0.236317"/>
    <n v="0.1862279"/>
    <m/>
    <m/>
    <m/>
    <m/>
    <m/>
    <m/>
    <n v="0.23245270000000001"/>
    <n v="0.1717699"/>
    <n v="6.9573300000000005E-2"/>
    <n v="0.77183570000000001"/>
    <n v="0.95388989999999996"/>
    <n v="0.2781013"/>
    <m/>
    <n v="1"/>
    <m/>
    <m/>
    <m/>
    <n v="8.8733400000000004E-2"/>
    <n v="0.29154849999999999"/>
    <n v="14524.860376099999"/>
    <m/>
    <m/>
    <m/>
    <m/>
    <m/>
    <m/>
    <m/>
    <m/>
    <m/>
    <m/>
    <m/>
    <m/>
    <m/>
    <m/>
    <m/>
    <m/>
    <m/>
    <m/>
    <m/>
    <m/>
    <m/>
    <m/>
    <m/>
    <m/>
    <m/>
    <m/>
    <m/>
    <m/>
    <m/>
    <m/>
    <m/>
    <m/>
    <m/>
    <m/>
    <m/>
    <m/>
    <m/>
    <m/>
    <m/>
    <m/>
    <n v="0.1863969"/>
    <n v="9.9160100000000001E-2"/>
    <n v="0.21695490000000001"/>
    <n v="0.152228"/>
    <n v="0.2033894"/>
    <n v="8.1497700000000006E-2"/>
    <n v="6.0373099999999999E-2"/>
    <n v="14015.5670799"/>
    <n v="15515.1702621"/>
    <n v="14737.5744572"/>
    <n v="15199.9464255"/>
    <n v="15059.776449000001"/>
    <n v="13140.354266"/>
    <n v="12071.0020688"/>
    <n v="7.8112899999999999E-2"/>
    <n v="5.0676800000000001E-2"/>
    <n v="8.1739999999999993E-2"/>
    <n v="7.6261599999999999E-2"/>
    <n v="8.9765700000000004E-2"/>
    <n v="0.1211286"/>
    <n v="0.19339980000000001"/>
    <n v="0.14045160000000001"/>
    <n v="0.1514982"/>
    <n v="0.13969960000000001"/>
    <n v="0.12993579999999999"/>
    <n v="0.40672340000000001"/>
    <n v="0.81451510000000005"/>
    <n v="0.84728829999999999"/>
    <n v="101.81059999999999"/>
    <n v="0.68129899999999999"/>
  </r>
  <r>
    <x v="37"/>
    <n v="12"/>
    <x v="5"/>
    <s v="2011"/>
    <s v="EU SILC"/>
    <s v="2012"/>
    <s v="2011"/>
    <s v=""/>
    <s v="current"/>
    <s v=""/>
    <x v="2"/>
    <n v="1344085.8429"/>
    <m/>
    <n v="0.24479300000000001"/>
    <n v="0.41103529999999999"/>
    <m/>
    <m/>
    <n v="3.1316174999999999"/>
    <n v="1.6425244999999999"/>
    <n v="1.9065879999999999"/>
    <n v="3.6263630999999998"/>
    <n v="5.3792298000000001"/>
    <n v="15054.702122299999"/>
    <n v="14162.211577599999"/>
    <n v="7428.04"/>
    <n v="9495.43"/>
    <n v="11195.034767900001"/>
    <n v="12680.735000000001"/>
    <n v="14162.211577599999"/>
    <n v="15714.764999999999"/>
    <n v="17473.199901399999"/>
    <n v="19708.105"/>
    <n v="23261.78"/>
    <n v="99616.757856299999"/>
    <m/>
    <n v="5488.8076505999998"/>
    <x v="1118"/>
    <x v="1124"/>
    <n v="11941.3934364"/>
    <n v="13389.6050495"/>
    <n v="14917.294234999999"/>
    <n v="16534.334012200001"/>
    <n v="18536.414697299999"/>
    <n v="21270.2678184"/>
    <n v="29525.557792700001"/>
    <n v="15054.702122299999"/>
    <n v="1432.7205219"/>
    <n v="3084.8853543"/>
    <n v="4025.9246813"/>
    <n v="4835.1176853999996"/>
    <n v="5661.3346855999998"/>
    <n v="6577.8426473999998"/>
    <n v="7123.8284651000004"/>
    <n v="8538.2094698000001"/>
    <n v="10435.304856299999"/>
    <n v="14799.230782299999"/>
    <n v="6652.5982923000001"/>
    <n v="662.09963210000001"/>
    <n v="1515.0085982999999"/>
    <n v="2471.9524673000001"/>
    <n v="3534.1030780000001"/>
    <n v="5059.8640311999998"/>
    <n v="5712.1614036000001"/>
    <n v="7229.1770737999996"/>
    <n v="7924.3721625999997"/>
    <n v="9789.7343579999997"/>
    <n v="15470.159292"/>
    <n v="5938.0193154999997"/>
    <n v="185.42068610000001"/>
    <n v="554.73729820000005"/>
    <n v="1129.8353033000001"/>
    <n v="1551.5304014999999"/>
    <n v="1686.0460315"/>
    <n v="2469.5116146999999"/>
    <n v="3169.8852218000002"/>
    <n v="3614.5357008000001"/>
    <n v="4437.1122549000002"/>
    <n v="5105.3525950000003"/>
    <n v="2390.8611817999999"/>
    <n v="-1.1390351000000001"/>
    <n v="21.386877999999999"/>
    <n v="104.1075136"/>
    <n v="48.490078199999999"/>
    <n v="80.126714100000001"/>
    <n v="97.292781500000004"/>
    <n v="120.2472078"/>
    <n v="155.65430939999999"/>
    <n v="221.00881089999999"/>
    <n v="1898.8016560999999"/>
    <n v="274.6391289"/>
    <n v="674.47995319999995"/>
    <n v="772.98911950000002"/>
    <n v="808.89930300000003"/>
    <n v="607.82915639999999"/>
    <n v="716.38679149999996"/>
    <n v="698.43939079999996"/>
    <n v="843.66286049999997"/>
    <n v="1031.6873677999999"/>
    <n v="1249.3643526000001"/>
    <n v="3287.9271315999999"/>
    <n v="1069.2696258000001"/>
    <n v="3215.0081110000001"/>
    <n v="3972.8609428"/>
    <n v="3943.7914036000002"/>
    <n v="3950.1015978"/>
    <n v="3663.3234250999999"/>
    <n v="3552.0360033000002"/>
    <n v="3150.8267455999999"/>
    <n v="3568.7668927999998"/>
    <n v="3387.3225074000002"/>
    <n v="3555.9442515000001"/>
    <n v="3596.1437635000002"/>
    <n v="-679.78221859999996"/>
    <n v="-1403.301553"/>
    <n v="-2081.5420702000001"/>
    <n v="-2585.7785608999998"/>
    <n v="-3477.4766292999998"/>
    <n v="-4189.9896062999997"/>
    <n v="-5103.2935625"/>
    <n v="-6296.8112056999998"/>
    <n v="-8249.5793216000002"/>
    <n v="-14591.8579157"/>
    <n v="-4866.8291854999998"/>
    <n v="5488.8076505999998"/>
    <n v="8518.5666381999999"/>
    <n v="10402.9686019"/>
    <n v="11941.3934364"/>
    <n v="13389.6050495"/>
    <n v="14917.294234999999"/>
    <n v="16534.334012200001"/>
    <n v="18536.414697299999"/>
    <n v="21270.2678184"/>
    <n v="29525.557792700001"/>
    <n v="15054.702122299999"/>
    <n v="0.26592510000000003"/>
    <n v="0.61816570000000004"/>
    <n v="0.67858980000000002"/>
    <n v="0.13114500000000001"/>
    <n v="0.26040950000000002"/>
    <n v="0.2098846"/>
    <n v="0.220079"/>
    <n v="0.67570149999999995"/>
    <n v="0.80301489999999998"/>
    <n v="7.8343099999999999E-2"/>
    <n v="0.26008199999999998"/>
    <n v="0.20661080000000001"/>
    <m/>
    <m/>
    <m/>
    <m/>
    <m/>
    <m/>
    <n v="0.26173089999999999"/>
    <n v="0.21206130000000001"/>
    <n v="6.2168300000000003E-2"/>
    <n v="0.6952431"/>
    <n v="0.83996159999999997"/>
    <n v="0.20617640000000001"/>
    <n v="14829.0910274"/>
    <m/>
    <n v="0.85658259999999997"/>
    <n v="7.8322699999999995E-2"/>
    <n v="0.2042138"/>
    <m/>
    <m/>
    <m/>
    <n v="4.5925399999999998E-2"/>
    <n v="1.9806299999999999E-2"/>
    <n v="1.95935E-2"/>
    <n v="2.9957999999999999E-3"/>
    <n v="0.2474942"/>
    <n v="7.1143700000000004E-2"/>
    <n v="3.4833099999999999E-2"/>
    <n v="0.36722959999999999"/>
    <n v="4.3807600000000002E-2"/>
    <n v="3.7534000000000001E-3"/>
    <n v="11882.559562599999"/>
    <n v="7087.5300471"/>
    <n v="10099.9033791"/>
    <n v="4991.6466576000003"/>
    <n v="17806.411828600001"/>
    <n v="13515.983760200001"/>
    <n v="11057.7625747"/>
    <n v="15336.4771932"/>
    <n v="9088.1870620000009"/>
    <n v="5202.8548312000003"/>
    <n v="0.20678659999999999"/>
    <n v="0.54175879999999998"/>
    <n v="0.2321867"/>
    <n v="0.87870800000000004"/>
    <n v="2.3129799999999999E-2"/>
    <n v="8.56798E-2"/>
    <n v="0.14889659999999999"/>
    <n v="1.8770800000000001E-2"/>
    <n v="0.28877009999999997"/>
    <n v="0.83417030000000003"/>
    <n v="0.26615319999999998"/>
    <n v="0.99567600000000001"/>
    <n v="0.21544959999999999"/>
    <n v="1"/>
    <n v="0.1042015"/>
    <n v="0.36718460000000003"/>
    <n v="0.97769930000000005"/>
    <n v="6.4117099999999996E-2"/>
    <n v="0.51355019999999996"/>
    <n v="1"/>
    <m/>
    <m/>
    <m/>
    <m/>
    <m/>
    <m/>
    <m/>
    <m/>
    <m/>
    <m/>
    <m/>
    <m/>
    <m/>
    <m/>
    <m/>
    <m/>
    <m/>
    <m/>
    <m/>
    <m/>
    <m/>
    <m/>
    <m/>
    <m/>
    <m/>
    <m/>
    <m/>
    <m/>
    <n v="101.81059999999999"/>
    <n v="0.68129899999999999"/>
  </r>
  <r>
    <x v="38"/>
    <n v="1"/>
    <x v="9"/>
    <s v="1975"/>
    <s v="IDS"/>
    <s v=""/>
    <s v="1975"/>
    <s v="1"/>
    <s v="previous"/>
    <s v=""/>
    <x v="0"/>
    <n v="1303118.4426382999"/>
    <n v="1010443.6302861"/>
    <n v="0.21059230000000001"/>
    <n v="0.76391600000000004"/>
    <n v="7.8505999999999992E-3"/>
    <m/>
    <n v="2.4960192000000001"/>
    <n v="1.7879670999999999"/>
    <n v="1.3960096"/>
    <n v="2.7723276000000001"/>
    <n v="3.5776740999999999"/>
    <n v="20880.9217622"/>
    <n v="18272.6095756"/>
    <n v="13089.162786999999"/>
    <n v="14407.0311341"/>
    <n v="15945.206188800001"/>
    <n v="17129.479663599999"/>
    <n v="18272.596787499999"/>
    <n v="19958.499785299999"/>
    <n v="21807.468794199998"/>
    <n v="25500.769616900001"/>
    <n v="32670.801920999998"/>
    <m/>
    <m/>
    <n v="11726.3736083"/>
    <x v="1119"/>
    <x v="1125"/>
    <n v="16551.482368600002"/>
    <n v="17678.747673499998"/>
    <n v="19198.304507299999"/>
    <n v="20883.997796799998"/>
    <n v="23113.3820271"/>
    <n v="28776.6906643"/>
    <n v="41953.143698499996"/>
    <n v="20880.9217622"/>
    <n v="23.732550499999999"/>
    <n v="51.675506499999997"/>
    <n v="918.25424439999995"/>
    <n v="884.0322099"/>
    <n v="154.28094390000001"/>
    <n v="1043.9832139"/>
    <n v="1778.636158"/>
    <n v="1345.2896295999999"/>
    <n v="3761.7012964999999"/>
    <n v="13336.352053099999"/>
    <n v="2228.0820168"/>
    <n v="104.5734425"/>
    <m/>
    <n v="1557.0889062000001"/>
    <n v="4.0706381"/>
    <n v="7.3674473000000003"/>
    <n v="296.76273140000001"/>
    <n v="257.89153770000001"/>
    <n v="515.06887819999997"/>
    <n v="5396.6024876000001"/>
    <n v="6873.5126072000003"/>
    <n v="1228.6044985999999"/>
    <m/>
    <n v="0.2658819"/>
    <n v="2.0883479"/>
    <n v="1.3911723"/>
    <n v="6.1981497000000001"/>
    <m/>
    <n v="1.8253330999999999"/>
    <m/>
    <m/>
    <n v="4.1696588999999999"/>
    <n v="1.6003457000000001"/>
    <n v="484.85518689999998"/>
    <n v="820.35939059999998"/>
    <n v="507.48045819999999"/>
    <n v="645.80418689999999"/>
    <n v="1503.3942021"/>
    <n v="1778.2022187"/>
    <n v="2643.9037183999999"/>
    <n v="3408.6396239000001"/>
    <n v="3988.5690954000002"/>
    <n v="12338.995959899999"/>
    <n v="2671.6889734000001"/>
    <n v="20.750451099999999"/>
    <n v="54.600285"/>
    <n v="170.53022200000001"/>
    <n v="141.42827579999999"/>
    <n v="853.60548270000004"/>
    <n v="129.3853282"/>
    <n v="374.1834149"/>
    <n v="1359.5440345"/>
    <n v="1664.3728154999999"/>
    <n v="1404.6891678"/>
    <n v="541.32889039999998"/>
    <n v="11599.0077547"/>
    <n v="13466.661561000001"/>
    <n v="12629.4930675"/>
    <n v="15556.526702700001"/>
    <n v="16569.4298442"/>
    <n v="18193.687433999999"/>
    <n v="19372.480389699998"/>
    <n v="21773.0108325"/>
    <n v="23297.698746099999"/>
    <n v="31347.431006300001"/>
    <n v="18997.123383099999"/>
    <n v="-506.67780670000002"/>
    <n v="-606.57857320000005"/>
    <n v="-628.70440940000003"/>
    <n v="-681.53792950000002"/>
    <n v="-1416.3531700999999"/>
    <n v="-2243.1468211000001"/>
    <n v="-3544.5800518999999"/>
    <n v="-5287.2393112999998"/>
    <n v="-9331.2809727000003"/>
    <n v="-23354.4939982"/>
    <n v="-4787.2248324000002"/>
    <n v="11726.2415791"/>
    <n v="13786.9840518"/>
    <n v="15156.2308369"/>
    <n v="16551.715256200001"/>
    <n v="17677.922899900001"/>
    <n v="19198.874104999999"/>
    <n v="20884.340499900001"/>
    <n v="23114.3136873"/>
    <n v="28777.663468399998"/>
    <n v="41950.656454999997"/>
    <n v="20881.203275600001"/>
    <m/>
    <m/>
    <m/>
    <m/>
    <m/>
    <m/>
    <m/>
    <m/>
    <m/>
    <m/>
    <m/>
    <m/>
    <m/>
    <m/>
    <m/>
    <m/>
    <m/>
    <m/>
    <m/>
    <m/>
    <m/>
    <m/>
    <m/>
    <m/>
    <m/>
    <m/>
    <m/>
    <m/>
    <m/>
    <m/>
    <m/>
    <m/>
    <m/>
    <m/>
    <m/>
    <m/>
    <m/>
    <m/>
    <m/>
    <m/>
    <m/>
    <m/>
    <m/>
    <m/>
    <m/>
    <m/>
    <m/>
    <m/>
    <m/>
    <m/>
    <m/>
    <m/>
    <m/>
    <m/>
    <m/>
    <m/>
    <m/>
    <m/>
    <m/>
    <m/>
    <m/>
    <m/>
    <m/>
    <m/>
    <m/>
    <m/>
    <m/>
    <m/>
    <m/>
    <m/>
    <m/>
    <m/>
    <m/>
    <m/>
    <m/>
    <m/>
    <m/>
    <m/>
    <m/>
    <m/>
    <m/>
    <m/>
    <m/>
    <m/>
    <m/>
    <m/>
    <m/>
    <m/>
    <m/>
    <m/>
    <m/>
    <m/>
    <m/>
    <m/>
    <m/>
    <m/>
    <m/>
    <m/>
    <m/>
    <m/>
    <n v="20.066690000000001"/>
    <n v="5.7243214"/>
  </r>
  <r>
    <x v="38"/>
    <n v="1"/>
    <x v="9"/>
    <s v="1975"/>
    <s v="IDS"/>
    <s v=""/>
    <s v="1975"/>
    <s v="1"/>
    <s v="previous"/>
    <s v=""/>
    <x v="1"/>
    <n v="8268685.4322557002"/>
    <n v="4177673.9433296002"/>
    <n v="0.23099449999999999"/>
    <n v="0.41030699999999998"/>
    <n v="1.5344E-3"/>
    <m/>
    <n v="2.8374174999999999"/>
    <n v="1.5969519000000001"/>
    <n v="1.7767709"/>
    <n v="3.3359516999999999"/>
    <n v="4.9393146999999997"/>
    <n v="28740.973249899998"/>
    <n v="27270.549154100001"/>
    <n v="15348.222884700001"/>
    <n v="18996.165789400002"/>
    <n v="21954.1075227"/>
    <n v="24602.5758991"/>
    <n v="27270.275420099999"/>
    <n v="29946.416224199998"/>
    <n v="33141.849135800003"/>
    <n v="37042.4459279"/>
    <n v="43549.3169194"/>
    <m/>
    <m/>
    <n v="11024.1030343"/>
    <x v="1120"/>
    <x v="1126"/>
    <n v="23232.476667700001"/>
    <n v="25823.502919099999"/>
    <n v="28597.697790400001"/>
    <n v="31403.7238358"/>
    <n v="35025.452430999998"/>
    <n v="40073.226130800002"/>
    <n v="54451.513659299999"/>
    <n v="28740.973249899998"/>
    <n v="2167.3847313000001"/>
    <n v="6037.9072888999999"/>
    <n v="11912.307031099999"/>
    <n v="16655.362589"/>
    <n v="19956.371263599998"/>
    <n v="24621.0565689"/>
    <n v="27856.607865800001"/>
    <n v="29414.461868099999"/>
    <n v="33510.827690400001"/>
    <n v="50368.9939161"/>
    <n v="22168.454070399999"/>
    <n v="238.34662779999999"/>
    <n v="572.56228859999999"/>
    <n v="903.36360879999995"/>
    <n v="1975.1082402"/>
    <n v="4204.6438711999999"/>
    <n v="5231.5692497999999"/>
    <n v="6414.3768952999999"/>
    <n v="9322.3710718000002"/>
    <n v="14724.997415899999"/>
    <n v="21026.183657400001"/>
    <n v="6459.3928955000001"/>
    <n v="22.4015193"/>
    <n v="24.3193245"/>
    <n v="66.851019600000001"/>
    <n v="111.6896809"/>
    <n v="119.4415953"/>
    <n v="136.0819463"/>
    <n v="261.65288029999999"/>
    <n v="312.22403539999999"/>
    <n v="411.16041030000002"/>
    <n v="254.18326999999999"/>
    <n v="174.71156769999999"/>
    <n v="492.97353659999999"/>
    <n v="835.10022419999996"/>
    <n v="833.75558999999998"/>
    <n v="911.51332769999999"/>
    <n v="963.091003"/>
    <n v="727.46925499999998"/>
    <n v="1157.7771783999999"/>
    <n v="1291.4722240000001"/>
    <n v="1397.7887237"/>
    <n v="3563.6835669000002"/>
    <n v="1236.2185526999999"/>
    <n v="835.86565329999996"/>
    <n v="1134.4665230999999"/>
    <n v="1225.8434741999999"/>
    <n v="1745.8777247"/>
    <n v="1484.0875225"/>
    <n v="1421.4088658000001"/>
    <n v="1898.9336486"/>
    <n v="1419.2187417"/>
    <n v="1534.3505164000001"/>
    <n v="3161.5185965000001"/>
    <n v="1579.3949958000001"/>
    <n v="8026.3087834999997"/>
    <n v="11212.753455"/>
    <n v="10058.166867"/>
    <n v="8032.5182438000002"/>
    <n v="6612.1293699999997"/>
    <n v="5431.2642155000003"/>
    <n v="4554.4634342999998"/>
    <n v="5836.6610652999998"/>
    <n v="4869.2682473000004"/>
    <n v="4661.3652517"/>
    <n v="6918.6295226000002"/>
    <n v="-756.54162910000002"/>
    <n v="-2503.1078464000002"/>
    <n v="-4517.7278641000003"/>
    <n v="-6189.5674363999997"/>
    <n v="-7502.9039973999998"/>
    <n v="-8970.6099998000009"/>
    <n v="-10739.467181100001"/>
    <n v="-12569.478976099999"/>
    <n v="-16375.1539815"/>
    <n v="-28586.406737000001"/>
    <n v="-9797.2546880999998"/>
    <n v="11026.739222800001"/>
    <n v="17314.001258"/>
    <n v="20482.5597265"/>
    <n v="23242.5023698"/>
    <n v="25836.8606282"/>
    <n v="28598.2401016"/>
    <n v="31404.344721500001"/>
    <n v="35026.930030099997"/>
    <n v="40073.239022499998"/>
    <n v="54449.521521499999"/>
    <n v="28739.546916499999"/>
    <n v="0.27015909999999999"/>
    <n v="0.72032110000000005"/>
    <n v="0.87981549999999997"/>
    <n v="0.1223202"/>
    <n v="0.27103539999999998"/>
    <n v="0.17877850000000001"/>
    <n v="0.24415880000000001"/>
    <n v="0.74569560000000001"/>
    <n v="0.90164359999999999"/>
    <n v="6.5202700000000002E-2"/>
    <n v="0.31611790000000001"/>
    <n v="0.21595230000000001"/>
    <n v="0.26210220000000001"/>
    <n v="0.73306470000000001"/>
    <n v="0.89237869999999997"/>
    <n v="0.1184492"/>
    <n v="0.28281329999999999"/>
    <n v="0.21790599999999999"/>
    <m/>
    <m/>
    <m/>
    <m/>
    <m/>
    <m/>
    <m/>
    <n v="0.99856719999999999"/>
    <m/>
    <m/>
    <m/>
    <n v="6.5202700000000002E-2"/>
    <n v="0.24415880000000001"/>
    <n v="28740.973249899998"/>
    <m/>
    <m/>
    <m/>
    <m/>
    <m/>
    <m/>
    <m/>
    <m/>
    <m/>
    <m/>
    <m/>
    <m/>
    <m/>
    <m/>
    <m/>
    <m/>
    <m/>
    <m/>
    <m/>
    <m/>
    <m/>
    <m/>
    <m/>
    <m/>
    <m/>
    <m/>
    <m/>
    <m/>
    <m/>
    <m/>
    <m/>
    <m/>
    <m/>
    <m/>
    <m/>
    <m/>
    <m/>
    <m/>
    <m/>
    <m/>
    <n v="0.24568100000000001"/>
    <n v="0.1079205"/>
    <n v="0.2111645"/>
    <n v="0.1110452"/>
    <n v="0.16592670000000001"/>
    <n v="9.8820900000000003E-2"/>
    <n v="5.8008299999999999E-2"/>
    <n v="29180.376594000001"/>
    <n v="22626.183843899998"/>
    <n v="31458.292515500001"/>
    <n v="34115.593715900002"/>
    <n v="32237.193325799999"/>
    <n v="22886.874191800001"/>
    <n v="17587.882317600001"/>
    <n v="2.3096100000000001E-2"/>
    <n v="0.1929911"/>
    <n v="2.43558E-2"/>
    <n v="3.2205200000000003E-2"/>
    <n v="3.8747999999999998E-2"/>
    <n v="9.5095200000000005E-2"/>
    <n v="0.26520890000000003"/>
    <n v="0.1066578"/>
    <n v="0.26169819999999999"/>
    <n v="7.8286700000000001E-2"/>
    <n v="6.8839899999999996E-2"/>
    <n v="0.204983"/>
    <n v="0.79253910000000005"/>
    <n v="0.94782889999999997"/>
    <n v="20.066690000000001"/>
    <n v="5.7243214"/>
  </r>
  <r>
    <x v="38"/>
    <n v="1"/>
    <x v="9"/>
    <s v="1975"/>
    <s v="IDS"/>
    <s v=""/>
    <s v="1975"/>
    <s v="1"/>
    <s v="previous"/>
    <s v=""/>
    <x v="2"/>
    <n v="4936746.0063330997"/>
    <n v="3166794.3943905002"/>
    <n v="0.23000870000000001"/>
    <n v="0.34420099999999998"/>
    <n v="2.1015000000000001E-3"/>
    <m/>
    <n v="2.7546800999999999"/>
    <n v="1.5698700999999999"/>
    <n v="1.7547185000000001"/>
    <n v="3.4281410000000001"/>
    <n v="5.6189439999999999"/>
    <n v="30600.7568589"/>
    <n v="29151.5749569"/>
    <n v="16612.948283099999"/>
    <n v="20921.566346799998"/>
    <n v="23866.676640599999"/>
    <n v="26626.027618"/>
    <n v="29151.047918"/>
    <n v="31915.442926700001"/>
    <n v="35127.005395499997"/>
    <n v="39586.859156300001"/>
    <n v="45763.358799000001"/>
    <m/>
    <m/>
    <n v="10284.9389735"/>
    <x v="1121"/>
    <x v="1127"/>
    <n v="25249.709000899999"/>
    <n v="27896.765294500001"/>
    <n v="30473.076582900001"/>
    <n v="33445.184054199999"/>
    <n v="37108.116590199999"/>
    <n v="42262.359358499998"/>
    <n v="57790.495914899999"/>
    <n v="30600.7568589"/>
    <n v="4451.1237245000002"/>
    <n v="12110.308685600001"/>
    <n v="18167.962330499999"/>
    <n v="21084.0336269"/>
    <n v="26591.555749200001"/>
    <n v="28912.337551299999"/>
    <n v="30796.7009206"/>
    <n v="33325.799848000002"/>
    <n v="36064.4117721"/>
    <n v="55834.132501699998"/>
    <n v="26693.616502299999"/>
    <n v="401.71114929999999"/>
    <n v="1064.1171867"/>
    <n v="1690.8273869"/>
    <n v="3606.8229526"/>
    <n v="4472.3602836999999"/>
    <n v="5478.0811360999996"/>
    <n v="8079.1347468000004"/>
    <n v="11159.3827812"/>
    <n v="18152.272763600002"/>
    <n v="22309.161765000001"/>
    <n v="7655.8649210000003"/>
    <n v="29.5677862"/>
    <n v="57.739344000000003"/>
    <n v="72.264747200000002"/>
    <n v="104.7799303"/>
    <n v="57.3656182"/>
    <n v="201.7697278"/>
    <n v="225.5169578"/>
    <n v="254.73637669999999"/>
    <n v="300.65366519999998"/>
    <n v="146.10785870000001"/>
    <n v="142.05825899999999"/>
    <n v="491.09038809999998"/>
    <n v="682.75307910000004"/>
    <n v="586.53685419999999"/>
    <n v="856.66821489999995"/>
    <n v="738.27733899999998"/>
    <n v="724.64697200000001"/>
    <n v="913.89809869999999"/>
    <n v="1264.4839457"/>
    <n v="1495.4618848"/>
    <n v="3596.7437967999999"/>
    <n v="1151.0327338"/>
    <n v="1270.2563236999999"/>
    <n v="1813.1564917999999"/>
    <n v="1490.2508184999999"/>
    <n v="1624.3145096999999"/>
    <n v="1170.7343470999999"/>
    <n v="1892.1381200999999"/>
    <n v="1654.266897"/>
    <n v="1449.9192548000001"/>
    <n v="1321.9067519"/>
    <n v="3634.3611221000001"/>
    <n v="1744.1258107000001"/>
    <n v="4779.0437984999999"/>
    <n v="7368.3835431999996"/>
    <n v="6345.2813571999995"/>
    <n v="5438.3910206999999"/>
    <n v="3872.1881139000002"/>
    <n v="3450.6969131999999"/>
    <n v="3666.8824546000001"/>
    <n v="3447.4867739000001"/>
    <n v="2506.3936313999998"/>
    <n v="3053.5450329999999"/>
    <n v="4363.6939026999999"/>
    <n v="-1137.4236556000001"/>
    <n v="-4195.2435265000004"/>
    <n v="-5900.2439519999998"/>
    <n v="-7466.3988364999996"/>
    <n v="-9005.5102317000001"/>
    <n v="-10186.5132507"/>
    <n v="-11890.9510288"/>
    <n v="-13792.177726399999"/>
    <n v="-17580.549324600001"/>
    <n v="-30785.0045746"/>
    <n v="-11149.2264992"/>
    <n v="10285.3695147"/>
    <n v="18901.214803899999"/>
    <n v="22452.879542499999"/>
    <n v="25248.611418799999"/>
    <n v="27896.971219399999"/>
    <n v="30473.157169800001"/>
    <n v="33445.4490467"/>
    <n v="37109.631253799998"/>
    <n v="42260.551144600002"/>
    <n v="57789.047502699999"/>
    <n v="30601.165630200001"/>
    <m/>
    <m/>
    <m/>
    <m/>
    <m/>
    <m/>
    <n v="0.14500370000000001"/>
    <m/>
    <m/>
    <n v="6.03572E-2"/>
    <m/>
    <m/>
    <m/>
    <m/>
    <m/>
    <m/>
    <m/>
    <m/>
    <m/>
    <m/>
    <m/>
    <m/>
    <m/>
    <m/>
    <n v="30229.7404475"/>
    <m/>
    <n v="0.82710870000000003"/>
    <n v="4.6770699999999998E-2"/>
    <n v="0.1019975"/>
    <m/>
    <m/>
    <m/>
    <n v="0.13320650000000001"/>
    <n v="2.6341699999999999E-2"/>
    <n v="4.76766E-2"/>
    <n v="5.0677999999999999E-3"/>
    <n v="0.12363730000000001"/>
    <n v="3.3156699999999997E-2"/>
    <n v="1.40815E-2"/>
    <n v="0.35441470000000003"/>
    <n v="9.0412000000000006E-2"/>
    <n v="1.7646999999999999E-3"/>
    <n v="26009.1343695"/>
    <n v="11625.9202854"/>
    <n v="25170.587219000001"/>
    <n v="16385.452735899999"/>
    <n v="40085.536135900002"/>
    <n v="30956.4654562"/>
    <n v="23319.797341199999"/>
    <n v="31726.4988118"/>
    <n v="25740.053551699999"/>
    <n v="10549.008049399999"/>
    <n v="0.1254807"/>
    <n v="0.51217369999999995"/>
    <n v="4.4121E-2"/>
    <n v="0.3997117"/>
    <n v="6.7054000000000002E-3"/>
    <n v="4.7293700000000001E-2"/>
    <n v="8.6888599999999996E-2"/>
    <n v="6.2245E-3"/>
    <n v="3.4347500000000003E-2"/>
    <n v="0.62842739999999997"/>
    <n v="0.16596669999999999"/>
    <n v="1"/>
    <n v="0.30688100000000001"/>
    <n v="0.99565490000000001"/>
    <n v="1.7931300000000001E-2"/>
    <n v="0.1206647"/>
    <n v="0.96196760000000003"/>
    <n v="2.3660199999999999E-2"/>
    <n v="7.7677700000000002E-2"/>
    <n v="1"/>
    <m/>
    <m/>
    <m/>
    <m/>
    <m/>
    <m/>
    <m/>
    <m/>
    <m/>
    <m/>
    <m/>
    <m/>
    <m/>
    <m/>
    <m/>
    <m/>
    <m/>
    <m/>
    <m/>
    <m/>
    <m/>
    <m/>
    <m/>
    <m/>
    <m/>
    <m/>
    <m/>
    <m/>
    <n v="20.066690000000001"/>
    <n v="5.7243214"/>
  </r>
  <r>
    <x v="38"/>
    <n v="1"/>
    <x v="9"/>
    <s v="1975"/>
    <s v="Spliced"/>
    <s v=""/>
    <s v="1975 fixed"/>
    <s v="2"/>
    <s v="current"/>
    <s v=""/>
    <x v="0"/>
    <n v="1307050.4545736001"/>
    <n v="998343.36201449996"/>
    <n v="0.21244730000000001"/>
    <n v="0.76438340000000005"/>
    <n v="1.1272900000000001E-2"/>
    <m/>
    <n v="2.5116025"/>
    <n v="1.7912798000000001"/>
    <n v="1.4021273999999999"/>
    <n v="2.7896785999999998"/>
    <n v="3.5834245"/>
    <n v="21214.462448599999"/>
    <n v="18528.1090817"/>
    <n v="13213.997151199999"/>
    <n v="14558.4959478"/>
    <n v="16081.8669101"/>
    <n v="17319.219105100001"/>
    <n v="18527.707969800002"/>
    <n v="20223.067733"/>
    <n v="22202.583132899999"/>
    <n v="26066.059485999998"/>
    <n v="33188.308121399998"/>
    <m/>
    <m/>
    <n v="11903.283069900001"/>
    <x v="1122"/>
    <x v="1128"/>
    <n v="16699.6092073"/>
    <n v="17920.4030533"/>
    <n v="19476.648992300001"/>
    <n v="21279.3481507"/>
    <n v="23600.519417200001"/>
    <n v="29426.414747700001"/>
    <n v="42654.515811700003"/>
    <n v="21214.462448599999"/>
    <n v="44.479850599999999"/>
    <n v="62.2239577"/>
    <n v="500.19568229999999"/>
    <n v="557.83629280000002"/>
    <n v="135.07136929999999"/>
    <n v="1866.6130286"/>
    <n v="1380.2955001"/>
    <n v="2226.0808166000002"/>
    <n v="5818.0530768999997"/>
    <n v="10451.118847"/>
    <n v="2611.0768570999999"/>
    <n v="82.680967199999998"/>
    <m/>
    <n v="8558.6269128000004"/>
    <n v="3.4996369000000001"/>
    <n v="6.5805619000000002"/>
    <n v="338.87371910000002"/>
    <n v="333.99198050000001"/>
    <n v="496.70863120000001"/>
    <n v="5262.3164464000001"/>
    <n v="4950.5286796"/>
    <n v="1219.7496120999999"/>
    <m/>
    <m/>
    <m/>
    <m/>
    <n v="140.50578719999999"/>
    <m/>
    <m/>
    <m/>
    <m/>
    <n v="12518.4300463"/>
    <n v="596.66668849999996"/>
    <n v="533.31797989999995"/>
    <n v="804.8395865"/>
    <n v="254.87185099999999"/>
    <n v="660.28061300000002"/>
    <n v="1566.5329799000001"/>
    <n v="1767.2325536999999"/>
    <n v="2669.2857825000001"/>
    <n v="3420.6541092000002"/>
    <n v="3743.3090047999999"/>
    <n v="8770.6067755999993"/>
    <n v="2601.1642585"/>
    <n v="29.280276799999999"/>
    <n v="62.550741500000001"/>
    <n v="83.232350499999995"/>
    <n v="88.866698700000001"/>
    <n v="794.1252389"/>
    <n v="148.1974118"/>
    <n v="440.93558730000001"/>
    <n v="1929.3650907000001"/>
    <n v="1917.5100483000001"/>
    <n v="1031.1190269000001"/>
    <n v="560.62607590000005"/>
    <n v="11757.7891702"/>
    <n v="13612.5023779"/>
    <n v="6214.2464036000001"/>
    <n v="16088.572955"/>
    <n v="16743.1429828"/>
    <n v="17615.510363199999"/>
    <n v="20099.0978349"/>
    <n v="20739.309776999999"/>
    <n v="21804.095003400002"/>
    <n v="21731.5315749"/>
    <n v="18342.8067123"/>
    <n v="-544.39919569999995"/>
    <n v="-606.3984342"/>
    <n v="-314.96878759999998"/>
    <n v="-699.21201729999996"/>
    <n v="-1466.3919143000001"/>
    <n v="-2259.2002281"/>
    <n v="-3643.9093438999998"/>
    <n v="-5210.6477114999998"/>
    <n v="-9117.8740639999996"/>
    <n v="-16801.347963799999"/>
    <n v="-4717.3417456999996"/>
    <n v="11903.149049"/>
    <n v="13935.7182295"/>
    <n v="15296.2044126"/>
    <n v="16699.8441791"/>
    <n v="17919.567005699999"/>
    <n v="19477.2268482"/>
    <n v="21279.697341399999"/>
    <n v="23601.4707132"/>
    <n v="29427.409515799998"/>
    <n v="42651.9869865"/>
    <n v="21214.7484587"/>
    <m/>
    <m/>
    <m/>
    <m/>
    <m/>
    <m/>
    <m/>
    <m/>
    <m/>
    <m/>
    <m/>
    <m/>
    <m/>
    <m/>
    <m/>
    <m/>
    <m/>
    <m/>
    <m/>
    <m/>
    <m/>
    <m/>
    <m/>
    <m/>
    <m/>
    <m/>
    <m/>
    <m/>
    <m/>
    <m/>
    <m/>
    <m/>
    <m/>
    <m/>
    <m/>
    <m/>
    <m/>
    <m/>
    <m/>
    <m/>
    <m/>
    <m/>
    <m/>
    <m/>
    <m/>
    <m/>
    <m/>
    <m/>
    <m/>
    <m/>
    <m/>
    <m/>
    <m/>
    <m/>
    <m/>
    <m/>
    <m/>
    <m/>
    <m/>
    <m/>
    <m/>
    <m/>
    <m/>
    <m/>
    <m/>
    <m/>
    <m/>
    <m/>
    <m/>
    <m/>
    <m/>
    <m/>
    <m/>
    <m/>
    <m/>
    <m/>
    <m/>
    <m/>
    <m/>
    <m/>
    <m/>
    <m/>
    <m/>
    <m/>
    <m/>
    <m/>
    <m/>
    <m/>
    <m/>
    <m/>
    <m/>
    <m/>
    <m/>
    <m/>
    <m/>
    <m/>
    <m/>
    <m/>
    <m/>
    <m/>
    <n v="20.066690000000001"/>
    <n v="5.7243214"/>
  </r>
  <r>
    <x v="38"/>
    <n v="1"/>
    <x v="9"/>
    <s v="1975"/>
    <s v="Spliced"/>
    <s v=""/>
    <s v="1975 fixed"/>
    <s v="2"/>
    <s v="current"/>
    <s v=""/>
    <x v="1"/>
    <n v="8277849.0102620004"/>
    <n v="3771362.7729477002"/>
    <n v="0.2124257"/>
    <n v="0.38903389999999999"/>
    <n v="1.4136000000000001E-3"/>
    <m/>
    <n v="2.6266105999999998"/>
    <n v="1.5725977"/>
    <n v="1.6702368000000001"/>
    <n v="2.9086998999999998"/>
    <n v="3.7913494999999999"/>
    <n v="30072.952674299999"/>
    <n v="28290.4344203"/>
    <n v="16937.807917599999"/>
    <n v="20139.8012003"/>
    <n v="23081.495774800002"/>
    <n v="25710.269615000001"/>
    <n v="28290.150449100001"/>
    <n v="30922.781193700001"/>
    <n v="34170.524526100002"/>
    <n v="38029.639386000003"/>
    <n v="44489.026031399997"/>
    <m/>
    <m/>
    <n v="14650.588418400001"/>
    <x v="1123"/>
    <x v="1129"/>
    <n v="24356.143087699998"/>
    <n v="26903.811800799998"/>
    <n v="29594.444919099999"/>
    <n v="32384.2170816"/>
    <n v="36044.579021999998"/>
    <n v="41137.379448200001"/>
    <n v="55545.5010434"/>
    <n v="30072.952674299999"/>
    <n v="1989.2085416"/>
    <n v="6748.0652114000004"/>
    <n v="13769.0088194"/>
    <n v="16849.792874399998"/>
    <n v="20279.6580565"/>
    <n v="24454.784736599999"/>
    <n v="25809.8471479"/>
    <n v="26558.787390400001"/>
    <n v="27259.029266199999"/>
    <n v="42794.319085299998"/>
    <n v="20876.5913736"/>
    <n v="488.63044580000002"/>
    <n v="766.30913550000002"/>
    <n v="1205.4755680999999"/>
    <n v="2698.0795331999998"/>
    <n v="4954.8894018999999"/>
    <n v="5716.4709226000004"/>
    <n v="6475.5243248999996"/>
    <n v="8892.9928182000003"/>
    <n v="12207.0194789"/>
    <n v="18070.458935300001"/>
    <n v="6426.1736088999996"/>
    <n v="120.0560431"/>
    <n v="87.646657700000006"/>
    <n v="556.0742679"/>
    <n v="822.40367809999998"/>
    <n v="1164.271375"/>
    <n v="1213.4047820999999"/>
    <n v="2955.6008001999999"/>
    <n v="4715.2626431999997"/>
    <n v="8849.9890759999998"/>
    <n v="9774.3952040999993"/>
    <n v="2928.6137125999999"/>
    <n v="650.08151629999998"/>
    <n v="968.5759746"/>
    <n v="780.0999521"/>
    <n v="961.3672967"/>
    <n v="899.65375940000001"/>
    <n v="725.26106300000004"/>
    <n v="1102.3548025"/>
    <n v="1220.5304610000001"/>
    <n v="1297.4526175999999"/>
    <n v="3321.4749167999998"/>
    <n v="1227.4206357"/>
    <n v="1157.4784563999999"/>
    <n v="1040.8899676999999"/>
    <n v="1356.0345448"/>
    <n v="1717.8429666"/>
    <n v="1316.0389209"/>
    <n v="1322.5433412"/>
    <n v="2250.6931912"/>
    <n v="1152.4508781"/>
    <n v="1418.0156717"/>
    <n v="2759.0739828000001"/>
    <n v="1557.7946271000001"/>
    <n v="11210.724085100001"/>
    <n v="11840.6695253"/>
    <n v="8740.3981077999997"/>
    <n v="7848.3296178000001"/>
    <n v="5832.2192885000004"/>
    <n v="5442.2799101000001"/>
    <n v="4246.0118715999997"/>
    <n v="5267.0481657999999"/>
    <n v="4423.2747528"/>
    <n v="4239.9472066999997"/>
    <n v="6678.0000028000004"/>
    <n v="-962.08728169999995"/>
    <n v="-2860.3804835999999"/>
    <n v="-4730.4076808999998"/>
    <n v="-6531.1622718999997"/>
    <n v="-7529.0024815999996"/>
    <n v="-9279.7386236000002"/>
    <n v="-10455.1747856"/>
    <n v="-11760.9727423"/>
    <n v="-14317.388181099999"/>
    <n v="-25416.200449600001"/>
    <n v="-9623.1337222000002"/>
    <n v="14654.091806599999"/>
    <n v="18591.775988500001"/>
    <n v="21676.683579299999"/>
    <n v="24366.6536949"/>
    <n v="26917.7283207"/>
    <n v="29595.006132099999"/>
    <n v="32384.857352700001"/>
    <n v="36046.099614500003"/>
    <n v="41137.3926823"/>
    <n v="55543.468881399996"/>
    <n v="30071.4602385"/>
    <n v="0.24707109999999999"/>
    <n v="0.70365319999999998"/>
    <n v="0.86380129999999999"/>
    <n v="9.3288999999999997E-2"/>
    <n v="0.18352769999999999"/>
    <n v="0.1003723"/>
    <n v="0.21983179999999999"/>
    <n v="0.73602469999999998"/>
    <n v="0.88600290000000004"/>
    <n v="3.7565500000000002E-2"/>
    <n v="0.2306745"/>
    <n v="0.1227458"/>
    <n v="0.23265540000000001"/>
    <n v="0.72117980000000004"/>
    <n v="0.87520900000000001"/>
    <n v="6.2594499999999997E-2"/>
    <n v="0.2136093"/>
    <n v="0.13372490000000001"/>
    <m/>
    <m/>
    <m/>
    <m/>
    <m/>
    <m/>
    <m/>
    <n v="0.99856719999999999"/>
    <m/>
    <m/>
    <m/>
    <n v="3.7585800000000003E-2"/>
    <n v="0.21983179999999999"/>
    <n v="30072.952674100001"/>
    <m/>
    <m/>
    <m/>
    <m/>
    <m/>
    <m/>
    <m/>
    <m/>
    <m/>
    <m/>
    <m/>
    <m/>
    <m/>
    <m/>
    <m/>
    <m/>
    <m/>
    <m/>
    <m/>
    <m/>
    <m/>
    <m/>
    <m/>
    <m/>
    <m/>
    <m/>
    <m/>
    <m/>
    <m/>
    <m/>
    <m/>
    <m/>
    <m/>
    <m/>
    <m/>
    <m/>
    <m/>
    <m/>
    <m/>
    <m/>
    <n v="0.24708749999999999"/>
    <n v="0.1065256"/>
    <n v="0.21026929999999999"/>
    <n v="0.1105796"/>
    <n v="0.1671861"/>
    <n v="9.8883100000000002E-2"/>
    <n v="5.82301E-2"/>
    <n v="29512.446831400001"/>
    <n v="35857.946729499999"/>
    <n v="32070.868071600002"/>
    <n v="34148.188346100003"/>
    <n v="32652.167377099999"/>
    <n v="23233.1591162"/>
    <n v="17903.9284649"/>
    <n v="2.1357999999999999E-2"/>
    <n v="6.1505299999999999E-2"/>
    <n v="2.2359299999999999E-2"/>
    <n v="2.73943E-2"/>
    <n v="3.4956000000000001E-2"/>
    <n v="0.11748939999999999"/>
    <n v="0.31032739999999998"/>
    <n v="0.10279099999999999"/>
    <n v="0.13947889999999999"/>
    <n v="7.52665E-2"/>
    <n v="6.6634399999999996E-2"/>
    <n v="0.19436500000000001"/>
    <n v="0.78523030000000005"/>
    <n v="0.93333650000000001"/>
    <n v="20.066690000000001"/>
    <n v="5.7243214"/>
  </r>
  <r>
    <x v="38"/>
    <n v="1"/>
    <x v="9"/>
    <s v="1975"/>
    <s v="Spliced"/>
    <s v=""/>
    <s v="1975 fixed"/>
    <s v="2"/>
    <s v="current"/>
    <s v=""/>
    <x v="2"/>
    <n v="4929162.7708064001"/>
    <n v="2774785.2349083"/>
    <n v="0.2009319"/>
    <n v="0.314305"/>
    <n v="2.1917E-3"/>
    <m/>
    <n v="2.2973495000000002"/>
    <n v="1.5268478999999999"/>
    <n v="1.5046354"/>
    <n v="2.6562044999999999"/>
    <n v="3.4786112999999999"/>
    <n v="32621.529613499999"/>
    <n v="30694.520143599999"/>
    <n v="20399.3176389"/>
    <n v="23315.722755999999"/>
    <n v="25893.743268400001"/>
    <n v="28330.222653199999"/>
    <n v="30693.535747800001"/>
    <n v="33238.837412300003"/>
    <n v="36465.408102000001"/>
    <n v="40908.012766400003"/>
    <n v="46864.361803799999"/>
    <m/>
    <m/>
    <n v="16963.5136652"/>
    <x v="1124"/>
    <x v="1130"/>
    <n v="27072.130062299999"/>
    <n v="29498.594191600001"/>
    <n v="31902.125550100001"/>
    <n v="34823.724638799999"/>
    <n v="38409.009852199997"/>
    <n v="43523.989013899998"/>
    <n v="59009.470627000002"/>
    <n v="32621.529613499999"/>
    <n v="5649.2553981999999"/>
    <n v="14408.702715699999"/>
    <n v="20125.060380700001"/>
    <n v="21217.451125899999"/>
    <n v="26420.344748200001"/>
    <n v="26492.230321899999"/>
    <n v="28852.947485600002"/>
    <n v="28134.335083999998"/>
    <n v="26752.607145999998"/>
    <n v="48627.990102800002"/>
    <n v="24781.555621200001"/>
    <n v="1341.1945811999999"/>
    <n v="1609.2589456000001"/>
    <n v="2562.6006432999998"/>
    <n v="4934.7878037"/>
    <n v="5688.5756404000003"/>
    <n v="5695.2415527000003"/>
    <n v="8106.3551651999996"/>
    <n v="10130.916700399999"/>
    <n v="14054.7679537"/>
    <n v="19529.1235099"/>
    <n v="7613.5761466000004"/>
    <n v="513.05598299999997"/>
    <n v="573.34510499999999"/>
    <n v="1047.6963221000001"/>
    <n v="1413.9228849000001"/>
    <n v="1013.952648"/>
    <n v="3417.7658237999999"/>
    <n v="3971.9439954999998"/>
    <n v="6750.9387465"/>
    <n v="12466.252457299999"/>
    <n v="8799.5190242999997"/>
    <n v="3987.6868121000002"/>
    <n v="502.62076250000001"/>
    <n v="885.88011700000004"/>
    <n v="604.22900670000001"/>
    <n v="998.26227840000001"/>
    <n v="850.68711269999994"/>
    <n v="741.35201600000005"/>
    <n v="861.05589320000001"/>
    <n v="1301.9841941"/>
    <n v="1151.6500885"/>
    <n v="3704.9406076999999"/>
    <n v="1174.9978237"/>
    <n v="2156.2817368000001"/>
    <n v="1952.1030871"/>
    <n v="1491.0033788999999"/>
    <n v="1281.1566975000001"/>
    <n v="1196.7524011999999"/>
    <n v="2130.1046154000001"/>
    <n v="1248.9392051"/>
    <n v="1543.3866982"/>
    <n v="877.63737749999996"/>
    <n v="3649.1530329000002"/>
    <n v="1718.2263250999999"/>
    <n v="8693.4465077999994"/>
    <n v="7127.8387387000002"/>
    <n v="4937.5539902"/>
    <n v="5067.6199079999997"/>
    <n v="3862.6318495999999"/>
    <n v="3547.3349192000001"/>
    <n v="3364.3220320999999"/>
    <n v="3028.3692848999999"/>
    <n v="2299.8480949"/>
    <n v="3254.5384020000001"/>
    <n v="4287.8392390999998"/>
    <n v="-1891.6311891"/>
    <n v="-4918.6837928000004"/>
    <n v="-6181.0970061999997"/>
    <n v="-7842.2474374000003"/>
    <n v="-9534.1324593999998"/>
    <n v="-10121.8193328"/>
    <n v="-11581.563222999999"/>
    <n v="-12479.353092900001"/>
    <n v="-14080.6362973"/>
    <n v="-28557.273016200001"/>
    <n v="-10941.916589"/>
    <n v="16964.223780299999"/>
    <n v="21638.444916299999"/>
    <n v="24587.046715699998"/>
    <n v="27070.9532611"/>
    <n v="29498.811940799998"/>
    <n v="31902.209916200001"/>
    <n v="34824.000553700003"/>
    <n v="38410.577615299997"/>
    <n v="43522.126820600002"/>
    <n v="59007.991663399996"/>
    <n v="32621.9653788"/>
    <m/>
    <m/>
    <m/>
    <m/>
    <m/>
    <m/>
    <n v="0.11865539999999999"/>
    <m/>
    <m/>
    <n v="3.38515E-2"/>
    <m/>
    <m/>
    <m/>
    <m/>
    <m/>
    <m/>
    <m/>
    <m/>
    <m/>
    <m/>
    <m/>
    <m/>
    <m/>
    <m/>
    <n v="31792.812057200001"/>
    <m/>
    <n v="0.8243511"/>
    <n v="2.4406600000000001E-2"/>
    <n v="8.4562899999999996E-2"/>
    <m/>
    <m/>
    <m/>
    <n v="0.104125"/>
    <n v="1.9249700000000002E-2"/>
    <n v="4.51861E-2"/>
    <n v="4.4587999999999997E-3"/>
    <n v="0.1227429"/>
    <n v="3.4545899999999997E-2"/>
    <n v="1.4739E-2"/>
    <n v="0.40229530000000002"/>
    <n v="0.10472919999999999"/>
    <n v="2.0149999999999999E-3"/>
    <n v="29264.161302699998"/>
    <n v="14181.584710200001"/>
    <n v="26246.9326692"/>
    <n v="17538.966282900001"/>
    <n v="40142.403337800002"/>
    <n v="31714.693943900002"/>
    <n v="23750.698481799998"/>
    <n v="32224.070083099999"/>
    <n v="26305.090013699999"/>
    <n v="10736.5363884"/>
    <n v="5.9842100000000002E-2"/>
    <n v="0.29418739999999999"/>
    <n v="4.3130300000000003E-2"/>
    <n v="0.26818069999999999"/>
    <n v="7.9637000000000006E-3"/>
    <n v="4.7674800000000003E-2"/>
    <n v="0.10376009999999999"/>
    <n v="6.3287999999999999E-3"/>
    <n v="3.1524799999999999E-2"/>
    <n v="0.62087219999999999"/>
    <n v="0.11815290000000001"/>
    <n v="0.97458560000000005"/>
    <n v="0.28638770000000002"/>
    <n v="0.98932229999999999"/>
    <n v="1.7032599999999998E-2"/>
    <n v="0.1167928"/>
    <n v="0.88127610000000001"/>
    <n v="2.3889199999999999E-2"/>
    <n v="7.5448600000000005E-2"/>
    <n v="1"/>
    <m/>
    <m/>
    <m/>
    <m/>
    <m/>
    <m/>
    <m/>
    <m/>
    <m/>
    <m/>
    <m/>
    <m/>
    <m/>
    <m/>
    <m/>
    <m/>
    <m/>
    <m/>
    <m/>
    <m/>
    <m/>
    <m/>
    <m/>
    <m/>
    <m/>
    <m/>
    <m/>
    <m/>
    <n v="20.066690000000001"/>
    <n v="5.7243214"/>
  </r>
  <r>
    <x v="38"/>
    <n v="2"/>
    <x v="6"/>
    <s v="1983"/>
    <s v="IDS"/>
    <s v=""/>
    <s v="1983"/>
    <s v="1"/>
    <s v="previous"/>
    <s v=""/>
    <x v="0"/>
    <n v="1495927.0753794999"/>
    <n v="1173156.8147617001"/>
    <n v="0.17990790000000001"/>
    <n v="0.71213000000000004"/>
    <n v="5.2138000000000002E-3"/>
    <m/>
    <n v="2.2578311000000002"/>
    <n v="1.6026370000000001"/>
    <n v="1.4088225000000001"/>
    <n v="2.4803191999999998"/>
    <n v="3.2294201999999999"/>
    <n v="51747.681222799998"/>
    <n v="47221.627102500002"/>
    <n v="33508.370365900002"/>
    <n v="38614.246988999999"/>
    <n v="41951.746289399998"/>
    <n v="44594.952041800003"/>
    <n v="47207.346967999998"/>
    <n v="51216.238587400003"/>
    <n v="54019.082133399999"/>
    <n v="62321.236122499999"/>
    <n v="75656.241351999997"/>
    <m/>
    <m/>
    <n v="29180.4683816"/>
    <x v="1125"/>
    <x v="1131"/>
    <n v="43054.750327200003"/>
    <n v="45854.470183700003"/>
    <n v="49244.815023900002"/>
    <n v="52593.976673999998"/>
    <n v="57295.4949328"/>
    <n v="68282.3967271"/>
    <n v="94235.994451899998"/>
    <n v="51747.681222799998"/>
    <n v="23.590807600000002"/>
    <n v="88.032138399999994"/>
    <n v="376.89236829999999"/>
    <n v="253.565955"/>
    <n v="217.46807920000001"/>
    <n v="519.44352119999996"/>
    <n v="1893.3333852000001"/>
    <n v="858.78448619999995"/>
    <n v="2499.2625647999998"/>
    <n v="12076.389230500001"/>
    <n v="1877.1592251"/>
    <n v="275.87224179999998"/>
    <m/>
    <n v="999.20442130000004"/>
    <n v="14.4056607"/>
    <n v="4.8956420999999999"/>
    <n v="166.5058252"/>
    <n v="1031.7461883000001"/>
    <n v="166.99466699999999"/>
    <n v="7177.3880606000002"/>
    <n v="14751.291920199999"/>
    <n v="2248.7562005999998"/>
    <m/>
    <m/>
    <m/>
    <m/>
    <m/>
    <n v="4.4211396000000001"/>
    <m/>
    <m/>
    <m/>
    <m/>
    <n v="0.44805729999999999"/>
    <n v="2676.4087757000002"/>
    <n v="4287.4445167000003"/>
    <n v="3705.9025962999999"/>
    <n v="4532.4751323"/>
    <n v="3618.9210281000001"/>
    <n v="6049.0163624999996"/>
    <n v="5746.0908264"/>
    <n v="8410.2555941999999"/>
    <n v="12498.054815900001"/>
    <n v="26047.995946300001"/>
    <n v="8054.1844111999999"/>
    <n v="99.027695100000003"/>
    <n v="137.54628270000001"/>
    <n v="665.51773860000003"/>
    <n v="80.022736499999993"/>
    <n v="356.97824739999999"/>
    <n v="222.3185503"/>
    <n v="191.77459640000001"/>
    <n v="637.3649332"/>
    <n v="803.30923780000001"/>
    <n v="2050.1292044000002"/>
    <n v="504.8468479"/>
    <n v="29503.130633799999"/>
    <n v="37820.825315800001"/>
    <n v="40641.860562200003"/>
    <n v="45930.717680000002"/>
    <n v="48348.059046000002"/>
    <n v="53830.422166199998"/>
    <n v="57169.0786171"/>
    <n v="65616.7280531"/>
    <n v="69941.793078200004"/>
    <n v="87903.512399200001"/>
    <n v="53672.912421300003"/>
    <n v="-3398.0321358000001"/>
    <n v="-5991.0603573999997"/>
    <n v="-5987.2627818000001"/>
    <n v="-7756.0951704999998"/>
    <n v="-6691.1203524000002"/>
    <n v="-11549.8053425"/>
    <n v="-13436.3333771"/>
    <n v="-18395.045102"/>
    <n v="-24635.8416736"/>
    <n v="-48597.6904345"/>
    <n v="-14610.882435899999"/>
    <n v="29179.9980182"/>
    <n v="36342.787896100002"/>
    <n v="40402.114904900001"/>
    <n v="43055.091994000002"/>
    <n v="45855.201690299997"/>
    <n v="49242.322222499999"/>
    <n v="52595.690236199996"/>
    <n v="57295.082631800004"/>
    <n v="68283.966083699997"/>
    <n v="94231.628266200001"/>
    <n v="51747.424727400001"/>
    <m/>
    <m/>
    <m/>
    <m/>
    <m/>
    <m/>
    <m/>
    <m/>
    <m/>
    <m/>
    <m/>
    <m/>
    <m/>
    <m/>
    <m/>
    <m/>
    <m/>
    <m/>
    <m/>
    <m/>
    <m/>
    <m/>
    <m/>
    <m/>
    <m/>
    <m/>
    <m/>
    <m/>
    <m/>
    <m/>
    <m/>
    <m/>
    <m/>
    <m/>
    <m/>
    <m/>
    <m/>
    <m/>
    <m/>
    <m/>
    <m/>
    <m/>
    <m/>
    <m/>
    <m/>
    <m/>
    <m/>
    <m/>
    <m/>
    <m/>
    <m/>
    <m/>
    <m/>
    <m/>
    <m/>
    <m/>
    <m/>
    <m/>
    <m/>
    <m/>
    <m/>
    <m/>
    <m/>
    <m/>
    <m/>
    <m/>
    <m/>
    <m/>
    <m/>
    <m/>
    <m/>
    <m/>
    <m/>
    <m/>
    <m/>
    <m/>
    <m/>
    <m/>
    <m/>
    <m/>
    <m/>
    <m/>
    <m/>
    <m/>
    <m/>
    <m/>
    <m/>
    <m/>
    <m/>
    <m/>
    <m/>
    <m/>
    <m/>
    <m/>
    <m/>
    <m/>
    <m/>
    <m/>
    <m/>
    <m/>
    <n v="43.814729999999997"/>
    <n v="7.3840506000000001"/>
  </r>
  <r>
    <x v="38"/>
    <n v="2"/>
    <x v="6"/>
    <s v="1983"/>
    <s v="IDS"/>
    <s v=""/>
    <s v="1983"/>
    <s v="1"/>
    <s v="previous"/>
    <s v=""/>
    <x v="1"/>
    <n v="8344017.8183460003"/>
    <n v="4490339.438259"/>
    <n v="0.21479799999999999"/>
    <n v="0.42636279999999999"/>
    <n v="1.3541E-3"/>
    <m/>
    <n v="2.6031506000000002"/>
    <n v="1.5867891000000001"/>
    <n v="1.6405145999999999"/>
    <n v="3.0793640999999998"/>
    <n v="4.6079786"/>
    <n v="63416.640007900001"/>
    <n v="60039.1509955"/>
    <n v="36597.387993900003"/>
    <n v="44401.796839499999"/>
    <n v="50133.5759301"/>
    <n v="55090.9290607"/>
    <n v="60038.5483398"/>
    <n v="65344.500071299997"/>
    <n v="71720.264797900003"/>
    <n v="80719.878883500001"/>
    <n v="95268.513095000002"/>
    <m/>
    <m/>
    <n v="25230.290265"/>
    <x v="1126"/>
    <x v="1132"/>
    <n v="52543.020389099998"/>
    <n v="57337.038284299997"/>
    <n v="62750.033860199997"/>
    <n v="68396.681803900006"/>
    <n v="76011.992270999996"/>
    <n v="87192.927181299994"/>
    <n v="116260.63645190001"/>
    <n v="63416.640007900001"/>
    <n v="7867.7429515000003"/>
    <n v="12997.901319299999"/>
    <n v="19247.158602799998"/>
    <n v="29518.3792005"/>
    <n v="38896.188842099997"/>
    <n v="46899.776427999997"/>
    <n v="46173.837680800003"/>
    <n v="54776.4517767"/>
    <n v="59909.917445599996"/>
    <n v="94098.390607199995"/>
    <n v="41131.704100199997"/>
    <n v="1091.028456"/>
    <n v="1681.6677474999999"/>
    <n v="3240.9965999000001"/>
    <n v="5126.6031046999997"/>
    <n v="9904.4293481000004"/>
    <n v="13791.6929891"/>
    <n v="16499.562925300001"/>
    <n v="24155.1591042"/>
    <n v="31954.343069800001"/>
    <n v="45004.976111199998"/>
    <n v="15319.9829517"/>
    <n v="116.3964587"/>
    <n v="71.033863699999998"/>
    <n v="114.2958544"/>
    <n v="112.2127004"/>
    <n v="105.42622489999999"/>
    <n v="266.53488879999998"/>
    <n v="258.82197439999999"/>
    <n v="363.35990220000002"/>
    <n v="340.91797100000002"/>
    <n v="292.20553439999998"/>
    <n v="198.76566890000001"/>
    <n v="1671.1420370000001"/>
    <n v="2707.0869551000001"/>
    <n v="2482.5246267000002"/>
    <n v="2409.6126620999999"/>
    <n v="2825.430742"/>
    <n v="2340.0785016"/>
    <n v="3456.9622982000001"/>
    <n v="3132.9591504999999"/>
    <n v="5447.5056995000004"/>
    <n v="8945.7769410000001"/>
    <n v="3629.3925601999999"/>
    <n v="2393.5884203999999"/>
    <n v="2298.2600140999998"/>
    <n v="2002.2173909000001"/>
    <n v="2095.7548351999999"/>
    <n v="2120.7292387000002"/>
    <n v="2347.9771215000001"/>
    <n v="2789.6855976000002"/>
    <n v="2030.7439624000001"/>
    <n v="1842.784077"/>
    <n v="2684.7275214000001"/>
    <n v="2207.1575183999998"/>
    <n v="16271.6065753"/>
    <n v="29186.940389899999"/>
    <n v="30674.1450716"/>
    <n v="27308.317842199998"/>
    <n v="20930.2297358"/>
    <n v="16832.060793699999"/>
    <n v="21467.2377309"/>
    <n v="17551.668724899999"/>
    <n v="20066.183838600002"/>
    <n v="16108.8098851"/>
    <n v="21542.174782099999"/>
    <n v="-4180.9107821999996"/>
    <n v="-8104.9467228000003"/>
    <n v="-10592.0688259"/>
    <n v="-14025.7647643"/>
    <n v="-17444.970650200001"/>
    <n v="-19725.472236500002"/>
    <n v="-22246.424902499999"/>
    <n v="-26000.893299799998"/>
    <n v="-32371.1353662"/>
    <n v="-50877.476666100003"/>
    <n v="-20615.428118299998"/>
    <n v="25230.594116600001"/>
    <n v="40837.9435667"/>
    <n v="47169.269320500003"/>
    <n v="52545.115580899997"/>
    <n v="57337.463481300001"/>
    <n v="62752.648486099999"/>
    <n v="68399.683304799997"/>
    <n v="76009.449321099994"/>
    <n v="87190.5167353"/>
    <n v="116257.4099342"/>
    <n v="63413.749463300002"/>
    <n v="0.3228008"/>
    <n v="0.70119739999999997"/>
    <n v="0.83719049999999995"/>
    <n v="9.5667199999999994E-2"/>
    <n v="0.309618"/>
    <n v="0.2038008"/>
    <n v="0.28954449999999998"/>
    <n v="0.72678860000000001"/>
    <n v="0.85332589999999997"/>
    <n v="5.7880300000000003E-2"/>
    <n v="0.35263470000000002"/>
    <n v="0.29755690000000001"/>
    <n v="0.31215670000000001"/>
    <n v="0.71361319999999995"/>
    <n v="0.84833069999999999"/>
    <n v="9.0196600000000002E-2"/>
    <n v="0.32369559999999997"/>
    <n v="0.2451527"/>
    <m/>
    <m/>
    <m/>
    <m/>
    <m/>
    <m/>
    <m/>
    <n v="1.0003099999999999E-2"/>
    <m/>
    <m/>
    <m/>
    <n v="5.7880300000000003E-2"/>
    <n v="0.28954449999999998"/>
    <n v="63416.640005900001"/>
    <m/>
    <m/>
    <m/>
    <m/>
    <m/>
    <m/>
    <m/>
    <m/>
    <m/>
    <m/>
    <m/>
    <m/>
    <m/>
    <m/>
    <m/>
    <m/>
    <m/>
    <m/>
    <m/>
    <m/>
    <m/>
    <m/>
    <m/>
    <m/>
    <m/>
    <m/>
    <m/>
    <m/>
    <m/>
    <m/>
    <m/>
    <m/>
    <m/>
    <m/>
    <m/>
    <m/>
    <m/>
    <m/>
    <m/>
    <m/>
    <n v="0.227858"/>
    <n v="0.1026536"/>
    <n v="0.22341569999999999"/>
    <n v="0.1176724"/>
    <n v="0.14877409999999999"/>
    <n v="0.103558"/>
    <n v="7.6380000000000003E-2"/>
    <n v="63915.460390300002"/>
    <n v="44982.902377899998"/>
    <n v="66432.495968000003"/>
    <n v="75404.001030800006"/>
    <n v="75354.902295499996"/>
    <n v="57228.5030434"/>
    <n v="44509.9932386"/>
    <n v="3.04327E-2"/>
    <n v="0.278339"/>
    <n v="2.6520700000000001E-2"/>
    <n v="3.1456499999999998E-2"/>
    <n v="2.8176799999999998E-2"/>
    <n v="1.9201099999999999E-2"/>
    <n v="8.2299899999999995E-2"/>
    <n v="0.13266430000000001"/>
    <n v="0.35352529999999999"/>
    <n v="0.1081577"/>
    <n v="9.5474799999999999E-2"/>
    <n v="0.22171940000000001"/>
    <n v="0.86444049999999995"/>
    <n v="0.92918290000000003"/>
    <n v="43.814729999999997"/>
    <n v="7.3840506000000001"/>
  </r>
  <r>
    <x v="38"/>
    <n v="2"/>
    <x v="6"/>
    <s v="1983"/>
    <s v="IDS"/>
    <s v=""/>
    <s v="1983"/>
    <s v="1"/>
    <s v="previous"/>
    <s v=""/>
    <x v="2"/>
    <n v="4948102.9002858"/>
    <n v="3318575.9306744002"/>
    <n v="0.22333159999999999"/>
    <n v="0.34604990000000002"/>
    <n v="1.7118999999999999E-3"/>
    <m/>
    <n v="2.8081171999999999"/>
    <n v="1.5791598"/>
    <n v="1.778235"/>
    <n v="3.3674669000000002"/>
    <n v="5.6054621999999998"/>
    <n v="66772.683127700002"/>
    <n v="63811.107431600001"/>
    <n v="35882.740771899997"/>
    <n v="46667.9968543"/>
    <n v="53415.781801800003"/>
    <n v="58724.4746313"/>
    <n v="63807.9451262"/>
    <n v="69577.725349"/>
    <n v="76702.940314199994"/>
    <n v="85944.306712699996"/>
    <n v="100762.9412358"/>
    <m/>
    <m/>
    <n v="21858.663219400001"/>
    <x v="1127"/>
    <x v="1133"/>
    <n v="56126.583274199998"/>
    <n v="61234.828861599999"/>
    <n v="66622.588174000004"/>
    <n v="72893.204877700002"/>
    <n v="80997.646874400001"/>
    <n v="92546.315620699999"/>
    <n v="122527.9110653"/>
    <n v="66772.683127700002"/>
    <n v="10422.1852217"/>
    <n v="25093.1226522"/>
    <n v="36348.795628699998"/>
    <n v="45027.018307500002"/>
    <n v="52995.099557200003"/>
    <n v="53736.1343499"/>
    <n v="54994.946065099997"/>
    <n v="63122.2224489"/>
    <n v="66082.308023499994"/>
    <n v="106819.70496630001"/>
    <n v="51560.6665631"/>
    <n v="1192.3609518999999"/>
    <n v="2566.3082665000002"/>
    <n v="5533.8067997999997"/>
    <n v="9226.6524587999993"/>
    <n v="11078.8391916"/>
    <n v="14140.6996973"/>
    <n v="21784.379317300001"/>
    <n v="26910.1965619"/>
    <n v="41214.833654200003"/>
    <n v="48526.346353100002"/>
    <n v="18252.545641199998"/>
    <n v="72.613581499999995"/>
    <n v="106.7052602"/>
    <n v="111.88568890000001"/>
    <n v="101.157388"/>
    <n v="118.4298836"/>
    <n v="239.80238259999999"/>
    <n v="323.30748299999999"/>
    <n v="208.15805889999999"/>
    <n v="369.25132359999998"/>
    <n v="143.772876"/>
    <n v="172.06946099999999"/>
    <n v="1093.3068569"/>
    <n v="1850.1616220999999"/>
    <n v="1808.4495922000001"/>
    <n v="2131.0490845999998"/>
    <n v="2012.3300784999999"/>
    <n v="2272.4346021000001"/>
    <n v="2686.3611255000001"/>
    <n v="3792.5319629999999"/>
    <n v="5003.0272100000002"/>
    <n v="8481.5895096999993"/>
    <n v="3145.0235376000001"/>
    <n v="2584.9371798000002"/>
    <n v="3537.5787190000001"/>
    <n v="2700.8882300999999"/>
    <n v="2438.9714082"/>
    <n v="2451.9960792000002"/>
    <n v="2562.3291614999998"/>
    <n v="3336.8752187"/>
    <n v="1780.8750577999999"/>
    <n v="1487.4873399000001"/>
    <n v="2920.1200146000001"/>
    <n v="2512.1358384"/>
    <n v="10110.8117107"/>
    <n v="19215.5829218"/>
    <n v="17850.508642500001"/>
    <n v="15037.0074007"/>
    <n v="12626.1705399"/>
    <n v="15466.383143700001"/>
    <n v="14381.843043000001"/>
    <n v="13616.2737249"/>
    <n v="12673.8079309"/>
    <n v="10775.136248700001"/>
    <n v="14202.7586147"/>
    <n v="-3617.5050553999999"/>
    <n v="-10358.9956415"/>
    <n v="-14048.805974999999"/>
    <n v="-17837.290644500001"/>
    <n v="-20050.4138662"/>
    <n v="-21795.855992199999"/>
    <n v="-24614.9332498"/>
    <n v="-28431.825531999999"/>
    <n v="-34281.575076000001"/>
    <n v="-55138.058980499998"/>
    <n v="-23075.562109300001"/>
    <n v="21858.710447099998"/>
    <n v="42010.4638003"/>
    <n v="50305.528607300002"/>
    <n v="56124.565403300003"/>
    <n v="61232.451463799996"/>
    <n v="66621.927345000004"/>
    <n v="72892.779002800002"/>
    <n v="80998.432283500006"/>
    <n v="92549.140405900005"/>
    <n v="122528.6109879"/>
    <n v="66769.637546800004"/>
    <m/>
    <m/>
    <m/>
    <m/>
    <m/>
    <m/>
    <n v="0.17666299999999999"/>
    <m/>
    <m/>
    <n v="7.1544399999999994E-2"/>
    <m/>
    <m/>
    <m/>
    <m/>
    <m/>
    <m/>
    <m/>
    <m/>
    <m/>
    <m/>
    <m/>
    <m/>
    <m/>
    <m/>
    <n v="65839.684481899996"/>
    <m/>
    <n v="0.80767529999999998"/>
    <n v="5.7329499999999999E-2"/>
    <n v="0.12534590000000001"/>
    <m/>
    <m/>
    <m/>
    <n v="0.1655877"/>
    <n v="2.32845E-2"/>
    <n v="6.1205500000000003E-2"/>
    <n v="5.5396999999999998E-3"/>
    <n v="0.1283725"/>
    <n v="2.4894199999999998E-2"/>
    <n v="5.5874999999999996E-3"/>
    <n v="0.34931780000000001"/>
    <n v="5.3650799999999998E-2"/>
    <n v="3.1939E-3"/>
    <n v="53808.278114200002"/>
    <n v="33509.520503500004"/>
    <n v="51989.8551515"/>
    <n v="33970.985385200001"/>
    <n v="89102.702328800005"/>
    <n v="68497.715782400002"/>
    <n v="46002.287663299998"/>
    <n v="69842.043637399998"/>
    <n v="54384.439669599997"/>
    <n v="35702.135240299998"/>
    <n v="0.1611465"/>
    <n v="0.28790690000000002"/>
    <n v="4.3541400000000001E-2"/>
    <n v="0.34291379999999999"/>
    <n v="6.1268E-3"/>
    <n v="5.3730600000000003E-2"/>
    <n v="0.42939119999999997"/>
    <n v="1.2654500000000001E-2"/>
    <n v="5.5183099999999999E-2"/>
    <n v="0.35859350000000001"/>
    <n v="0.21333279999999999"/>
    <n v="0.99377420000000005"/>
    <n v="0.30837540000000002"/>
    <n v="0.97991459999999997"/>
    <n v="2.1460099999999999E-2"/>
    <n v="0.22396450000000001"/>
    <n v="1"/>
    <n v="3.1636600000000001E-2"/>
    <n v="0.1496499"/>
    <n v="1"/>
    <m/>
    <m/>
    <m/>
    <m/>
    <m/>
    <m/>
    <m/>
    <m/>
    <m/>
    <m/>
    <m/>
    <m/>
    <m/>
    <m/>
    <m/>
    <m/>
    <m/>
    <m/>
    <m/>
    <m/>
    <m/>
    <m/>
    <m/>
    <m/>
    <m/>
    <m/>
    <m/>
    <m/>
    <n v="43.814729999999997"/>
    <n v="7.3840506000000001"/>
  </r>
  <r>
    <x v="38"/>
    <n v="2"/>
    <x v="6"/>
    <s v="1983"/>
    <s v="Spliced"/>
    <s v=""/>
    <s v="1983 fixed"/>
    <s v="2"/>
    <s v="current"/>
    <s v=""/>
    <x v="0"/>
    <n v="1500440.8654712001"/>
    <n v="1159108.0229658999"/>
    <n v="0.18149270000000001"/>
    <n v="0.71256569999999997"/>
    <n v="7.4866999999999998E-3"/>
    <m/>
    <n v="2.2719273000000002"/>
    <n v="1.6056063"/>
    <n v="1.4149965"/>
    <n v="2.4961847000000001"/>
    <n v="3.2346108"/>
    <n v="52574.271031099997"/>
    <n v="47881.910591400003"/>
    <n v="33827.947421899997"/>
    <n v="39020.208472099999"/>
    <n v="42311.299865399997"/>
    <n v="45088.920420299997"/>
    <n v="47866.428008199997"/>
    <n v="51895.156105299997"/>
    <n v="54997.816259699997"/>
    <n v="63702.745933400001"/>
    <n v="76854.637831400003"/>
    <m/>
    <m/>
    <n v="29620.698338800001"/>
    <x v="1128"/>
    <x v="1134"/>
    <n v="43440.0671172"/>
    <n v="46481.266810599998"/>
    <n v="49958.785503500003"/>
    <n v="53589.621640700003"/>
    <n v="58503.054165699999"/>
    <n v="69824.086080399997"/>
    <n v="95811.430587199997"/>
    <n v="52574.271031099997"/>
    <n v="44.241429400000001"/>
    <n v="106.07076859999999"/>
    <n v="336.44462370000002"/>
    <n v="156.54161310000001"/>
    <n v="191.44879109999999"/>
    <n v="969.17635040000005"/>
    <n v="1449.243001"/>
    <n v="1503.3642699"/>
    <n v="4158.5697776999996"/>
    <n v="13719.9940425"/>
    <n v="2295.1542082000001"/>
    <n v="218.2526785"/>
    <m/>
    <n v="9000.4513088000003"/>
    <n v="12.1169653"/>
    <n v="4.3970529000000003"/>
    <n v="198.40913259999999"/>
    <n v="1317.9562199"/>
    <n v="170.37030480000001"/>
    <n v="7529.4229947000003"/>
    <n v="15402.598345500001"/>
    <n v="2329.2882595000001"/>
    <m/>
    <m/>
    <m/>
    <m/>
    <m/>
    <m/>
    <m/>
    <m/>
    <m/>
    <m/>
    <n v="174.29054930000001"/>
    <n v="2945.7376106000002"/>
    <n v="4209.0614341999999"/>
    <n v="3050.1121287999999"/>
    <n v="4533.8098809000003"/>
    <n v="3791.8563109000002"/>
    <n v="6273.3715726"/>
    <n v="5722.0426108000001"/>
    <n v="8928.7809560999995"/>
    <n v="12618.848344399999"/>
    <n v="26842.021467999999"/>
    <n v="8181.3641865999998"/>
    <n v="139.8207865"/>
    <n v="157.6768687"/>
    <n v="532.31621189999998"/>
    <n v="49.194481099999997"/>
    <n v="333.94861789999999"/>
    <n v="265.72657279999999"/>
    <n v="222.90040529999999"/>
    <n v="956.89482190000001"/>
    <n v="995.65420600000004"/>
    <n v="2181.7294065999999"/>
    <n v="545.49906869999995"/>
    <n v="29925.427769900001"/>
    <n v="38255.210918700002"/>
    <n v="32771.429620800001"/>
    <n v="46473.812555700002"/>
    <n v="49126.356967599997"/>
    <n v="54388.362554899999"/>
    <n v="58503.478693999998"/>
    <n v="66121.893509899994"/>
    <n v="70420.732649500002"/>
    <n v="88345.756587399999"/>
    <n v="54069.877347900001"/>
    <n v="-3653.2593956000001"/>
    <n v="-5993.1655874999997"/>
    <n v="-4915.5100394999999"/>
    <n v="-7785.0636544999998"/>
    <n v="-6965.9994238999998"/>
    <n v="-12138.789622800001"/>
    <n v="-13624.253289099999"/>
    <n v="-19178.670687599999"/>
    <n v="-25897.537101999998"/>
    <n v="-50685.1084424"/>
    <n v="-15021.4631816"/>
    <n v="29620.220879299999"/>
    <n v="36734.854402700003"/>
    <n v="40775.243854499997"/>
    <n v="43440.411841699999"/>
    <n v="46482.008316400003"/>
    <n v="49956.256560399997"/>
    <n v="53591.367641999997"/>
    <n v="58502.633175000003"/>
    <n v="69825.690870199993"/>
    <n v="95806.991407599999"/>
    <n v="52574.010438600002"/>
    <m/>
    <m/>
    <m/>
    <m/>
    <m/>
    <m/>
    <m/>
    <m/>
    <m/>
    <m/>
    <m/>
    <m/>
    <m/>
    <m/>
    <m/>
    <m/>
    <m/>
    <m/>
    <m/>
    <m/>
    <m/>
    <m/>
    <m/>
    <m/>
    <m/>
    <m/>
    <m/>
    <m/>
    <m/>
    <m/>
    <m/>
    <m/>
    <m/>
    <m/>
    <m/>
    <m/>
    <m/>
    <m/>
    <m/>
    <m/>
    <m/>
    <m/>
    <m/>
    <m/>
    <m/>
    <m/>
    <m/>
    <m/>
    <m/>
    <m/>
    <m/>
    <m/>
    <m/>
    <m/>
    <m/>
    <m/>
    <m/>
    <m/>
    <m/>
    <m/>
    <m/>
    <m/>
    <m/>
    <m/>
    <m/>
    <m/>
    <m/>
    <m/>
    <m/>
    <m/>
    <m/>
    <m/>
    <m/>
    <m/>
    <m/>
    <m/>
    <m/>
    <m/>
    <m/>
    <m/>
    <m/>
    <m/>
    <m/>
    <m/>
    <m/>
    <m/>
    <m/>
    <m/>
    <m/>
    <m/>
    <m/>
    <m/>
    <m/>
    <m/>
    <m/>
    <m/>
    <m/>
    <m/>
    <m/>
    <m/>
    <n v="43.814729999999997"/>
    <n v="7.3840506000000001"/>
  </r>
  <r>
    <x v="38"/>
    <n v="2"/>
    <x v="6"/>
    <s v="1983"/>
    <s v="Spliced"/>
    <s v=""/>
    <s v="1983 fixed"/>
    <s v="2"/>
    <s v="current"/>
    <s v=""/>
    <x v="1"/>
    <n v="8353264.8817141997"/>
    <n v="4053619.1251564999"/>
    <n v="0.19753109999999999"/>
    <n v="0.40425729999999999"/>
    <n v="1.2474999999999999E-3"/>
    <m/>
    <n v="2.4097485999999999"/>
    <n v="1.5625899000000001"/>
    <n v="1.5421503999999999"/>
    <n v="2.6892581999999998"/>
    <n v="3.5370205000000001"/>
    <n v="66355.637894800006"/>
    <n v="62284.541990500002"/>
    <n v="40387.706953599998"/>
    <n v="47074.939816700004"/>
    <n v="52708.037428000003"/>
    <n v="57571.314699100003"/>
    <n v="62283.916796199999"/>
    <n v="67474.974727699999"/>
    <n v="73946.358794200001"/>
    <n v="82871.090402500005"/>
    <n v="97324.221339700001"/>
    <m/>
    <m/>
    <n v="33530.038425500003"/>
    <x v="1129"/>
    <x v="1135"/>
    <n v="55084.3261853"/>
    <n v="59735.694729399998"/>
    <n v="64937.130057199996"/>
    <n v="70532.1764635"/>
    <n v="78223.693681999997"/>
    <n v="89508.354504600007"/>
    <n v="118596.43321849999"/>
    <n v="66355.637894800006"/>
    <n v="7334.7475576999996"/>
    <n v="14530.083657699999"/>
    <n v="23318.796539700001"/>
    <n v="30363.647497999998"/>
    <n v="40920.123192599996"/>
    <n v="46533.988193600002"/>
    <n v="44827.5147554"/>
    <n v="52202.922403999997"/>
    <n v="55042.620222899997"/>
    <n v="86223.943832599994"/>
    <n v="40390.748865499998"/>
    <n v="2271.9475054999998"/>
    <n v="2251.2488631000001"/>
    <n v="4533.2232267999998"/>
    <n v="7120.5657553000001"/>
    <n v="12083.285457"/>
    <n v="15054.139837000001"/>
    <n v="17453.5748518"/>
    <n v="24321.2024471"/>
    <n v="29919.8527082"/>
    <n v="41714.986546"/>
    <n v="15892.7867083"/>
    <n v="633.63188360000004"/>
    <n v="256.06565819999997"/>
    <n v="996.52443170000004"/>
    <n v="840.10770160000004"/>
    <n v="1063.8933872"/>
    <n v="2374.1141690999998"/>
    <n v="3063.4647675000001"/>
    <n v="5792.0211658999997"/>
    <n v="8288.1286995999999"/>
    <n v="12118.649165999999"/>
    <n v="3474.2640753000001"/>
    <n v="2238.4545363000002"/>
    <n v="3140.5039698999999"/>
    <n v="2434.6568934000002"/>
    <n v="2584.0119426000001"/>
    <n v="2732.3955471999998"/>
    <n v="2330.5181523000001"/>
    <n v="3448.9154309999999"/>
    <n v="3125.1572108999999"/>
    <n v="5711.1401078999997"/>
    <n v="8992.3406605"/>
    <n v="3757.6223322999999"/>
    <n v="3366.7945420000001"/>
    <n v="2109.1834150999998"/>
    <n v="2321.5587132000001"/>
    <n v="2096.6747857"/>
    <n v="1946.9072985"/>
    <n v="2182.3635466000001"/>
    <n v="3464.6012338"/>
    <n v="1740.5313126000001"/>
    <n v="1923.5613627"/>
    <n v="2526.9151745999998"/>
    <n v="2270.0414783000001"/>
    <n v="23085.481552699999"/>
    <n v="30828.657074899998"/>
    <n v="27939.4307701"/>
    <n v="27129.476985099998"/>
    <n v="19112.4924741"/>
    <n v="16848.435512600001"/>
    <n v="20970.637768100001"/>
    <n v="16717.634008100002"/>
    <n v="20588.2839891"/>
    <n v="15802.784366899999"/>
    <n v="21681.878408500001"/>
    <n v="-5400.6153457"/>
    <n v="-9263.9554458999992"/>
    <n v="-11624.9744524"/>
    <n v="-15047.9619547"/>
    <n v="-18122.959642400001"/>
    <n v="-20383.723597600001"/>
    <n v="-22693.437129800001"/>
    <n v="-25678.391808100001"/>
    <n v="-31967.7070418"/>
    <n v="-48786.477869900002"/>
    <n v="-21114.728478199999"/>
    <n v="33530.442232000001"/>
    <n v="43851.787193099997"/>
    <n v="49919.216122400001"/>
    <n v="55086.522713600003"/>
    <n v="59736.137714199998"/>
    <n v="64939.835813600002"/>
    <n v="70535.271677800003"/>
    <n v="78221.076740499993"/>
    <n v="89505.880048699997"/>
    <n v="118593.1418767"/>
    <n v="66352.613389999999"/>
    <n v="0.29521399999999998"/>
    <n v="0.68497209999999997"/>
    <n v="0.82195220000000002"/>
    <n v="7.2961799999999993E-2"/>
    <n v="0.20965339999999999"/>
    <n v="0.1144207"/>
    <n v="0.26069540000000002"/>
    <n v="0.71736299999999997"/>
    <n v="0.83852340000000003"/>
    <n v="3.3346800000000003E-2"/>
    <n v="0.25732129999999998"/>
    <n v="0.16912940000000001"/>
    <n v="0.27708640000000001"/>
    <n v="0.7020438"/>
    <n v="0.83200850000000004"/>
    <n v="4.7664499999999999E-2"/>
    <n v="0.2444877"/>
    <n v="0.15044569999999999"/>
    <m/>
    <m/>
    <m/>
    <m/>
    <m/>
    <m/>
    <m/>
    <n v="1.0003099999999999E-2"/>
    <m/>
    <m/>
    <m/>
    <n v="3.3364900000000003E-2"/>
    <n v="0.26069540000000002"/>
    <n v="66355.637892600003"/>
    <m/>
    <m/>
    <m/>
    <m/>
    <m/>
    <m/>
    <m/>
    <m/>
    <m/>
    <m/>
    <m/>
    <m/>
    <m/>
    <m/>
    <m/>
    <m/>
    <m/>
    <m/>
    <m/>
    <m/>
    <m/>
    <m/>
    <m/>
    <m/>
    <m/>
    <m/>
    <m/>
    <m/>
    <m/>
    <m/>
    <m/>
    <m/>
    <m/>
    <m/>
    <m/>
    <m/>
    <m/>
    <m/>
    <m/>
    <m/>
    <n v="0.22916249999999999"/>
    <n v="0.10132679999999999"/>
    <n v="0.22246859999999999"/>
    <n v="0.11717900000000001"/>
    <n v="0.14990329999999999"/>
    <n v="0.1036232"/>
    <n v="7.6672000000000004E-2"/>
    <n v="64642.812966899997"/>
    <n v="71288.845186599996"/>
    <n v="67726.111097899993"/>
    <n v="75476.043321799996"/>
    <n v="76324.910099100001"/>
    <n v="58094.386592299998"/>
    <n v="45309.817323399999"/>
    <n v="2.8142500000000001E-2"/>
    <n v="8.8705300000000001E-2"/>
    <n v="2.4346699999999999E-2"/>
    <n v="2.6757400000000001E-2"/>
    <n v="2.5419299999999999E-2"/>
    <n v="2.3722799999999999E-2"/>
    <n v="9.6301100000000001E-2"/>
    <n v="0.12785479999999999"/>
    <n v="0.18842049999999999"/>
    <n v="0.1039852"/>
    <n v="9.2416100000000001E-2"/>
    <n v="0.21023449999999999"/>
    <n v="0.85646869999999997"/>
    <n v="0.9149756"/>
    <n v="43.814729999999997"/>
    <n v="7.3840506000000001"/>
  </r>
  <r>
    <x v="38"/>
    <n v="2"/>
    <x v="6"/>
    <s v="1983"/>
    <s v="Spliced"/>
    <s v=""/>
    <s v="1983 fixed"/>
    <s v="2"/>
    <s v="current"/>
    <s v=""/>
    <x v="2"/>
    <n v="4940502.2196644004"/>
    <n v="2907778.1335184001"/>
    <n v="0.19509889999999999"/>
    <n v="0.31599329999999998"/>
    <n v="1.7853000000000001E-3"/>
    <m/>
    <n v="2.3419148999999999"/>
    <n v="1.5358830000000001"/>
    <n v="1.5248003000000001"/>
    <n v="2.6195113000000001"/>
    <n v="3.4702649999999999"/>
    <n v="71182.130235200006"/>
    <n v="67188.524988499994"/>
    <n v="44061.018808200002"/>
    <n v="52008.442303000003"/>
    <n v="57952.5403257"/>
    <n v="62483.126111199999"/>
    <n v="67184.255270499998"/>
    <n v="72462.810737199994"/>
    <n v="79625.461655199993"/>
    <n v="88812.572432600005"/>
    <n v="103187.1579888"/>
    <m/>
    <m/>
    <n v="36052.691530800003"/>
    <x v="1130"/>
    <x v="1136"/>
    <n v="60177.571246200001"/>
    <n v="64750.925346199998"/>
    <n v="69746.885143699998"/>
    <n v="75897.710432299995"/>
    <n v="83837.168325399995"/>
    <n v="95309.038243300005"/>
    <n v="125112.3918306"/>
    <n v="71182.130235200006"/>
    <n v="13118.848664200001"/>
    <n v="30261.9836454"/>
    <n v="41066.227837600003"/>
    <n v="46226.924832700002"/>
    <n v="52424.563089299998"/>
    <n v="50912.166212299999"/>
    <n v="53315.405686999999"/>
    <n v="59353.545706700002"/>
    <n v="54802.551134000001"/>
    <n v="100189.60155199999"/>
    <n v="50220.352352800001"/>
    <n v="3948.2172501999999"/>
    <n v="3933.8546772"/>
    <n v="8554.0043198999992"/>
    <n v="12878.6436006"/>
    <n v="14030.249285600001"/>
    <n v="15201.079341799999"/>
    <n v="22617.776825500001"/>
    <n v="27210.326480600001"/>
    <n v="35675.866998199999"/>
    <n v="45746.915997800003"/>
    <n v="19043.990696500001"/>
    <n v="1249.6235363999999"/>
    <n v="1073.9970994"/>
    <n v="1654.4257734"/>
    <n v="1392.6036518999999"/>
    <n v="2084.1629548999999"/>
    <n v="4200.0999609999999"/>
    <n v="5892.2832589999998"/>
    <n v="6144.3329676000003"/>
    <n v="17116.690172899998"/>
    <n v="9324.9615052999998"/>
    <n v="5067.5546000000004"/>
    <n v="1109.7788773"/>
    <n v="2433.2905538999998"/>
    <n v="1900.1001315000001"/>
    <n v="2533.4233244000002"/>
    <n v="2308.6277297000001"/>
    <n v="2403.8602876999998"/>
    <n v="2619.0386751000001"/>
    <n v="4349.4060552999999"/>
    <n v="4307.3124416999999"/>
    <n v="9408.7889173999993"/>
    <n v="3368.3202160999999"/>
    <n v="4351.9061793999999"/>
    <n v="3860.5269337"/>
    <n v="2756.0664621000001"/>
    <n v="1962.5518575999999"/>
    <n v="2495.5719340999999"/>
    <n v="2982.6538568999999"/>
    <n v="2606.8715585"/>
    <n v="2111.4106115999998"/>
    <n v="1104.0681515000001"/>
    <n v="3157.5441231"/>
    <n v="2596.4846702999998"/>
    <n v="18241.157375300001"/>
    <n v="18841.358820900001"/>
    <n v="14166.918143299999"/>
    <n v="14294.7749169"/>
    <n v="12540.1547068"/>
    <n v="16440.082079100001"/>
    <n v="13653.973758100001"/>
    <n v="13322.1037103"/>
    <n v="13001.2559614"/>
    <n v="12367.8033158"/>
    <n v="14641.8854749"/>
    <n v="-5966.7624567000003"/>
    <n v="-12310.6899483"/>
    <n v="-15010.6265771"/>
    <n v="-19113.514450400002"/>
    <n v="-21134.918261700001"/>
    <n v="-22393.748414000002"/>
    <n v="-24808.0827594"/>
    <n v="-28653.144263800001"/>
    <n v="-30695.797504800001"/>
    <n v="-55082.508894699997"/>
    <n v="-23759.7044762"/>
    <n v="36052.7694261"/>
    <n v="48094.3217821"/>
    <n v="55087.116090700001"/>
    <n v="60175.407733699998"/>
    <n v="64748.4114386"/>
    <n v="69746.193324699998"/>
    <n v="75897.267003700006"/>
    <n v="83837.981268400006"/>
    <n v="95311.947354899996"/>
    <n v="125113.1065166"/>
    <n v="71178.883534199995"/>
    <m/>
    <m/>
    <m/>
    <m/>
    <m/>
    <m/>
    <n v="0.14312530000000001"/>
    <m/>
    <m/>
    <n v="3.6133400000000003E-2"/>
    <m/>
    <m/>
    <m/>
    <m/>
    <m/>
    <m/>
    <m/>
    <m/>
    <m/>
    <m/>
    <m/>
    <m/>
    <m/>
    <m/>
    <n v="69244.018759600003"/>
    <m/>
    <n v="0.80498250000000005"/>
    <n v="2.9916499999999999E-2"/>
    <n v="0.1039202"/>
    <m/>
    <m/>
    <m/>
    <n v="0.12943679999999999"/>
    <n v="1.7015599999999999E-2"/>
    <n v="5.8008200000000003E-2"/>
    <n v="4.8739999999999999E-3"/>
    <n v="0.1274438"/>
    <n v="2.5937100000000001E-2"/>
    <n v="5.8484000000000001E-3"/>
    <n v="0.39650990000000003"/>
    <n v="6.2146699999999999E-2"/>
    <n v="3.6468E-3"/>
    <n v="60542.350536700003"/>
    <n v="40875.740754400002"/>
    <n v="54213.046988800001"/>
    <n v="36362.496470099999"/>
    <n v="89229.1075576"/>
    <n v="70175.456399100003"/>
    <n v="46852.313842000003"/>
    <n v="70937.386513100006"/>
    <n v="55578.267464700002"/>
    <n v="36336.807437700001"/>
    <n v="7.6851199999999995E-2"/>
    <n v="0.16537080000000001"/>
    <n v="4.2563700000000003E-2"/>
    <n v="0.230073"/>
    <n v="7.2765E-3"/>
    <n v="5.4163500000000003E-2"/>
    <n v="0.5127678"/>
    <n v="1.2866499999999999E-2"/>
    <n v="5.0648100000000001E-2"/>
    <n v="0.3542824"/>
    <n v="0.15187310000000001"/>
    <n v="0.96851799999999999"/>
    <n v="0.28778229999999999"/>
    <n v="0.97368220000000005"/>
    <n v="2.03845E-2"/>
    <n v="0.2167779"/>
    <n v="0.91611830000000005"/>
    <n v="3.19428E-2"/>
    <n v="0.1453555"/>
    <n v="1"/>
    <m/>
    <m/>
    <m/>
    <m/>
    <m/>
    <m/>
    <m/>
    <m/>
    <m/>
    <m/>
    <m/>
    <m/>
    <m/>
    <m/>
    <m/>
    <m/>
    <m/>
    <m/>
    <m/>
    <m/>
    <m/>
    <m/>
    <m/>
    <m/>
    <m/>
    <m/>
    <m/>
    <m/>
    <n v="43.814729999999997"/>
    <n v="7.3840506000000001"/>
  </r>
  <r>
    <x v="38"/>
    <n v="3"/>
    <x v="10"/>
    <s v="1991"/>
    <s v="IDS"/>
    <s v=""/>
    <s v="1991"/>
    <s v="1"/>
    <s v="previous"/>
    <s v=""/>
    <x v="0"/>
    <n v="1463421.9983311"/>
    <n v="1125584.6488919"/>
    <n v="0.20620359999999999"/>
    <n v="0.71461269999999999"/>
    <n v="7.6864999999999998E-3"/>
    <m/>
    <n v="2.3886522000000001"/>
    <n v="1.6998188999999999"/>
    <n v="1.4052392"/>
    <n v="2.6957925"/>
    <n v="3.4993211"/>
    <n v="103985.21874139999"/>
    <n v="92183.145985900002"/>
    <n v="65594.451338900006"/>
    <n v="72693.842506600005"/>
    <n v="78632.656215299998"/>
    <n v="85084.210189100006"/>
    <n v="92175.894039699997"/>
    <n v="103006.43506040001"/>
    <n v="111782.2463421"/>
    <n v="129694.2159879"/>
    <n v="156682.32882"/>
    <m/>
    <m/>
    <n v="57375.641849599997"/>
    <x v="1131"/>
    <x v="1137"/>
    <n v="81621.624599999996"/>
    <n v="88346.523619200001"/>
    <n v="97535.524816100005"/>
    <n v="106995.74205489999"/>
    <n v="119836.5929249"/>
    <n v="141472.65699670001"/>
    <n v="200775.79486250001"/>
    <n v="103985.21874139999"/>
    <n v="117.9630635"/>
    <n v="70.401219800000007"/>
    <n v="187.5888314"/>
    <n v="317.7705492"/>
    <n v="507.69859209999998"/>
    <n v="1570.0766100999999"/>
    <n v="1489.4505412000001"/>
    <n v="3991.5291508"/>
    <n v="14888.2448499"/>
    <n v="26026.260759500001"/>
    <n v="4923.0480233999997"/>
    <n v="8.6636377000000007"/>
    <m/>
    <n v="30.9370756"/>
    <n v="34.742650099999999"/>
    <n v="46.147456099999999"/>
    <n v="723.03592100000003"/>
    <n v="815.34857190000002"/>
    <n v="4075.6184638"/>
    <n v="14612.964607899999"/>
    <n v="33308.541383700001"/>
    <n v="5373.7603521000001"/>
    <m/>
    <m/>
    <m/>
    <m/>
    <m/>
    <m/>
    <m/>
    <m/>
    <n v="12.1311888"/>
    <m/>
    <n v="1.2132000999999999"/>
    <n v="6713.5432583000002"/>
    <n v="6658.3654561000003"/>
    <n v="5994.6273290999998"/>
    <n v="6596.1369062000003"/>
    <n v="10045.1728465"/>
    <n v="10853.705530499999"/>
    <n v="14504.1709018"/>
    <n v="14461.986820800001"/>
    <n v="21621.54047"/>
    <n v="60887.867184499999"/>
    <n v="15848.721994"/>
    <n v="458.56703820000001"/>
    <n v="192.33417009999999"/>
    <n v="232.49064229999999"/>
    <n v="505.885065"/>
    <n v="660.87353189999999"/>
    <n v="811.42683999999997"/>
    <n v="957.14364360000002"/>
    <n v="2089.9718438"/>
    <n v="1343.3513117"/>
    <n v="7480.9675166999996"/>
    <n v="1475.1063987"/>
    <n v="57429.2676144"/>
    <n v="72487.645843799997"/>
    <n v="84407.391406199997"/>
    <n v="91893.630659500006"/>
    <n v="101886.2202925"/>
    <n v="114909.1433728"/>
    <n v="124582.04911769999"/>
    <n v="138383.4497118"/>
    <n v="143790.29258060001"/>
    <n v="169301.152057"/>
    <n v="109942.2070164"/>
    <n v="-7352.3627624999999"/>
    <n v="-9827.8608786000004"/>
    <n v="-14968.6975239"/>
    <n v="-17726.541229999999"/>
    <n v="-24799.5890999"/>
    <n v="-31331.863458399999"/>
    <n v="-35352.420721299997"/>
    <n v="-43165.963066099997"/>
    <n v="-54795.868012200001"/>
    <n v="-96228.994038899997"/>
    <n v="-33578.838243500002"/>
    <n v="57375.641849599997"/>
    <n v="69580.885811100001"/>
    <n v="75884.3377607"/>
    <n v="81621.624599999996"/>
    <n v="88346.523619200001"/>
    <n v="97535.524816100005"/>
    <n v="106995.74205489999"/>
    <n v="119836.5929249"/>
    <n v="141472.65699670001"/>
    <n v="200775.79486250001"/>
    <n v="103985.21874139999"/>
    <m/>
    <m/>
    <m/>
    <m/>
    <m/>
    <m/>
    <m/>
    <m/>
    <m/>
    <m/>
    <m/>
    <m/>
    <m/>
    <m/>
    <m/>
    <m/>
    <m/>
    <m/>
    <m/>
    <m/>
    <m/>
    <m/>
    <m/>
    <m/>
    <m/>
    <m/>
    <m/>
    <m/>
    <m/>
    <m/>
    <m/>
    <m/>
    <m/>
    <m/>
    <m/>
    <m/>
    <m/>
    <m/>
    <m/>
    <m/>
    <m/>
    <m/>
    <m/>
    <m/>
    <m/>
    <m/>
    <m/>
    <m/>
    <m/>
    <m/>
    <m/>
    <m/>
    <m/>
    <m/>
    <m/>
    <m/>
    <m/>
    <m/>
    <m/>
    <m/>
    <m/>
    <m/>
    <m/>
    <m/>
    <m/>
    <m/>
    <m/>
    <m/>
    <m/>
    <m/>
    <m/>
    <m/>
    <m/>
    <m/>
    <m/>
    <m/>
    <m/>
    <m/>
    <m/>
    <m/>
    <m/>
    <m/>
    <m/>
    <m/>
    <m/>
    <m/>
    <m/>
    <m/>
    <m/>
    <m/>
    <m/>
    <m/>
    <m/>
    <m/>
    <m/>
    <m/>
    <m/>
    <m/>
    <m/>
    <m/>
    <n v="75.108760000000004"/>
    <n v="9.7363198999999998"/>
  </r>
  <r>
    <x v="38"/>
    <n v="3"/>
    <x v="10"/>
    <s v="1991"/>
    <s v="IDS"/>
    <s v=""/>
    <s v="1991"/>
    <s v="1"/>
    <s v="previous"/>
    <s v=""/>
    <x v="1"/>
    <n v="8466448.8881768994"/>
    <n v="4561670.7711635996"/>
    <n v="0.22745009999999999"/>
    <n v="0.43050500000000003"/>
    <n v="1.8475E-3"/>
    <m/>
    <n v="2.7234590000000001"/>
    <n v="1.5720875000000001"/>
    <n v="1.7323839000000001"/>
    <n v="3.2895785000000002"/>
    <n v="4.9560594"/>
    <n v="130075.973331"/>
    <n v="123681.5540859"/>
    <n v="71393.131632300006"/>
    <n v="86921.626347199999"/>
    <n v="100596.81269950001"/>
    <n v="112172.9591606"/>
    <n v="123680.31260600001"/>
    <n v="135316.48485430001"/>
    <n v="148479.99189470001"/>
    <n v="166071.0424025"/>
    <n v="194436.26993859999"/>
    <m/>
    <m/>
    <n v="49822.218598500003"/>
    <x v="1132"/>
    <x v="1138"/>
    <n v="106296.3128938"/>
    <n v="117892.5604148"/>
    <n v="129584.35288970001"/>
    <n v="141458.6338938"/>
    <n v="156434.99049239999"/>
    <n v="178801.1848404"/>
    <n v="246921.87253399999"/>
    <n v="130075.973331"/>
    <n v="15229.4256417"/>
    <n v="21721.020370400001"/>
    <n v="45098.471162399997"/>
    <n v="61082.886387500002"/>
    <n v="75358.069070500002"/>
    <n v="89177.017693100002"/>
    <n v="100334.9532876"/>
    <n v="111368.7769406"/>
    <n v="129100.7545039"/>
    <n v="196601.87283499999"/>
    <n v="84511.846624400001"/>
    <n v="1914.0875444999999"/>
    <n v="3648.4042238000002"/>
    <n v="7493.8510153999996"/>
    <n v="13012.1317961"/>
    <n v="25199.069318099999"/>
    <n v="33144.733278799999"/>
    <n v="39885.510715700002"/>
    <n v="52248.845290899997"/>
    <n v="68626.119082000005"/>
    <n v="95884.707317199995"/>
    <n v="34107.8237735"/>
    <n v="81.294609800000003"/>
    <n v="65.454273000000001"/>
    <n v="303.39067920000002"/>
    <n v="409.12347569999997"/>
    <n v="362.6205453"/>
    <n v="621.01520289999996"/>
    <n v="721.04838580000001"/>
    <n v="1027.2883019000001"/>
    <n v="815.84815470000001"/>
    <n v="661.48468019999996"/>
    <n v="506.87000970000003"/>
    <n v="3676.5501293000002"/>
    <n v="4380.9725242000004"/>
    <n v="4442.0883106000001"/>
    <n v="5341.0179980000003"/>
    <n v="4640.0835994999998"/>
    <n v="4889.9763739999999"/>
    <n v="6327.0239915000002"/>
    <n v="7103.2488949999997"/>
    <n v="10676.4822143"/>
    <n v="29161.484362700001"/>
    <n v="8064.6050364000002"/>
    <n v="3141.9533679000001"/>
    <n v="2932.2713485999998"/>
    <n v="3721.8308754999998"/>
    <n v="3610.9042642999998"/>
    <n v="3886.3730820999999"/>
    <n v="3079.3060224999999"/>
    <n v="3723.2710523999999"/>
    <n v="3836.5041821"/>
    <n v="3940.0381656"/>
    <n v="6793.9309745"/>
    <n v="3866.7389588999999"/>
    <n v="34319.956055399998"/>
    <n v="64286.975985199999"/>
    <n v="58042.100012800001"/>
    <n v="54171.105279399999"/>
    <n v="45903.570498499997"/>
    <n v="40290.721344400001"/>
    <n v="38566.974157999997"/>
    <n v="36446.194324099997"/>
    <n v="34265.347723400002"/>
    <n v="33207.4101276"/>
    <n v="43950.636481000001"/>
    <n v="-8541.0487499999999"/>
    <n v="-17441.630208099999"/>
    <n v="-25200.063457100001"/>
    <n v="-31330.8563072"/>
    <n v="-37457.225699199997"/>
    <n v="-41618.417026000003"/>
    <n v="-48100.147697200002"/>
    <n v="-55595.867442199997"/>
    <n v="-68623.405003399996"/>
    <n v="-115389.0177633"/>
    <n v="-44932.547552999997"/>
    <n v="49822.218598500003"/>
    <n v="79593.468517200003"/>
    <n v="93901.668598799995"/>
    <n v="106296.3128938"/>
    <n v="117892.5604148"/>
    <n v="129584.35288970001"/>
    <n v="141458.6338938"/>
    <n v="156434.99049239999"/>
    <n v="178801.1848404"/>
    <n v="246921.87253399999"/>
    <n v="130075.973331"/>
    <n v="0.3227584"/>
    <n v="0.68943149999999997"/>
    <n v="0.81905600000000001"/>
    <n v="0.11448469999999999"/>
    <n v="0.28954960000000002"/>
    <n v="0.1899719"/>
    <n v="0.28821239999999998"/>
    <n v="0.71458809999999995"/>
    <n v="0.83491749999999998"/>
    <n v="6.1734999999999998E-2"/>
    <n v="0.36583399999999999"/>
    <n v="0.3182198"/>
    <n v="0.28302460000000002"/>
    <n v="0.71705450000000004"/>
    <n v="0.83608760000000004"/>
    <n v="5.6178100000000002E-2"/>
    <n v="0.37757039999999997"/>
    <n v="0.33079910000000001"/>
    <m/>
    <m/>
    <m/>
    <m/>
    <m/>
    <m/>
    <m/>
    <n v="1"/>
    <m/>
    <m/>
    <m/>
    <n v="6.1734999999999998E-2"/>
    <n v="0.28821239999999998"/>
    <n v="130075.97333379999"/>
    <m/>
    <m/>
    <m/>
    <m/>
    <m/>
    <m/>
    <m/>
    <m/>
    <m/>
    <m/>
    <m/>
    <m/>
    <m/>
    <m/>
    <m/>
    <m/>
    <m/>
    <m/>
    <m/>
    <m/>
    <m/>
    <m/>
    <m/>
    <m/>
    <m/>
    <m/>
    <m/>
    <m/>
    <m/>
    <m/>
    <m/>
    <m/>
    <m/>
    <m/>
    <m/>
    <m/>
    <m/>
    <m/>
    <m/>
    <m/>
    <n v="0.2266456"/>
    <n v="0.1041132"/>
    <n v="0.20427200000000001"/>
    <n v="0.14842959999999999"/>
    <n v="0.14369009999999999"/>
    <n v="0.103509"/>
    <n v="6.9340600000000002E-2"/>
    <n v="129873.9878988"/>
    <n v="89974.374465000001"/>
    <n v="131969.46767360001"/>
    <n v="157296.58840929999"/>
    <n v="160026.02986410001"/>
    <n v="116499.60134189999"/>
    <n v="85304.219654999994"/>
    <n v="2.6577199999999999E-2"/>
    <n v="0.30127530000000002"/>
    <n v="3.5398600000000002E-2"/>
    <n v="2.7028099999999999E-2"/>
    <n v="2.0110200000000002E-2"/>
    <n v="3.6932800000000002E-2"/>
    <n v="9.4641799999999998E-2"/>
    <n v="0.14955979999999999"/>
    <n v="0.39379180000000003"/>
    <n v="0.1288773"/>
    <n v="7.6585700000000007E-2"/>
    <n v="0.20705570000000001"/>
    <n v="0.8353545"/>
    <n v="0.94993530000000004"/>
    <n v="75.108760000000004"/>
    <n v="9.7363198999999998"/>
  </r>
  <r>
    <x v="38"/>
    <n v="3"/>
    <x v="10"/>
    <s v="1991"/>
    <s v="IDS"/>
    <s v=""/>
    <s v="1991"/>
    <s v="1"/>
    <s v="previous"/>
    <s v=""/>
    <x v="2"/>
    <n v="5084143.7926722001"/>
    <n v="3436086.1222716002"/>
    <n v="0.2344571"/>
    <n v="0.35450880000000001"/>
    <n v="2.3154999999999999E-3"/>
    <m/>
    <n v="2.8724577999999998"/>
    <n v="1.5573478999999999"/>
    <n v="1.8444548000000001"/>
    <n v="3.5618626"/>
    <n v="6.0965294999999999"/>
    <n v="137662.18100400001"/>
    <n v="132607.474793"/>
    <n v="71895.216142000005"/>
    <n v="93711.665710200003"/>
    <n v="107928.823225"/>
    <n v="120164.60202799999"/>
    <n v="132607.474793"/>
    <n v="144425.5181401"/>
    <n v="157940.0305729"/>
    <n v="176522.88057080001"/>
    <n v="206515.97275469999"/>
    <m/>
    <m/>
    <n v="42958.430850299999"/>
    <x v="1133"/>
    <x v="1139"/>
    <n v="114309.6535346"/>
    <n v="126405.7680294"/>
    <n v="138310.4629329"/>
    <n v="150880.24953460001"/>
    <n v="166931.30680950001"/>
    <n v="189924.81442519999"/>
    <n v="261897.34083619999"/>
    <n v="137662.18100400001"/>
    <n v="22869.1358473"/>
    <n v="47153.033433899996"/>
    <n v="76265.547942599995"/>
    <n v="86731.479208999997"/>
    <n v="100433.9635066"/>
    <n v="110252.44971659999"/>
    <n v="118017.78431440001"/>
    <n v="130195.123418"/>
    <n v="143900.4044995"/>
    <n v="221772.08591210001"/>
    <n v="105766.8136432"/>
    <n v="2012.7020544"/>
    <n v="6600.0096450000001"/>
    <n v="11683.7546666"/>
    <n v="22076.093622299999"/>
    <n v="29793.909516"/>
    <n v="37040.867459100002"/>
    <n v="47425.530422299998"/>
    <n v="62344.059811799998"/>
    <n v="81737.670052000001"/>
    <n v="104925.42122210001"/>
    <n v="40567.038824800002"/>
    <n v="56.415328899999999"/>
    <n v="134.3816515"/>
    <n v="306.3422501"/>
    <n v="304.98813089999999"/>
    <n v="338.42676340000003"/>
    <n v="574.51322359999995"/>
    <n v="717.42195489999995"/>
    <n v="779.3304306"/>
    <n v="548.14679699999999"/>
    <n v="433.6664293"/>
    <n v="419.37418250000002"/>
    <n v="2485.495375"/>
    <n v="3004.1999351999998"/>
    <n v="2915.8263840999998"/>
    <n v="3462.2874608000002"/>
    <n v="3787.3853079"/>
    <n v="4489.2149903999998"/>
    <n v="5375.9810090999999"/>
    <n v="7006.4413166000004"/>
    <n v="10279.5412552"/>
    <n v="27300.9976738"/>
    <n v="7011.3289305999997"/>
    <n v="3670.7387917999999"/>
    <n v="4880.9634027000002"/>
    <n v="4137.4457628999999"/>
    <n v="4447.2147670000004"/>
    <n v="3650.4694368999999"/>
    <n v="3934.0675406"/>
    <n v="4705.9087528"/>
    <n v="3762.8872127999998"/>
    <n v="4633.7524745000001"/>
    <n v="6929.7447420999997"/>
    <n v="4475.4733396000001"/>
    <n v="20334.500416300001"/>
    <n v="42998.623387599997"/>
    <n v="35163.932237200002"/>
    <n v="33133.960760299997"/>
    <n v="29407.078524500001"/>
    <n v="28515.486257799999"/>
    <n v="27318.274722300001"/>
    <n v="23460.826386000001"/>
    <n v="23269.219410000002"/>
    <n v="25044.290399400001"/>
    <n v="28866.519260900001"/>
    <n v="-8470.5569634000003"/>
    <n v="-20879.676447500002"/>
    <n v="-29453.9243456"/>
    <n v="-35846.370415700003"/>
    <n v="-41005.465025999998"/>
    <n v="-46496.136255099998"/>
    <n v="-52680.651641199998"/>
    <n v="-60617.361766299997"/>
    <n v="-74443.920062999998"/>
    <n v="-124508.8655426"/>
    <n v="-49444.367177599997"/>
    <n v="42958.430850299999"/>
    <n v="83891.535008599996"/>
    <n v="101018.9248978"/>
    <n v="114309.6535346"/>
    <n v="126405.7680294"/>
    <n v="138310.4629329"/>
    <n v="150880.24953460001"/>
    <n v="166931.30680950001"/>
    <n v="189924.81442519999"/>
    <n v="261897.34083619999"/>
    <n v="137662.18100400001"/>
    <m/>
    <m/>
    <m/>
    <m/>
    <m/>
    <m/>
    <n v="0.18058869999999999"/>
    <m/>
    <m/>
    <n v="7.5768000000000002E-2"/>
    <m/>
    <m/>
    <m/>
    <m/>
    <m/>
    <m/>
    <m/>
    <m/>
    <m/>
    <m/>
    <m/>
    <m/>
    <m/>
    <m/>
    <n v="135182.19294849999"/>
    <m/>
    <n v="0.8152469"/>
    <n v="6.3120200000000001E-2"/>
    <n v="0.1649186"/>
    <m/>
    <m/>
    <m/>
    <n v="0.17494029999999999"/>
    <n v="2.0532499999999999E-2"/>
    <n v="6.3376799999999997E-2"/>
    <n v="4.1638999999999999E-3"/>
    <n v="0.14371809999999999"/>
    <n v="1.9517900000000001E-2"/>
    <n v="4.7188999999999998E-3"/>
    <n v="0.35815469999999999"/>
    <n v="2.32068E-2"/>
    <n v="2.9169E-3"/>
    <n v="107204.3375702"/>
    <n v="69069.339720799995"/>
    <n v="99039.583742200004"/>
    <n v="63554.962613800002"/>
    <n v="184308.0441761"/>
    <n v="145046.2832067"/>
    <n v="112472.2652854"/>
    <n v="142383.04997560001"/>
    <n v="104021.2455973"/>
    <n v="80077.407686199993"/>
    <n v="0.182364"/>
    <n v="0.30522189999999999"/>
    <n v="4.4329E-2"/>
    <n v="0.469086"/>
    <n v="9.2790000000000008E-3"/>
    <n v="1.3728199999999999E-2"/>
    <n v="6.6427700000000006E-2"/>
    <n v="1.0880600000000001E-2"/>
    <n v="9.3124299999999993E-2"/>
    <n v="0.18961420000000001"/>
    <n v="0.2499953"/>
    <n v="0.98318589999999995"/>
    <n v="0.36897619999999998"/>
    <n v="0.96322200000000002"/>
    <n v="2.30228E-2"/>
    <n v="0.2107956"/>
    <n v="0.93402160000000001"/>
    <n v="5.2092100000000002E-2"/>
    <n v="0.41918490000000003"/>
    <n v="1"/>
    <m/>
    <m/>
    <m/>
    <m/>
    <m/>
    <m/>
    <m/>
    <m/>
    <m/>
    <m/>
    <m/>
    <m/>
    <m/>
    <m/>
    <m/>
    <m/>
    <m/>
    <m/>
    <m/>
    <m/>
    <m/>
    <m/>
    <m/>
    <m/>
    <m/>
    <m/>
    <m/>
    <m/>
    <n v="75.108760000000004"/>
    <n v="9.7363198999999998"/>
  </r>
  <r>
    <x v="38"/>
    <n v="3"/>
    <x v="10"/>
    <s v="1991"/>
    <s v="Spliced"/>
    <s v=""/>
    <s v="1991 fixed"/>
    <s v="2"/>
    <s v="current"/>
    <s v=""/>
    <x v="0"/>
    <n v="1467837.7080437001"/>
    <n v="1112105.5434713999"/>
    <n v="0.20802010000000001"/>
    <n v="0.71504990000000002"/>
    <n v="1.1037399999999999E-2"/>
    <m/>
    <n v="2.4035650999999998"/>
    <n v="1.7029683"/>
    <n v="1.4113975000000001"/>
    <n v="2.7128546"/>
    <n v="3.5049454999999998"/>
    <n v="105646.22306069999"/>
    <n v="93472.110661400002"/>
    <n v="66220.040749000007"/>
    <n v="73458.091518800007"/>
    <n v="79306.588893699998"/>
    <n v="86026.669086800001"/>
    <n v="93462.799320699996"/>
    <n v="104371.8784267"/>
    <n v="113807.5510103"/>
    <n v="132569.22044800001"/>
    <n v="159164.18025589999"/>
    <m/>
    <m/>
    <n v="58241.237152200003"/>
    <x v="1134"/>
    <x v="1140"/>
    <n v="82352.094110200007"/>
    <n v="89554.155127799997"/>
    <n v="98949.632786600007"/>
    <n v="109021.2548374"/>
    <n v="122362.2676641"/>
    <n v="144666.84612209999"/>
    <n v="204132.36200170001"/>
    <n v="105646.22306069999"/>
    <n v="219.82705189999999"/>
    <n v="84.827949799999999"/>
    <n v="209.08169340000001"/>
    <n v="196.2508794"/>
    <n v="448.02655279999999"/>
    <n v="2922.4149462999999"/>
    <n v="1136.3464610000001"/>
    <n v="6890.6815445000002"/>
    <n v="22951.960755299999"/>
    <n v="29465.825313199999"/>
    <n v="6000.1463387000003"/>
    <n v="6.8108389999999996"/>
    <m/>
    <n v="347.93809429999999"/>
    <n v="29.233629000000001"/>
    <n v="41.547077999999999"/>
    <n v="859.50550520000002"/>
    <n v="1038.1066765"/>
    <n v="4100.4135456000004"/>
    <n v="14202.9246105"/>
    <n v="34658.483842599999"/>
    <n v="5548.5074117000004"/>
    <m/>
    <m/>
    <m/>
    <m/>
    <m/>
    <m/>
    <m/>
    <m/>
    <n v="4978.1047814000003"/>
    <m/>
    <n v="470.42427079999999"/>
    <n v="7342.469607"/>
    <n v="6536.7022452000001"/>
    <n v="6160.2278483999999"/>
    <n v="6600.4970370000001"/>
    <n v="10550.4471084"/>
    <n v="11229.2525477"/>
    <n v="14396.0076214"/>
    <n v="15140.972678399999"/>
    <n v="20225.911843000002"/>
    <n v="62526.148519800001"/>
    <n v="16047.796761199999"/>
    <n v="643.37866580000002"/>
    <n v="220.48543190000001"/>
    <n v="232.1818762"/>
    <n v="311.10998380000001"/>
    <n v="619.72203869999998"/>
    <n v="967.53172800000004"/>
    <n v="1108.8363606999999"/>
    <n v="3094.2778910000002"/>
    <n v="1542.6221267000001"/>
    <n v="7933.5476509999999"/>
    <n v="1588.8200922999999"/>
    <n v="57883.434781999997"/>
    <n v="73320.921953199999"/>
    <n v="84979.675080700006"/>
    <n v="93014.270834099996"/>
    <n v="103774.7395469"/>
    <n v="115821.54328899999"/>
    <n v="127071.0229115"/>
    <n v="137517.41623599999"/>
    <n v="134133.5830244"/>
    <n v="169562.33619880001"/>
    <n v="110403.2060961"/>
    <n v="-7854.6837933999996"/>
    <n v="-9831.4121949"/>
    <n v="-15343.946013700001"/>
    <n v="-17799.268253099999"/>
    <n v="-25880.327196900002"/>
    <n v="-32850.6152296"/>
    <n v="-35729.065193800001"/>
    <n v="-44381.4942314"/>
    <n v="-53368.261019099999"/>
    <n v="-100013.97952360001"/>
    <n v="-34412.677909899998"/>
    <n v="58241.237152200003"/>
    <n v="70331.525385200002"/>
    <n v="76585.158579199997"/>
    <n v="82352.094110200007"/>
    <n v="89554.155127799997"/>
    <n v="98949.632786600007"/>
    <n v="109021.2548374"/>
    <n v="122362.2676641"/>
    <n v="144666.84612209999"/>
    <n v="204132.36200170001"/>
    <n v="105646.22306069999"/>
    <m/>
    <m/>
    <m/>
    <m/>
    <m/>
    <m/>
    <m/>
    <m/>
    <m/>
    <m/>
    <m/>
    <m/>
    <m/>
    <m/>
    <m/>
    <m/>
    <m/>
    <m/>
    <m/>
    <m/>
    <m/>
    <m/>
    <m/>
    <m/>
    <m/>
    <m/>
    <m/>
    <m/>
    <m/>
    <m/>
    <m/>
    <m/>
    <m/>
    <m/>
    <m/>
    <m/>
    <m/>
    <m/>
    <m/>
    <m/>
    <m/>
    <m/>
    <m/>
    <m/>
    <m/>
    <m/>
    <m/>
    <m/>
    <m/>
    <m/>
    <m/>
    <m/>
    <m/>
    <m/>
    <m/>
    <m/>
    <m/>
    <m/>
    <m/>
    <m/>
    <m/>
    <m/>
    <m/>
    <m/>
    <m/>
    <m/>
    <m/>
    <m/>
    <m/>
    <m/>
    <m/>
    <m/>
    <m/>
    <m/>
    <m/>
    <m/>
    <m/>
    <m/>
    <m/>
    <m/>
    <m/>
    <m/>
    <m/>
    <m/>
    <m/>
    <m/>
    <m/>
    <m/>
    <m/>
    <m/>
    <m/>
    <m/>
    <m/>
    <m/>
    <m/>
    <m/>
    <m/>
    <m/>
    <m/>
    <m/>
    <n v="75.108760000000004"/>
    <n v="9.7363198999999998"/>
  </r>
  <r>
    <x v="38"/>
    <n v="3"/>
    <x v="10"/>
    <s v="1991"/>
    <s v="Spliced"/>
    <s v=""/>
    <s v="1991 fixed"/>
    <s v="2"/>
    <s v="current"/>
    <s v=""/>
    <x v="1"/>
    <n v="8475831.6329261009"/>
    <n v="4118012.9330769"/>
    <n v="0.2091662"/>
    <n v="0.40818480000000001"/>
    <n v="1.7021E-3"/>
    <m/>
    <n v="2.5211187000000002"/>
    <n v="1.5481125"/>
    <n v="1.6285113"/>
    <n v="2.8707436"/>
    <n v="3.8042025000000002"/>
    <n v="136104.24935930001"/>
    <n v="128307.0933079"/>
    <n v="78787.176815700004"/>
    <n v="92154.611306699997"/>
    <n v="105762.6644525"/>
    <n v="117223.37674579999"/>
    <n v="128305.8053982"/>
    <n v="139728.30744470001"/>
    <n v="153088.59755800001"/>
    <n v="170496.89071060001"/>
    <n v="198631.82448430001"/>
    <m/>
    <m/>
    <n v="66211.719584199993"/>
    <x v="1135"/>
    <x v="1141"/>
    <n v="111437.4607394"/>
    <n v="122824.5164126"/>
    <n v="134100.89938320001"/>
    <n v="145875.2831999"/>
    <n v="160986.7392213"/>
    <n v="183549.28955710001"/>
    <n v="251882.78904929999"/>
    <n v="136104.24935930001"/>
    <n v="14323.731665400001"/>
    <n v="24374.242395099998"/>
    <n v="53417.822031800002"/>
    <n v="61684.619929300003"/>
    <n v="78061.699317199993"/>
    <n v="87731.981926299995"/>
    <n v="96218.973166800002"/>
    <n v="103366.0634014"/>
    <n v="117429.505624"/>
    <n v="178580.21931099999"/>
    <n v="81983.937275699995"/>
    <n v="4021.2553799000002"/>
    <n v="4902.7786354"/>
    <n v="10247.511957299999"/>
    <n v="17743.086405800001"/>
    <n v="30270.419184599999"/>
    <n v="35872.230926800003"/>
    <n v="41676.082122"/>
    <n v="51234.847102300002"/>
    <n v="63616.104347300003"/>
    <n v="88101.019262600006"/>
    <n v="34954.392694100003"/>
    <n v="446.47448910000003"/>
    <n v="236.85356580000001"/>
    <n v="2586.0954815"/>
    <n v="3007.0680842000002"/>
    <n v="3603.1323717"/>
    <n v="5484.7300892000003"/>
    <n v="8430.1621427999999"/>
    <n v="15947.7379272"/>
    <n v="19636.496310300001"/>
    <n v="27194.7818716"/>
    <n v="8752.3368635000006"/>
    <n v="4968.3599160000003"/>
    <n v="5101.8031033999996"/>
    <n v="4259.0843231999997"/>
    <n v="5622.9889518"/>
    <n v="4418.3800044999998"/>
    <n v="4828.7455098"/>
    <n v="6235.1536247000004"/>
    <n v="6900.6146648000004"/>
    <n v="11081.572082299999"/>
    <n v="29057.906777"/>
    <n v="8248.3724688000002"/>
    <n v="4458.6616574999998"/>
    <n v="2701.3158514000002"/>
    <n v="4219.0038914999996"/>
    <n v="3546.5205338999999"/>
    <n v="3513.0383873000001"/>
    <n v="2837.8640245000001"/>
    <n v="4567.5406800000001"/>
    <n v="3202.4027737000001"/>
    <n v="4071.7405429999999"/>
    <n v="6338.8663109999998"/>
    <n v="3928.7219734999999"/>
    <n v="49123.903472099999"/>
    <n v="68162.428731499997"/>
    <n v="51686.015426400001"/>
    <n v="52833.584693899997"/>
    <n v="41273.201366399997"/>
    <n v="39988.289266699998"/>
    <n v="37214.382273900002"/>
    <n v="33808.211260399999"/>
    <n v="34806.357802500002"/>
    <n v="32292.760945499998"/>
    <n v="43699.705059799999"/>
    <n v="-11130.666995899999"/>
    <n v="-20011.949179499999"/>
    <n v="-27039.440232299999"/>
    <n v="-33000.407859400002"/>
    <n v="-38315.354219000001"/>
    <n v="-42642.942360100002"/>
    <n v="-48467.010810300002"/>
    <n v="-53473.137908600002"/>
    <n v="-67092.487152400005"/>
    <n v="-109682.7654295"/>
    <n v="-45463.216976099997"/>
    <n v="66211.719584199993"/>
    <n v="85467.473103099997"/>
    <n v="99376.092879300006"/>
    <n v="111437.4607394"/>
    <n v="122824.5164126"/>
    <n v="134100.89938320001"/>
    <n v="145875.2831999"/>
    <n v="160986.7392213"/>
    <n v="183549.28955710001"/>
    <n v="251882.78904929999"/>
    <n v="136104.24935930001"/>
    <n v="0.29517510000000002"/>
    <n v="0.67347849999999998"/>
    <n v="0.80414779999999997"/>
    <n v="8.7313100000000005E-2"/>
    <n v="0.1960643"/>
    <n v="0.10665669999999999"/>
    <n v="0.259496"/>
    <n v="0.70532070000000002"/>
    <n v="0.82043440000000001"/>
    <n v="3.5567599999999998E-2"/>
    <n v="0.26695289999999999"/>
    <n v="0.18087400000000001"/>
    <n v="0.25122719999999998"/>
    <n v="0.70542930000000004"/>
    <n v="0.82000099999999998"/>
    <n v="2.9687399999999999E-2"/>
    <n v="0.28517940000000003"/>
    <n v="0.2030052"/>
    <m/>
    <m/>
    <m/>
    <m/>
    <m/>
    <m/>
    <m/>
    <n v="1"/>
    <m/>
    <m/>
    <m/>
    <n v="3.5586899999999998E-2"/>
    <n v="0.259496"/>
    <n v="136104.2493618"/>
    <m/>
    <m/>
    <m/>
    <m/>
    <m/>
    <m/>
    <m/>
    <m/>
    <m/>
    <m/>
    <m/>
    <m/>
    <m/>
    <m/>
    <m/>
    <m/>
    <m/>
    <m/>
    <m/>
    <m/>
    <m/>
    <m/>
    <m/>
    <m/>
    <m/>
    <m/>
    <m/>
    <m/>
    <m/>
    <m/>
    <m/>
    <m/>
    <m/>
    <m/>
    <m/>
    <m/>
    <m/>
    <m/>
    <m/>
    <m/>
    <n v="0.22794310000000001"/>
    <n v="0.10276739999999999"/>
    <n v="0.20340610000000001"/>
    <n v="0.1478071"/>
    <n v="0.14478079999999999"/>
    <n v="0.10357420000000001"/>
    <n v="6.9605700000000006E-2"/>
    <n v="131351.9429843"/>
    <n v="142591.271637"/>
    <n v="134539.25972460001"/>
    <n v="157446.87229940001"/>
    <n v="162085.9688067"/>
    <n v="118262.2734877"/>
    <n v="86837.097205900005"/>
    <n v="2.45772E-2"/>
    <n v="9.6015000000000003E-2"/>
    <n v="3.2496900000000002E-2"/>
    <n v="2.2990500000000001E-2"/>
    <n v="1.8142100000000001E-2"/>
    <n v="4.5630200000000003E-2"/>
    <n v="0.1107427"/>
    <n v="0.14413770000000001"/>
    <n v="0.2098816"/>
    <n v="0.1239055"/>
    <n v="7.4132100000000006E-2"/>
    <n v="0.19633039999999999"/>
    <n v="0.82765089999999997"/>
    <n v="0.93541070000000004"/>
    <n v="75.108760000000004"/>
    <n v="9.7363198999999998"/>
  </r>
  <r>
    <x v="38"/>
    <n v="3"/>
    <x v="10"/>
    <s v="1991"/>
    <s v="Spliced"/>
    <s v=""/>
    <s v="1991 fixed"/>
    <s v="2"/>
    <s v="current"/>
    <s v=""/>
    <x v="2"/>
    <n v="5076334.1423920002"/>
    <n v="3010742.0471759001"/>
    <n v="0.2048179"/>
    <n v="0.32371739999999999"/>
    <n v="2.4149000000000002E-3"/>
    <m/>
    <n v="2.3955736999999999"/>
    <n v="1.5146689"/>
    <n v="1.5815824000000001"/>
    <n v="2.7743087000000002"/>
    <n v="3.7742779999999998"/>
    <n v="146752.93604649999"/>
    <n v="139626.1715618"/>
    <n v="88281.340903899996"/>
    <n v="104435.5465786"/>
    <n v="117095.5337406"/>
    <n v="127855.71994900001"/>
    <n v="139624.2179506"/>
    <n v="150414.21567209999"/>
    <n v="163957.83260319999"/>
    <n v="182414.0739085"/>
    <n v="211484.4609188"/>
    <m/>
    <m/>
    <n v="70853.694965100003"/>
    <x v="1136"/>
    <x v="1142"/>
    <n v="122560.0583257"/>
    <n v="133663.97197740001"/>
    <n v="144796.59582039999"/>
    <n v="157099.2180732"/>
    <n v="172783.39072570001"/>
    <n v="195594.5115697"/>
    <n v="267421.54045730003"/>
    <n v="146752.93604649999"/>
    <n v="30065.516044"/>
    <n v="57512.480706499999"/>
    <n v="84742.002494900007"/>
    <n v="87418.449059599996"/>
    <n v="96874.586926300006"/>
    <n v="103450.9049089"/>
    <n v="113411.1417637"/>
    <n v="115696.9353155"/>
    <n v="126170.21623020001"/>
    <n v="200675.82037239999"/>
    <n v="101683.6117027"/>
    <n v="6960.7295409999997"/>
    <n v="10232.0779625"/>
    <n v="17762.4734818"/>
    <n v="30251.904359600001"/>
    <n v="36789.9144323"/>
    <n v="39434.429895300003"/>
    <n v="48808.476176600001"/>
    <n v="59576.462610299997"/>
    <n v="74803.599851100007"/>
    <n v="95429.322336700003"/>
    <n v="41778.047142099997"/>
    <n v="1014.005794"/>
    <n v="1367.9399536999999"/>
    <n v="4455.0767042999996"/>
    <n v="4122.0892465999996"/>
    <n v="5807.1791561999999"/>
    <n v="9965.4531860999996"/>
    <n v="12960.472981700001"/>
    <n v="21740.3182958"/>
    <n v="26864.1973535"/>
    <n v="27135.809502100001"/>
    <n v="12190.924444"/>
    <n v="2635.0527591999999"/>
    <n v="3995.9764064000001"/>
    <n v="3013.0565467000001"/>
    <n v="4040.9359198000002"/>
    <n v="4236.6670353999998"/>
    <n v="4703.0449004000002"/>
    <n v="5195.3351794999999"/>
    <n v="7593.8312949000001"/>
    <n v="9356.7818490000009"/>
    <n v="29218.094142800001"/>
    <n v="7411.9097795999996"/>
    <n v="6454.5353757000003"/>
    <n v="5387.1095380999996"/>
    <n v="4152.3210840000002"/>
    <n v="3513.2338952"/>
    <n v="3622.6734855"/>
    <n v="4535.2438097000004"/>
    <n v="3644.1940718999999"/>
    <n v="4216.2193810999997"/>
    <n v="3636.2580413999999"/>
    <n v="7229.0770746999997"/>
    <n v="4565.8530344999999"/>
    <n v="38316.1484824"/>
    <n v="42640.568811800003"/>
    <n v="27447.182133099999"/>
    <n v="30923.866557099998"/>
    <n v="28478.248741799998"/>
    <n v="30018.355041300001"/>
    <n v="25708.463151"/>
    <n v="21693.0487975"/>
    <n v="25237.0891366"/>
    <n v="27732.908646899999"/>
    <n v="29373.725332099999"/>
    <n v="-14592.293031200001"/>
    <n v="-25095.640741800002"/>
    <n v="-30951.244375999999"/>
    <n v="-37710.4207121"/>
    <n v="-42145.2978"/>
    <n v="-47310.8359212"/>
    <n v="-52628.865251299998"/>
    <n v="-57733.424969400003"/>
    <n v="-70473.630892300003"/>
    <n v="-119999.4916182"/>
    <n v="-50251.1353887"/>
    <n v="70853.694965100003"/>
    <n v="96040.512637099993"/>
    <n v="110620.8680687"/>
    <n v="122560.0583257"/>
    <n v="133663.97197740001"/>
    <n v="144796.59582039999"/>
    <n v="157099.2180732"/>
    <n v="172783.39072570001"/>
    <n v="195594.5115697"/>
    <n v="267421.54045730003"/>
    <n v="146752.93604649999"/>
    <m/>
    <m/>
    <m/>
    <m/>
    <m/>
    <m/>
    <n v="0.1438874"/>
    <m/>
    <m/>
    <n v="3.7581000000000003E-2"/>
    <m/>
    <m/>
    <m/>
    <m/>
    <m/>
    <m/>
    <m/>
    <m/>
    <m/>
    <m/>
    <m/>
    <m/>
    <m/>
    <m/>
    <n v="142171.9799867"/>
    <m/>
    <n v="0.81252880000000005"/>
    <n v="3.29384E-2"/>
    <n v="0.13672880000000001"/>
    <m/>
    <m/>
    <m/>
    <n v="0.1367476"/>
    <n v="1.50045E-2"/>
    <n v="6.0066099999999997E-2"/>
    <n v="3.6635000000000001E-3"/>
    <n v="0.14267840000000001"/>
    <n v="2.0335599999999999E-2"/>
    <n v="4.9392000000000004E-3"/>
    <n v="0.40654069999999998"/>
    <n v="2.6881700000000001E-2"/>
    <n v="3.3306E-3"/>
    <n v="120620.8935074"/>
    <n v="84252.486519900005"/>
    <n v="103274.71756799999"/>
    <n v="68029.145386699995"/>
    <n v="184569.51212130001"/>
    <n v="148598.95701300001"/>
    <n v="114550.51779680001"/>
    <n v="144616.06394940001"/>
    <n v="106304.6828274"/>
    <n v="81500.933308699998"/>
    <n v="8.6969900000000003E-2"/>
    <n v="0.17531640000000001"/>
    <n v="4.3333700000000003E-2"/>
    <n v="0.31472640000000002"/>
    <n v="1.1020200000000001E-2"/>
    <n v="1.38388E-2"/>
    <n v="7.9326199999999999E-2"/>
    <n v="1.1062900000000001E-2"/>
    <n v="8.54713E-2"/>
    <n v="0.18733449999999999"/>
    <n v="0.1779734"/>
    <n v="0.95819880000000002"/>
    <n v="0.34433619999999998"/>
    <n v="0.95709569999999999"/>
    <n v="2.1869E-2"/>
    <n v="0.2040315"/>
    <n v="0.8556743"/>
    <n v="5.2596200000000003E-2"/>
    <n v="0.40715580000000001"/>
    <n v="1"/>
    <m/>
    <m/>
    <m/>
    <m/>
    <m/>
    <m/>
    <m/>
    <m/>
    <m/>
    <m/>
    <m/>
    <m/>
    <m/>
    <m/>
    <m/>
    <m/>
    <m/>
    <m/>
    <m/>
    <m/>
    <m/>
    <m/>
    <m/>
    <m/>
    <m/>
    <m/>
    <m/>
    <m/>
    <n v="75.108760000000004"/>
    <n v="9.7363198999999998"/>
  </r>
  <r>
    <x v="38"/>
    <n v="4"/>
    <x v="8"/>
    <s v="1995"/>
    <s v="IDS"/>
    <s v=""/>
    <s v="1995 old"/>
    <s v="1"/>
    <s v="previous"/>
    <s v=""/>
    <x v="0"/>
    <n v="1453908.0999999"/>
    <n v="1108367.5"/>
    <n v="0.19622339999999999"/>
    <n v="0.60186729999999999"/>
    <n v="3.2125999999999999E-3"/>
    <m/>
    <n v="2.2591321999999998"/>
    <n v="1.6010453"/>
    <n v="1.4110358000000001"/>
    <n v="2.5893126"/>
    <n v="3.4111056999999998"/>
    <n v="120367.0133163"/>
    <n v="108924.6792944"/>
    <n v="77193.003085499993"/>
    <n v="86655.949957599994"/>
    <n v="94139.694806600004"/>
    <n v="100327.0561708"/>
    <n v="108922.08861580001"/>
    <n v="118408.6176865"/>
    <n v="130925.9187997"/>
    <n v="146724.05441089999"/>
    <n v="174389.19566249999"/>
    <m/>
    <m/>
    <n v="66677.220235700006"/>
    <x v="1137"/>
    <x v="1143"/>
    <n v="97388.775937400002"/>
    <n v="104551.4428705"/>
    <n v="113637.42894129999"/>
    <n v="124088.9169755"/>
    <n v="138355.95878469999"/>
    <n v="158456.28208629999"/>
    <n v="227443.04272989999"/>
    <n v="120367.0133163"/>
    <n v="88.295421099999999"/>
    <n v="599.20063040000002"/>
    <n v="264.84613530000001"/>
    <n v="555.98963790000005"/>
    <n v="1055.1816626"/>
    <n v="1349.5430437"/>
    <n v="2695.8525069000002"/>
    <n v="2254.6381150000002"/>
    <n v="5268.4231175000004"/>
    <n v="20251.664743199999"/>
    <n v="3441.7404403999999"/>
    <n v="57.195255299999999"/>
    <n v="29.712231200000002"/>
    <n v="15.6892677"/>
    <n v="225.92167269999999"/>
    <n v="656.65080269999999"/>
    <n v="955.44002220000004"/>
    <n v="1929.6272048999999"/>
    <n v="5602.3546341000001"/>
    <n v="9758.5376794999993"/>
    <n v="28538.265999300002"/>
    <n v="4780.6880724000002"/>
    <n v="13.559458100000001"/>
    <m/>
    <m/>
    <m/>
    <n v="13.677723500000001"/>
    <m/>
    <m/>
    <m/>
    <n v="9.4486643000000008"/>
    <n v="1.6317116"/>
    <n v="3.8301313000000001"/>
    <n v="7458.2190781999998"/>
    <n v="12361.1425643"/>
    <n v="13569.0436064"/>
    <n v="17495.4207398"/>
    <n v="21390.600919299999"/>
    <n v="26893.873525700001"/>
    <n v="31858.531002200001"/>
    <n v="41281.6080583"/>
    <n v="59086.353949900003"/>
    <n v="138682.9079926"/>
    <n v="37026.9775056"/>
    <n v="230.46840760000001"/>
    <n v="320.96843749999999"/>
    <n v="384.24869960000001"/>
    <n v="559.22253120000005"/>
    <n v="598.61364049999997"/>
    <n v="926.70710259999998"/>
    <n v="1089.1392181000001"/>
    <n v="768.87441330000001"/>
    <n v="1192.5370356999999"/>
    <n v="9379.7157480999995"/>
    <n v="1546.5898465"/>
    <n v="66627.568205100004"/>
    <n v="83747.404297999994"/>
    <n v="94852.723491600002"/>
    <n v="103093.2667369"/>
    <n v="111426.2781407"/>
    <n v="120776.24525199999"/>
    <n v="131107.873624"/>
    <n v="141463.47367840001"/>
    <n v="148456.7000059"/>
    <n v="157410.01487350001"/>
    <n v="115911.7582962"/>
    <n v="-7798.0855897000001"/>
    <n v="-14700.2142317"/>
    <n v="-18613.686026700001"/>
    <n v="-24541.045381200001"/>
    <n v="-30589.5600189"/>
    <n v="-37264.380004799998"/>
    <n v="-44592.106580500003"/>
    <n v="-53014.990114400003"/>
    <n v="-65315.718366499998"/>
    <n v="-126821.1583384"/>
    <n v="-42344.570976100003"/>
    <n v="66677.220235700006"/>
    <n v="82358.213929799997"/>
    <n v="90472.865173800004"/>
    <n v="97388.775937400002"/>
    <n v="104551.4428705"/>
    <n v="113637.42894129999"/>
    <n v="124088.9169755"/>
    <n v="138355.95878469999"/>
    <n v="158456.28208629999"/>
    <n v="227443.04272989999"/>
    <n v="120367.0133163"/>
    <m/>
    <m/>
    <m/>
    <m/>
    <m/>
    <m/>
    <m/>
    <m/>
    <m/>
    <m/>
    <m/>
    <m/>
    <m/>
    <m/>
    <m/>
    <m/>
    <m/>
    <m/>
    <m/>
    <m/>
    <m/>
    <m/>
    <m/>
    <m/>
    <m/>
    <m/>
    <m/>
    <m/>
    <m/>
    <m/>
    <m/>
    <m/>
    <m/>
    <m/>
    <m/>
    <m/>
    <m/>
    <m/>
    <m/>
    <m/>
    <m/>
    <m/>
    <m/>
    <m/>
    <m/>
    <m/>
    <m/>
    <m/>
    <m/>
    <m/>
    <m/>
    <m/>
    <m/>
    <m/>
    <m/>
    <m/>
    <m/>
    <m/>
    <m/>
    <m/>
    <m/>
    <m/>
    <m/>
    <m/>
    <m/>
    <m/>
    <m/>
    <m/>
    <m/>
    <m/>
    <m/>
    <m/>
    <m/>
    <m/>
    <m/>
    <m/>
    <m/>
    <m/>
    <m/>
    <m/>
    <m/>
    <m/>
    <m/>
    <m/>
    <m/>
    <m/>
    <m/>
    <m/>
    <m/>
    <m/>
    <m/>
    <m/>
    <m/>
    <m/>
    <m/>
    <m/>
    <m/>
    <m/>
    <m/>
    <m/>
    <n v="84.285349999999994"/>
    <n v="10.126322500000001"/>
  </r>
  <r>
    <x v="38"/>
    <n v="4"/>
    <x v="8"/>
    <s v="1995"/>
    <s v="IDS"/>
    <s v=""/>
    <s v="1995 old"/>
    <s v="1"/>
    <s v="previous"/>
    <s v=""/>
    <x v="1"/>
    <n v="8515377.7000009008"/>
    <n v="4671343.3000004999"/>
    <n v="0.2297969"/>
    <n v="0.46213939999999998"/>
    <n v="1.4917999999999999E-3"/>
    <m/>
    <n v="2.6873132000000002"/>
    <n v="1.5929260000000001"/>
    <n v="1.6870295"/>
    <n v="3.3264572000000001"/>
    <n v="5.2837961"/>
    <n v="136378.25190830001"/>
    <n v="128904.85400399999"/>
    <n v="76409.364881200003"/>
    <n v="92956.504226799996"/>
    <n v="105265.2121829"/>
    <n v="117205.46669070001"/>
    <n v="128904.85400399999"/>
    <n v="141159.5337187"/>
    <n v="154537.6425549"/>
    <n v="174355.45015019999"/>
    <n v="205335.8937938"/>
    <m/>
    <m/>
    <n v="49435.390695100003"/>
    <x v="1138"/>
    <x v="1144"/>
    <n v="111240.66495029999"/>
    <n v="122951.2150773"/>
    <n v="134931.01230100001"/>
    <n v="147645.54652969999"/>
    <n v="163736.912511"/>
    <n v="187952.66351710001"/>
    <n v="261206.5262089"/>
    <n v="136378.25190830001"/>
    <n v="16162.594576699999"/>
    <n v="23419.1640706"/>
    <n v="37157.616285199998"/>
    <n v="60656.950355300003"/>
    <n v="74226.632311499998"/>
    <n v="88669.561045900002"/>
    <n v="101676.4831538"/>
    <n v="116374.0838073"/>
    <n v="138803.54595950001"/>
    <n v="212089.56665970001"/>
    <n v="86927.879875099999"/>
    <n v="1834.0896706999999"/>
    <n v="3934.1353828000001"/>
    <n v="6035.6861195000001"/>
    <n v="12821.739999400001"/>
    <n v="23262.461084300001"/>
    <n v="32964.858972900001"/>
    <n v="41505.361176500002"/>
    <n v="54157.600085099999"/>
    <n v="73098.881356500002"/>
    <n v="107829.1260456"/>
    <n v="35746.699041400003"/>
    <n v="63.8284235"/>
    <n v="100.75496510000001"/>
    <n v="83.655261499999995"/>
    <n v="106.0134984"/>
    <n v="177.78474600000001"/>
    <n v="310.44371869999998"/>
    <n v="326.38057550000002"/>
    <n v="337.64690280000002"/>
    <n v="375.24428180000001"/>
    <n v="297.74545740000002"/>
    <n v="217.9557963"/>
    <n v="3109.1613318999998"/>
    <n v="5612.6758926000002"/>
    <n v="7261.6934918999996"/>
    <n v="7521.2989255000002"/>
    <n v="8266.9795424999993"/>
    <n v="9537.8555073000007"/>
    <n v="11905.626099700001"/>
    <n v="13923.261984700001"/>
    <n v="17562.2916897"/>
    <n v="49547.307656899997"/>
    <n v="13425.4803395"/>
    <n v="2999.1442299"/>
    <n v="2850.1096551999999"/>
    <n v="3423.4673062000002"/>
    <n v="3635.1043276"/>
    <n v="3328.7591226999998"/>
    <n v="3353.2863333"/>
    <n v="3358.3170396"/>
    <n v="4488.6643422999996"/>
    <n v="4518.7815231000004"/>
    <n v="7803.7074252000002"/>
    <n v="3975.9910522999999"/>
    <n v="36576.6844404"/>
    <n v="70739.427907399993"/>
    <n v="74062.439465300005"/>
    <n v="65461.482267400002"/>
    <n v="59867.845150100002"/>
    <n v="53079.723081900003"/>
    <n v="49592.9204149"/>
    <n v="46385.368120599996"/>
    <n v="41951.093177299997"/>
    <n v="34022.881408100002"/>
    <n v="53173.415476499998"/>
    <n v="-11310.1119779"/>
    <n v="-21065.364492799999"/>
    <n v="-28973.1678718"/>
    <n v="-38961.924423199998"/>
    <n v="-46179.246879799997"/>
    <n v="-52984.716359099999"/>
    <n v="-60719.541930200001"/>
    <n v="-71929.712731799998"/>
    <n v="-88357.174470800004"/>
    <n v="-150383.80844399999"/>
    <n v="-57089.169672800002"/>
    <n v="49435.390695100003"/>
    <n v="85590.903380899996"/>
    <n v="99051.390057800003"/>
    <n v="111240.66495029999"/>
    <n v="122951.2150773"/>
    <n v="134931.01230100001"/>
    <n v="147645.54652969999"/>
    <n v="163736.912511"/>
    <n v="187952.66351710001"/>
    <n v="261206.5262089"/>
    <n v="136378.25190830001"/>
    <n v="0.3604465"/>
    <n v="0.67144680000000001"/>
    <n v="0.74648380000000003"/>
    <n v="0.1034631"/>
    <n v="0.3489429"/>
    <n v="0.2654223"/>
    <n v="0.3284781"/>
    <n v="0.67515329999999996"/>
    <n v="0.74628939999999999"/>
    <n v="6.4071600000000006E-2"/>
    <n v="0.42059740000000001"/>
    <n v="0.38627289999999997"/>
    <n v="0.33318229999999999"/>
    <n v="0.67741090000000004"/>
    <n v="0.74775570000000002"/>
    <n v="6.9899500000000003E-2"/>
    <n v="0.40616190000000002"/>
    <n v="0.35788569999999997"/>
    <m/>
    <m/>
    <m/>
    <m/>
    <m/>
    <m/>
    <m/>
    <n v="1"/>
    <m/>
    <m/>
    <m/>
    <n v="6.4079700000000003E-2"/>
    <n v="0.3284781"/>
    <n v="136378.25190910001"/>
    <m/>
    <m/>
    <m/>
    <m/>
    <m/>
    <m/>
    <m/>
    <m/>
    <m/>
    <m/>
    <m/>
    <m/>
    <m/>
    <m/>
    <m/>
    <m/>
    <m/>
    <m/>
    <m/>
    <m/>
    <m/>
    <m/>
    <m/>
    <m/>
    <m/>
    <m/>
    <m/>
    <m/>
    <m/>
    <m/>
    <m/>
    <m/>
    <m/>
    <m/>
    <m/>
    <m/>
    <m/>
    <m/>
    <m/>
    <m/>
    <n v="0.2228946"/>
    <n v="9.8825200000000002E-2"/>
    <n v="0.21046680000000001"/>
    <n v="0.14316280000000001"/>
    <n v="0.1539114"/>
    <n v="0.1024422"/>
    <n v="6.8296899999999994E-2"/>
    <n v="133510.7200492"/>
    <n v="81472.290397000004"/>
    <n v="135479.9374089"/>
    <n v="162019.9810649"/>
    <n v="170924.89480929999"/>
    <n v="130090.2620277"/>
    <n v="105782.58998629999"/>
    <n v="2.7064700000000001E-2"/>
    <n v="0.38645550000000001"/>
    <n v="3.6255799999999998E-2"/>
    <n v="2.5261599999999999E-2"/>
    <n v="2.19303E-2"/>
    <n v="2.0956099999999998E-2"/>
    <n v="4.5045500000000002E-2"/>
    <n v="0.21570159999999999"/>
    <n v="0.55658730000000001"/>
    <n v="0.1930142"/>
    <n v="0.12738099999999999"/>
    <n v="0.20473549999999999"/>
    <n v="0.78812800000000005"/>
    <n v="0.88041159999999996"/>
    <n v="84.285349999999994"/>
    <n v="10.126322500000001"/>
  </r>
  <r>
    <x v="38"/>
    <n v="4"/>
    <x v="8"/>
    <s v="1995"/>
    <s v="IDS"/>
    <s v=""/>
    <s v="1995 old"/>
    <s v="1"/>
    <s v="previous"/>
    <s v=""/>
    <x v="2"/>
    <n v="5163437.6000006003"/>
    <n v="3562975.8000002"/>
    <n v="0.2472618"/>
    <n v="0.40958660000000002"/>
    <n v="1.8580999999999999E-3"/>
    <m/>
    <n v="3.0696083000000001"/>
    <n v="1.5906833"/>
    <n v="1.9297420000000001"/>
    <n v="3.8824958999999999"/>
    <n v="7.1526774"/>
    <n v="141940.73545780001"/>
    <n v="136043.84553329999"/>
    <n v="70498.462748799997"/>
    <n v="93930.896468699997"/>
    <n v="109228.73473120001"/>
    <n v="123275.6955204"/>
    <n v="136043.84553329999"/>
    <n v="149220.3173241"/>
    <n v="164842.57931830001"/>
    <n v="184932.25217679999"/>
    <n v="216402.6691618"/>
    <m/>
    <m/>
    <n v="38545.150768599997"/>
    <x v="1139"/>
    <x v="1145"/>
    <n v="116541.0291826"/>
    <n v="129680.9613229"/>
    <n v="142721.0616245"/>
    <n v="156537.2262419"/>
    <n v="174484.58708550001"/>
    <n v="199378.35743850001"/>
    <n v="275701.02935319999"/>
    <n v="141940.73545780001"/>
    <n v="17609.299352400001"/>
    <n v="36375.544540900002"/>
    <n v="63116.475752600003"/>
    <n v="88532.697815499996"/>
    <n v="102194.1181558"/>
    <n v="112783.27076650001"/>
    <n v="123010.68196669999"/>
    <n v="137998.2197207"/>
    <n v="162259.62512680001"/>
    <n v="241552.2762888"/>
    <n v="108551.1020935"/>
    <n v="1474.4574118"/>
    <n v="5345.0841256000003"/>
    <n v="8932.9776390999996"/>
    <n v="18593.733562000001"/>
    <n v="28596.923584700002"/>
    <n v="40528.030899199999"/>
    <n v="50779.424469099999"/>
    <n v="66657.966974900002"/>
    <n v="86162.256231599997"/>
    <n v="121786.653131"/>
    <n v="42889.726213499998"/>
    <n v="25.9736318"/>
    <n v="81.599986700000002"/>
    <n v="59.3997569"/>
    <n v="125.4986808"/>
    <n v="189.9700641"/>
    <n v="252.5705279"/>
    <n v="300.1275564"/>
    <n v="256.23762740000001"/>
    <n v="241.79224980000001"/>
    <n v="237.4174036"/>
    <n v="177.0629284"/>
    <n v="2345.2640446"/>
    <n v="2111.3852219999999"/>
    <n v="2957.9501706999999"/>
    <n v="3687.3633395000002"/>
    <n v="5187.5388260999998"/>
    <n v="7590.4335233000002"/>
    <n v="9242.9362652"/>
    <n v="9597.3931214000004"/>
    <n v="13616.0686246"/>
    <n v="43356.708122999997"/>
    <n v="9970.2399791000007"/>
    <n v="3071.5238588000002"/>
    <n v="3776.2543841000002"/>
    <n v="4048.5505850999998"/>
    <n v="4754.2292073999997"/>
    <n v="3938.9176455000002"/>
    <n v="4142.8729283000002"/>
    <n v="5176.5012158"/>
    <n v="4179.5976399000001"/>
    <n v="5698.2433576000003"/>
    <n v="7376.6455714000003"/>
    <n v="4616.5119993999997"/>
    <n v="23998.651590599999"/>
    <n v="60175.373070299996"/>
    <n v="57690.082535599999"/>
    <n v="45995.8327078"/>
    <n v="41920.0182881"/>
    <n v="36488.937182900001"/>
    <n v="35980.243358699998"/>
    <n v="34205.333091499997"/>
    <n v="27513.6619498"/>
    <n v="21665.256287600001"/>
    <n v="38564.900783600002"/>
    <n v="-9980.0191212999998"/>
    <n v="-24045.965871799999"/>
    <n v="-34900.682184899997"/>
    <n v="-45148.326130399997"/>
    <n v="-52346.525241399999"/>
    <n v="-59065.054203599997"/>
    <n v="-67952.688590100006"/>
    <n v="-78410.161090299996"/>
    <n v="-96113.290101699997"/>
    <n v="-160273.9274521"/>
    <n v="-62828.808539700003"/>
    <n v="38545.150768599997"/>
    <n v="83819.275457700001"/>
    <n v="101904.75425500001"/>
    <n v="116541.0291826"/>
    <n v="129680.9613229"/>
    <n v="142721.0616245"/>
    <n v="156537.2262419"/>
    <n v="174484.58708550001"/>
    <n v="199378.35743850001"/>
    <n v="275701.02935319999"/>
    <n v="141940.73545780001"/>
    <m/>
    <m/>
    <m/>
    <m/>
    <m/>
    <m/>
    <n v="0.2397483"/>
    <m/>
    <m/>
    <n v="8.7099300000000004E-2"/>
    <m/>
    <m/>
    <m/>
    <m/>
    <m/>
    <m/>
    <m/>
    <m/>
    <m/>
    <m/>
    <m/>
    <m/>
    <m/>
    <m/>
    <n v="139263.74915369999"/>
    <m/>
    <n v="0.81825930000000002"/>
    <n v="7.2007199999999993E-2"/>
    <n v="0.22838079999999999"/>
    <m/>
    <m/>
    <m/>
    <n v="0.17379729999999999"/>
    <n v="3.7587000000000002E-2"/>
    <n v="6.6728300000000004E-2"/>
    <n v="1.0239699999999999E-2"/>
    <n v="0.13877110000000001"/>
    <n v="2.3340300000000001E-2"/>
    <n v="6.4126000000000001E-3"/>
    <n v="0.31203700000000001"/>
    <n v="3.7743899999999997E-2"/>
    <n v="1.1602100000000001E-2"/>
    <n v="112132.2381438"/>
    <n v="74347.559527499994"/>
    <n v="107074.4554967"/>
    <n v="76851.096312399997"/>
    <n v="194793.48935399999"/>
    <n v="152986.54705170001"/>
    <n v="132064.53047910001"/>
    <n v="150825.6318607"/>
    <n v="111608.2599045"/>
    <n v="87415.3587424"/>
    <n v="0.1881891"/>
    <n v="0.34729349999999998"/>
    <n v="3.7549600000000002E-2"/>
    <n v="0.24185590000000001"/>
    <n v="8.6777999999999994E-3"/>
    <n v="3.0886899999999998E-2"/>
    <n v="5.1349899999999997E-2"/>
    <n v="8.1463000000000004E-3"/>
    <n v="6.0331599999999999E-2"/>
    <n v="9.5192700000000005E-2"/>
    <n v="0.30359839999999999"/>
    <n v="0.96301970000000003"/>
    <n v="0.41727900000000001"/>
    <n v="1"/>
    <n v="2.9934100000000002E-2"/>
    <n v="0.2289254"/>
    <n v="0.75867399999999996"/>
    <n v="5.7190400000000002E-2"/>
    <n v="0.42441800000000002"/>
    <n v="1"/>
    <m/>
    <m/>
    <m/>
    <m/>
    <m/>
    <m/>
    <m/>
    <m/>
    <m/>
    <m/>
    <m/>
    <m/>
    <m/>
    <m/>
    <m/>
    <m/>
    <m/>
    <m/>
    <m/>
    <m/>
    <m/>
    <m/>
    <m/>
    <m/>
    <m/>
    <m/>
    <m/>
    <m/>
    <n v="84.285349999999994"/>
    <n v="10.126322500000001"/>
  </r>
  <r>
    <x v="38"/>
    <n v="5"/>
    <x v="0"/>
    <s v="1995"/>
    <s v="IDS"/>
    <s v=""/>
    <s v="1995"/>
    <s v="2"/>
    <s v="current"/>
    <s v=""/>
    <x v="0"/>
    <n v="1458295.1026045999"/>
    <n v="1095094.5734442"/>
    <n v="0.19795189999999999"/>
    <n v="0.60223550000000003"/>
    <n v="4.6129999999999999E-3"/>
    <m/>
    <n v="2.2732364999999999"/>
    <n v="1.6040116"/>
    <n v="1.4172195000000001"/>
    <n v="2.6057098000000001"/>
    <n v="3.4165882999999999"/>
    <n v="122289.6916685"/>
    <n v="110447.73497220001"/>
    <n v="77929.210558499995"/>
    <n v="87566.986186800001"/>
    <n v="94946.5328267"/>
    <n v="101438.3566876"/>
    <n v="110442.7943547"/>
    <n v="119978.23089979999"/>
    <n v="133298.07433599999"/>
    <n v="149976.56885519999"/>
    <n v="177151.5242476"/>
    <m/>
    <m/>
    <n v="67683.143424900001"/>
    <x v="1140"/>
    <x v="1146"/>
    <n v="98260.352946600004"/>
    <n v="105980.58361659999"/>
    <n v="115284.9885798"/>
    <n v="126438.0168805"/>
    <n v="141271.94747889999"/>
    <n v="162033.929837"/>
    <n v="231245.4325736"/>
    <n v="122289.6916685"/>
    <n v="164.87876729999999"/>
    <n v="720.96212479999997"/>
    <n v="295.37896610000001"/>
    <n v="343.61612339999999"/>
    <n v="927.21403720000001"/>
    <n v="2503.8902076999998"/>
    <n v="2046.8369831"/>
    <n v="3877.6412356000001"/>
    <n v="8601.5381655000001"/>
    <n v="22286.22753"/>
    <n v="4178.1452349000001"/>
    <n v="45.055912399999997"/>
    <n v="49.6992251"/>
    <n v="176.56405290000001"/>
    <n v="190.23330490000001"/>
    <n v="588.68391199999996"/>
    <n v="1132.1389248999999"/>
    <n v="2444.9756213999999"/>
    <n v="5615.2958375999997"/>
    <n v="10044.848166100001"/>
    <n v="28863.601824599999"/>
    <n v="4916.6119326999997"/>
    <n v="31.0372974"/>
    <n v="85.658435600000004"/>
    <n v="35.458761600000003"/>
    <n v="97.441892300000006"/>
    <n v="311.20582339999999"/>
    <n v="412.24926069999998"/>
    <n v="989.08011380000005"/>
    <n v="1839.8320447000001"/>
    <n v="4106.2962082000004"/>
    <n v="6879.2774184999998"/>
    <n v="1479.2738723"/>
    <n v="8173.6673502000003"/>
    <n v="12118.003982"/>
    <n v="13952.7791414"/>
    <n v="17519.440796300001"/>
    <n v="22371.309377000001"/>
    <n v="27735.3516829"/>
    <n v="31468.595249599999"/>
    <n v="43057.650391000003"/>
    <n v="58536.6483955"/>
    <n v="138427.6523783"/>
    <n v="37343.676953800001"/>
    <n v="324.01616639999997"/>
    <n v="367.42371259999999"/>
    <n v="383.98312670000001"/>
    <n v="344.1562179"/>
    <n v="558.95926480000003"/>
    <n v="1101.4526762"/>
    <n v="1255.6719309"/>
    <n v="1134.0760898999999"/>
    <n v="1450.3105693"/>
    <n v="9668.7056876999995"/>
    <n v="1659.2207800000001"/>
    <n v="67292.464739899995"/>
    <n v="84589.5429114"/>
    <n v="95556.731864799993"/>
    <n v="104424.7263944"/>
    <n v="113010.4991413"/>
    <n v="121345.5316022"/>
    <n v="133082.9074806"/>
    <n v="140050.85867829999"/>
    <n v="146665.15471599999"/>
    <n v="153239.5386771"/>
    <n v="115937.08465610001"/>
    <n v="-8347.9768088000001"/>
    <n v="-14684.594892200001"/>
    <n v="-19092.479303299999"/>
    <n v="-24659.261782500002"/>
    <n v="-31787.287939099999"/>
    <n v="-38945.625774799999"/>
    <n v="-44850.050498899996"/>
    <n v="-54303.406798199998"/>
    <n v="-67370.866383600005"/>
    <n v="-128119.5709427"/>
    <n v="-43224.3217611"/>
    <n v="67683.143424900001"/>
    <n v="83246.695499099995"/>
    <n v="91308.416610300003"/>
    <n v="98260.352946600004"/>
    <n v="105980.58361659999"/>
    <n v="115284.9885798"/>
    <n v="126438.0168805"/>
    <n v="141271.94747889999"/>
    <n v="162033.929837"/>
    <n v="231245.4325736"/>
    <n v="122289.6916685"/>
    <m/>
    <m/>
    <m/>
    <m/>
    <m/>
    <m/>
    <m/>
    <m/>
    <m/>
    <m/>
    <m/>
    <m/>
    <m/>
    <m/>
    <m/>
    <m/>
    <m/>
    <m/>
    <m/>
    <m/>
    <m/>
    <m/>
    <m/>
    <m/>
    <m/>
    <m/>
    <m/>
    <m/>
    <m/>
    <m/>
    <m/>
    <m/>
    <m/>
    <m/>
    <m/>
    <m/>
    <m/>
    <m/>
    <m/>
    <m/>
    <m/>
    <m/>
    <m/>
    <m/>
    <m/>
    <m/>
    <m/>
    <m/>
    <m/>
    <m/>
    <m/>
    <m/>
    <m/>
    <m/>
    <m/>
    <m/>
    <m/>
    <m/>
    <m/>
    <m/>
    <m/>
    <m/>
    <m/>
    <m/>
    <m/>
    <m/>
    <m/>
    <m/>
    <m/>
    <m/>
    <m/>
    <m/>
    <m/>
    <m/>
    <m/>
    <m/>
    <m/>
    <m/>
    <m/>
    <m/>
    <m/>
    <m/>
    <m/>
    <m/>
    <m/>
    <m/>
    <m/>
    <m/>
    <m/>
    <m/>
    <m/>
    <m/>
    <m/>
    <m/>
    <m/>
    <m/>
    <m/>
    <m/>
    <m/>
    <m/>
    <n v="84.285349999999994"/>
    <n v="10.126322500000001"/>
  </r>
  <r>
    <x v="38"/>
    <n v="5"/>
    <x v="0"/>
    <s v="1995"/>
    <s v="IDS"/>
    <s v=""/>
    <s v="1995"/>
    <s v="2"/>
    <s v="current"/>
    <s v=""/>
    <x v="1"/>
    <n v="8524814.6689660009"/>
    <n v="4217018.9584587999"/>
    <n v="0.2113244"/>
    <n v="0.43817899999999999"/>
    <n v="1.3744E-3"/>
    <m/>
    <n v="2.4876583000000001"/>
    <n v="1.5686332999999999"/>
    <n v="1.5858763"/>
    <n v="2.9148679"/>
    <n v="4.0557686999999998"/>
    <n v="142698.60243659999"/>
    <n v="133725.7382701"/>
    <n v="84322.931402899994"/>
    <n v="98552.809875399995"/>
    <n v="110670.7957824"/>
    <n v="122482.46530510001"/>
    <n v="133725.7382701"/>
    <n v="145761.86151630001"/>
    <n v="159334.26899320001"/>
    <n v="179002.08066979999"/>
    <n v="209766.6409115"/>
    <m/>
    <m/>
    <n v="65697.640898400001"/>
    <x v="1141"/>
    <x v="1147"/>
    <n v="116620.95227530001"/>
    <n v="128094.79649160001"/>
    <n v="139633.91181690001"/>
    <n v="152255.36483979999"/>
    <n v="168501.12338890001"/>
    <n v="192943.7877591"/>
    <n v="266454.43623190001"/>
    <n v="142698.60243659999"/>
    <n v="15252.5058238"/>
    <n v="26274.2154634"/>
    <n v="46750.414831000002"/>
    <n v="62765.790320699998"/>
    <n v="79382.076737199997"/>
    <n v="89200.805577699997"/>
    <n v="100844.8488221"/>
    <n v="115572.7100109"/>
    <n v="133718.31894729999"/>
    <n v="204708.862004"/>
    <n v="87450.630637499999"/>
    <n v="3866.1428016999998"/>
    <n v="5285.6219945000003"/>
    <n v="8767.0461281999997"/>
    <n v="17914.8331531"/>
    <n v="28849.882832300002"/>
    <n v="36482.475724299999"/>
    <n v="44853.946757600002"/>
    <n v="56824.111522300002"/>
    <n v="71767.903088499996"/>
    <n v="105278.4080335"/>
    <n v="37990.619238699997"/>
    <n v="351.72762920000002"/>
    <n v="364.51537009999998"/>
    <n v="757.44106720000002"/>
    <n v="798.42681640000001"/>
    <n v="1823.7981324"/>
    <n v="2803.6585891999998"/>
    <n v="3946.5768195000001"/>
    <n v="5608.5941321999999"/>
    <n v="9565.5653431999999"/>
    <n v="13007.162664199999"/>
    <n v="3902.9099390000001"/>
    <n v="4215.7348092000002"/>
    <n v="6534.7743168999996"/>
    <n v="7395.7160757000001"/>
    <n v="8113.7407328999998"/>
    <n v="8127.1557494999997"/>
    <n v="9630.9142749000002"/>
    <n v="12134.5773489"/>
    <n v="14472.9224419"/>
    <n v="19306.176663499999"/>
    <n v="52462.187828499998"/>
    <n v="14239.9240269"/>
    <n v="4270.3119577999996"/>
    <n v="2625.0661058999999"/>
    <n v="4122.2349611999998"/>
    <n v="3658.3771179"/>
    <n v="3106.5277382999998"/>
    <n v="3160.0837448000002"/>
    <n v="4260.9280545000001"/>
    <n v="4009.0539743999998"/>
    <n v="4945.8723928999998"/>
    <n v="7736.8304351999996"/>
    <n v="4189.3294832000001"/>
    <n v="52530.066461000002"/>
    <n v="74987.878574600007"/>
    <n v="70055.335026899993"/>
    <n v="65420.416389600003"/>
    <n v="55573.759309200002"/>
    <n v="53869.835894900003"/>
    <n v="49492.531632899998"/>
    <n v="46040.020688299999"/>
    <n v="45132.419308299999"/>
    <n v="35157.0883971"/>
    <n v="54827.7687315"/>
    <n v="-14788.848584199999"/>
    <n v="-24164.552667700002"/>
    <n v="-33022.1473491"/>
    <n v="-42050.6322554"/>
    <n v="-48768.404007199999"/>
    <n v="-55513.861988999997"/>
    <n v="-63278.044595699997"/>
    <n v="-74026.289381099996"/>
    <n v="-91492.467984600007"/>
    <n v="-151896.10313060001"/>
    <n v="-59902.579620099998"/>
    <n v="65697.640898400001"/>
    <n v="91907.519157799994"/>
    <n v="104826.04074110001"/>
    <n v="116620.95227530001"/>
    <n v="128094.79649160001"/>
    <n v="139633.91181690001"/>
    <n v="152255.36483979999"/>
    <n v="168501.12338890001"/>
    <n v="192943.7877591"/>
    <n v="266454.43623190001"/>
    <n v="142698.60243659999"/>
    <n v="0.3296424"/>
    <n v="0.65590990000000005"/>
    <n v="0.73289649999999995"/>
    <n v="7.8907500000000005E-2"/>
    <n v="0.23628170000000001"/>
    <n v="0.14901710000000001"/>
    <n v="0.29574980000000001"/>
    <n v="0.66639720000000002"/>
    <n v="0.73334370000000004"/>
    <n v="3.6913799999999997E-2"/>
    <n v="0.30691439999999998"/>
    <n v="0.2195549"/>
    <n v="0.29574980000000001"/>
    <n v="0.66642840000000003"/>
    <n v="0.73336860000000004"/>
    <n v="3.6938400000000003E-2"/>
    <n v="0.30677460000000001"/>
    <n v="0.21962780000000001"/>
    <m/>
    <m/>
    <m/>
    <m/>
    <m/>
    <m/>
    <m/>
    <n v="1"/>
    <m/>
    <m/>
    <m/>
    <n v="3.6938400000000003E-2"/>
    <n v="0.29574980000000001"/>
    <n v="142698.60243699999"/>
    <m/>
    <m/>
    <m/>
    <m/>
    <m/>
    <m/>
    <m/>
    <m/>
    <m/>
    <m/>
    <m/>
    <m/>
    <m/>
    <m/>
    <m/>
    <m/>
    <m/>
    <m/>
    <m/>
    <m/>
    <m/>
    <m/>
    <m/>
    <m/>
    <m/>
    <m/>
    <m/>
    <m/>
    <m/>
    <m/>
    <m/>
    <m/>
    <m/>
    <m/>
    <m/>
    <m/>
    <m/>
    <m/>
    <m/>
    <m/>
    <n v="0.2241707"/>
    <n v="9.7547900000000007E-2"/>
    <n v="0.2095747"/>
    <n v="0.14256240000000001"/>
    <n v="0.15507960000000001"/>
    <n v="0.10250670000000001"/>
    <n v="6.8557999999999994E-2"/>
    <n v="135030.0608414"/>
    <n v="129117.1798634"/>
    <n v="138118.0875232"/>
    <n v="162174.77776619999"/>
    <n v="173125.12965459999"/>
    <n v="132058.56474"/>
    <n v="107683.4544232"/>
    <n v="2.5028000000000002E-2"/>
    <n v="0.12316149999999999"/>
    <n v="3.3283800000000002E-2"/>
    <n v="2.1487900000000001E-2"/>
    <n v="1.9784199999999998E-2"/>
    <n v="2.58911E-2"/>
    <n v="5.2708900000000003E-2"/>
    <n v="0.2078816"/>
    <n v="0.29664770000000001"/>
    <n v="0.18556800000000001"/>
    <n v="0.1233001"/>
    <n v="0.19413030000000001"/>
    <n v="0.78085990000000005"/>
    <n v="0.86695"/>
    <n v="84.285349999999994"/>
    <n v="10.126322500000001"/>
  </r>
  <r>
    <x v="38"/>
    <n v="5"/>
    <x v="0"/>
    <s v="1995"/>
    <s v="IDS"/>
    <s v=""/>
    <s v="1995"/>
    <s v="2"/>
    <s v="current"/>
    <s v=""/>
    <x v="2"/>
    <n v="5155506.1481093997"/>
    <n v="3121924.3850147999"/>
    <n v="0.2160039"/>
    <n v="0.37401139999999999"/>
    <n v="1.9379E-3"/>
    <m/>
    <n v="2.5599934000000002"/>
    <n v="1.5470907"/>
    <n v="1.6547145000000001"/>
    <n v="3.0517099000000001"/>
    <n v="4.4281246999999997"/>
    <n v="151314.0320828"/>
    <n v="143244.4237855"/>
    <n v="86566.244002099993"/>
    <n v="104679.86497720001"/>
    <n v="118505.85053169999"/>
    <n v="131165.93852920001"/>
    <n v="143242.41954860001"/>
    <n v="155407.8343057"/>
    <n v="171123.3809928"/>
    <n v="191104.09601050001"/>
    <n v="221609.01754279999"/>
    <m/>
    <m/>
    <n v="63574.630192199998"/>
    <x v="1142"/>
    <x v="1148"/>
    <n v="124952.4855715"/>
    <n v="137127.2264746"/>
    <n v="149414.03156989999"/>
    <n v="162989.363537"/>
    <n v="180601.4651309"/>
    <n v="205330.2648144"/>
    <n v="281516.39012410003"/>
    <n v="151314.0320828"/>
    <n v="22771.882844100001"/>
    <n v="46664.540457900002"/>
    <n v="78220.758049099997"/>
    <n v="92993.305870800003"/>
    <n v="101136.82238509999"/>
    <n v="109505.068434"/>
    <n v="124457.6842563"/>
    <n v="133811.68189830001"/>
    <n v="154814.684951"/>
    <n v="229758.1161638"/>
    <n v="109421.14952950001"/>
    <n v="5015.8606081999997"/>
    <n v="8715.6311313999995"/>
    <n v="15146.985585500001"/>
    <n v="26553.314522299999"/>
    <n v="36230.5344377"/>
    <n v="44647.116039"/>
    <n v="55022.643317200003"/>
    <n v="69506.449609400006"/>
    <n v="85807.284775199994"/>
    <n v="116432.0048255"/>
    <n v="46312.006238299997"/>
    <n v="459.21276060000002"/>
    <n v="873.65944019999995"/>
    <n v="963.47823189999997"/>
    <n v="1767.6458471000001"/>
    <n v="3344.5665011999999"/>
    <n v="4533.3910798999996"/>
    <n v="5708.5089231000002"/>
    <n v="7799.7480877999997"/>
    <n v="12895.144622899999"/>
    <n v="15616.046385600001"/>
    <n v="5396.6976169"/>
    <n v="2445.7161841000002"/>
    <n v="2953.8374110999998"/>
    <n v="3409.1446314"/>
    <n v="4484.9377437000003"/>
    <n v="5953.8836842999999"/>
    <n v="8228.4643412999994"/>
    <n v="9404.5155285000001"/>
    <n v="11350.3733835"/>
    <n v="13486.8756803"/>
    <n v="48775.443657299998"/>
    <n v="11050.9823954"/>
    <n v="5312.5539497999998"/>
    <n v="4383.6565791000003"/>
    <n v="4531.7624513000001"/>
    <n v="3913.9991002000002"/>
    <n v="4010.6200325999998"/>
    <n v="4942.0135289999998"/>
    <n v="4220.5100576000004"/>
    <n v="5110.1056912000004"/>
    <n v="4865.9731596000001"/>
    <n v="8089.0234836"/>
    <n v="4938.1288291000001"/>
    <n v="44480.856125999999"/>
    <n v="62764.237243800002"/>
    <n v="50223.900951700001"/>
    <n v="44736.3520469"/>
    <n v="41652.109695400002"/>
    <n v="39747.590946700002"/>
    <n v="35649.838563600002"/>
    <n v="34511.554346700002"/>
    <n v="32472.273509499999"/>
    <n v="25218.664410699999"/>
    <n v="41145.497851699998"/>
    <n v="-16911.452280500002"/>
    <n v="-30397.773637999999"/>
    <n v="-40905.133567099998"/>
    <n v="-49497.069559600001"/>
    <n v="-55201.310261699997"/>
    <n v="-62189.612799900002"/>
    <n v="-71474.337109300002"/>
    <n v="-81488.447885899994"/>
    <n v="-99011.971884099999"/>
    <n v="-162372.90880239999"/>
    <n v="-66950.430378000005"/>
    <n v="63574.630192199998"/>
    <n v="95957.788625500005"/>
    <n v="111590.8963338"/>
    <n v="124952.4855715"/>
    <n v="137127.2264746"/>
    <n v="149414.03156989999"/>
    <n v="162989.363537"/>
    <n v="180601.4651309"/>
    <n v="205330.2648144"/>
    <n v="281516.39012410003"/>
    <n v="151314.0320828"/>
    <m/>
    <m/>
    <m/>
    <m/>
    <m/>
    <m/>
    <n v="0.19100210000000001"/>
    <m/>
    <m/>
    <n v="4.1538600000000002E-2"/>
    <m/>
    <m/>
    <m/>
    <m/>
    <m/>
    <m/>
    <m/>
    <m/>
    <m/>
    <m/>
    <m/>
    <m/>
    <m/>
    <m/>
    <n v="146464.57884500001"/>
    <m/>
    <n v="0.81553120000000001"/>
    <n v="3.7575900000000002E-2"/>
    <n v="0.18934319999999999"/>
    <m/>
    <m/>
    <m/>
    <n v="0.135854"/>
    <n v="2.7467399999999999E-2"/>
    <n v="6.3242499999999993E-2"/>
    <n v="9.0091000000000008E-3"/>
    <n v="0.13776730000000001"/>
    <n v="2.4318099999999999E-2"/>
    <n v="6.7120000000000001E-3"/>
    <n v="0.35419250000000002"/>
    <n v="4.37209E-2"/>
    <n v="1.3247399999999999E-2"/>
    <n v="126165.5177622"/>
    <n v="90690.989405800006"/>
    <n v="111653.1767636"/>
    <n v="82261.308781400003"/>
    <n v="195069.83243839999"/>
    <n v="156733.70476170001"/>
    <n v="134504.80712370001"/>
    <n v="153191.05206779999"/>
    <n v="114058.2445627"/>
    <n v="88969.330162900005"/>
    <n v="8.9747900000000005E-2"/>
    <n v="0.19948189999999999"/>
    <n v="3.67064E-2"/>
    <n v="0.16226969999999999"/>
    <n v="1.03061E-2"/>
    <n v="3.1135699999999999E-2"/>
    <n v="6.1320699999999999E-2"/>
    <n v="8.2827999999999999E-3"/>
    <n v="5.5373499999999999E-2"/>
    <n v="9.4048300000000001E-2"/>
    <n v="0.21613379999999999"/>
    <n v="0.93854510000000002"/>
    <n v="0.38941330000000002"/>
    <n v="0.99363979999999996"/>
    <n v="2.8433900000000002E-2"/>
    <n v="0.22157959999999999"/>
    <n v="0.69503510000000002"/>
    <n v="5.7743799999999998E-2"/>
    <n v="0.41223880000000002"/>
    <n v="1"/>
    <m/>
    <m/>
    <m/>
    <m/>
    <m/>
    <m/>
    <m/>
    <m/>
    <m/>
    <m/>
    <m/>
    <m/>
    <m/>
    <m/>
    <m/>
    <m/>
    <m/>
    <m/>
    <m/>
    <m/>
    <m/>
    <m/>
    <m/>
    <m/>
    <m/>
    <m/>
    <m/>
    <m/>
    <n v="84.285349999999994"/>
    <n v="10.126322500000001"/>
  </r>
  <r>
    <x v="38"/>
    <n v="7"/>
    <x v="1"/>
    <s v="2000"/>
    <s v="IDS"/>
    <s v=""/>
    <s v="2000"/>
    <s v=""/>
    <s v="current"/>
    <s v=""/>
    <x v="0"/>
    <n v="1470402.9170917"/>
    <n v="1109864.8851635"/>
    <n v="0.21570909999999999"/>
    <n v="0.64631550000000004"/>
    <n v="3.0274E-3"/>
    <m/>
    <n v="2.4680637999999999"/>
    <n v="1.6834635"/>
    <n v="1.4660632"/>
    <n v="2.8457411000000001"/>
    <n v="3.8070807000000002"/>
    <n v="133171.8735519"/>
    <n v="118718.6018686"/>
    <n v="80977.8211285"/>
    <n v="92070.588787999994"/>
    <n v="100619.29797299999"/>
    <n v="107996.8321782"/>
    <n v="118718.6018686"/>
    <n v="130251.8479851"/>
    <n v="144072.10298339999"/>
    <n v="165509.11593979999"/>
    <n v="199858.4318277"/>
    <m/>
    <m/>
    <n v="69742.634249199997"/>
    <x v="1143"/>
    <x v="1149"/>
    <n v="104134.9727428"/>
    <n v="113006.3621093"/>
    <n v="124312.047267"/>
    <n v="136668.80604980001"/>
    <n v="153582.53240890001"/>
    <n v="180885.9459848"/>
    <n v="265515.83777580003"/>
    <n v="133171.8735519"/>
    <n v="32.509689100000003"/>
    <n v="260.42627010000001"/>
    <n v="123.7833246"/>
    <n v="427.69625500000001"/>
    <n v="739.61732719999998"/>
    <n v="1714.2574941"/>
    <n v="2970.7274523999999"/>
    <n v="4716.9062898000002"/>
    <n v="13712.100839799999"/>
    <n v="38439.661639099999"/>
    <n v="6315.0861413000002"/>
    <n v="48.922948699999999"/>
    <n v="251.64184940000001"/>
    <n v="408.36883"/>
    <n v="96.926558700000001"/>
    <n v="640.84071600000004"/>
    <n v="623.88936850000005"/>
    <n v="1861.8098717"/>
    <n v="6791.3191932999998"/>
    <n v="12450.3245783"/>
    <n v="32036.749802499999"/>
    <n v="5522.4773758000001"/>
    <n v="50.168739199999997"/>
    <n v="29.494464499999999"/>
    <n v="25.5664315"/>
    <m/>
    <n v="331.69333549999999"/>
    <n v="294.95378249999999"/>
    <n v="742.66072380000003"/>
    <n v="2200.5540337000002"/>
    <n v="5051.8377601000002"/>
    <n v="10710.2855698"/>
    <n v="1944.2234238999999"/>
    <n v="6945.5719208"/>
    <n v="9702.5604404999995"/>
    <n v="13807.135367999999"/>
    <n v="15757.874816400001"/>
    <n v="20869.610263400002"/>
    <n v="26248.471691399998"/>
    <n v="34502.099150900001"/>
    <n v="45892.523145400002"/>
    <n v="63385.420106400001"/>
    <n v="160422.02081730001"/>
    <n v="39758.846306200001"/>
    <n v="380.59183130000002"/>
    <n v="215.2072072"/>
    <n v="167.47942130000001"/>
    <n v="199.0970093"/>
    <n v="419.1417687"/>
    <n v="1312.8018987"/>
    <n v="1459.7545626000001"/>
    <n v="1589.1911849999999"/>
    <n v="3838.2174546000001"/>
    <n v="8865.9035863999998"/>
    <n v="1845.0449497"/>
    <n v="73784.877846699994"/>
    <n v="93673.473796999999"/>
    <n v="106492.3800639"/>
    <n v="116479.4916434"/>
    <n v="128150.65742410001"/>
    <n v="140147.76708240001"/>
    <n v="148336.06173469999"/>
    <n v="154550.08690940001"/>
    <n v="160204.38450009999"/>
    <n v="161692.96973800001"/>
    <n v="128356.5708769"/>
    <n v="-11500.008726800001"/>
    <n v="-17008.816945999999"/>
    <n v="-24368.792646900001"/>
    <n v="-28826.113540099999"/>
    <n v="-38145.198725599999"/>
    <n v="-46030.094050699998"/>
    <n v="-53204.307446300001"/>
    <n v="-62158.048347700002"/>
    <n v="-77756.339254599996"/>
    <n v="-146651.75337729999"/>
    <n v="-50570.375521900001"/>
    <n v="69742.634249199997"/>
    <n v="87123.987082799998"/>
    <n v="96655.920792399993"/>
    <n v="104134.9727428"/>
    <n v="113006.3621093"/>
    <n v="124312.047267"/>
    <n v="136668.80604980001"/>
    <n v="153582.53240890001"/>
    <n v="180885.9459848"/>
    <n v="265515.83777580003"/>
    <n v="133171.8735519"/>
    <m/>
    <m/>
    <m/>
    <m/>
    <m/>
    <m/>
    <m/>
    <m/>
    <m/>
    <m/>
    <m/>
    <m/>
    <m/>
    <m/>
    <m/>
    <m/>
    <m/>
    <m/>
    <m/>
    <m/>
    <m/>
    <m/>
    <m/>
    <m/>
    <m/>
    <m/>
    <m/>
    <m/>
    <m/>
    <m/>
    <m/>
    <m/>
    <m/>
    <m/>
    <m/>
    <m/>
    <m/>
    <m/>
    <m/>
    <m/>
    <m/>
    <m/>
    <m/>
    <m/>
    <m/>
    <m/>
    <m/>
    <m/>
    <m/>
    <m/>
    <m/>
    <m/>
    <m/>
    <m/>
    <m/>
    <m/>
    <m/>
    <m/>
    <m/>
    <m/>
    <m/>
    <m/>
    <m/>
    <m/>
    <m/>
    <m/>
    <m/>
    <m/>
    <m/>
    <m/>
    <m/>
    <m/>
    <m/>
    <m/>
    <m/>
    <m/>
    <m/>
    <m/>
    <m/>
    <m/>
    <m/>
    <m/>
    <m/>
    <m/>
    <m/>
    <m/>
    <m/>
    <m/>
    <m/>
    <m/>
    <m/>
    <m/>
    <m/>
    <m/>
    <m/>
    <m/>
    <m/>
    <m/>
    <m/>
    <m/>
    <n v="86.226299999999995"/>
    <n v="9.6370620999999996"/>
  </r>
  <r>
    <x v="38"/>
    <n v="7"/>
    <x v="1"/>
    <s v="2000"/>
    <s v="IDS"/>
    <s v=""/>
    <s v="2000"/>
    <s v=""/>
    <s v="current"/>
    <s v=""/>
    <x v="1"/>
    <n v="8678873.8011470996"/>
    <n v="4325305.3046313003"/>
    <n v="0.24263989999999999"/>
    <n v="0.44552540000000002"/>
    <n v="1.6835000000000001E-3"/>
    <m/>
    <n v="2.8366809000000002"/>
    <n v="1.6690398"/>
    <n v="1.6995886"/>
    <n v="3.4128721"/>
    <n v="4.9757341000000004"/>
    <n v="170424.78124720001"/>
    <n v="155399.3652579"/>
    <n v="91433.520387800003"/>
    <n v="109779.1024152"/>
    <n v="126400.4929214"/>
    <n v="140811.69344870001"/>
    <n v="155399.3652579"/>
    <n v="171681.70489560001"/>
    <n v="190178.77951339999"/>
    <n v="215783.94148159999"/>
    <n v="259367.7232366"/>
    <m/>
    <m/>
    <n v="70667.090779999999"/>
    <x v="1144"/>
    <x v="1150"/>
    <n v="133663.39476259999"/>
    <n v="148302.41857919999"/>
    <n v="163373.11476570001"/>
    <n v="180674.33477320001"/>
    <n v="202141.11590589999"/>
    <n v="234588.30440590001"/>
    <n v="351620.65583649999"/>
    <n v="170424.78124720001"/>
    <n v="15678.0521673"/>
    <n v="29189.9800765"/>
    <n v="58555.271750499996"/>
    <n v="80652.893320300005"/>
    <n v="100743.7441041"/>
    <n v="113742.94336999999"/>
    <n v="127895.0783103"/>
    <n v="149304.44553609999"/>
    <n v="172226.787633"/>
    <n v="296247.0742649"/>
    <n v="114425.9664487"/>
    <n v="3339.0042758999998"/>
    <n v="4848.1601758999996"/>
    <n v="11270.8151535"/>
    <n v="21865.806352799998"/>
    <n v="36387.213419599997"/>
    <n v="51725.160965700001"/>
    <n v="61053.227040899998"/>
    <n v="76679.7392559"/>
    <n v="97044.899617999996"/>
    <n v="133590.81241439999"/>
    <n v="49781.798870899998"/>
    <n v="316.8656373"/>
    <n v="812.46608920000006"/>
    <n v="1293.8154579"/>
    <n v="2225.0425961000001"/>
    <n v="3305.1100219999998"/>
    <n v="4153.4832181000002"/>
    <n v="6437.3619042"/>
    <n v="9716.9571347000001"/>
    <n v="14182.591381599999"/>
    <n v="16310.5912856"/>
    <n v="5875.6035244000004"/>
    <n v="4460.6320515999996"/>
    <n v="7362.17076"/>
    <n v="7575.2677406000003"/>
    <n v="9348.8436997999997"/>
    <n v="9938.0557910999996"/>
    <n v="10381.347151100001"/>
    <n v="13237.134494899999"/>
    <n v="15636.1750732"/>
    <n v="23274.116702899999"/>
    <n v="76475.513468300007"/>
    <n v="17769.241390300002"/>
    <n v="3790.8047394999999"/>
    <n v="3376.3780815999999"/>
    <n v="4451.2008798999996"/>
    <n v="5512.4998935000003"/>
    <n v="5598.5198300000002"/>
    <n v="5205.4735871000003"/>
    <n v="6457.9908323999998"/>
    <n v="6200.5503700999998"/>
    <n v="9140.3765407999999"/>
    <n v="16767.814821299999"/>
    <n v="6650.2182343000004"/>
    <n v="58264.564747900004"/>
    <n v="83679.193581900006"/>
    <n v="76591.594402699993"/>
    <n v="66952.468948599999"/>
    <n v="55544.398601000001"/>
    <n v="49738.1734583"/>
    <n v="47627.487966699999"/>
    <n v="40703.746952100002"/>
    <n v="37238.874917499998"/>
    <n v="33597.129179900003"/>
    <n v="54993.114301100002"/>
    <n v="-15182.8328394"/>
    <n v="-28171.321984599999"/>
    <n v="-41638.438100500003"/>
    <n v="-52894.160048500002"/>
    <n v="-63214.623188500002"/>
    <n v="-71573.466984600003"/>
    <n v="-82033.945776199995"/>
    <n v="-96100.498416200004"/>
    <n v="-118519.3423878"/>
    <n v="-221368.27959799999"/>
    <n v="-79071.161522499999"/>
    <n v="70667.090779999999"/>
    <n v="101097.0267805"/>
    <n v="118099.5272847"/>
    <n v="133663.39476259999"/>
    <n v="148302.41857919999"/>
    <n v="163373.11476570001"/>
    <n v="180674.33477320001"/>
    <n v="202141.11590589999"/>
    <n v="234588.30440590001"/>
    <n v="351620.65583649999"/>
    <n v="170424.78124720001"/>
    <n v="0.29922209999999999"/>
    <n v="0.67559130000000001"/>
    <n v="0.76316280000000003"/>
    <n v="0.1079286"/>
    <n v="0.22498560000000001"/>
    <n v="0.1609244"/>
    <n v="0.27041029999999999"/>
    <n v="0.68681230000000004"/>
    <n v="0.76040220000000003"/>
    <n v="5.2707999999999998E-2"/>
    <n v="0.26093060000000001"/>
    <n v="0.18465219999999999"/>
    <n v="0.25693199999999999"/>
    <n v="0.68164659999999999"/>
    <n v="0.74843749999999998"/>
    <n v="3.3271099999999998E-2"/>
    <n v="0.29766199999999998"/>
    <n v="0.22235730000000001"/>
    <m/>
    <m/>
    <m/>
    <m/>
    <m/>
    <m/>
    <m/>
    <n v="1"/>
    <m/>
    <m/>
    <m/>
    <n v="5.2707999999999998E-2"/>
    <n v="0.27041029999999999"/>
    <n v="170424.78124350001"/>
    <m/>
    <m/>
    <m/>
    <m/>
    <m/>
    <m/>
    <m/>
    <m/>
    <m/>
    <m/>
    <m/>
    <m/>
    <m/>
    <m/>
    <m/>
    <m/>
    <m/>
    <m/>
    <m/>
    <m/>
    <m/>
    <m/>
    <m/>
    <m/>
    <m/>
    <m/>
    <m/>
    <m/>
    <m/>
    <m/>
    <m/>
    <m/>
    <m/>
    <m/>
    <m/>
    <m/>
    <m/>
    <m/>
    <m/>
    <m/>
    <n v="0.2247393"/>
    <n v="9.2047400000000001E-2"/>
    <n v="0.20318040000000001"/>
    <n v="0.13487179999999999"/>
    <n v="0.1757379"/>
    <n v="9.0084999999999998E-2"/>
    <n v="7.9338199999999998E-2"/>
    <n v="165629.01150560001"/>
    <n v="154445.4793723"/>
    <n v="166970.18212410001"/>
    <n v="188400.6166252"/>
    <n v="211040.00414070001"/>
    <n v="148909.38156909999"/>
    <n v="115302.632323"/>
    <n v="3.6352200000000001E-2"/>
    <n v="0.14356430000000001"/>
    <n v="4.9034099999999997E-2"/>
    <n v="2.7738700000000002E-2"/>
    <n v="2.5249199999999999E-2"/>
    <n v="4.65104E-2"/>
    <n v="0.1154835"/>
    <n v="0.16066569999999999"/>
    <n v="0.28138259999999998"/>
    <n v="0.15351419999999999"/>
    <n v="0.1135288"/>
    <n v="0.15469759999999999"/>
    <n v="0.75670519999999997"/>
    <n v="0.89934409999999998"/>
    <n v="86.226299999999995"/>
    <n v="9.6370620999999996"/>
  </r>
  <r>
    <x v="38"/>
    <n v="7"/>
    <x v="1"/>
    <s v="2000"/>
    <s v="IDS"/>
    <s v=""/>
    <s v="2000"/>
    <s v=""/>
    <s v="current"/>
    <s v=""/>
    <x v="2"/>
    <n v="5257987.2330649002"/>
    <n v="3215440.4194677002"/>
    <n v="0.2415726"/>
    <n v="0.37533300000000003"/>
    <n v="1.9291E-3"/>
    <m/>
    <n v="2.8711039"/>
    <n v="1.6318919000000001"/>
    <n v="1.7593713"/>
    <n v="3.4862910999999999"/>
    <n v="5.3256920000000001"/>
    <n v="182621.62611919999"/>
    <n v="169273.5732937"/>
    <n v="96212.532586700007"/>
    <n v="119783.8773853"/>
    <n v="137777.46195289999"/>
    <n v="153110.58549140001"/>
    <n v="169273.5732937"/>
    <n v="186027.513664"/>
    <n v="205499.8812418"/>
    <n v="230940.9948633"/>
    <n v="276236.17935290001"/>
    <m/>
    <m/>
    <n v="69528.924998899995"/>
    <x v="1145"/>
    <x v="1151"/>
    <n v="145769.4387378"/>
    <n v="160934.33138839999"/>
    <n v="177403.1089891"/>
    <n v="195314.82913940001"/>
    <n v="217541.6706096"/>
    <n v="251261.0185532"/>
    <n v="370289.6390809"/>
    <n v="182621.62611919999"/>
    <n v="25516.441362500002"/>
    <n v="62535.188457099997"/>
    <n v="97469.205116800003"/>
    <n v="118079.5716604"/>
    <n v="128388.3553079"/>
    <n v="139597.28293700001"/>
    <n v="155257.3347377"/>
    <n v="167448.4278876"/>
    <n v="197674.0969338"/>
    <n v="325282.47191740002"/>
    <n v="141736.66284949999"/>
    <n v="4557.2082327999997"/>
    <n v="9674.9541324999991"/>
    <n v="19802.5187874"/>
    <n v="34186.598011100003"/>
    <n v="47847.719254099997"/>
    <n v="60407.567316699999"/>
    <n v="72834.965728099996"/>
    <n v="90637.563597500004"/>
    <n v="113485.0650978"/>
    <n v="145350.7951288"/>
    <n v="59884.4386141"/>
    <n v="589.18894680000005"/>
    <n v="1706.6580552999999"/>
    <n v="2972.2641204000001"/>
    <n v="3843.9327623999998"/>
    <n v="4642.5585088999997"/>
    <n v="6962.4719367999996"/>
    <n v="8586.4743249000003"/>
    <n v="12982.5910936"/>
    <n v="18662.165938400001"/>
    <n v="18158.705601099999"/>
    <n v="7911.2018350999997"/>
    <n v="2718.257564"/>
    <n v="3429.4551010999999"/>
    <n v="4263.4344351"/>
    <n v="5288.8386264000001"/>
    <n v="7218.8910337999996"/>
    <n v="8058.2101713000002"/>
    <n v="10799.9468146"/>
    <n v="14601.2911231"/>
    <n v="17228.680195500001"/>
    <n v="70961.475672600005"/>
    <n v="14459.9201343"/>
    <n v="5199.5837261999995"/>
    <n v="4909.7813859999997"/>
    <n v="6749.0784409999997"/>
    <n v="6950.1288704999997"/>
    <n v="5529.5075777000002"/>
    <n v="6798.5766076999998"/>
    <n v="6813.1804911999998"/>
    <n v="8536.8360326999991"/>
    <n v="7788.0609868000001"/>
    <n v="19680.4044784"/>
    <n v="7896.0643867999997"/>
    <n v="47755.415572400001"/>
    <n v="63004.230576200003"/>
    <n v="49873.356899500002"/>
    <n v="40358.819478199999"/>
    <n v="38431.0332136"/>
    <n v="36236.167396700002"/>
    <n v="33282.117556099998"/>
    <n v="29373.317951500001"/>
    <n v="25081.4570843"/>
    <n v="25673.694590899999"/>
    <n v="38905.8374769"/>
    <n v="-16807.1704058"/>
    <n v="-36504.982341399998"/>
    <n v="-51831.2562464"/>
    <n v="-62938.450671099999"/>
    <n v="-71123.733507700003"/>
    <n v="-80657.167377200007"/>
    <n v="-92259.190513099995"/>
    <n v="-106038.3570764"/>
    <n v="-128658.50768359999"/>
    <n v="-234817.90830829999"/>
    <n v="-88172.499177499994"/>
    <n v="69528.924998899995"/>
    <n v="108755.2853668"/>
    <n v="129298.60155389999"/>
    <n v="145769.4387378"/>
    <n v="160934.33138839999"/>
    <n v="177403.1089891"/>
    <n v="195314.82913940001"/>
    <n v="217541.6706096"/>
    <n v="251261.0185532"/>
    <n v="370289.6390809"/>
    <n v="182621.62611919999"/>
    <m/>
    <m/>
    <m/>
    <m/>
    <m/>
    <m/>
    <n v="0.16438349999999999"/>
    <m/>
    <m/>
    <n v="5.1756299999999998E-2"/>
    <m/>
    <m/>
    <m/>
    <m/>
    <m/>
    <m/>
    <m/>
    <m/>
    <m/>
    <m/>
    <m/>
    <m/>
    <m/>
    <m/>
    <n v="177963.6017382"/>
    <m/>
    <n v="0.81791219999999998"/>
    <n v="4.7603699999999999E-2"/>
    <n v="0.15831899999999999"/>
    <m/>
    <m/>
    <m/>
    <n v="0.14267949999999999"/>
    <n v="2.4782499999999999E-2"/>
    <n v="7.2799199999999994E-2"/>
    <n v="1.05737E-2"/>
    <n v="0.1362893"/>
    <n v="2.3317399999999999E-2"/>
    <n v="6.1116E-3"/>
    <n v="0.35873569999999999"/>
    <n v="3.44736E-2"/>
    <n v="8.1495999999999999E-3"/>
    <n v="148821.011505"/>
    <n v="96346.654659299995"/>
    <n v="125830.3631551"/>
    <n v="93573.009554999997"/>
    <n v="239953.00921419999"/>
    <n v="187072.78793729999"/>
    <n v="152962.8103639"/>
    <n v="186632.70178410001"/>
    <n v="172874.47851409999"/>
    <n v="107497.8886665"/>
    <n v="0.1052574"/>
    <n v="0.2497529"/>
    <n v="5.2791900000000003E-2"/>
    <n v="0.32712020000000003"/>
    <n v="1.04119E-2"/>
    <n v="4.0571500000000003E-2"/>
    <n v="8.7069499999999994E-2"/>
    <n v="1.0411E-2"/>
    <n v="7.8895499999999993E-2"/>
    <n v="0.13180169999999999"/>
    <n v="0.20874590000000001"/>
    <n v="0.93319739999999995"/>
    <n v="0.32162439999999998"/>
    <n v="0.97763279999999997"/>
    <n v="2.64636E-2"/>
    <n v="0.16401740000000001"/>
    <n v="0.74185970000000001"/>
    <n v="3.3348299999999997E-2"/>
    <n v="0.3247292"/>
    <n v="0.9455865"/>
    <m/>
    <m/>
    <m/>
    <m/>
    <m/>
    <m/>
    <m/>
    <m/>
    <m/>
    <m/>
    <m/>
    <m/>
    <m/>
    <m/>
    <m/>
    <m/>
    <m/>
    <m/>
    <m/>
    <m/>
    <m/>
    <m/>
    <m/>
    <m/>
    <m/>
    <m/>
    <m/>
    <m/>
    <n v="86.226299999999995"/>
    <n v="9.6370620999999996"/>
  </r>
  <r>
    <x v="38"/>
    <n v="9"/>
    <x v="2"/>
    <s v="2004"/>
    <s v="IDS"/>
    <s v=""/>
    <s v="2004"/>
    <s v=""/>
    <s v="current"/>
    <s v=""/>
    <x v="0"/>
    <n v="1518663.3966626001"/>
    <n v="1124269.9406457001"/>
    <n v="0.21731259999999999"/>
    <n v="0.63967240000000003"/>
    <n v="3.7147999999999999E-3"/>
    <m/>
    <n v="2.4606446000000002"/>
    <n v="1.7136598999999999"/>
    <n v="1.4359002000000001"/>
    <n v="2.8357410999999999"/>
    <n v="3.7909006000000001"/>
    <n v="157539.72760670001"/>
    <n v="139438.98639390001"/>
    <n v="97105.316628500004"/>
    <n v="109001.651296"/>
    <n v="117180.2062591"/>
    <n v="126659.18249779999"/>
    <n v="139433.54168540001"/>
    <n v="153323.70034139999"/>
    <n v="170599.3363585"/>
    <n v="193598.03283089999"/>
    <n v="238941.67184230001"/>
    <m/>
    <m/>
    <n v="83879.068846599999"/>
    <x v="1146"/>
    <x v="1152"/>
    <n v="121378.0920152"/>
    <n v="132784.6689704"/>
    <n v="146476.88328939999"/>
    <n v="161346.9049167"/>
    <n v="181250.4748735"/>
    <n v="213411.65757139999"/>
    <n v="317977.2121987"/>
    <n v="157539.72760670001"/>
    <n v="176.44075190000001"/>
    <n v="56.830264499999998"/>
    <n v="447.81265999999999"/>
    <n v="280.60491810000002"/>
    <n v="1298.0434276999999"/>
    <n v="1747.0454130999999"/>
    <n v="3219.4016307000002"/>
    <n v="9096.4858951999995"/>
    <n v="18148.9212868"/>
    <n v="55402.866991000003"/>
    <n v="8989.4569234999999"/>
    <n v="89.331295999999995"/>
    <n v="347.336026"/>
    <n v="3.6681897999999999"/>
    <n v="130.23943879999999"/>
    <n v="1091.8619174999999"/>
    <n v="1670.1354446"/>
    <n v="4352.9364397999998"/>
    <n v="11127.1936031"/>
    <n v="20161.575836"/>
    <n v="47494.440303000003"/>
    <n v="8648.5999979000007"/>
    <n v="27.729332800000002"/>
    <n v="73.753175499999998"/>
    <n v="3.3151225000000002"/>
    <n v="41.466012499999998"/>
    <n v="349.93262270000002"/>
    <n v="277.48300160000002"/>
    <n v="1216.1595124"/>
    <n v="2850.9898727"/>
    <n v="4771.0026261000003"/>
    <n v="6850.3926542999998"/>
    <n v="1646.4541428"/>
    <n v="8633.2036057999994"/>
    <n v="12911.02377"/>
    <n v="13668.6346655"/>
    <n v="17832.231461300002"/>
    <n v="24725.238272099999"/>
    <n v="32691.7584121"/>
    <n v="39766.7065239"/>
    <n v="54052.725947300001"/>
    <n v="79834.891885699995"/>
    <n v="189676.19359360001"/>
    <n v="47386.461463699998"/>
    <n v="324.2075643"/>
    <n v="126.31209269999999"/>
    <n v="206.3415881"/>
    <n v="776.82500589999995"/>
    <n v="671.85760779999998"/>
    <n v="1090.5005858"/>
    <n v="1697.9500057"/>
    <n v="2502.1502632000002"/>
    <n v="2920.5526644000001"/>
    <n v="14322.2699116"/>
    <n v="2464.4549446999999"/>
    <n v="100763.9292325"/>
    <n v="121800.9918257"/>
    <n v="133206.6367881"/>
    <n v="141780.24996300001"/>
    <n v="154178.55007669999"/>
    <n v="164870.2704185"/>
    <n v="173535.16136259999"/>
    <n v="176131.27342859999"/>
    <n v="177645.376609"/>
    <n v="173634.905"/>
    <n v="151758.4943436"/>
    <n v="-26135.7729368"/>
    <n v="-31805.546447799999"/>
    <n v="-34253.001131999998"/>
    <n v="-39463.524784399997"/>
    <n v="-49530.814954200003"/>
    <n v="-55870.309986400003"/>
    <n v="-62441.410558299998"/>
    <n v="-74510.344136600004"/>
    <n v="-90070.663336600002"/>
    <n v="-169403.85625479999"/>
    <n v="-63354.194209399997"/>
    <n v="83879.068846599999"/>
    <n v="103510.70070650001"/>
    <n v="113283.4078819"/>
    <n v="121378.0920152"/>
    <n v="132784.6689704"/>
    <n v="146476.88328939999"/>
    <n v="161346.9049167"/>
    <n v="181250.4748735"/>
    <n v="213411.65757139999"/>
    <n v="317977.2121987"/>
    <n v="157539.72760670001"/>
    <m/>
    <m/>
    <m/>
    <m/>
    <m/>
    <m/>
    <m/>
    <m/>
    <m/>
    <m/>
    <m/>
    <m/>
    <m/>
    <m/>
    <m/>
    <m/>
    <m/>
    <m/>
    <m/>
    <m/>
    <m/>
    <m/>
    <m/>
    <m/>
    <m/>
    <m/>
    <m/>
    <m/>
    <m/>
    <m/>
    <m/>
    <m/>
    <m/>
    <m/>
    <m/>
    <m/>
    <m/>
    <m/>
    <m/>
    <m/>
    <m/>
    <m/>
    <m/>
    <m/>
    <m/>
    <m/>
    <m/>
    <m/>
    <m/>
    <m/>
    <m/>
    <m/>
    <m/>
    <m/>
    <m/>
    <m/>
    <m/>
    <m/>
    <m/>
    <m/>
    <m/>
    <m/>
    <m/>
    <m/>
    <m/>
    <m/>
    <m/>
    <m/>
    <m/>
    <m/>
    <m/>
    <m/>
    <m/>
    <m/>
    <m/>
    <m/>
    <m/>
    <m/>
    <m/>
    <m/>
    <m/>
    <m/>
    <m/>
    <m/>
    <m/>
    <m/>
    <m/>
    <m/>
    <m/>
    <m/>
    <m/>
    <m/>
    <m/>
    <m/>
    <m/>
    <m/>
    <m/>
    <m/>
    <m/>
    <m/>
    <n v="92.287450000000007"/>
    <n v="9.6009340999999999"/>
  </r>
  <r>
    <x v="38"/>
    <n v="9"/>
    <x v="2"/>
    <s v="2004"/>
    <s v="IDS"/>
    <s v=""/>
    <s v="2004"/>
    <s v=""/>
    <s v="current"/>
    <s v=""/>
    <x v="1"/>
    <n v="8726280.0921960007"/>
    <n v="4377840.1042715004"/>
    <n v="0.2341434"/>
    <n v="0.43214789999999997"/>
    <n v="1.9116000000000001E-3"/>
    <m/>
    <n v="2.7899421000000002"/>
    <n v="1.6257912000000001"/>
    <n v="1.7160519000000001"/>
    <n v="3.2948621"/>
    <n v="4.6769784999999997"/>
    <n v="192173.03988669999"/>
    <n v="178860.35563619999"/>
    <n v="104224.4498569"/>
    <n v="123652.8670726"/>
    <n v="143802.00312159999"/>
    <n v="161773.03917500001"/>
    <n v="178854.56629059999"/>
    <n v="196551.9079391"/>
    <n v="216960.32269820001"/>
    <n v="244084.87083190001"/>
    <n v="290780.17642229999"/>
    <m/>
    <m/>
    <n v="81430.400665699999"/>
    <x v="1147"/>
    <x v="1153"/>
    <n v="153024.0475406"/>
    <n v="170157.9660664"/>
    <n v="187558.9677295"/>
    <n v="206479.800858"/>
    <n v="229581.89180139999"/>
    <n v="264457.02557210001"/>
    <n v="380848.23501080001"/>
    <n v="192173.03988669999"/>
    <n v="18232.797269899998"/>
    <n v="38023.415912500001"/>
    <n v="64709.301560300002"/>
    <n v="87319.306486000001"/>
    <n v="108930.8796378"/>
    <n v="121323.2334574"/>
    <n v="145456.68402469999"/>
    <n v="164354.75498999999"/>
    <n v="185217.8124309"/>
    <n v="294477.16904489999"/>
    <n v="122809.9565769"/>
    <n v="5833.5213513999997"/>
    <n v="5522.4092758999996"/>
    <n v="14075.7628069"/>
    <n v="28360.3229421"/>
    <n v="41489.644393299997"/>
    <n v="57512.645105199997"/>
    <n v="69727.797471600003"/>
    <n v="86355.824054800003"/>
    <n v="108164.84837570001"/>
    <n v="153490.0564528"/>
    <n v="57056.507444299998"/>
    <n v="454.81853330000001"/>
    <n v="556.63237389999995"/>
    <n v="1472.121621"/>
    <n v="2682.3486859999998"/>
    <n v="3266.0575736000001"/>
    <n v="4430.0775262999996"/>
    <n v="5456.7383952"/>
    <n v="8025.7086590999997"/>
    <n v="15185.9833941"/>
    <n v="14730.3499503"/>
    <n v="5626.4069735000003"/>
    <n v="4084.9935286"/>
    <n v="6961.9040132"/>
    <n v="9075.3634655999995"/>
    <n v="10505.7884564"/>
    <n v="11578.887344000001"/>
    <n v="12684.7175302"/>
    <n v="13414.4508568"/>
    <n v="15924.0904128"/>
    <n v="24690.754931799998"/>
    <n v="80247.837276899998"/>
    <n v="18918.259555500001"/>
    <n v="4253.5107620999997"/>
    <n v="3326.7387751000001"/>
    <n v="4338.5813781999996"/>
    <n v="5702.3678232000002"/>
    <n v="6246.2791395000004"/>
    <n v="7908.2865785000004"/>
    <n v="7173.5306037"/>
    <n v="7145.0939706999998"/>
    <n v="10584.1118068"/>
    <n v="22266.812922100002"/>
    <n v="7894.9324219"/>
    <n v="68798.401567199995"/>
    <n v="93776.411315599995"/>
    <n v="86945.673958700005"/>
    <n v="75876.588112800004"/>
    <n v="64897.443442099997"/>
    <n v="58890.9405768"/>
    <n v="51799.034217200002"/>
    <n v="47251.701859499997"/>
    <n v="43128.167782800003"/>
    <n v="37309.400592700003"/>
    <n v="62866.588400799999"/>
    <n v="-20227.6423469"/>
    <n v="-33745.9329143"/>
    <n v="-46906.9437492"/>
    <n v="-57422.674965799997"/>
    <n v="-66251.225463800001"/>
    <n v="-75190.933044799996"/>
    <n v="-86548.434711299997"/>
    <n v="-99475.282145499994"/>
    <n v="-122514.6531501"/>
    <n v="-221673.3912289"/>
    <n v="-82999.611486399997"/>
    <n v="81430.400665699999"/>
    <n v="114421.5787519"/>
    <n v="133709.8610416"/>
    <n v="153024.0475406"/>
    <n v="170157.9660664"/>
    <n v="187558.9677295"/>
    <n v="206479.800858"/>
    <n v="229581.89180139999"/>
    <n v="264457.02557210001"/>
    <n v="380848.23501080001"/>
    <n v="192173.03988669999"/>
    <n v="0.29788870000000001"/>
    <n v="0.66746050000000001"/>
    <n v="0.75655669999999997"/>
    <n v="0.1135263"/>
    <n v="0.2141942"/>
    <n v="0.150364"/>
    <n v="0.26746730000000002"/>
    <n v="0.68074950000000001"/>
    <n v="0.75474779999999997"/>
    <n v="5.3420500000000003E-2"/>
    <n v="0.24780340000000001"/>
    <n v="0.1768169"/>
    <n v="0.2433053"/>
    <n v="0.68235449999999997"/>
    <n v="0.74158440000000003"/>
    <n v="2.6295499999999999E-2"/>
    <n v="0.29555809999999999"/>
    <n v="0.21250849999999999"/>
    <m/>
    <m/>
    <m/>
    <m/>
    <m/>
    <m/>
    <m/>
    <n v="1"/>
    <m/>
    <m/>
    <m/>
    <n v="5.3420500000000003E-2"/>
    <n v="0.26746730000000002"/>
    <n v="192173.03989029999"/>
    <m/>
    <m/>
    <m/>
    <m/>
    <m/>
    <m/>
    <m/>
    <m/>
    <m/>
    <m/>
    <m/>
    <m/>
    <m/>
    <m/>
    <m/>
    <m/>
    <m/>
    <m/>
    <m/>
    <m/>
    <m/>
    <m/>
    <m/>
    <m/>
    <m/>
    <m/>
    <m/>
    <m/>
    <m/>
    <m/>
    <m/>
    <m/>
    <m/>
    <m/>
    <m/>
    <m/>
    <m/>
    <m/>
    <m/>
    <m/>
    <n v="0.2157414"/>
    <n v="9.1999399999999995E-2"/>
    <n v="0.19912389999999999"/>
    <n v="0.13281519999999999"/>
    <n v="0.1862867"/>
    <n v="9.7096399999999999E-2"/>
    <n v="7.6936900000000003E-2"/>
    <n v="184098.6318422"/>
    <n v="172988.66804399999"/>
    <n v="187507.14514370001"/>
    <n v="208764.66209500001"/>
    <n v="236511.99979510001"/>
    <n v="176017.12114800001"/>
    <n v="134220.75486250001"/>
    <n v="3.96911E-2"/>
    <n v="0.14683660000000001"/>
    <n v="5.61602E-2"/>
    <n v="3.9098599999999997E-2"/>
    <n v="2.2921500000000001E-2"/>
    <n v="3.3922599999999997E-2"/>
    <n v="9.7857200000000005E-2"/>
    <n v="0.15024560000000001"/>
    <n v="0.28634490000000001"/>
    <n v="0.1442541"/>
    <n v="0.1232186"/>
    <n v="0.16071299999999999"/>
    <n v="0.72396890000000003"/>
    <n v="0.9035301"/>
    <n v="92.287450000000007"/>
    <n v="9.6009340999999999"/>
  </r>
  <r>
    <x v="38"/>
    <n v="9"/>
    <x v="2"/>
    <s v="2004"/>
    <s v="IDS"/>
    <s v=""/>
    <s v="2004"/>
    <s v=""/>
    <s v="current"/>
    <s v=""/>
    <x v="2"/>
    <n v="5324996.6502965996"/>
    <n v="3253570.1636256999"/>
    <n v="0.23565059999999999"/>
    <n v="0.36850050000000001"/>
    <n v="2.5736999999999999E-3"/>
    <m/>
    <n v="2.8528383000000002"/>
    <n v="1.5920304999999999"/>
    <n v="1.7919495000000001"/>
    <n v="3.4129554"/>
    <n v="5.0825155000000004"/>
    <n v="204904.9513892"/>
    <n v="192816.55278609999"/>
    <n v="107601.5574166"/>
    <n v="133897.9846882"/>
    <n v="156439.81098869999"/>
    <n v="174642.062217"/>
    <n v="192816.55278609999"/>
    <n v="211338.63628589999"/>
    <n v="232039.01833739999"/>
    <n v="259766.64195610001"/>
    <n v="306969.84056570003"/>
    <m/>
    <m/>
    <n v="79377.754643699998"/>
    <x v="1148"/>
    <x v="1154"/>
    <n v="165409.75381910001"/>
    <n v="183708.70640689999"/>
    <n v="201969.37998259999"/>
    <n v="221353.076153"/>
    <n v="245338.12442790001"/>
    <n v="281456.29895079997"/>
    <n v="403438.67052490002"/>
    <n v="204904.9513892"/>
    <n v="27686.242770299999"/>
    <n v="71746.987336399994"/>
    <n v="105683.4483438"/>
    <n v="130158.98259460001"/>
    <n v="136598.58785790001"/>
    <n v="156161.92122610001"/>
    <n v="171269.9557394"/>
    <n v="183719.76893019999"/>
    <n v="207927.31122579999"/>
    <n v="330743.18771939998"/>
    <n v="152176.24918350001"/>
    <n v="6802.2130829999996"/>
    <n v="10944.7125244"/>
    <n v="24387.9575768"/>
    <n v="36849.637584700002"/>
    <n v="54454.778815400001"/>
    <n v="67958.495445699999"/>
    <n v="81342.933800400002"/>
    <n v="100033.5767926"/>
    <n v="123314.40474719999"/>
    <n v="168367.4258999"/>
    <n v="67449.076520999995"/>
    <n v="695.71006090000003"/>
    <n v="1343.9935109"/>
    <n v="2779.2209597999999"/>
    <n v="4189.5400147"/>
    <n v="4919.5567846000004"/>
    <n v="6069.9385578000001"/>
    <n v="7846.6322743000001"/>
    <n v="13104.3425204"/>
    <n v="17585.101910400001"/>
    <n v="17295.8610071"/>
    <n v="7583.2075850000001"/>
    <n v="2157.7784231000001"/>
    <n v="3043.2656449999999"/>
    <n v="4488.7306110999998"/>
    <n v="6505.0293656000003"/>
    <n v="7865.7283422"/>
    <n v="8393.3429063000003"/>
    <n v="9379.0769383000006"/>
    <n v="14286.750949900001"/>
    <n v="20603.2334787"/>
    <n v="75381.524565"/>
    <n v="15212.4307035"/>
    <n v="5019.3277959999996"/>
    <n v="5920.7092118999999"/>
    <n v="6360.7526920999999"/>
    <n v="7181.4116194999997"/>
    <n v="7858.0461721000001"/>
    <n v="6589.2961353999999"/>
    <n v="6912.5176148999999"/>
    <n v="7056.1525132999996"/>
    <n v="15004.570412700001"/>
    <n v="23946.576677599998"/>
    <n v="9185.340725"/>
    <n v="55303.481205800002"/>
    <n v="67440.600862499996"/>
    <n v="55853.644199299997"/>
    <n v="45460.455062599998"/>
    <n v="44826.3113801"/>
    <n v="40733.598430999999"/>
    <n v="39016.079045999999"/>
    <n v="35761.952614200003"/>
    <n v="28894.100778"/>
    <n v="24404.246937899999"/>
    <n v="43768.928913099997"/>
    <n v="-18286.998695400001"/>
    <n v="-39142.980125800001"/>
    <n v="-53924.472216900002"/>
    <n v="-64935.302422599998"/>
    <n v="-72814.302945300005"/>
    <n v="-83937.212719599993"/>
    <n v="-94414.119260199994"/>
    <n v="-108624.4198927"/>
    <n v="-131872.4236022"/>
    <n v="-236700.15228179999"/>
    <n v="-90470.2822418"/>
    <n v="79377.754643699998"/>
    <n v="121297.2889654"/>
    <n v="145629.28216599999"/>
    <n v="165409.75381910001"/>
    <n v="183708.70640689999"/>
    <n v="201969.37998259999"/>
    <n v="221353.076153"/>
    <n v="245338.12442790001"/>
    <n v="281456.29895079997"/>
    <n v="403438.67052490002"/>
    <n v="204904.9513892"/>
    <m/>
    <m/>
    <m/>
    <m/>
    <m/>
    <m/>
    <n v="0.1661223"/>
    <m/>
    <m/>
    <n v="5.5970499999999999E-2"/>
    <m/>
    <m/>
    <m/>
    <m/>
    <m/>
    <m/>
    <m/>
    <m/>
    <m/>
    <m/>
    <m/>
    <m/>
    <m/>
    <m/>
    <n v="199274.89559180001"/>
    <m/>
    <n v="0.81438900000000003"/>
    <n v="5.1749200000000002E-2"/>
    <n v="0.1571514"/>
    <m/>
    <m/>
    <m/>
    <n v="0.1460032"/>
    <n v="2.6497900000000001E-2"/>
    <n v="6.5770999999999996E-2"/>
    <n v="1.0653899999999999E-2"/>
    <n v="0.13152710000000001"/>
    <n v="2.9207E-2"/>
    <n v="6.718E-3"/>
    <n v="0.35495209999999999"/>
    <n v="3.6779600000000003E-2"/>
    <n v="6.2792000000000004E-3"/>
    <n v="169256.1229665"/>
    <n v="113710.4185148"/>
    <n v="139126.8334152"/>
    <n v="110694.5822754"/>
    <n v="270498.61385720002"/>
    <n v="220568.87747480001"/>
    <n v="164591.30119550001"/>
    <n v="210773.8056011"/>
    <n v="151566.55507070001"/>
    <n v="114263.08119880001"/>
    <n v="0.1065381"/>
    <n v="0.25393490000000002"/>
    <n v="6.2896499999999994E-2"/>
    <n v="0.18146499999999999"/>
    <n v="8.8302999999999993E-3"/>
    <n v="3.0700000000000002E-2"/>
    <n v="8.1553299999999995E-2"/>
    <n v="1.1076000000000001E-2"/>
    <n v="0.13650599999999999"/>
    <n v="0.35549019999999998"/>
    <n v="0.19405430000000001"/>
    <n v="0.93290110000000004"/>
    <n v="0.27455570000000001"/>
    <n v="0.97988180000000003"/>
    <n v="2.6171E-2"/>
    <n v="0.15605379999999999"/>
    <n v="0.81114739999999996"/>
    <n v="3.5850800000000002E-2"/>
    <n v="0.38245050000000003"/>
    <n v="0.98603589999999997"/>
    <m/>
    <m/>
    <m/>
    <m/>
    <m/>
    <m/>
    <m/>
    <m/>
    <m/>
    <m/>
    <m/>
    <m/>
    <m/>
    <m/>
    <m/>
    <m/>
    <m/>
    <m/>
    <m/>
    <m/>
    <m/>
    <m/>
    <m/>
    <m/>
    <m/>
    <m/>
    <m/>
    <m/>
    <n v="92.287450000000007"/>
    <n v="9.6009340999999999"/>
  </r>
  <r>
    <x v="38"/>
    <n v="10"/>
    <x v="3"/>
    <s v="2008"/>
    <s v="IDS"/>
    <s v=""/>
    <s v="2008"/>
    <s v=""/>
    <s v="current"/>
    <s v=""/>
    <x v="0"/>
    <n v="1565021"/>
    <n v="1160229"/>
    <n v="0.25850899999999999"/>
    <n v="0.62339199999999995"/>
    <n v="4.7318000000000004E-3"/>
    <m/>
    <n v="2.8077421"/>
    <n v="1.8721283"/>
    <n v="1.4997594000000001"/>
    <n v="3.4083399999999999"/>
    <n v="4.7270120000000002"/>
    <n v="196379.42757860001"/>
    <n v="165775.67722879999"/>
    <n v="110534.8490229"/>
    <n v="124125.10864989999"/>
    <n v="135506.11523960001"/>
    <n v="150081.44370189999"/>
    <n v="165775.67722879999"/>
    <n v="184166.14264969999"/>
    <n v="210756.3646958"/>
    <n v="248873.5462142"/>
    <n v="310353.34481669997"/>
    <n v="22112268.955046799"/>
    <m/>
    <n v="94333.676840999993"/>
    <x v="1149"/>
    <x v="1155"/>
    <n v="142338.3994383"/>
    <n v="157752.19025789999"/>
    <n v="174589.7129858"/>
    <n v="196154.08799199999"/>
    <n v="228432.349781"/>
    <n v="276753.462833"/>
    <n v="445916.42340999999"/>
    <n v="196379.42757860001"/>
    <n v="379.31571459999998"/>
    <n v="148.6502922"/>
    <n v="495.32001150000002"/>
    <n v="509.28679319999998"/>
    <n v="807.69121419999999"/>
    <n v="2451.9379294"/>
    <n v="5949.1573353000003"/>
    <n v="15311.591974999999"/>
    <n v="34883.6669797"/>
    <n v="70000.406070199999"/>
    <n v="13099.096959099999"/>
    <n v="115.93608879999999"/>
    <n v="46.254604"/>
    <n v="4.1460214999999998"/>
    <n v="621.16477520000001"/>
    <n v="670.28905650000002"/>
    <n v="2124.7568071999999"/>
    <n v="6994.8547785000001"/>
    <n v="18958.971304300001"/>
    <n v="27450.068967300002"/>
    <n v="67443.967214499993"/>
    <n v="12448.688294899999"/>
    <n v="40.563481000000003"/>
    <n v="44.0183763"/>
    <n v="23.969187099999999"/>
    <n v="111.16629"/>
    <n v="291.21054320000002"/>
    <n v="507.00852659999998"/>
    <n v="980.57428600000003"/>
    <n v="2246.4037279999998"/>
    <n v="8221.5151212000001"/>
    <n v="8484.0058726000007"/>
    <n v="2095.5648719000001"/>
    <n v="11635.5873711"/>
    <n v="15691.962679099999"/>
    <n v="20412.937079700001"/>
    <n v="30259.293324400001"/>
    <n v="39513.926371900001"/>
    <n v="49110.514960300003"/>
    <n v="60673.990195500002"/>
    <n v="83380.092001700003"/>
    <n v="122196.6169774"/>
    <n v="304686.66565039998"/>
    <n v="73780.732845599996"/>
    <n v="305.82978029999998"/>
    <n v="399.81396890000002"/>
    <n v="550.12523380000005"/>
    <n v="797.94906730000002"/>
    <n v="1448.9538677"/>
    <n v="1780.9896623"/>
    <n v="2126.1141600000001"/>
    <n v="4148.7883370999998"/>
    <n v="5339.4045589999996"/>
    <n v="21675.9973441"/>
    <n v="3859.4448905999998"/>
    <n v="107961.87447749999"/>
    <n v="135106.7558784"/>
    <n v="147569.8631248"/>
    <n v="158466.76349419999"/>
    <n v="171273.91926269999"/>
    <n v="181421.23388300001"/>
    <n v="191584.0900688"/>
    <n v="188117.4665484"/>
    <n v="183057.19424159999"/>
    <n v="174838.03272270001"/>
    <n v="163941.86650609999"/>
    <n v="-26104.9583948"/>
    <n v="-33741.144719199998"/>
    <n v="-39493.446485200002"/>
    <n v="-48427.793645600002"/>
    <n v="-56254.431051500003"/>
    <n v="-62806.9033557"/>
    <n v="-72155.2812749"/>
    <n v="-83731.877820399997"/>
    <n v="-104394.1737255"/>
    <n v="-201210.86775509999"/>
    <n v="-72846.948667400007"/>
    <n v="94334.148518700007"/>
    <n v="117696.19337199999"/>
    <n v="129563.1732869"/>
    <n v="142338.3994383"/>
    <n v="157752.19025789999"/>
    <n v="174589.7129858"/>
    <n v="196154.08799199999"/>
    <n v="228432.349781"/>
    <n v="276753.462833"/>
    <n v="445916.42340999999"/>
    <n v="196379.42757860001"/>
    <m/>
    <m/>
    <m/>
    <m/>
    <m/>
    <m/>
    <m/>
    <m/>
    <m/>
    <m/>
    <m/>
    <m/>
    <m/>
    <m/>
    <m/>
    <m/>
    <m/>
    <m/>
    <m/>
    <m/>
    <m/>
    <m/>
    <m/>
    <m/>
    <m/>
    <m/>
    <m/>
    <m/>
    <m/>
    <m/>
    <m/>
    <m/>
    <m/>
    <m/>
    <m/>
    <m/>
    <m/>
    <m/>
    <m/>
    <m/>
    <m/>
    <m/>
    <m/>
    <m/>
    <m/>
    <m/>
    <m/>
    <m/>
    <m/>
    <m/>
    <m/>
    <m/>
    <m/>
    <m/>
    <m/>
    <m/>
    <m/>
    <m/>
    <m/>
    <m/>
    <m/>
    <m/>
    <m/>
    <m/>
    <m/>
    <m/>
    <m/>
    <m/>
    <m/>
    <m/>
    <m/>
    <m/>
    <m/>
    <m/>
    <m/>
    <m/>
    <m/>
    <m/>
    <m/>
    <m/>
    <m/>
    <m/>
    <m/>
    <m/>
    <m/>
    <m/>
    <m/>
    <m/>
    <m/>
    <m/>
    <m/>
    <m/>
    <m/>
    <m/>
    <m/>
    <m/>
    <m/>
    <m/>
    <m/>
    <m/>
    <n v="99.346500000000006"/>
    <n v="9.0169841999999996"/>
  </r>
  <r>
    <x v="38"/>
    <n v="10"/>
    <x v="3"/>
    <s v="2008"/>
    <s v="IDS"/>
    <s v=""/>
    <s v="2008"/>
    <s v=""/>
    <s v="current"/>
    <s v=""/>
    <x v="1"/>
    <n v="8903478"/>
    <n v="4521720"/>
    <n v="0.259326"/>
    <n v="0.42577199999999998"/>
    <n v="2.1326000000000001E-3"/>
    <m/>
    <n v="3.1654806"/>
    <n v="1.6582190999999999"/>
    <n v="1.9089640000000001"/>
    <n v="3.8539094999999999"/>
    <n v="5.7500555000000002"/>
    <n v="237449.65371039999"/>
    <n v="220772.8149001"/>
    <n v="115650.5905699"/>
    <n v="142555.44339080001"/>
    <n v="172396.24679139999"/>
    <n v="196144.53544370001"/>
    <n v="220772.8149001"/>
    <n v="244948.60522679999"/>
    <n v="271412.08003999997"/>
    <n v="307699.6469008"/>
    <n v="366089.69889619999"/>
    <n v="142147187.5873833"/>
    <m/>
    <n v="86316.876653900006"/>
    <x v="1150"/>
    <x v="1156"/>
    <n v="184530.74833510001"/>
    <n v="208864.7087509"/>
    <n v="232278.85931920001"/>
    <n v="257642.63471770001"/>
    <n v="288249.65304449998"/>
    <n v="333590.42130559997"/>
    <n v="496326.82960350002"/>
    <n v="237449.65371039999"/>
    <n v="19836.913010200002"/>
    <n v="35781.2267459"/>
    <n v="69306.096705699994"/>
    <n v="110968.6727067"/>
    <n v="137335.22968789999"/>
    <n v="153054.57967080001"/>
    <n v="177827.26528329999"/>
    <n v="193459.90765840001"/>
    <n v="224412.61465229999"/>
    <n v="330750.2139729"/>
    <n v="145279.7714425"/>
    <n v="3882.1878448000002"/>
    <n v="5943.1299609999996"/>
    <n v="14659.1655789"/>
    <n v="31849.453573499999"/>
    <n v="46035.661595600002"/>
    <n v="67058.209855499998"/>
    <n v="83197.701968599999"/>
    <n v="102293.4603832"/>
    <n v="131113.71202199999"/>
    <n v="176868.54738070001"/>
    <n v="66294.043725199997"/>
    <n v="542.76052049999998"/>
    <n v="1095.8295035000001"/>
    <n v="2684.7717145000001"/>
    <n v="3757.5996286999998"/>
    <n v="5307.8788439999998"/>
    <n v="5463.6633294000003"/>
    <n v="8833.0200894999998"/>
    <n v="12034.1347661"/>
    <n v="18221.3759943"/>
    <n v="22353.567753899999"/>
    <n v="8030.0723900000003"/>
    <n v="4744.2344919999996"/>
    <n v="9975.4935124999993"/>
    <n v="16159.214997900001"/>
    <n v="15068.0427875"/>
    <n v="15275.947070099999"/>
    <n v="18236.677804700001"/>
    <n v="17855.665158200001"/>
    <n v="27410.5242597"/>
    <n v="35986.066701900003"/>
    <n v="133229.50721040001"/>
    <n v="29396.742031500002"/>
    <n v="2720.1037342999998"/>
    <n v="3949.0118665999998"/>
    <n v="5240.7966724999997"/>
    <n v="7344.6928459999999"/>
    <n v="6354.2910350000002"/>
    <n v="7864.7298984999998"/>
    <n v="7623.1302767999996"/>
    <n v="7750.7449214999997"/>
    <n v="12619.3920488"/>
    <n v="22211.1219538"/>
    <n v="8368.2006968999995"/>
    <n v="71238.440428899994"/>
    <n v="104414.8878323"/>
    <n v="95892.223133499996"/>
    <n v="71319.842523300002"/>
    <n v="63522.232743400004"/>
    <n v="53772.091379999998"/>
    <n v="46477.958379700001"/>
    <n v="46455.755337499999"/>
    <n v="39555.484210199997"/>
    <n v="40705.252280300003"/>
    <n v="63334.233791400002"/>
    <n v="-16647.936001900001"/>
    <n v="-32131.6874188"/>
    <n v="-46358.287431299999"/>
    <n v="-55778.109304700003"/>
    <n v="-64967.3676634"/>
    <n v="-73170.163481299998"/>
    <n v="-84171.848770500001"/>
    <n v="-101155.4507528"/>
    <n v="-128318.891472"/>
    <n v="-229789.39559239999"/>
    <n v="-83254.597592100006"/>
    <n v="86316.704028699998"/>
    <n v="129027.3758808"/>
    <n v="157584.76927990001"/>
    <n v="184530.74833510001"/>
    <n v="208864.7087509"/>
    <n v="232278.85931920001"/>
    <n v="257642.63471770001"/>
    <n v="288249.65304449998"/>
    <n v="333590.42130559997"/>
    <n v="496326.82960350002"/>
    <n v="237449.65371039999"/>
    <n v="0.29592299999999999"/>
    <n v="0.64988800000000002"/>
    <n v="0.72085900000000003"/>
    <n v="0.16408"/>
    <n v="0.236427"/>
    <n v="0.170484"/>
    <n v="0.26514199999999999"/>
    <n v="0.65944599999999998"/>
    <n v="0.722221"/>
    <n v="8.3543000000000006E-2"/>
    <n v="0.265679"/>
    <n v="0.18470900000000001"/>
    <n v="0.223549"/>
    <n v="0.65772399999999998"/>
    <n v="0.69855100000000003"/>
    <n v="2.9127E-2"/>
    <n v="0.35607100000000003"/>
    <n v="0.29376200000000002"/>
    <m/>
    <m/>
    <m/>
    <m/>
    <m/>
    <m/>
    <m/>
    <n v="1"/>
    <m/>
    <m/>
    <m/>
    <n v="8.3543000000000006E-2"/>
    <n v="0.26514199999999999"/>
    <n v="237449.63191359999"/>
    <m/>
    <m/>
    <m/>
    <m/>
    <m/>
    <m/>
    <m/>
    <m/>
    <m/>
    <m/>
    <m/>
    <m/>
    <m/>
    <m/>
    <m/>
    <m/>
    <m/>
    <m/>
    <m/>
    <m/>
    <m/>
    <m/>
    <m/>
    <m/>
    <m/>
    <m/>
    <m/>
    <m/>
    <m/>
    <m/>
    <m/>
    <m/>
    <m/>
    <m/>
    <m/>
    <m/>
    <m/>
    <m/>
    <m/>
    <m/>
    <n v="0.20957899999999999"/>
    <n v="0.10392999999999999"/>
    <n v="0.19083"/>
    <n v="0.140458"/>
    <n v="0.179426"/>
    <n v="9.8282999999999995E-2"/>
    <n v="7.7493999999999993E-2"/>
    <n v="229916.02455569999"/>
    <n v="210500.30559259999"/>
    <n v="232182.12676889999"/>
    <n v="258949.7529125"/>
    <n v="290865.78408439999"/>
    <n v="226126.22085419999"/>
    <n v="158652.6549538"/>
    <n v="6.9518999999999997E-2"/>
    <n v="0.17483799999999999"/>
    <n v="8.7030999999999997E-2"/>
    <n v="5.9698000000000001E-2"/>
    <n v="4.7225000000000003E-2"/>
    <n v="5.8527999999999997E-2"/>
    <n v="0.15113399999999999"/>
    <n v="0.161777"/>
    <n v="0.26388800000000001"/>
    <n v="0.14985699999999999"/>
    <n v="0.12576000000000001"/>
    <n v="0.17247000000000001"/>
    <n v="0.63926300000000003"/>
    <n v="0.89162699999999995"/>
    <n v="99.346500000000006"/>
    <n v="9.0169841999999996"/>
  </r>
  <r>
    <x v="38"/>
    <n v="10"/>
    <x v="3"/>
    <s v="2008"/>
    <s v="IDS"/>
    <s v=""/>
    <s v="2008"/>
    <s v=""/>
    <s v="current"/>
    <s v=""/>
    <x v="2"/>
    <n v="5472471"/>
    <n v="3361491"/>
    <n v="0.25878800000000002"/>
    <n v="0.36798500000000001"/>
    <n v="2.8861E-3"/>
    <m/>
    <n v="3.2865467000000002"/>
    <n v="1.6307"/>
    <n v="2.0154207999999998"/>
    <n v="3.9978318000000002"/>
    <n v="6.3241060999999998"/>
    <n v="251763.7953917"/>
    <n v="235901.23590860001"/>
    <n v="117048.12838520001"/>
    <n v="155062.64514770001"/>
    <n v="188341.058743"/>
    <n v="213426.80470949999"/>
    <n v="235901.23590860001"/>
    <n v="260634.84477910001"/>
    <n v="288496.10879039997"/>
    <n v="325599.2118926"/>
    <n v="384684.13636150002"/>
    <n v="142147187.5873833"/>
    <m/>
    <n v="82448.295701499999"/>
    <x v="1151"/>
    <x v="1157"/>
    <n v="200576.3648095"/>
    <n v="224820.27988849999"/>
    <n v="248345.79305929999"/>
    <n v="273950.84571690002"/>
    <n v="306063.19482510001"/>
    <n v="350999.58863399999"/>
    <n v="521411.77114490001"/>
    <n v="251763.7953917"/>
    <n v="28978.184941300002"/>
    <n v="69553.163519499998"/>
    <n v="128510.7140223"/>
    <n v="158426.0440658"/>
    <n v="171979.19578119999"/>
    <n v="189282.2098062"/>
    <n v="204466.77508190001"/>
    <n v="224312.18519330001"/>
    <n v="245551.5902415"/>
    <n v="375769.99244200002"/>
    <n v="179694.14310429999"/>
    <n v="4053.9827"/>
    <n v="11775.9850775"/>
    <n v="26083.076114300002"/>
    <n v="39533.200355100002"/>
    <n v="58591.312428600002"/>
    <n v="76075.270103699993"/>
    <n v="93452.852008600006"/>
    <n v="118679.06443699999"/>
    <n v="143919.30834300001"/>
    <n v="194603.90830459999"/>
    <n v="76681.713280399999"/>
    <n v="711.52879199999995"/>
    <n v="2456.2663120000002"/>
    <n v="5301.5902563"/>
    <n v="5015.0108498"/>
    <n v="7479.5458922999997"/>
    <n v="9272.4868764000003"/>
    <n v="11940.4215626"/>
    <n v="15508.222083299999"/>
    <n v="24483.625307999999"/>
    <n v="27418.4379883"/>
    <n v="10959.2780145"/>
    <n v="2694.0805105999998"/>
    <n v="4286.3483206999999"/>
    <n v="6005.2140047000003"/>
    <n v="7529.4361593000003"/>
    <n v="9972.8027966000009"/>
    <n v="10492.8581036"/>
    <n v="15026.7517907"/>
    <n v="19889.5167177"/>
    <n v="29335.492622099999"/>
    <n v="117753.0273481"/>
    <n v="22300.985234200001"/>
    <n v="3174.3418330999998"/>
    <n v="5118.2284651"/>
    <n v="8785.4281171000002"/>
    <n v="8036.6937859999998"/>
    <n v="7952.3429409999999"/>
    <n v="9250.1357549999993"/>
    <n v="8369.4722882999995"/>
    <n v="7368.1653528999996"/>
    <n v="15538.4007908"/>
    <n v="23886.916062"/>
    <n v="9748.5459222999998"/>
    <n v="56909.523872099999"/>
    <n v="74452.526178700005"/>
    <n v="47547.755700599999"/>
    <n v="42409.866579499998"/>
    <n v="38334.330747799999"/>
    <n v="33224.196890300002"/>
    <n v="32305.105582699998"/>
    <n v="28896.038352700001"/>
    <n v="26905.171470199999"/>
    <n v="24738.381484400001"/>
    <n v="40569.721520999999"/>
    <n v="-14073.099594699999"/>
    <n v="-31869.9569625"/>
    <n v="-49097.840203500004"/>
    <n v="-60373.485813599997"/>
    <n v="-69489.7003176"/>
    <n v="-79252.109488899994"/>
    <n v="-91611.902325200004"/>
    <n v="-108591.2215346"/>
    <n v="-134734.70210630001"/>
    <n v="-242758.8924335"/>
    <n v="-88190.339896399993"/>
    <n v="82448.543054499998"/>
    <n v="135772.83244319999"/>
    <n v="173135.76485899999"/>
    <n v="200576.3648095"/>
    <n v="224820.27988849999"/>
    <n v="248345.79305929999"/>
    <n v="273950.84571690002"/>
    <n v="306063.19482510001"/>
    <n v="350999.58863399999"/>
    <n v="521411.77114490001"/>
    <n v="251763.7953917"/>
    <m/>
    <m/>
    <m/>
    <m/>
    <m/>
    <m/>
    <n v="0.170233"/>
    <m/>
    <m/>
    <n v="8.4012000000000003E-2"/>
    <m/>
    <m/>
    <m/>
    <m/>
    <m/>
    <m/>
    <m/>
    <m/>
    <m/>
    <m/>
    <m/>
    <m/>
    <m/>
    <m/>
    <n v="245635.819059"/>
    <m/>
    <n v="0.81044300000000002"/>
    <n v="8.1059000000000006E-2"/>
    <n v="0.164464"/>
    <m/>
    <m/>
    <m/>
    <n v="0.158278"/>
    <n v="2.8677000000000001E-2"/>
    <n v="6.4352999999999994E-2"/>
    <n v="1.2109E-2"/>
    <n v="0.11996"/>
    <n v="2.5513000000000001E-2"/>
    <n v="5.0610000000000004E-3"/>
    <n v="0.35432799999999998"/>
    <n v="3.4526000000000001E-2"/>
    <n v="7.6379999999999998E-3"/>
    <n v="211551.185745"/>
    <n v="109496.3603111"/>
    <n v="172189.89626879999"/>
    <n v="106367.184587"/>
    <n v="343896.46235819999"/>
    <n v="270206.66198039998"/>
    <n v="177701.4794592"/>
    <n v="266256.54904160002"/>
    <n v="168845.85684759999"/>
    <n v="112886.96275200001"/>
    <n v="0.12678200000000001"/>
    <n v="0.46522999999999998"/>
    <n v="0.11038100000000001"/>
    <n v="0.54510800000000004"/>
    <n v="1.2751999999999999E-2"/>
    <n v="4.8625000000000002E-2"/>
    <n v="0.180455"/>
    <n v="1.4114E-2"/>
    <n v="0.184971"/>
    <n v="0.459671"/>
    <n v="0.18337000000000001"/>
    <n v="0.97285100000000002"/>
    <n v="0.30155100000000001"/>
    <n v="0.97519800000000001"/>
    <n v="3.0846999999999999E-2"/>
    <n v="0.15826200000000001"/>
    <n v="0.721943"/>
    <n v="3.5501999999999999E-2"/>
    <n v="0.403997"/>
    <n v="0.94691499999999995"/>
    <m/>
    <m/>
    <m/>
    <m/>
    <m/>
    <m/>
    <m/>
    <m/>
    <m/>
    <m/>
    <m/>
    <m/>
    <m/>
    <m/>
    <m/>
    <m/>
    <m/>
    <m/>
    <m/>
    <m/>
    <m/>
    <m/>
    <m/>
    <m/>
    <m/>
    <m/>
    <m/>
    <m/>
    <n v="99.346500000000006"/>
    <n v="9.0169841999999996"/>
  </r>
  <r>
    <x v="38"/>
    <m/>
    <x v="7"/>
    <s v="2009"/>
    <s v="IDS"/>
    <s v="2011"/>
    <s v="2009"/>
    <s v=""/>
    <s v="current"/>
    <s v=""/>
    <x v="0"/>
    <n v="1631502"/>
    <n v="1215335"/>
    <n v="0.26420300000000002"/>
    <n v="0.64316399999999996"/>
    <m/>
    <m/>
    <m/>
    <m/>
    <m/>
    <m/>
    <m/>
    <n v="204986.09398939999"/>
    <n v="172118.2709531"/>
    <m/>
    <m/>
    <m/>
    <m/>
    <m/>
    <m/>
    <m/>
    <m/>
    <m/>
    <m/>
    <m/>
    <m/>
    <x v="12"/>
    <x v="12"/>
    <m/>
    <m/>
    <m/>
    <m/>
    <m/>
    <m/>
    <m/>
    <m/>
    <m/>
    <m/>
    <m/>
    <m/>
    <m/>
    <m/>
    <m/>
    <m/>
    <m/>
    <m/>
    <m/>
    <m/>
    <m/>
    <m/>
    <m/>
    <m/>
    <m/>
    <m/>
    <m/>
    <m/>
    <m/>
    <m/>
    <m/>
    <m/>
    <m/>
    <m/>
    <m/>
    <m/>
    <m/>
    <m/>
    <m/>
    <m/>
    <m/>
    <m/>
    <m/>
    <m/>
    <m/>
    <m/>
    <m/>
    <m/>
    <m/>
    <m/>
    <m/>
    <m/>
    <m/>
    <m/>
    <m/>
    <m/>
    <m/>
    <m/>
    <m/>
    <m/>
    <m/>
    <m/>
    <m/>
    <m/>
    <m/>
    <m/>
    <m/>
    <m/>
    <m/>
    <m/>
    <m/>
    <m/>
    <m/>
    <m/>
    <m/>
    <m/>
    <m/>
    <m/>
    <m/>
    <m/>
    <m/>
    <m/>
    <m/>
    <m/>
    <m/>
    <m/>
    <m/>
    <m/>
    <m/>
    <m/>
    <m/>
    <m/>
    <m/>
    <m/>
    <m/>
    <m/>
    <n v="0.77498500000000003"/>
    <n v="0.70833599999999997"/>
    <n v="0.77139999999999997"/>
    <n v="0.24738499999999999"/>
    <n v="0.14932999999999999"/>
    <n v="0.11864"/>
    <n v="0.73882899999999996"/>
    <n v="0.68643900000000002"/>
    <n v="0.73715200000000003"/>
    <n v="8.5488999999999996E-2"/>
    <n v="0.14580000000000001"/>
    <n v="0.10032099999999999"/>
    <n v="0.66307000000000005"/>
    <n v="0.62662099999999998"/>
    <n v="0.65704499999999999"/>
    <n v="8.2889999999999995E-3"/>
    <n v="0.28063900000000003"/>
    <n v="0.13691900000000001"/>
    <n v="0.17415"/>
    <n v="0.11515400000000001"/>
    <n v="3.3805000000000002E-2"/>
    <n v="0.66706399999999999"/>
    <n v="0.70897900000000003"/>
    <n v="0.71188499999999999"/>
    <m/>
    <m/>
    <m/>
    <m/>
    <m/>
    <m/>
    <m/>
    <m/>
    <m/>
    <m/>
    <m/>
    <m/>
    <m/>
    <m/>
    <m/>
    <m/>
    <m/>
    <m/>
    <m/>
    <m/>
    <m/>
    <m/>
    <m/>
    <m/>
    <m/>
    <m/>
    <m/>
    <m/>
    <m/>
    <m/>
    <m/>
    <m/>
    <m/>
    <m/>
    <m/>
    <m/>
    <m/>
    <m/>
    <m/>
    <m/>
    <m/>
    <m/>
    <m/>
    <m/>
    <m/>
    <m/>
    <m/>
    <m/>
    <m/>
    <m/>
    <m/>
    <m/>
    <m/>
    <m/>
    <m/>
    <m/>
    <m/>
    <m/>
    <m/>
    <m/>
    <m/>
    <m/>
    <m/>
    <m/>
    <m/>
    <m/>
    <m/>
    <m/>
    <m/>
    <m/>
    <m/>
    <m/>
    <m/>
    <m/>
    <m/>
    <m/>
    <n v="98.855270000000004"/>
    <n v="9.148066"/>
  </r>
  <r>
    <x v="38"/>
    <m/>
    <x v="7"/>
    <s v="2009"/>
    <s v="IDS"/>
    <s v="2011"/>
    <s v="2009"/>
    <s v=""/>
    <s v="current"/>
    <s v=""/>
    <x v="1"/>
    <n v="8945321"/>
    <n v="4590060"/>
    <n v="0.26905699999999999"/>
    <n v="0.44355499999999998"/>
    <m/>
    <m/>
    <n v="3.2842489000000001"/>
    <n v="1.7080405000000001"/>
    <n v="1.9228168000000001"/>
    <n v="4.0438311000000002"/>
    <n v="6.1844665000000001"/>
    <n v="243000.62187470001"/>
    <n v="223257.3014536"/>
    <n v="116109.49659540001"/>
    <n v="143558.49579049999"/>
    <n v="172048.69495519999"/>
    <n v="198486.69417989999"/>
    <n v="223257.2934536"/>
    <n v="248355.29271770001"/>
    <n v="277456.1918644"/>
    <n v="318191.0906699"/>
    <n v="381332.48881850002"/>
    <m/>
    <m/>
    <n v="84218.127530500002"/>
    <x v="1152"/>
    <x v="1158"/>
    <n v="185676.6945555"/>
    <n v="210657.89382299999"/>
    <n v="235167.29310440001"/>
    <n v="262864.29229220003"/>
    <n v="296231.49131379998"/>
    <n v="346005.6898543"/>
    <n v="520844.18472770002"/>
    <n v="243000.5928747"/>
    <n v="17924.3594744"/>
    <n v="35712.438952800003"/>
    <n v="70315.8079382"/>
    <n v="102534.89699340001"/>
    <n v="134286.0960624"/>
    <n v="150892.59557549999"/>
    <n v="174758.3948757"/>
    <n v="195282.39427389999"/>
    <n v="231745.59320470001"/>
    <n v="344980.1898844"/>
    <n v="145847.8957234"/>
    <n v="3530.5728964999998"/>
    <n v="5134.0058495000003"/>
    <n v="14307.299580499999"/>
    <n v="26024.209236899998"/>
    <n v="40248.018819800003"/>
    <n v="66049.878063299999"/>
    <n v="80406.187642300007"/>
    <n v="103071.49697769999"/>
    <n v="131690.99613849999"/>
    <n v="182011.99466299999"/>
    <n v="65250.308086700003"/>
    <n v="502.24198530000001"/>
    <n v="1119.2329672000001"/>
    <n v="2243.6559342"/>
    <n v="2975.1449127999999"/>
    <n v="3489.0548976999999"/>
    <n v="6614.8698059999997"/>
    <n v="7725.3727735000002"/>
    <n v="10861.979681500001"/>
    <n v="16189.3295253"/>
    <n v="17376.4694905"/>
    <n v="6910.0787974000004"/>
    <n v="4287.0248743000002"/>
    <n v="8227.9737587"/>
    <n v="13921.4595918"/>
    <n v="15201.509554300001"/>
    <n v="16945.049503099999"/>
    <n v="16265.2695231"/>
    <n v="18990.429443199999"/>
    <n v="24385.199284999999"/>
    <n v="32035.289060700001"/>
    <n v="142287.19582779999"/>
    <n v="29255.659142199998"/>
    <n v="3607.3948942000002"/>
    <n v="4555.5498663999997"/>
    <n v="4610.5148648000004"/>
    <n v="7108.1607916000003"/>
    <n v="7070.3857926999999"/>
    <n v="8452.5247522000009"/>
    <n v="7034.4737937"/>
    <n v="10574.459689900001"/>
    <n v="12587.309630899999"/>
    <n v="21382.939373000001"/>
    <n v="8698.5697448999999"/>
    <n v="70774.047924700004"/>
    <n v="107040.69686130001"/>
    <n v="96937.387157599995"/>
    <n v="85851.037482700005"/>
    <n v="71846.517893299999"/>
    <n v="57485.4983144"/>
    <n v="55860.988361999996"/>
    <n v="49266.358555400002"/>
    <n v="43782.558716200001"/>
    <n v="43440.838726200003"/>
    <n v="68228.397999399996"/>
    <n v="-16407.519518900001"/>
    <n v="-31644.5390721"/>
    <n v="-44202.658703900001"/>
    <n v="-54018.288416099997"/>
    <n v="-63227.298146000001"/>
    <n v="-70593.347930000004"/>
    <n v="-81911.637598200003"/>
    <n v="-97210.3171496"/>
    <n v="-122025.4964219"/>
    <n v="-230635.39323730001"/>
    <n v="-81190.287619299997"/>
    <n v="84218.122530499997"/>
    <n v="130145.3591838"/>
    <n v="158133.46636319999"/>
    <n v="185676.67055549999"/>
    <n v="210657.824823"/>
    <n v="235167.28810440001"/>
    <n v="262864.20929219999"/>
    <n v="296231.5713138"/>
    <n v="346005.57985430001"/>
    <n v="520844.23472770001"/>
    <n v="243000.62187470001"/>
    <n v="0.31435400000000002"/>
    <n v="0.65920999999999996"/>
    <n v="0.74656999999999996"/>
    <n v="0.165738"/>
    <n v="0.24867"/>
    <n v="0.177205"/>
    <n v="0.279588"/>
    <n v="0.67679599999999995"/>
    <n v="0.74877700000000003"/>
    <n v="8.7279999999999996E-2"/>
    <n v="0.28412599999999999"/>
    <n v="0.197875"/>
    <n v="0.233129"/>
    <n v="0.67832400000000004"/>
    <n v="0.72883399999999998"/>
    <n v="2.8486000000000001E-2"/>
    <n v="0.412416"/>
    <n v="0.39001000000000002"/>
    <n v="0.32761000000000001"/>
    <n v="0.22925200000000001"/>
    <n v="5.5227999999999999E-2"/>
    <n v="0.683693"/>
    <n v="0.74506499999999998"/>
    <n v="0.25949299999999997"/>
    <m/>
    <n v="1"/>
    <m/>
    <m/>
    <m/>
    <n v="8.7279999999999996E-2"/>
    <n v="0.279588"/>
    <n v="243000.5928747"/>
    <m/>
    <m/>
    <m/>
    <m/>
    <m/>
    <m/>
    <m/>
    <m/>
    <m/>
    <m/>
    <m/>
    <m/>
    <m/>
    <m/>
    <m/>
    <m/>
    <m/>
    <m/>
    <m/>
    <m/>
    <m/>
    <m/>
    <m/>
    <m/>
    <m/>
    <m/>
    <m/>
    <m/>
    <m/>
    <m/>
    <m/>
    <m/>
    <m/>
    <m/>
    <m/>
    <m/>
    <m/>
    <m/>
    <m/>
    <m/>
    <n v="0.20410900000000001"/>
    <n v="0.105045"/>
    <n v="0.18789500000000001"/>
    <n v="0.13602700000000001"/>
    <n v="0.18453900000000001"/>
    <n v="0.10424600000000001"/>
    <n v="7.8140000000000001E-2"/>
    <n v="235722.59308809999"/>
    <n v="210074.49384020001"/>
    <n v="232000.4931972"/>
    <n v="269553.39209610003"/>
    <n v="298991.2912329"/>
    <n v="231036.29322550001"/>
    <n v="170232.79500839999"/>
    <n v="7.5180999999999998E-2"/>
    <n v="0.19700500000000001"/>
    <n v="9.9165000000000003E-2"/>
    <n v="5.6420999999999999E-2"/>
    <n v="4.9777000000000002E-2"/>
    <n v="5.5983999999999999E-2"/>
    <n v="0.12795799999999999"/>
    <n v="0.17091300000000001"/>
    <n v="0.29638999999999999"/>
    <n v="0.16708600000000001"/>
    <n v="0.13100000000000001"/>
    <n v="0.17280699999999999"/>
    <n v="0.66118900000000003"/>
    <n v="0.90086299999999997"/>
    <n v="98.855270000000004"/>
    <n v="9.148066"/>
  </r>
  <r>
    <x v="38"/>
    <m/>
    <x v="7"/>
    <s v="2009"/>
    <s v="IDS"/>
    <s v="2011"/>
    <s v="2009"/>
    <s v=""/>
    <s v="current"/>
    <s v=""/>
    <x v="2"/>
    <n v="5488003"/>
    <n v="3374724"/>
    <n v="0.26800000000000002"/>
    <n v="0.38270999999999999"/>
    <m/>
    <m/>
    <n v="3.4537467999999998"/>
    <n v="1.6638577999999999"/>
    <n v="2.0757463999999999"/>
    <n v="4.2365029999999999"/>
    <n v="6.8980848999999997"/>
    <n v="256723.09247229999"/>
    <n v="239281.39198370001"/>
    <n v="115268.8966201"/>
    <n v="154632.39546579999"/>
    <n v="188769.99446479999"/>
    <n v="215342.69368570001"/>
    <n v="239268.99298410001"/>
    <n v="265781.99220669997"/>
    <n v="296220.89131410001"/>
    <n v="336116.99014429998"/>
    <n v="398109.58832649997"/>
    <m/>
    <m/>
    <n v="78147.557708499997"/>
    <x v="1153"/>
    <x v="1159"/>
    <n v="202534.09406130001"/>
    <n v="227464.5933302"/>
    <n v="252946.09258309999"/>
    <n v="280290.09178130003"/>
    <n v="315169.29075849999"/>
    <n v="363883.88933009998"/>
    <n v="539068.48419330001"/>
    <n v="256723.09247229999"/>
    <n v="23637.669306899999"/>
    <n v="65794.778070800006"/>
    <n v="121580.49643499999"/>
    <n v="157497.99538179999"/>
    <n v="176304.1948304"/>
    <n v="187046.79451539999"/>
    <n v="205738.99396729999"/>
    <n v="226219.99336669999"/>
    <n v="258521.5924196"/>
    <n v="391960.78850680002"/>
    <n v="181444.09467970001"/>
    <n v="3349.0319018"/>
    <n v="9933.6987086999998"/>
    <n v="23938.959298099999"/>
    <n v="36522.498929100002"/>
    <n v="56749.738336000002"/>
    <n v="74741.317808399996"/>
    <n v="92830.867278000005"/>
    <n v="116713.8965777"/>
    <n v="148046.09565900001"/>
    <n v="197642.49420469999"/>
    <n v="76053.437769900003"/>
    <n v="650.3177809"/>
    <n v="2296.8549327000001"/>
    <n v="3924.2648849000002"/>
    <n v="5034.8948523999998"/>
    <n v="7070.6967926999996"/>
    <n v="9173.0297310000005"/>
    <n v="10383.939695499999"/>
    <n v="14505.059574700001"/>
    <n v="20901.529387099999"/>
    <n v="21771.6093616"/>
    <n v="9571.8287192999996"/>
    <n v="2967.5749129999999"/>
    <n v="2795.8679179999999"/>
    <n v="6304.4538150999997"/>
    <n v="7804.3607712000003"/>
    <n v="7593.9877772999998"/>
    <n v="9935.5617086999991"/>
    <n v="13519.1296036"/>
    <n v="17098.029498600001"/>
    <n v="23476.669311599999"/>
    <n v="122404.5964108"/>
    <n v="21395.139372599999"/>
    <n v="4110.7148795000003"/>
    <n v="6922.305797"/>
    <n v="7831.4217704000002"/>
    <n v="7868.8487692999997"/>
    <n v="7460.6107812"/>
    <n v="8367.0867546999998"/>
    <n v="9042.9097347999996"/>
    <n v="11057.5196758"/>
    <n v="13169.3696138"/>
    <n v="22921.509327899999"/>
    <n v="9875.9317104000002"/>
    <n v="57184.7083232"/>
    <n v="78032.847711900002"/>
    <n v="56083.728355500003"/>
    <n v="46148.498646799999"/>
    <n v="39125.008852799998"/>
    <n v="40607.948809300004"/>
    <n v="37395.288903499997"/>
    <n v="32594.509044300001"/>
    <n v="28746.709157099998"/>
    <n v="24552.159280100001"/>
    <n v="44046.538708499997"/>
    <n v="-13752.4595967"/>
    <n v="-30787.659097200001"/>
    <n v="-47099.048619000001"/>
    <n v="-58342.948289300002"/>
    <n v="-66839.588040100003"/>
    <n v="-76925.667744399994"/>
    <n v="-88621.0874014"/>
    <n v="-103019.6969792"/>
    <n v="-128978.09621810001"/>
    <n v="-242184.59289860001"/>
    <n v="-85663.917488100007"/>
    <n v="78147.557508500002"/>
    <n v="134988.69404179999"/>
    <n v="172564.27593999999"/>
    <n v="202534.14906120001"/>
    <n v="227464.64933019999"/>
    <n v="252946.07158310001"/>
    <n v="280290.04178129998"/>
    <n v="315169.31075850001"/>
    <n v="363883.86933010002"/>
    <n v="539068.56419329997"/>
    <n v="256723.0534723"/>
    <n v="0.20968800000000001"/>
    <n v="0.64262300000000006"/>
    <n v="0.72110700000000005"/>
    <n v="0.14987700000000001"/>
    <n v="0.29955500000000002"/>
    <n v="0.23109099999999999"/>
    <n v="0.17921799999999999"/>
    <n v="0.685504"/>
    <n v="0.810118"/>
    <n v="9.1838000000000003E-2"/>
    <n v="0.32771699999999998"/>
    <n v="0.25337300000000001"/>
    <n v="0.14266599999999999"/>
    <n v="0.73934299999999997"/>
    <n v="0.924678"/>
    <n v="3.6380999999999997E-2"/>
    <n v="0.42896000000000001"/>
    <n v="0.40286100000000002"/>
    <n v="0.35837999999999998"/>
    <n v="0.26928600000000003"/>
    <n v="6.4419000000000004E-2"/>
    <n v="0.71203700000000003"/>
    <n v="0.86749600000000004"/>
    <n v="0.16265199999999999"/>
    <n v="251078.89263779999"/>
    <m/>
    <n v="0.80309900000000001"/>
    <n v="8.8522000000000003E-2"/>
    <n v="0.175259"/>
    <m/>
    <m/>
    <m/>
    <n v="0.1553409"/>
    <n v="3.15912E-2"/>
    <n v="7.0358299999999999E-2"/>
    <n v="1.30584E-2"/>
    <n v="0.1175393"/>
    <n v="2.6913400000000001E-2"/>
    <n v="5.3607999999999998E-3"/>
    <n v="0.33494429999999997"/>
    <n v="3.7886400000000001E-2"/>
    <n v="1.0106E-2"/>
    <n v="214985.89369610001"/>
    <n v="109012.79680349999"/>
    <n v="180232.99471520001"/>
    <n v="106101.09688890001"/>
    <n v="354737.38959829998"/>
    <n v="269673.19209259999"/>
    <n v="186129.4945423"/>
    <n v="276769.0918845"/>
    <n v="186183.0945407"/>
    <n v="101682.4970184"/>
    <n v="0.134626"/>
    <n v="0.49465799999999999"/>
    <n v="9.1322E-2"/>
    <n v="0.55073899999999998"/>
    <n v="1.0669E-2"/>
    <n v="8.0697000000000005E-2"/>
    <n v="0.20042699999999999"/>
    <n v="1.2109E-2"/>
    <n v="0.176924"/>
    <n v="0.56165500000000002"/>
    <n v="0.20197100000000001"/>
    <n v="0.94395099999999998"/>
    <n v="0.25103799999999998"/>
    <n v="0.985958"/>
    <n v="2.2370000000000001E-2"/>
    <n v="0.18013399999999999"/>
    <n v="0.73062700000000003"/>
    <n v="3.943E-2"/>
    <n v="0.37932199999999999"/>
    <n v="0.99404599999999999"/>
    <m/>
    <m/>
    <m/>
    <m/>
    <m/>
    <m/>
    <m/>
    <m/>
    <m/>
    <m/>
    <m/>
    <m/>
    <m/>
    <m/>
    <m/>
    <m/>
    <m/>
    <m/>
    <m/>
    <m/>
    <m/>
    <m/>
    <m/>
    <m/>
    <m/>
    <m/>
    <m/>
    <m/>
    <n v="98.855270000000004"/>
    <n v="9.148066"/>
  </r>
  <r>
    <x v="38"/>
    <n v="11"/>
    <x v="4"/>
    <s v="2010"/>
    <s v="IDS"/>
    <s v="2012"/>
    <s v="2010"/>
    <s v=""/>
    <s v="current"/>
    <s v=""/>
    <x v="0"/>
    <n v="1656227"/>
    <n v="1241999"/>
    <n v="0.25539000000000001"/>
    <n v="0.61955899999999997"/>
    <m/>
    <m/>
    <m/>
    <m/>
    <m/>
    <m/>
    <m/>
    <n v="207336.1"/>
    <n v="176222"/>
    <m/>
    <m/>
    <m/>
    <m/>
    <m/>
    <m/>
    <m/>
    <m/>
    <m/>
    <m/>
    <m/>
    <m/>
    <x v="12"/>
    <x v="12"/>
    <m/>
    <m/>
    <m/>
    <m/>
    <m/>
    <m/>
    <m/>
    <m/>
    <m/>
    <m/>
    <m/>
    <m/>
    <m/>
    <m/>
    <m/>
    <m/>
    <m/>
    <m/>
    <m/>
    <m/>
    <m/>
    <m/>
    <m/>
    <m/>
    <m/>
    <m/>
    <m/>
    <m/>
    <m/>
    <m/>
    <m/>
    <m/>
    <m/>
    <m/>
    <m/>
    <m/>
    <m/>
    <m/>
    <m/>
    <m/>
    <m/>
    <m/>
    <m/>
    <m/>
    <m/>
    <m/>
    <m/>
    <m/>
    <m/>
    <m/>
    <m/>
    <m/>
    <m/>
    <m/>
    <m/>
    <m/>
    <m/>
    <m/>
    <m/>
    <m/>
    <m/>
    <m/>
    <m/>
    <m/>
    <m/>
    <m/>
    <m/>
    <m/>
    <m/>
    <m/>
    <m/>
    <m/>
    <m/>
    <m/>
    <m/>
    <m/>
    <m/>
    <m/>
    <m/>
    <m/>
    <m/>
    <m/>
    <m/>
    <m/>
    <m/>
    <m/>
    <m/>
    <m/>
    <m/>
    <m/>
    <m/>
    <m/>
    <m/>
    <m/>
    <m/>
    <m/>
    <n v="0.75082899999999997"/>
    <n v="0.70413599999999998"/>
    <n v="0.77000900000000005"/>
    <n v="0.27216099999999999"/>
    <n v="0.144617"/>
    <n v="0.11641"/>
    <n v="0.71411500000000006"/>
    <n v="0.68282799999999999"/>
    <n v="0.736954"/>
    <n v="9.2610999999999999E-2"/>
    <n v="0.137124"/>
    <n v="0.101519"/>
    <n v="0.62464600000000003"/>
    <n v="0.63183800000000001"/>
    <n v="0.65384799999999998"/>
    <n v="7.5789999999999998E-3"/>
    <n v="0.17005999999999999"/>
    <n v="7.1954000000000004E-2"/>
    <n v="0.13735800000000001"/>
    <n v="9.7083000000000003E-2"/>
    <n v="3.5764999999999998E-2"/>
    <n v="0.66091999999999995"/>
    <n v="0.70658799999999999"/>
    <n v="0.68415099999999995"/>
    <m/>
    <m/>
    <m/>
    <m/>
    <m/>
    <m/>
    <m/>
    <m/>
    <m/>
    <m/>
    <m/>
    <m/>
    <m/>
    <m/>
    <m/>
    <m/>
    <m/>
    <m/>
    <m/>
    <m/>
    <m/>
    <m/>
    <m/>
    <m/>
    <m/>
    <m/>
    <m/>
    <m/>
    <m/>
    <m/>
    <m/>
    <m/>
    <m/>
    <m/>
    <m/>
    <m/>
    <m/>
    <m/>
    <m/>
    <m/>
    <m/>
    <m/>
    <m/>
    <m/>
    <m/>
    <m/>
    <m/>
    <m/>
    <m/>
    <m/>
    <m/>
    <m/>
    <m/>
    <m/>
    <m/>
    <m/>
    <m/>
    <m/>
    <m/>
    <m/>
    <m/>
    <m/>
    <m/>
    <m/>
    <m/>
    <m/>
    <m/>
    <m/>
    <m/>
    <m/>
    <m/>
    <m/>
    <m/>
    <m/>
    <m/>
    <m/>
    <n v="100"/>
    <n v="9.2691333999999994"/>
  </r>
  <r>
    <x v="38"/>
    <n v="11"/>
    <x v="4"/>
    <s v="2010"/>
    <s v="IDS"/>
    <s v="2012"/>
    <s v="2010"/>
    <s v=""/>
    <s v="current"/>
    <s v=""/>
    <x v="1"/>
    <n v="9059035"/>
    <n v="4624912"/>
    <n v="0.26905600000000002"/>
    <n v="0.44139"/>
    <m/>
    <m/>
    <n v="3.2976667000000002"/>
    <n v="1.6817622999999999"/>
    <n v="1.9608399999999999"/>
    <n v="4.0499219000000002"/>
    <n v="6.1281219"/>
    <n v="249129.4"/>
    <n v="229757.5"/>
    <n v="117173"/>
    <n v="145173.5"/>
    <n v="175707.1"/>
    <n v="204403.9"/>
    <n v="229757.5"/>
    <n v="255227.4"/>
    <n v="286019"/>
    <n v="324129.3"/>
    <n v="386397.5"/>
    <m/>
    <m/>
    <n v="87325.14"/>
    <x v="1154"/>
    <x v="1160"/>
    <n v="190343.9"/>
    <n v="217378.3"/>
    <n v="242366.8"/>
    <n v="270314.3"/>
    <n v="304193.5"/>
    <n v="351342.4"/>
    <n v="535139.1"/>
    <n v="249129.4"/>
    <n v="17480.57"/>
    <n v="32724.86"/>
    <n v="71915.070000000007"/>
    <n v="107380"/>
    <n v="137678"/>
    <n v="154250.9"/>
    <n v="178650.2"/>
    <n v="204027.1"/>
    <n v="228832.6"/>
    <n v="357377.1"/>
    <n v="149037.6"/>
    <n v="3522.9560000000001"/>
    <n v="5802.7049999999999"/>
    <n v="14144.9"/>
    <n v="28407.279999999999"/>
    <n v="45540.88"/>
    <n v="65879.55"/>
    <n v="84052.51"/>
    <n v="103043.9"/>
    <n v="132000.29999999999"/>
    <n v="190946.4"/>
    <n v="67337.81"/>
    <n v="533.29719999999998"/>
    <n v="810.33709999999996"/>
    <n v="2067.2849999999999"/>
    <n v="3288.7959999999998"/>
    <n v="4731.5050000000001"/>
    <n v="6722.7039999999997"/>
    <n v="8521.3130000000001"/>
    <n v="12699.93"/>
    <n v="17194.29"/>
    <n v="22493.79"/>
    <n v="7906.8450000000003"/>
    <n v="3388.1640000000002"/>
    <n v="8845.98"/>
    <n v="14322.21"/>
    <n v="16812.14"/>
    <n v="14393.62"/>
    <n v="16938.37"/>
    <n v="17430.849999999999"/>
    <n v="23525.81"/>
    <n v="33837.94"/>
    <n v="128079.7"/>
    <n v="27758.57"/>
    <n v="3242.902"/>
    <n v="2682.136"/>
    <n v="4372.424"/>
    <n v="6086.3239999999996"/>
    <n v="7308.6620000000003"/>
    <n v="8745.9429999999993"/>
    <n v="9688.0920000000006"/>
    <n v="9335.4410000000007"/>
    <n v="15126.2"/>
    <n v="25992.9"/>
    <n v="9258.4310000000005"/>
    <n v="73164.27"/>
    <n v="110271"/>
    <n v="97130.47"/>
    <n v="82178.42"/>
    <n v="68598.45"/>
    <n v="60243.79"/>
    <n v="52649.87"/>
    <n v="48649.22"/>
    <n v="43403.66"/>
    <n v="42984.91"/>
    <n v="67926.16"/>
    <n v="-14007.02"/>
    <n v="-29573.68"/>
    <n v="-42697.08"/>
    <n v="-53809.03"/>
    <n v="-60872.89"/>
    <n v="-70414.48"/>
    <n v="-80678.460000000006"/>
    <n v="-97087.88"/>
    <n v="-119052.6"/>
    <n v="-232735.7"/>
    <n v="-80096.009999999995"/>
    <n v="87325.139200000005"/>
    <n v="131563.33809999999"/>
    <n v="161255.27900000001"/>
    <n v="190343.93"/>
    <n v="217378.22700000001"/>
    <n v="242366.777"/>
    <n v="270314.375"/>
    <n v="304193.52100000001"/>
    <n v="351342.39"/>
    <n v="535139.1"/>
    <n v="249129.40599999999"/>
    <n v="0.30778899999999998"/>
    <n v="0.67306600000000005"/>
    <n v="0.76039900000000005"/>
    <n v="0.17429600000000001"/>
    <n v="0.240097"/>
    <n v="0.17912500000000001"/>
    <n v="0.27795700000000001"/>
    <n v="0.68362000000000001"/>
    <n v="0.75438700000000003"/>
    <n v="9.1431999999999999E-2"/>
    <n v="0.26309399999999999"/>
    <n v="0.190304"/>
    <n v="0.23084199999999999"/>
    <n v="0.68361099999999997"/>
    <n v="0.73442700000000005"/>
    <n v="2.8067999999999999E-2"/>
    <n v="0.34645399999999998"/>
    <n v="0.30287399999999998"/>
    <n v="0.29843599999999998"/>
    <n v="0.23094400000000001"/>
    <n v="5.4325999999999999E-2"/>
    <n v="0.68386100000000005"/>
    <n v="0.74315299999999995"/>
    <n v="0.25864399999999999"/>
    <m/>
    <n v="1"/>
    <m/>
    <m/>
    <m/>
    <n v="9.1431999999999999E-2"/>
    <n v="0.27795700000000001"/>
    <n v="249129.4"/>
    <m/>
    <m/>
    <m/>
    <m/>
    <m/>
    <m/>
    <m/>
    <m/>
    <m/>
    <m/>
    <m/>
    <m/>
    <m/>
    <m/>
    <m/>
    <m/>
    <m/>
    <m/>
    <m/>
    <m/>
    <m/>
    <m/>
    <m/>
    <m/>
    <m/>
    <m/>
    <m/>
    <m/>
    <m/>
    <m/>
    <m/>
    <m/>
    <m/>
    <m/>
    <m/>
    <m/>
    <m/>
    <m/>
    <m/>
    <m/>
    <n v="0.206626"/>
    <n v="0.104319"/>
    <n v="0.18560099999999999"/>
    <n v="0.13427700000000001"/>
    <n v="0.18635099999999999"/>
    <n v="0.109176"/>
    <n v="7.3649999999999993E-2"/>
    <n v="241839.2"/>
    <n v="220638.9"/>
    <n v="236978.9"/>
    <n v="276025.90000000002"/>
    <n v="306885.7"/>
    <n v="236173.1"/>
    <n v="164589.29999999999"/>
    <n v="8.2171999999999995E-2"/>
    <n v="0.19534499999999999"/>
    <n v="0.101581"/>
    <n v="5.7243000000000002E-2"/>
    <n v="5.5391999999999997E-2"/>
    <n v="6.2575000000000006E-2"/>
    <n v="0.14229700000000001"/>
    <n v="0.17572599999999999"/>
    <n v="0.29092400000000002"/>
    <n v="0.173897"/>
    <n v="0.12978600000000001"/>
    <n v="0.17524700000000001"/>
    <n v="0.63014599999999998"/>
    <n v="0.90236499999999997"/>
    <n v="100"/>
    <n v="9.2691333999999994"/>
  </r>
  <r>
    <x v="38"/>
    <n v="11"/>
    <x v="4"/>
    <s v="2010"/>
    <s v="IDS"/>
    <s v="2012"/>
    <s v="2010"/>
    <s v=""/>
    <s v="current"/>
    <s v=""/>
    <x v="2"/>
    <n v="5530974"/>
    <n v="3382913"/>
    <n v="0.27027499999999999"/>
    <n v="0.38477699999999998"/>
    <m/>
    <m/>
    <n v="3.4882746999999998"/>
    <n v="1.6578755999999999"/>
    <n v="2.104063"/>
    <n v="4.2822620999999996"/>
    <n v="6.9188948999999997"/>
    <n v="264111.5"/>
    <n v="246318.40900000001"/>
    <n v="117067.5"/>
    <n v="157990.20000000001"/>
    <n v="193410.5"/>
    <n v="221479"/>
    <n v="246317.4"/>
    <n v="273605.7"/>
    <n v="304719.40000000002"/>
    <n v="341914.6"/>
    <n v="408363.6"/>
    <m/>
    <m/>
    <n v="81446.460000000006"/>
    <x v="1155"/>
    <x v="1161"/>
    <n v="208148.5"/>
    <n v="234129.1"/>
    <n v="259388.9"/>
    <n v="288393"/>
    <n v="322249.90000000002"/>
    <n v="370689.2"/>
    <n v="563519.5"/>
    <n v="264111.5"/>
    <n v="23509.31"/>
    <n v="63643.71"/>
    <n v="126683.2"/>
    <n v="157939.29999999999"/>
    <n v="176732.6"/>
    <n v="191252.9"/>
    <n v="212535.4"/>
    <n v="233688.1"/>
    <n v="254660.8"/>
    <n v="400346.8"/>
    <n v="184109.9"/>
    <n v="4218.5259999999998"/>
    <n v="9869.5159999999996"/>
    <n v="24381.599999999999"/>
    <n v="42585.37"/>
    <n v="56647.22"/>
    <n v="75860.789999999994"/>
    <n v="94521.71"/>
    <n v="116056.5"/>
    <n v="153512.70000000001"/>
    <n v="208045.2"/>
    <n v="78575"/>
    <n v="605.76189999999997"/>
    <n v="1549.4449999999999"/>
    <n v="4158.6589999999997"/>
    <n v="5748.9179999999997"/>
    <n v="7313.87"/>
    <n v="10639.02"/>
    <n v="13159.92"/>
    <n v="16327.95"/>
    <n v="23872.89"/>
    <n v="27870.19"/>
    <n v="11125.2"/>
    <n v="2210.0030000000002"/>
    <n v="3418.895"/>
    <n v="5670.1679999999997"/>
    <n v="6386.7650000000003"/>
    <n v="7152.357"/>
    <n v="9172.2009999999991"/>
    <n v="11993"/>
    <n v="13929.29"/>
    <n v="23336.5"/>
    <n v="122212.4"/>
    <n v="20553.29"/>
    <n v="4018.248"/>
    <n v="4426.49"/>
    <n v="6433.0739999999996"/>
    <n v="8107.7709999999997"/>
    <n v="9442.0079999999998"/>
    <n v="9228.27"/>
    <n v="9130.4869999999992"/>
    <n v="14097.55"/>
    <n v="14972.96"/>
    <n v="26788.35"/>
    <n v="10665.23"/>
    <n v="58572.93"/>
    <n v="83295.100000000006"/>
    <n v="54758.21"/>
    <n v="44505.22"/>
    <n v="43402.16"/>
    <n v="38109.019999999997"/>
    <n v="35373.919999999998"/>
    <n v="30639.22"/>
    <n v="26669.95"/>
    <n v="27027.53"/>
    <n v="44234.55"/>
    <n v="-11688.32"/>
    <n v="-29491.85"/>
    <n v="-45782.7"/>
    <n v="-57124.83"/>
    <n v="-66561.149999999994"/>
    <n v="-74873.36"/>
    <n v="-88321.46"/>
    <n v="-102488.7"/>
    <n v="-126336.6"/>
    <n v="-248770.9"/>
    <n v="-85151.66"/>
    <n v="81446.458899999998"/>
    <n v="136711.30600000001"/>
    <n v="176302.21100000001"/>
    <n v="208148.514"/>
    <n v="234129.065"/>
    <n v="259388.84099999999"/>
    <n v="288392.97700000001"/>
    <n v="322249.90999999997"/>
    <n v="370689.2"/>
    <n v="563519.56999999995"/>
    <n v="264111.51"/>
    <n v="0.206704"/>
    <n v="0.66401900000000003"/>
    <n v="0.75815100000000002"/>
    <n v="0.15457499999999999"/>
    <n v="0.29065099999999999"/>
    <n v="0.227352"/>
    <n v="0.18195"/>
    <n v="0.69195499999999999"/>
    <n v="0.81228599999999995"/>
    <n v="9.4212000000000004E-2"/>
    <n v="0.30932799999999999"/>
    <n v="0.24801400000000001"/>
    <n v="0.14610100000000001"/>
    <n v="0.733348"/>
    <n v="0.90037699999999998"/>
    <n v="3.6215999999999998E-2"/>
    <n v="0.36557699999999999"/>
    <n v="0.32625599999999999"/>
    <n v="0.330984"/>
    <n v="0.263963"/>
    <n v="6.3438999999999995E-2"/>
    <n v="0.70820700000000003"/>
    <n v="0.849298"/>
    <n v="0.16633300000000001"/>
    <n v="257670.1"/>
    <m/>
    <n v="0.802199"/>
    <n v="9.1986999999999999E-2"/>
    <n v="0.17881"/>
    <m/>
    <m/>
    <m/>
    <n v="0.15602750000000001"/>
    <n v="2.8873800000000002E-2"/>
    <n v="7.1797299999999994E-2"/>
    <n v="1.45097E-2"/>
    <n v="0.1157439"/>
    <n v="2.59461E-2"/>
    <n v="5.5960999999999997E-3"/>
    <n v="0.33573940000000002"/>
    <n v="3.8696500000000002E-2"/>
    <n v="9.2686999999999995E-3"/>
    <n v="220032.4"/>
    <n v="110797"/>
    <n v="183977.3"/>
    <n v="110842.4"/>
    <n v="366492.8"/>
    <n v="267962.3"/>
    <n v="184738.4"/>
    <n v="286022.7"/>
    <n v="178611.5"/>
    <n v="108826.9"/>
    <n v="0.14376800000000001"/>
    <n v="0.49476500000000001"/>
    <n v="0.109177"/>
    <n v="0.56729700000000005"/>
    <n v="1.0422000000000001E-2"/>
    <n v="9.5562999999999995E-2"/>
    <n v="0.17644000000000001"/>
    <n v="1.1553000000000001E-2"/>
    <n v="0.18195700000000001"/>
    <n v="0.58385799999999999"/>
    <n v="0.20960500000000001"/>
    <n v="0.95345500000000005"/>
    <n v="0.27067600000000003"/>
    <n v="0.98034299999999996"/>
    <n v="2.7549000000000001E-2"/>
    <n v="0.202875"/>
    <n v="0.77846300000000002"/>
    <n v="3.6097999999999998E-2"/>
    <n v="0.39987800000000001"/>
    <n v="0.986819"/>
    <m/>
    <m/>
    <m/>
    <m/>
    <m/>
    <m/>
    <m/>
    <m/>
    <m/>
    <m/>
    <m/>
    <m/>
    <m/>
    <m/>
    <m/>
    <m/>
    <m/>
    <m/>
    <m/>
    <m/>
    <m/>
    <m/>
    <m/>
    <m/>
    <m/>
    <m/>
    <m/>
    <m/>
    <n v="100"/>
    <n v="9.2691333999999994"/>
  </r>
  <r>
    <x v="38"/>
    <n v="12"/>
    <x v="5"/>
    <s v="2011"/>
    <s v="IDS"/>
    <s v=""/>
    <s v="2011"/>
    <s v=""/>
    <s v="current"/>
    <s v=""/>
    <x v="0"/>
    <n v="1701886"/>
    <n v="1261055"/>
    <n v="0.28264800000000001"/>
    <n v="0.64216499999999999"/>
    <m/>
    <m/>
    <m/>
    <m/>
    <m/>
    <m/>
    <m/>
    <n v="225666.1"/>
    <n v="184479.2"/>
    <m/>
    <m/>
    <m/>
    <m/>
    <m/>
    <m/>
    <m/>
    <m/>
    <m/>
    <m/>
    <m/>
    <m/>
    <x v="12"/>
    <x v="12"/>
    <m/>
    <m/>
    <m/>
    <m/>
    <m/>
    <m/>
    <m/>
    <m/>
    <m/>
    <m/>
    <m/>
    <m/>
    <m/>
    <m/>
    <m/>
    <m/>
    <m/>
    <m/>
    <m/>
    <m/>
    <m/>
    <m/>
    <m/>
    <m/>
    <m/>
    <m/>
    <m/>
    <m/>
    <m/>
    <m/>
    <m/>
    <m/>
    <m/>
    <m/>
    <m/>
    <m/>
    <m/>
    <m/>
    <m/>
    <m/>
    <m/>
    <m/>
    <m/>
    <m/>
    <m/>
    <m/>
    <m/>
    <m/>
    <m/>
    <m/>
    <m/>
    <m/>
    <m/>
    <m/>
    <m/>
    <m/>
    <m/>
    <m/>
    <m/>
    <m/>
    <m/>
    <m/>
    <m/>
    <m/>
    <m/>
    <m/>
    <m/>
    <m/>
    <m/>
    <m/>
    <m/>
    <m/>
    <m/>
    <m/>
    <m/>
    <m/>
    <m/>
    <m/>
    <m/>
    <m/>
    <m/>
    <m/>
    <m/>
    <m/>
    <m/>
    <m/>
    <m/>
    <m/>
    <m/>
    <m/>
    <m/>
    <m/>
    <m/>
    <m/>
    <m/>
    <m/>
    <n v="0.74171699999999996"/>
    <n v="0.69434799999999997"/>
    <n v="0.758548"/>
    <n v="0.28045700000000001"/>
    <n v="0.151313"/>
    <n v="0.123102"/>
    <n v="0.70622200000000002"/>
    <n v="0.67031200000000002"/>
    <n v="0.72306599999999999"/>
    <n v="9.9695000000000006E-2"/>
    <n v="0.138658"/>
    <n v="9.6050999999999997E-2"/>
    <n v="0.614873"/>
    <n v="0.60307100000000002"/>
    <n v="0.62524299999999999"/>
    <n v="7.986E-3"/>
    <n v="0.22367400000000001"/>
    <n v="0.12898799999999999"/>
    <n v="0.16375000000000001"/>
    <n v="0.12898799999999999"/>
    <n v="3.049E-2"/>
    <n v="0.64040200000000003"/>
    <n v="0.62524299999999999"/>
    <n v="0.67227499999999996"/>
    <m/>
    <m/>
    <m/>
    <m/>
    <m/>
    <m/>
    <m/>
    <m/>
    <m/>
    <m/>
    <m/>
    <m/>
    <m/>
    <m/>
    <m/>
    <m/>
    <m/>
    <m/>
    <m/>
    <m/>
    <m/>
    <m/>
    <m/>
    <m/>
    <m/>
    <m/>
    <m/>
    <m/>
    <m/>
    <m/>
    <m/>
    <m/>
    <m/>
    <m/>
    <m/>
    <m/>
    <m/>
    <m/>
    <m/>
    <m/>
    <m/>
    <m/>
    <m/>
    <m/>
    <m/>
    <m/>
    <m/>
    <m/>
    <m/>
    <m/>
    <m/>
    <m/>
    <m/>
    <m/>
    <m/>
    <m/>
    <m/>
    <m/>
    <m/>
    <m/>
    <m/>
    <m/>
    <m/>
    <m/>
    <m/>
    <m/>
    <m/>
    <m/>
    <m/>
    <m/>
    <m/>
    <m/>
    <m/>
    <m/>
    <m/>
    <m/>
    <n v="102.96120000000001"/>
    <n v="9.1050015000000002"/>
  </r>
  <r>
    <x v="38"/>
    <n v="12"/>
    <x v="5"/>
    <s v="2011"/>
    <s v="IDS"/>
    <s v=""/>
    <s v="2011"/>
    <s v=""/>
    <s v="current"/>
    <s v=""/>
    <x v="1"/>
    <n v="9128261"/>
    <n v="4617035"/>
    <n v="0.27342"/>
    <n v="0.43476799999999999"/>
    <m/>
    <m/>
    <n v="3.3689027999999999"/>
    <n v="1.7032464"/>
    <n v="1.9779304"/>
    <n v="4.1448755999999998"/>
    <n v="6.3068726000000002"/>
    <n v="264777.8"/>
    <n v="242592"/>
    <n v="122643.7"/>
    <n v="154041.70000000001"/>
    <n v="186062.4"/>
    <n v="215454"/>
    <n v="242580.7"/>
    <n v="271485.40000000002"/>
    <n v="302720.7"/>
    <n v="345597.7"/>
    <n v="413174.7"/>
    <m/>
    <m/>
    <n v="91330.94"/>
    <x v="1156"/>
    <x v="1162"/>
    <n v="201400.6"/>
    <n v="228919.2"/>
    <n v="256672.9"/>
    <n v="286593.59999999998"/>
    <n v="322950.59999999998"/>
    <n v="375504.7"/>
    <n v="576012.6"/>
    <n v="264777.8"/>
    <n v="19672.18"/>
    <n v="38295.18"/>
    <n v="81418.009999999995"/>
    <n v="116719.6"/>
    <n v="148326.20000000001"/>
    <n v="168118.2"/>
    <n v="192555.9"/>
    <n v="207787.3"/>
    <n v="242125"/>
    <n v="383871.7"/>
    <n v="159892.5"/>
    <n v="3603.828"/>
    <n v="7877.7250000000004"/>
    <n v="14759.98"/>
    <n v="30246.69"/>
    <n v="51750.13"/>
    <n v="72444.759999999995"/>
    <n v="89851.18"/>
    <n v="111027.6"/>
    <n v="141589.4"/>
    <n v="188890.7"/>
    <n v="71206.11"/>
    <n v="682.36500000000001"/>
    <n v="1194.83"/>
    <n v="2317.192"/>
    <n v="4010.9780000000001"/>
    <n v="5118.9979999999996"/>
    <n v="7368.51"/>
    <n v="10065.01"/>
    <n v="16991.919999999998"/>
    <n v="22012.639999999999"/>
    <n v="29746.17"/>
    <n v="9951.1080000000002"/>
    <n v="4201.7449999999999"/>
    <n v="10551.92"/>
    <n v="16238.3"/>
    <n v="18414.03"/>
    <n v="16464.72"/>
    <n v="18295.150000000001"/>
    <n v="20097.02"/>
    <n v="28618.94"/>
    <n v="37701.19"/>
    <n v="159980.5"/>
    <n v="33056.94"/>
    <n v="2841.1819999999998"/>
    <n v="2336.1979999999999"/>
    <n v="4606.1279999999997"/>
    <n v="6552.848"/>
    <n v="6434.0630000000001"/>
    <n v="8332.1049999999996"/>
    <n v="9822.0470000000005"/>
    <n v="11926.94"/>
    <n v="15847.52"/>
    <n v="23603.94"/>
    <n v="9230.4660000000003"/>
    <n v="74968.789999999994"/>
    <n v="107563.3"/>
    <n v="93850.13"/>
    <n v="78980.98"/>
    <n v="63506.15"/>
    <n v="53820.05"/>
    <n v="50146"/>
    <n v="46137.7"/>
    <n v="42703.25"/>
    <n v="44119.02"/>
    <n v="65579.649999999994"/>
    <n v="-14639.14"/>
    <n v="-29585.38"/>
    <n v="-43078.26"/>
    <n v="-53524.49"/>
    <n v="-62681.02"/>
    <n v="-71705.89"/>
    <n v="-85943.61"/>
    <n v="-99539.94"/>
    <n v="-126474.3"/>
    <n v="-254199.4"/>
    <n v="-84138.95"/>
    <n v="91330.95"/>
    <n v="138233.77299999999"/>
    <n v="170111.48"/>
    <n v="201400.636"/>
    <n v="228919.24100000001"/>
    <n v="256672.88500000001"/>
    <n v="286593.54700000002"/>
    <n v="322950.46000000002"/>
    <n v="375504.7"/>
    <n v="576012.63"/>
    <n v="264777.82400000002"/>
    <n v="0.29706700000000003"/>
    <n v="0.65579299999999996"/>
    <n v="0.73631999999999997"/>
    <n v="0.17422599999999999"/>
    <n v="0.246923"/>
    <n v="0.18939800000000001"/>
    <n v="0.26544000000000001"/>
    <n v="0.66969199999999995"/>
    <n v="0.73471500000000001"/>
    <n v="9.7040000000000001E-2"/>
    <n v="0.25464500000000001"/>
    <n v="0.17769499999999999"/>
    <n v="0.21696299999999999"/>
    <n v="0.66213100000000003"/>
    <n v="0.70076799999999995"/>
    <n v="2.6394000000000001E-2"/>
    <n v="0.35935499999999998"/>
    <n v="0.30094799999999999"/>
    <n v="0.30194199999999999"/>
    <n v="0.22589600000000001"/>
    <n v="5.1388000000000003E-2"/>
    <n v="0.66522499999999996"/>
    <n v="0.72017399999999998"/>
    <n v="0.244479"/>
    <m/>
    <n v="1"/>
    <m/>
    <m/>
    <m/>
    <n v="9.7040000000000001E-2"/>
    <n v="0.26544000000000001"/>
    <n v="264777.8"/>
    <m/>
    <m/>
    <m/>
    <m/>
    <m/>
    <m/>
    <m/>
    <m/>
    <m/>
    <m/>
    <m/>
    <m/>
    <m/>
    <m/>
    <m/>
    <m/>
    <m/>
    <m/>
    <m/>
    <m/>
    <m/>
    <m/>
    <m/>
    <m/>
    <m/>
    <m/>
    <m/>
    <m/>
    <m/>
    <m/>
    <m/>
    <m/>
    <m/>
    <m/>
    <m/>
    <m/>
    <m/>
    <m/>
    <m/>
    <m/>
    <n v="0.208454"/>
    <n v="0.10313799999999999"/>
    <n v="0.18813199999999999"/>
    <n v="0.13917499999999999"/>
    <n v="0.17465900000000001"/>
    <n v="0.111591"/>
    <n v="7.485E-2"/>
    <n v="258708.5"/>
    <n v="242749"/>
    <n v="252982.5"/>
    <n v="293340.79999999999"/>
    <n v="316724.90000000002"/>
    <n v="258189.7"/>
    <n v="177178.2"/>
    <n v="9.4078999999999996E-2"/>
    <n v="0.18148600000000001"/>
    <n v="0.10638"/>
    <n v="6.0014999999999999E-2"/>
    <n v="6.6549999999999998E-2"/>
    <n v="6.9403000000000006E-2"/>
    <n v="0.14715300000000001"/>
    <n v="0.161858"/>
    <n v="0.25835599999999997"/>
    <n v="0.16087699999999999"/>
    <n v="0.11742"/>
    <n v="0.16297300000000001"/>
    <n v="0.61483299999999996"/>
    <n v="0.900119"/>
    <n v="102.96120000000001"/>
    <n v="9.1050015000000002"/>
  </r>
  <r>
    <x v="38"/>
    <n v="12"/>
    <x v="5"/>
    <s v="2011"/>
    <s v="IDS"/>
    <s v=""/>
    <s v="2011"/>
    <s v=""/>
    <s v="current"/>
    <s v=""/>
    <x v="2"/>
    <n v="5523551"/>
    <n v="3355981"/>
    <n v="0.267899"/>
    <n v="0.37102499999999999"/>
    <m/>
    <m/>
    <n v="3.5075539999999998"/>
    <n v="1.6535143999999999"/>
    <n v="2.1212719999999998"/>
    <n v="4.2269603"/>
    <n v="6.7871873999999996"/>
    <n v="278919.5"/>
    <n v="260692"/>
    <n v="122889"/>
    <n v="168221.3"/>
    <n v="205413.1"/>
    <n v="233730.3"/>
    <n v="260681"/>
    <n v="289452.79999999999"/>
    <n v="321572.40000000002"/>
    <n v="363668.2"/>
    <n v="431039.8"/>
    <m/>
    <m/>
    <n v="86735.56"/>
    <x v="1157"/>
    <x v="1163"/>
    <n v="219465.4"/>
    <n v="247195"/>
    <n v="275024"/>
    <n v="304515.3"/>
    <n v="341234.6"/>
    <n v="393166.7"/>
    <n v="588690.5"/>
    <n v="278919.5"/>
    <n v="26771.22"/>
    <n v="79412.259999999995"/>
    <n v="138063.1"/>
    <n v="179883.2"/>
    <n v="185290.3"/>
    <n v="207577.1"/>
    <n v="221148.5"/>
    <n v="241051.1"/>
    <n v="273977.7"/>
    <n v="420545.8"/>
    <n v="197380.1"/>
    <n v="4074.1410000000001"/>
    <n v="13535.7"/>
    <n v="27636.01"/>
    <n v="40923.870000000003"/>
    <n v="67438.63"/>
    <n v="82029.95"/>
    <n v="101976.6"/>
    <n v="125329.9"/>
    <n v="157686.79999999999"/>
    <n v="208400.5"/>
    <n v="82906.7"/>
    <n v="859.99249999999995"/>
    <n v="2415.0309999999999"/>
    <n v="5205.5959999999995"/>
    <n v="6021.9359999999997"/>
    <n v="8877.9869999999992"/>
    <n v="11572.63"/>
    <n v="14787.01"/>
    <n v="23798.39"/>
    <n v="27313.62"/>
    <n v="38447.360000000001"/>
    <n v="13930.57"/>
    <n v="2497.2220000000002"/>
    <n v="3530.395"/>
    <n v="6033.4160000000002"/>
    <n v="6630.2309999999998"/>
    <n v="8666.2119999999995"/>
    <n v="9615.9519999999993"/>
    <n v="12975.02"/>
    <n v="18384.52"/>
    <n v="25497.99"/>
    <n v="128825.3"/>
    <n v="22267.51"/>
    <n v="3328.5659999999998"/>
    <n v="4391.7730000000001"/>
    <n v="8264.9500000000007"/>
    <n v="6015.68"/>
    <n v="7380.8459999999995"/>
    <n v="10143.51"/>
    <n v="12134.12"/>
    <n v="10293.98"/>
    <n v="17047.41"/>
    <n v="23662.400000000001"/>
    <n v="10266.56"/>
    <n v="62262.5"/>
    <n v="74169.66"/>
    <n v="50551.51"/>
    <n v="39971"/>
    <n v="37661.089999999997"/>
    <n v="34053.97"/>
    <n v="33019.120000000003"/>
    <n v="29638.76"/>
    <n v="25107.57"/>
    <n v="24983.55"/>
    <n v="41141.33"/>
    <n v="-13058.09"/>
    <n v="-31905.96"/>
    <n v="-48230.7"/>
    <n v="-59980.57"/>
    <n v="-68120.009999999995"/>
    <n v="-79969.070000000007"/>
    <n v="-91525.07"/>
    <n v="-107262"/>
    <n v="-133464.4"/>
    <n v="-256174.3"/>
    <n v="-88973.24"/>
    <n v="86735.551500000001"/>
    <n v="145548.859"/>
    <n v="187523.88200000001"/>
    <n v="219465.34700000001"/>
    <n v="247195.05499999999"/>
    <n v="275024.04200000002"/>
    <n v="304515.3"/>
    <n v="341234.65"/>
    <n v="393166.69"/>
    <n v="588690.61"/>
    <n v="278919.53000000003"/>
    <n v="0.19270899999999999"/>
    <n v="0.63966500000000004"/>
    <n v="0.71463699999999997"/>
    <n v="0.15021899999999999"/>
    <n v="0.29522900000000002"/>
    <n v="0.23564399999999999"/>
    <n v="0.16531199999999999"/>
    <n v="0.67939499999999997"/>
    <n v="0.78554100000000004"/>
    <n v="9.7241999999999995E-2"/>
    <n v="0.29308699999999999"/>
    <n v="0.22153200000000001"/>
    <n v="0.128995"/>
    <n v="0.72864899999999999"/>
    <n v="0.90288999999999997"/>
    <n v="3.288E-2"/>
    <n v="0.36626599999999998"/>
    <n v="0.31041800000000003"/>
    <n v="0.32604499999999997"/>
    <n v="0.25685000000000002"/>
    <n v="5.8550999999999999E-2"/>
    <n v="0.70002600000000004"/>
    <n v="0.83147400000000005"/>
    <n v="0.14816099999999999"/>
    <n v="273001.09999999998"/>
    <m/>
    <n v="0.79781659999999999"/>
    <n v="9.6943000000000001E-2"/>
    <n v="0.16228100000000001"/>
    <m/>
    <m/>
    <m/>
    <n v="0.15649779999999999"/>
    <n v="2.5626400000000001E-2"/>
    <n v="6.9020700000000004E-2"/>
    <n v="1.20664E-2"/>
    <n v="0.1112957"/>
    <n v="2.3988599999999999E-2"/>
    <n v="4.9765E-3"/>
    <n v="0.34698030000000002"/>
    <n v="3.8922600000000002E-2"/>
    <n v="8.4416999999999999E-3"/>
    <n v="228924.79999999999"/>
    <n v="116627.5"/>
    <n v="193367.1"/>
    <n v="104920.2"/>
    <n v="379616.6"/>
    <n v="278757.59999999998"/>
    <n v="209716.3"/>
    <n v="305254.3"/>
    <n v="196033"/>
    <n v="100667.7"/>
    <n v="0.14031299999999999"/>
    <n v="0.54710499999999995"/>
    <n v="0.128107"/>
    <n v="0.73236299999999999"/>
    <n v="1.5734000000000001E-2"/>
    <n v="5.5005999999999999E-2"/>
    <n v="0.25211699999999998"/>
    <n v="1.5158E-2"/>
    <n v="0.20644299999999999"/>
    <n v="0.71837300000000004"/>
    <n v="0.197822"/>
    <n v="0.96036999999999995"/>
    <n v="0.24823700000000001"/>
    <n v="0.98946100000000003"/>
    <n v="2.81E-2"/>
    <n v="0.148816"/>
    <n v="0.71018599999999998"/>
    <n v="3.0301999999999999E-2"/>
    <n v="0.40757500000000002"/>
    <n v="0.97361900000000001"/>
    <m/>
    <m/>
    <m/>
    <m/>
    <m/>
    <m/>
    <m/>
    <m/>
    <m/>
    <m/>
    <m/>
    <m/>
    <m/>
    <m/>
    <m/>
    <m/>
    <m/>
    <m/>
    <m/>
    <m/>
    <m/>
    <m/>
    <m/>
    <m/>
    <m/>
    <m/>
    <m/>
    <m/>
    <n v="102.96120000000001"/>
    <n v="9.1050015000000002"/>
  </r>
  <r>
    <x v="39"/>
    <n v="2"/>
    <x v="6"/>
    <s v="1987"/>
    <s v="HICS"/>
    <s v=""/>
    <s v="1987"/>
    <s v="1"/>
    <s v="previous"/>
    <s v=""/>
    <x v="0"/>
    <n v="2492934"/>
    <n v="1111719"/>
    <n v="0.47477370000000002"/>
    <m/>
    <m/>
    <m/>
    <n v="9.2192319999999999"/>
    <n v="3.2332740000000002"/>
    <n v="2.8513611999999999"/>
    <n v="12.355280499999999"/>
    <n v="24.0778593"/>
    <n v="1.6238478000000001"/>
    <n v="1.0708055000000001"/>
    <n v="0.37553989999999998"/>
    <n v="0.54874409999999996"/>
    <n v="0.66722950000000003"/>
    <n v="0.85663979999999995"/>
    <n v="1.0707998000000001"/>
    <n v="1.3349304"/>
    <n v="1.7070791999999999"/>
    <n v="2.2435683000000002"/>
    <n v="3.4621890999999998"/>
    <m/>
    <m/>
    <n v="0.24159159999999999"/>
    <x v="1158"/>
    <x v="1164"/>
    <n v="0.75629570000000002"/>
    <n v="0.96281209999999995"/>
    <n v="1.1928828"/>
    <n v="1.5046392"/>
    <n v="1.9597236"/>
    <n v="2.7449336999999998"/>
    <n v="5.8170076000000002"/>
    <n v="1.6238478000000001"/>
    <n v="2.45001E-2"/>
    <n v="8.5725599999999999E-2"/>
    <n v="7.9995999999999998E-2"/>
    <n v="6.5846000000000002E-2"/>
    <n v="0.1119105"/>
    <n v="0.1171046"/>
    <n v="0.10242759999999999"/>
    <n v="9.7283999999999995E-2"/>
    <n v="0.12636729999999999"/>
    <n v="0.22590569999999999"/>
    <n v="0.1037067"/>
    <n v="2.1202E-3"/>
    <n v="3.3318000000000002E-3"/>
    <n v="1.6222999999999999E-3"/>
    <n v="5.8742999999999998E-3"/>
    <n v="7.0622000000000002E-3"/>
    <n v="5.9075999999999998E-3"/>
    <n v="1.31152E-2"/>
    <n v="1.6315400000000001E-2"/>
    <n v="1.8905999999999999E-2"/>
    <n v="4.1115199999999998E-2"/>
    <n v="1.1537E-2"/>
    <n v="4.1297E-3"/>
    <n v="1.40631E-2"/>
    <n v="1.9237299999999999E-2"/>
    <n v="4.4335399999999997E-2"/>
    <n v="6.2612200000000007E-2"/>
    <n v="0.1102166"/>
    <n v="0.1278765"/>
    <n v="0.12972839999999999"/>
    <n v="0.14989240000000001"/>
    <n v="0.23019729999999999"/>
    <n v="8.92289E-2"/>
    <n v="7.0228700000000005E-2"/>
    <n v="5.7070599999999999E-2"/>
    <n v="4.9204999999999999E-2"/>
    <n v="7.6681700000000005E-2"/>
    <n v="9.9366300000000005E-2"/>
    <n v="0.1566178"/>
    <n v="0.15828010000000001"/>
    <n v="0.23673569999999999"/>
    <n v="0.36000199999999999"/>
    <n v="1.1550549000000001"/>
    <n v="0.24192420000000001"/>
    <n v="8.1581000000000001E-2"/>
    <n v="0.22270580000000001"/>
    <n v="0.34674569999999999"/>
    <n v="0.37656240000000002"/>
    <n v="0.42671880000000001"/>
    <n v="0.52994660000000005"/>
    <n v="0.77595910000000001"/>
    <n v="1.1634549999999999"/>
    <n v="1.5491942999999999"/>
    <n v="3.5258305999999999"/>
    <n v="0.89986969999999999"/>
    <n v="5.9031699999999999E-2"/>
    <n v="6.8489700000000001E-2"/>
    <n v="0.1104026"/>
    <n v="0.18699579999999999"/>
    <n v="0.25514189999999998"/>
    <n v="0.27308949999999999"/>
    <n v="0.32698050000000001"/>
    <n v="0.31620500000000001"/>
    <n v="0.54057149999999998"/>
    <n v="0.63890389999999997"/>
    <n v="0.27758119999999997"/>
    <m/>
    <m/>
    <m/>
    <m/>
    <m/>
    <m/>
    <m/>
    <m/>
    <m/>
    <m/>
    <m/>
    <n v="0.24159140000000001"/>
    <n v="0.45138660000000003"/>
    <n v="0.60720890000000005"/>
    <n v="0.75629559999999996"/>
    <n v="0.962812"/>
    <n v="1.1928828"/>
    <n v="1.5046390999999999"/>
    <n v="1.9597235"/>
    <n v="2.7449335000000001"/>
    <n v="5.8170074999999999"/>
    <n v="1.6238478000000001"/>
    <m/>
    <m/>
    <m/>
    <m/>
    <m/>
    <m/>
    <m/>
    <m/>
    <m/>
    <m/>
    <m/>
    <m/>
    <m/>
    <m/>
    <m/>
    <m/>
    <m/>
    <m/>
    <m/>
    <m/>
    <m/>
    <m/>
    <m/>
    <m/>
    <m/>
    <m/>
    <m/>
    <m/>
    <m/>
    <m/>
    <m/>
    <m/>
    <m/>
    <m/>
    <m/>
    <m/>
    <m/>
    <m/>
    <m/>
    <m/>
    <m/>
    <m/>
    <m/>
    <m/>
    <m/>
    <m/>
    <m/>
    <m/>
    <m/>
    <m/>
    <m/>
    <m/>
    <m/>
    <m/>
    <m/>
    <m/>
    <m/>
    <m/>
    <m/>
    <m/>
    <m/>
    <m/>
    <m/>
    <m/>
    <m/>
    <m/>
    <m/>
    <m/>
    <m/>
    <m/>
    <m/>
    <m/>
    <m/>
    <m/>
    <m/>
    <m/>
    <m/>
    <m/>
    <m/>
    <m/>
    <m/>
    <m/>
    <m/>
    <m/>
    <m/>
    <m/>
    <m/>
    <m/>
    <m/>
    <m/>
    <m/>
    <m/>
    <m/>
    <m/>
    <m/>
    <m/>
    <m/>
    <m/>
    <m/>
    <m/>
    <n v="1.6216600000000001E-2"/>
    <n v="4.1419999999999998E-4"/>
  </r>
  <r>
    <x v="39"/>
    <n v="2"/>
    <x v="6"/>
    <s v="1987"/>
    <s v="HICS"/>
    <s v=""/>
    <s v="1987"/>
    <s v="1"/>
    <s v="previous"/>
    <s v=""/>
    <x v="1"/>
    <n v="52853898"/>
    <n v="11047560"/>
    <n v="0.43544110000000003"/>
    <m/>
    <m/>
    <m/>
    <n v="6.5403044000000001"/>
    <n v="2.6673654999999998"/>
    <n v="2.4519715999999998"/>
    <n v="9.2312581999999992"/>
    <n v="16.927840400000001"/>
    <n v="1.5832733000000001"/>
    <n v="1.1117938999999999"/>
    <n v="0.453426"/>
    <n v="0.60722039999999999"/>
    <n v="0.75632670000000002"/>
    <n v="0.92733980000000005"/>
    <n v="1.1117877"/>
    <n v="1.3280377000000001"/>
    <n v="1.6383004000000001"/>
    <n v="2.0951547000000001"/>
    <n v="2.9655442000000001"/>
    <m/>
    <m/>
    <n v="0.3213221"/>
    <x v="1159"/>
    <x v="1165"/>
    <n v="0.84375469999999997"/>
    <n v="1.0197647000000001"/>
    <n v="1.2176532"/>
    <n v="1.4761801999999999"/>
    <n v="1.848776"/>
    <n v="2.4529977999999999"/>
    <n v="5.4392899000000003"/>
    <n v="1.5832733000000001"/>
    <n v="0.13284190000000001"/>
    <n v="0.22519169999999999"/>
    <n v="0.24916440000000001"/>
    <n v="0.26262000000000002"/>
    <n v="0.2721944"/>
    <n v="0.28506160000000003"/>
    <n v="0.29800189999999999"/>
    <n v="0.26611050000000003"/>
    <n v="0.26699099999999998"/>
    <n v="0.45657160000000002"/>
    <n v="0.27147490000000002"/>
    <n v="2.7104999999999998E-3"/>
    <n v="4.1269999999999996E-3"/>
    <n v="5.7803999999999998E-3"/>
    <n v="9.1301999999999998E-3"/>
    <n v="1.4563400000000001E-2"/>
    <n v="2.1528700000000001E-2"/>
    <n v="3.2902899999999999E-2"/>
    <n v="4.1435800000000002E-2"/>
    <n v="4.9496100000000001E-2"/>
    <n v="0.10396850000000001"/>
    <n v="2.8564300000000001E-2"/>
    <n v="1.02796E-2"/>
    <n v="3.0429299999999999E-2"/>
    <n v="4.4099300000000001E-2"/>
    <n v="6.7186200000000001E-2"/>
    <n v="8.5685200000000003E-2"/>
    <n v="0.118145"/>
    <n v="0.1211439"/>
    <n v="0.1461172"/>
    <n v="0.14678849999999999"/>
    <n v="0.16492809999999999"/>
    <n v="9.3480199999999999E-2"/>
    <n v="1.9452199999999999E-2"/>
    <n v="2.2129300000000001E-2"/>
    <n v="2.7454200000000002E-2"/>
    <n v="3.9006199999999998E-2"/>
    <n v="4.2403000000000003E-2"/>
    <n v="6.0157299999999997E-2"/>
    <n v="7.8868400000000005E-2"/>
    <n v="0.1112785"/>
    <n v="0.14075109999999999"/>
    <n v="0.68675960000000003"/>
    <n v="0.122826"/>
    <n v="0.12600649999999999"/>
    <n v="0.19664989999999999"/>
    <n v="0.2752539"/>
    <n v="0.35766949999999997"/>
    <n v="0.49115619999999999"/>
    <n v="0.60034469999999995"/>
    <n v="0.79489129999999997"/>
    <n v="1.1244527"/>
    <n v="1.6866714"/>
    <n v="3.7738922000000001"/>
    <n v="0.94269879999999995"/>
    <n v="3.00314E-2"/>
    <n v="5.5103300000000001E-2"/>
    <n v="7.7611799999999995E-2"/>
    <n v="0.10814260000000001"/>
    <n v="0.1137625"/>
    <n v="0.13241600000000001"/>
    <n v="0.1503719"/>
    <n v="0.1593812"/>
    <n v="0.16229969999999999"/>
    <n v="0.2531699"/>
    <n v="0.12422900000000001"/>
    <m/>
    <m/>
    <m/>
    <m/>
    <m/>
    <m/>
    <m/>
    <m/>
    <m/>
    <m/>
    <m/>
    <n v="0.3213221"/>
    <n v="0.53363039999999995"/>
    <n v="0.67936399999999997"/>
    <n v="0.84375469999999997"/>
    <n v="1.0197647000000001"/>
    <n v="1.2176532"/>
    <n v="1.4761801999999999"/>
    <n v="1.848776"/>
    <n v="2.4529977999999999"/>
    <n v="5.4392899000000003"/>
    <n v="1.5832733000000001"/>
    <m/>
    <m/>
    <m/>
    <n v="0.24323220000000001"/>
    <m/>
    <m/>
    <m/>
    <m/>
    <m/>
    <n v="0.1641947"/>
    <n v="0.29154000000000002"/>
    <m/>
    <m/>
    <m/>
    <m/>
    <m/>
    <m/>
    <m/>
    <m/>
    <m/>
    <m/>
    <m/>
    <m/>
    <m/>
    <m/>
    <n v="1"/>
    <m/>
    <m/>
    <m/>
    <n v="0.1641947"/>
    <m/>
    <n v="1.5832733999999999"/>
    <m/>
    <m/>
    <m/>
    <m/>
    <m/>
    <m/>
    <m/>
    <m/>
    <m/>
    <m/>
    <m/>
    <m/>
    <m/>
    <m/>
    <m/>
    <m/>
    <m/>
    <m/>
    <m/>
    <m/>
    <m/>
    <m/>
    <m/>
    <m/>
    <m/>
    <m/>
    <m/>
    <m/>
    <m/>
    <m/>
    <m/>
    <m/>
    <m/>
    <m/>
    <m/>
    <m/>
    <m/>
    <m/>
    <m/>
    <m/>
    <n v="0.42293360000000002"/>
    <n v="0.14069209999999999"/>
    <n v="0.20147909999999999"/>
    <n v="9.0824000000000002E-2"/>
    <n v="0.1052167"/>
    <n v="2.6295099999999998E-2"/>
    <n v="1.25594E-2"/>
    <n v="1.406064"/>
    <n v="1.7285059"/>
    <n v="1.5875995000000001"/>
    <n v="1.8458893000000001"/>
    <n v="1.8423117"/>
    <n v="1.63645"/>
    <n v="1.6738717000000001"/>
    <n v="0.2031106"/>
    <n v="0.11163149999999999"/>
    <n v="0.1548022"/>
    <n v="0.11351029999999999"/>
    <n v="0.1248881"/>
    <n v="0.20851810000000001"/>
    <n v="0.19622899999999999"/>
    <m/>
    <m/>
    <m/>
    <m/>
    <m/>
    <m/>
    <m/>
    <n v="1.6216600000000001E-2"/>
    <n v="4.1419999999999998E-4"/>
  </r>
  <r>
    <x v="39"/>
    <n v="2"/>
    <x v="6"/>
    <s v="1987"/>
    <s v="HICS"/>
    <s v=""/>
    <s v="1987"/>
    <s v="1"/>
    <s v="previous"/>
    <s v=""/>
    <x v="2"/>
    <n v="28006817"/>
    <n v="9921523"/>
    <n v="0.4305582"/>
    <m/>
    <m/>
    <m/>
    <n v="6.2720383999999996"/>
    <n v="2.5917509999999999"/>
    <n v="2.4200004000000002"/>
    <n v="8.9753337999999996"/>
    <n v="16.334819199999998"/>
    <n v="1.7211107999999999"/>
    <n v="1.2215662"/>
    <n v="0.5047798"/>
    <n v="0.66592260000000003"/>
    <n v="0.84387920000000005"/>
    <n v="1.0262560999999999"/>
    <n v="1.2215672"/>
    <n v="1.4610912"/>
    <n v="1.7931902"/>
    <n v="2.2558182000000002"/>
    <n v="3.1659980000000001"/>
    <m/>
    <m/>
    <n v="0.3584349"/>
    <x v="1160"/>
    <x v="1166"/>
    <n v="0.93499779999999999"/>
    <n v="1.1217379999999999"/>
    <n v="1.3301658999999999"/>
    <n v="1.6175267"/>
    <n v="2.0066856999999998"/>
    <n v="2.6450996"/>
    <n v="5.8549692000000002"/>
    <n v="1.7211107999999999"/>
    <n v="0.14452309999999999"/>
    <n v="0.2255992"/>
    <n v="0.25010949999999998"/>
    <n v="0.2630866"/>
    <n v="0.27660940000000001"/>
    <n v="0.2731885"/>
    <n v="0.2858347"/>
    <n v="0.26669229999999999"/>
    <n v="0.29531960000000002"/>
    <n v="0.5184706"/>
    <n v="0.27994330000000001"/>
    <n v="3.1930999999999999E-3"/>
    <n v="4.0372999999999997E-3"/>
    <n v="6.7558999999999996E-3"/>
    <n v="1.3819E-2"/>
    <n v="1.6317700000000001E-2"/>
    <n v="2.5055000000000001E-2"/>
    <n v="3.36247E-2"/>
    <n v="4.8582399999999998E-2"/>
    <n v="5.5783100000000002E-2"/>
    <n v="0.1234818"/>
    <n v="3.3064999999999997E-2"/>
    <n v="1.40635E-2"/>
    <n v="3.85268E-2"/>
    <n v="6.3327099999999997E-2"/>
    <n v="8.8764899999999994E-2"/>
    <n v="0.11659310000000001"/>
    <n v="0.14406859999999999"/>
    <n v="0.16302410000000001"/>
    <n v="0.1746712"/>
    <n v="0.19741249999999999"/>
    <n v="0.20048530000000001"/>
    <n v="0.1200937"/>
    <n v="1.8107499999999999E-2"/>
    <n v="2.1203E-2"/>
    <n v="2.6908999999999999E-2"/>
    <n v="4.5574999999999997E-2"/>
    <n v="5.0059300000000001E-2"/>
    <n v="6.4528000000000002E-2"/>
    <n v="8.2338900000000007E-2"/>
    <n v="0.1170586"/>
    <n v="0.16614860000000001"/>
    <n v="0.78684460000000001"/>
    <n v="0.13787720000000001"/>
    <n v="0.1431463"/>
    <n v="0.22834289999999999"/>
    <n v="0.29966520000000002"/>
    <n v="0.38912720000000001"/>
    <n v="0.52128439999999998"/>
    <n v="0.65437060000000002"/>
    <n v="0.86248880000000006"/>
    <n v="1.2211025"/>
    <n v="1.7307039"/>
    <n v="3.9335125"/>
    <n v="0.9983744"/>
    <n v="3.5401299999999997E-2"/>
    <n v="7.0903499999999994E-2"/>
    <n v="0.10611139999999999"/>
    <n v="0.1346252"/>
    <n v="0.140874"/>
    <n v="0.1689552"/>
    <n v="0.19021550000000001"/>
    <n v="0.17857870000000001"/>
    <n v="0.19973199999999999"/>
    <n v="0.2921744"/>
    <n v="0.15175710000000001"/>
    <m/>
    <m/>
    <m/>
    <m/>
    <m/>
    <m/>
    <m/>
    <m/>
    <m/>
    <m/>
    <m/>
    <n v="0.3584349"/>
    <n v="0.58861269999999999"/>
    <n v="0.75287789999999999"/>
    <n v="0.93499779999999999"/>
    <n v="1.1217379000000001"/>
    <n v="1.3301658999999999"/>
    <n v="1.6175267"/>
    <n v="2.0066856999999998"/>
    <n v="2.6450996"/>
    <n v="5.8549692000000002"/>
    <n v="1.7211107999999999"/>
    <m/>
    <m/>
    <m/>
    <m/>
    <m/>
    <m/>
    <m/>
    <m/>
    <m/>
    <n v="0.13070100000000001"/>
    <m/>
    <m/>
    <m/>
    <m/>
    <m/>
    <m/>
    <m/>
    <m/>
    <m/>
    <m/>
    <m/>
    <m/>
    <m/>
    <m/>
    <n v="1.5702954"/>
    <m/>
    <m/>
    <n v="0.1619379"/>
    <m/>
    <m/>
    <m/>
    <m/>
    <m/>
    <m/>
    <m/>
    <m/>
    <m/>
    <m/>
    <m/>
    <m/>
    <m/>
    <m/>
    <n v="2.1761575"/>
    <n v="2.2008865000000002"/>
    <n v="4.5254184000000004"/>
    <n v="0.9644334"/>
    <n v="2.2008865000000002"/>
    <n v="2.0896058000000002"/>
    <n v="1.7186698"/>
    <n v="1.58266"/>
    <n v="1.3724628999999999"/>
    <n v="1.1251723"/>
    <n v="0.1229822"/>
    <n v="0.17760049999999999"/>
    <n v="4.6870000000000002E-2"/>
    <n v="0.33884039999999999"/>
    <n v="4.9329699999999997E-2"/>
    <n v="9.2098899999999997E-2"/>
    <n v="6.7909999999999998E-2"/>
    <n v="0.13119069999999999"/>
    <n v="0.23734859999999999"/>
    <n v="0.34656429999999999"/>
    <m/>
    <m/>
    <m/>
    <m/>
    <m/>
    <m/>
    <m/>
    <m/>
    <m/>
    <m/>
    <m/>
    <m/>
    <m/>
    <m/>
    <m/>
    <m/>
    <m/>
    <m/>
    <m/>
    <m/>
    <m/>
    <m/>
    <m/>
    <m/>
    <m/>
    <m/>
    <m/>
    <m/>
    <m/>
    <m/>
    <m/>
    <m/>
    <m/>
    <m/>
    <m/>
    <m/>
    <m/>
    <m/>
    <n v="1.6216600000000001E-2"/>
    <n v="4.1419999999999998E-4"/>
  </r>
  <r>
    <x v="39"/>
    <n v="2"/>
    <x v="6"/>
    <s v="1987"/>
    <s v="Spliced"/>
    <s v=""/>
    <s v="1987"/>
    <s v="2"/>
    <s v="current"/>
    <s v=""/>
    <x v="0"/>
    <n v="1976625.9077302001"/>
    <n v="1367676.0715934001"/>
    <n v="0.48109649999999998"/>
    <m/>
    <m/>
    <m/>
    <n v="9.3727342999999994"/>
    <n v="3.2608494000000001"/>
    <n v="2.8743229000000001"/>
    <n v="12.837026099999999"/>
    <n v="25.567679500000001"/>
    <n v="1.6575913"/>
    <n v="1.0766655000000001"/>
    <n v="0.37457859999999998"/>
    <n v="0.54839510000000002"/>
    <n v="0.67113650000000002"/>
    <n v="0.85915640000000004"/>
    <n v="1.0766598000000001"/>
    <n v="1.3466509"/>
    <n v="1.7170112"/>
    <n v="2.2472006000000002"/>
    <n v="3.5108255000000002"/>
    <m/>
    <m/>
    <n v="0.2372445"/>
    <x v="1161"/>
    <x v="1167"/>
    <n v="0.75687110000000002"/>
    <n v="0.96183969999999996"/>
    <n v="1.1984047"/>
    <n v="1.521363"/>
    <n v="1.9781276999999999"/>
    <n v="2.7660960000000001"/>
    <n v="6.0657902999999997"/>
    <n v="1.6575913"/>
    <n v="2.1414099999999998E-2"/>
    <n v="9.7262899999999999E-2"/>
    <n v="6.9566600000000006E-2"/>
    <n v="6.6789000000000001E-2"/>
    <n v="0.1190865"/>
    <n v="0.1023319"/>
    <n v="0.1188569"/>
    <n v="0.1142687"/>
    <n v="0.1192539"/>
    <n v="0.27532909999999999"/>
    <n v="0.1117528"/>
    <n v="1.8787999999999999E-3"/>
    <n v="3.7012999999999998E-3"/>
    <n v="1.2888000000000001E-3"/>
    <n v="7.7386E-3"/>
    <n v="9.0089999999999996E-3"/>
    <n v="5.4280999999999999E-3"/>
    <n v="1.8126900000000001E-2"/>
    <n v="1.16159E-2"/>
    <n v="2.1792700000000002E-2"/>
    <n v="4.7983400000000002E-2"/>
    <n v="1.2963199999999999E-2"/>
    <n v="3.6148999999999999E-3"/>
    <n v="1.02903E-2"/>
    <n v="1.3668400000000001E-2"/>
    <n v="4.1141299999999999E-2"/>
    <n v="5.8766800000000001E-2"/>
    <n v="0.13180339999999999"/>
    <n v="0.1208027"/>
    <n v="0.1225787"/>
    <n v="0.1441443"/>
    <n v="0.22468080000000001"/>
    <n v="8.6098499999999994E-2"/>
    <n v="7.0507100000000003E-2"/>
    <n v="5.9969399999999999E-2"/>
    <n v="6.0130700000000002E-2"/>
    <n v="6.2927899999999995E-2"/>
    <n v="0.1119445"/>
    <n v="0.19315489999999999"/>
    <n v="0.1656444"/>
    <n v="0.2323914"/>
    <n v="0.3966827"/>
    <n v="1.3190423"/>
    <n v="0.26868809999999999"/>
    <n v="7.6077199999999998E-2"/>
    <n v="0.2082088"/>
    <n v="0.3294378"/>
    <n v="0.39602320000000002"/>
    <n v="0.41936689999999999"/>
    <n v="0.47827550000000002"/>
    <n v="0.82746580000000003"/>
    <n v="1.1953864000000001"/>
    <n v="1.5391276"/>
    <n v="3.4825929000000002"/>
    <n v="0.89420569999999999"/>
    <n v="6.3752199999999995E-2"/>
    <n v="7.1323600000000001E-2"/>
    <n v="0.1295655"/>
    <n v="0.182251"/>
    <n v="0.24366579999999999"/>
    <n v="0.28741080000000002"/>
    <n v="0.27046609999999999"/>
    <n v="0.3018864"/>
    <n v="0.54509450000000004"/>
    <n v="0.71616179999999996"/>
    <n v="0.28388289999999999"/>
    <m/>
    <m/>
    <m/>
    <m/>
    <m/>
    <m/>
    <m/>
    <m/>
    <m/>
    <m/>
    <m/>
    <n v="0.23724429999999999"/>
    <n v="0.4507564"/>
    <n v="0.60365780000000002"/>
    <n v="0.75687099999999996"/>
    <n v="0.96183960000000002"/>
    <n v="1.1984045999999999"/>
    <n v="1.5213629"/>
    <n v="1.9781275"/>
    <n v="2.7660958"/>
    <n v="6.0657902000000004"/>
    <n v="1.6575913"/>
    <m/>
    <m/>
    <m/>
    <m/>
    <m/>
    <m/>
    <m/>
    <m/>
    <m/>
    <m/>
    <m/>
    <m/>
    <m/>
    <m/>
    <m/>
    <m/>
    <m/>
    <m/>
    <m/>
    <m/>
    <m/>
    <m/>
    <m/>
    <m/>
    <m/>
    <m/>
    <m/>
    <m/>
    <m/>
    <m/>
    <m/>
    <m/>
    <m/>
    <m/>
    <m/>
    <m/>
    <m/>
    <m/>
    <m/>
    <m/>
    <m/>
    <m/>
    <m/>
    <m/>
    <m/>
    <m/>
    <m/>
    <m/>
    <m/>
    <m/>
    <m/>
    <m/>
    <m/>
    <m/>
    <m/>
    <m/>
    <m/>
    <m/>
    <m/>
    <m/>
    <m/>
    <m/>
    <m/>
    <m/>
    <m/>
    <m/>
    <m/>
    <m/>
    <m/>
    <m/>
    <m/>
    <m/>
    <m/>
    <m/>
    <m/>
    <m/>
    <m/>
    <m/>
    <m/>
    <m/>
    <m/>
    <m/>
    <m/>
    <m/>
    <m/>
    <m/>
    <m/>
    <m/>
    <m/>
    <m/>
    <m/>
    <m/>
    <m/>
    <m/>
    <m/>
    <m/>
    <m/>
    <m/>
    <m/>
    <m/>
    <n v="1.6216600000000001E-2"/>
    <n v="4.1419999999999998E-4"/>
  </r>
  <r>
    <x v="39"/>
    <n v="2"/>
    <x v="6"/>
    <s v="1987"/>
    <s v="Spliced"/>
    <s v=""/>
    <s v="1987"/>
    <s v="2"/>
    <s v="current"/>
    <s v=""/>
    <x v="1"/>
    <n v="52853898"/>
    <n v="11047560"/>
    <n v="0.43417109999999998"/>
    <m/>
    <m/>
    <m/>
    <n v="6.5756971999999996"/>
    <n v="2.6892144"/>
    <n v="2.4452112000000001"/>
    <n v="9.2603399999999993"/>
    <n v="16.9884193"/>
    <n v="1.6161501"/>
    <n v="1.1293743000000001"/>
    <n v="0.46186929999999998"/>
    <n v="0.62028939999999999"/>
    <n v="0.77037049999999996"/>
    <n v="0.9449497"/>
    <n v="1.1293679999999999"/>
    <n v="1.3503475"/>
    <n v="1.6677204999999999"/>
    <n v="2.1341177"/>
    <n v="3.0371125999999999"/>
    <m/>
    <m/>
    <n v="0.32800790000000002"/>
    <x v="1162"/>
    <x v="1168"/>
    <n v="0.85866699999999996"/>
    <n v="1.0381494"/>
    <n v="1.2390436"/>
    <n v="1.5019960000000001"/>
    <n v="1.8822167999999999"/>
    <n v="2.500337"/>
    <n v="5.5723364999999996"/>
    <n v="1.6161501"/>
    <n v="0.13575329999999999"/>
    <n v="0.23119500000000001"/>
    <n v="0.2609764"/>
    <n v="0.26919510000000002"/>
    <n v="0.28564410000000001"/>
    <n v="0.29128609999999999"/>
    <n v="0.31224950000000001"/>
    <n v="0.26690839999999999"/>
    <n v="0.27528589999999997"/>
    <n v="0.4670009"/>
    <n v="0.27938560000000001"/>
    <n v="2.6884999999999999E-3"/>
    <n v="4.3074000000000003E-3"/>
    <n v="6.3812000000000001E-3"/>
    <n v="9.1353000000000007E-3"/>
    <n v="1.6486600000000001E-2"/>
    <n v="2.0798799999999999E-2"/>
    <n v="3.63548E-2"/>
    <n v="4.30414E-2"/>
    <n v="5.0788100000000003E-2"/>
    <n v="0.1054493"/>
    <n v="2.9396700000000001E-2"/>
    <n v="1.03778E-2"/>
    <n v="3.0935299999999999E-2"/>
    <n v="4.7283800000000001E-2"/>
    <n v="6.6984299999999997E-2"/>
    <n v="8.6564699999999994E-2"/>
    <n v="0.1236568"/>
    <n v="0.12608249999999999"/>
    <n v="0.15171080000000001"/>
    <n v="0.14889579999999999"/>
    <n v="0.16948779999999999"/>
    <n v="9.6204100000000001E-2"/>
    <n v="1.9838600000000001E-2"/>
    <n v="2.2642599999999999E-2"/>
    <n v="2.7569699999999999E-2"/>
    <n v="4.10084E-2"/>
    <n v="4.4552799999999997E-2"/>
    <n v="6.1303000000000003E-2"/>
    <n v="8.00424E-2"/>
    <n v="0.1163019"/>
    <n v="0.14439379999999999"/>
    <n v="0.70638040000000002"/>
    <n v="0.12640580000000001"/>
    <n v="0.1263687"/>
    <n v="0.200349"/>
    <n v="0.27171010000000001"/>
    <n v="0.36822440000000001"/>
    <n v="0.50247759999999997"/>
    <n v="0.62057249999999997"/>
    <n v="0.81100629999999996"/>
    <n v="1.1601953"/>
    <n v="1.7350858"/>
    <n v="3.8973102000000002"/>
    <n v="0.97016820000000004"/>
    <n v="3.2981099999999999E-2"/>
    <n v="5.4309799999999998E-2"/>
    <n v="7.6890500000000001E-2"/>
    <n v="0.1041195"/>
    <n v="0.1024236"/>
    <n v="0.12142650000000001"/>
    <n v="0.13626050000000001"/>
    <n v="0.1440591"/>
    <n v="0.14588760000000001"/>
    <n v="0.22670779999999999"/>
    <n v="0.1145896"/>
    <m/>
    <m/>
    <m/>
    <m/>
    <m/>
    <m/>
    <m/>
    <m/>
    <m/>
    <m/>
    <m/>
    <n v="0.32800790000000002"/>
    <n v="0.54373899999999997"/>
    <n v="0.69081159999999997"/>
    <n v="0.85866690000000001"/>
    <n v="1.0381494"/>
    <n v="1.2390436"/>
    <n v="1.5019960000000001"/>
    <n v="1.8822167999999999"/>
    <n v="2.500337"/>
    <n v="5.5723364999999996"/>
    <n v="1.6161501"/>
    <m/>
    <m/>
    <m/>
    <n v="0.24339"/>
    <m/>
    <m/>
    <m/>
    <m/>
    <m/>
    <n v="0.1639922"/>
    <n v="0.28897699999999998"/>
    <m/>
    <m/>
    <m/>
    <m/>
    <m/>
    <m/>
    <m/>
    <m/>
    <m/>
    <m/>
    <m/>
    <m/>
    <m/>
    <m/>
    <n v="1"/>
    <m/>
    <m/>
    <m/>
    <n v="0.1639922"/>
    <m/>
    <n v="1.6161502000000001"/>
    <m/>
    <m/>
    <m/>
    <m/>
    <m/>
    <m/>
    <m/>
    <m/>
    <m/>
    <m/>
    <m/>
    <m/>
    <m/>
    <m/>
    <m/>
    <m/>
    <m/>
    <m/>
    <m/>
    <m/>
    <m/>
    <m/>
    <m/>
    <m/>
    <m/>
    <m/>
    <m/>
    <m/>
    <m/>
    <m/>
    <m/>
    <m/>
    <m/>
    <m/>
    <m/>
    <m/>
    <m/>
    <m/>
    <m/>
    <m/>
    <n v="0.4229252"/>
    <n v="0.14069390000000001"/>
    <n v="0.20148170000000001"/>
    <n v="9.0825100000000006E-2"/>
    <n v="0.10521800000000001"/>
    <n v="2.62954E-2"/>
    <n v="1.2559499999999999E-2"/>
    <n v="1.4358310999999999"/>
    <n v="1.7662582"/>
    <n v="1.6196889999999999"/>
    <n v="1.8840787000000001"/>
    <n v="1.8799002"/>
    <n v="1.6648864999999999"/>
    <n v="1.7051935"/>
    <n v="0.20234769999999999"/>
    <n v="0.11151949999999999"/>
    <n v="0.15482679999999999"/>
    <n v="0.1126967"/>
    <n v="0.125441"/>
    <n v="0.20874110000000001"/>
    <n v="0.19920740000000001"/>
    <m/>
    <m/>
    <m/>
    <m/>
    <m/>
    <m/>
    <m/>
    <n v="1.6216600000000001E-2"/>
    <n v="4.1419999999999998E-4"/>
  </r>
  <r>
    <x v="39"/>
    <n v="2"/>
    <x v="6"/>
    <s v="1987"/>
    <s v="Spliced"/>
    <s v=""/>
    <s v="1987"/>
    <s v="2"/>
    <s v="current"/>
    <s v=""/>
    <x v="2"/>
    <n v="28574671.1211082"/>
    <n v="10906411.352612101"/>
    <n v="0.43471569999999998"/>
    <m/>
    <m/>
    <m/>
    <n v="6.2873777999999998"/>
    <n v="2.6056788000000002"/>
    <n v="2.4129520000000002"/>
    <n v="9.0263798000000008"/>
    <n v="16.4526006"/>
    <n v="1.7501621999999999"/>
    <n v="1.2360097000000001"/>
    <n v="0.51224009999999998"/>
    <n v="0.67292700000000005"/>
    <n v="0.85535380000000005"/>
    <n v="1.0389927999999999"/>
    <n v="1.2360107"/>
    <n v="1.4786741999999999"/>
    <n v="1.8199628000000001"/>
    <n v="2.2962186"/>
    <n v="3.2206467999999999"/>
    <m/>
    <m/>
    <n v="0.36288749999999997"/>
    <x v="1163"/>
    <x v="1169"/>
    <n v="0.94741140000000001"/>
    <n v="1.1378534"/>
    <n v="1.3480726999999999"/>
    <n v="1.6397337000000001"/>
    <n v="2.0383089999999999"/>
    <n v="2.6904693000000002"/>
    <n v="5.9704433999999997"/>
    <n v="1.7501621999999999"/>
    <n v="0.14411379999999999"/>
    <n v="0.23056019999999999"/>
    <n v="0.25283290000000003"/>
    <n v="0.26577000000000001"/>
    <n v="0.28408280000000002"/>
    <n v="0.27932119999999999"/>
    <n v="0.2893289"/>
    <n v="0.26684600000000003"/>
    <n v="0.30440390000000001"/>
    <n v="0.51705860000000003"/>
    <n v="0.28366249999999998"/>
    <n v="3.2311000000000002E-3"/>
    <n v="4.1200999999999998E-3"/>
    <n v="6.6794999999999997E-3"/>
    <n v="1.4460199999999999E-2"/>
    <n v="1.80495E-2"/>
    <n v="2.4474099999999999E-2"/>
    <n v="3.6792100000000001E-2"/>
    <n v="4.8679100000000003E-2"/>
    <n v="5.6109300000000001E-2"/>
    <n v="0.12316820000000001"/>
    <n v="3.3439299999999998E-2"/>
    <n v="1.39659E-2"/>
    <n v="3.9114200000000002E-2"/>
    <n v="6.8206799999999998E-2"/>
    <n v="8.8299299999999997E-2"/>
    <n v="0.1221082"/>
    <n v="0.1442842"/>
    <n v="0.17446680000000001"/>
    <n v="0.17642820000000001"/>
    <n v="0.20490430000000001"/>
    <n v="0.20467489999999999"/>
    <n v="0.1235229"/>
    <n v="1.9449999999999999E-2"/>
    <n v="2.2039300000000001E-2"/>
    <n v="2.8817700000000002E-2"/>
    <n v="4.7229899999999998E-2"/>
    <n v="5.1212300000000002E-2"/>
    <n v="6.7814700000000006E-2"/>
    <n v="8.4556900000000004E-2"/>
    <n v="0.12399880000000001"/>
    <n v="0.17138619999999999"/>
    <n v="0.80255010000000004"/>
    <n v="0.1414193"/>
    <n v="0.1425081"/>
    <n v="0.22879070000000001"/>
    <n v="0.30149700000000001"/>
    <n v="0.39809420000000001"/>
    <n v="0.53215020000000002"/>
    <n v="0.66628169999999998"/>
    <n v="0.8722761"/>
    <n v="1.2608026000000001"/>
    <n v="1.7770866000000001"/>
    <n v="4.0543018999999996"/>
    <n v="1.0245386000000001"/>
    <n v="3.96187E-2"/>
    <n v="7.1999199999999999E-2"/>
    <n v="0.1044988"/>
    <n v="0.1335576"/>
    <n v="0.13025039999999999"/>
    <n v="0.16589660000000001"/>
    <n v="0.1823128"/>
    <n v="0.16155439999999999"/>
    <n v="0.17657909999999999"/>
    <n v="0.26868959999999997"/>
    <n v="0.1435796"/>
    <m/>
    <m/>
    <m/>
    <m/>
    <m/>
    <m/>
    <m/>
    <m/>
    <m/>
    <m/>
    <m/>
    <n v="0.36288749999999997"/>
    <n v="0.59662369999999998"/>
    <n v="0.76253269999999995"/>
    <n v="0.94741140000000001"/>
    <n v="1.1378534"/>
    <n v="1.3480726999999999"/>
    <n v="1.6397337000000001"/>
    <n v="2.0383089999999999"/>
    <n v="2.6904693000000002"/>
    <n v="5.9704433999999997"/>
    <n v="1.7501621999999999"/>
    <m/>
    <m/>
    <m/>
    <m/>
    <m/>
    <m/>
    <m/>
    <m/>
    <m/>
    <n v="0.13065180000000001"/>
    <m/>
    <m/>
    <m/>
    <m/>
    <m/>
    <m/>
    <m/>
    <m/>
    <m/>
    <m/>
    <m/>
    <m/>
    <m/>
    <m/>
    <n v="1.5969462000000001"/>
    <m/>
    <m/>
    <n v="0.16372400000000001"/>
    <m/>
    <m/>
    <m/>
    <m/>
    <m/>
    <m/>
    <m/>
    <m/>
    <m/>
    <m/>
    <m/>
    <m/>
    <m/>
    <m/>
    <n v="2.0970901"/>
    <n v="2.1179899999999998"/>
    <n v="4.1048716000000001"/>
    <n v="0.93995600000000001"/>
    <n v="2.2292591000000002"/>
    <n v="2.0996397"/>
    <n v="1.6812978000000001"/>
    <n v="1.619985"/>
    <n v="1.3888467"/>
    <n v="1.1552973"/>
    <n v="0.14905019999999999"/>
    <n v="0.1999648"/>
    <n v="7.0238300000000004E-2"/>
    <n v="0.30745600000000001"/>
    <n v="5.1727599999999999E-2"/>
    <n v="9.6240099999999995E-2"/>
    <n v="8.4751800000000002E-2"/>
    <n v="0.13003410000000001"/>
    <n v="0.23919840000000001"/>
    <n v="0.36393340000000002"/>
    <m/>
    <m/>
    <m/>
    <m/>
    <m/>
    <m/>
    <m/>
    <m/>
    <m/>
    <m/>
    <m/>
    <m/>
    <m/>
    <m/>
    <m/>
    <m/>
    <m/>
    <m/>
    <m/>
    <m/>
    <m/>
    <m/>
    <m/>
    <m/>
    <m/>
    <m/>
    <m/>
    <m/>
    <m/>
    <m/>
    <m/>
    <m/>
    <m/>
    <m/>
    <m/>
    <m/>
    <m/>
    <m/>
    <n v="1.6216600000000001E-2"/>
    <n v="4.1419999999999998E-4"/>
  </r>
  <r>
    <x v="39"/>
    <n v="4"/>
    <x v="8"/>
    <s v="1994"/>
    <s v="HICS"/>
    <s v=""/>
    <s v="1994 old"/>
    <s v="1"/>
    <s v="previous"/>
    <s v=""/>
    <x v="0"/>
    <n v="3241647"/>
    <n v="1656396"/>
    <n v="0.51316589999999995"/>
    <m/>
    <m/>
    <m/>
    <n v="8.2409137999999995"/>
    <n v="3.0256094999999998"/>
    <n v="2.7237201999999998"/>
    <n v="13.6391227"/>
    <n v="28.6953788"/>
    <n v="64.115982000000002"/>
    <n v="38.265809699999998"/>
    <n v="14.0490973"/>
    <n v="20.517560400000001"/>
    <n v="26.562849799999999"/>
    <n v="32.029900300000001"/>
    <n v="38.265810000000002"/>
    <n v="47.695304800000002"/>
    <n v="60.128342799999999"/>
    <n v="76.608151699999993"/>
    <n v="115.7773991"/>
    <m/>
    <m/>
    <n v="9.3918713999999994"/>
    <x v="1164"/>
    <x v="1170"/>
    <n v="29.2202956"/>
    <n v="35.032377599999997"/>
    <n v="42.953818800000001"/>
    <n v="53.057481500000002"/>
    <n v="67.106615899999994"/>
    <n v="93.871982000000003"/>
    <n v="269.50330780000002"/>
    <n v="64.115982000000002"/>
    <n v="0.40144639999999998"/>
    <n v="1.5562695"/>
    <n v="2.9070643"/>
    <n v="2.6517813000000001"/>
    <n v="2.9740370999999999"/>
    <n v="3.5875111999999998"/>
    <n v="4.9526427000000002"/>
    <n v="7.6471149"/>
    <n v="8.3661173000000009"/>
    <n v="9.6787928999999995"/>
    <n v="4.4722777000000002"/>
    <n v="7.0798899999999998E-2"/>
    <n v="7.0888000000000007E-2"/>
    <n v="0.1748799"/>
    <n v="0.16262280000000001"/>
    <n v="0.19135530000000001"/>
    <n v="8.3540500000000004E-2"/>
    <n v="0.22275490000000001"/>
    <n v="0.31013550000000001"/>
    <n v="1.3107823000000001"/>
    <n v="1.2490859999999999"/>
    <n v="0.38468429999999998"/>
    <n v="0.21127119999999999"/>
    <n v="0.9464013"/>
    <n v="1.5593564"/>
    <n v="1.3439411999999999"/>
    <n v="1.9683310999999999"/>
    <n v="3.2991771000000001"/>
    <n v="5.3209492000000003"/>
    <n v="5.3881091000000003"/>
    <n v="7.6714133999999996"/>
    <n v="19.569852699999998"/>
    <n v="4.727881"/>
    <n v="2.4628578999999999"/>
    <n v="3.3635760000000001"/>
    <n v="3.4095499"/>
    <n v="4.1940042999999996"/>
    <n v="4.3653898"/>
    <n v="4.7373460999999999"/>
    <n v="5.4078702999999999"/>
    <n v="6.3678350999999997"/>
    <n v="12.361251299999999"/>
    <n v="90.356756899999993"/>
    <n v="13.7026501"/>
    <n v="3.4577694000000001"/>
    <n v="6.8765885000000004"/>
    <n v="8.7848033999999995"/>
    <n v="11.0455898"/>
    <n v="13.5965509"/>
    <n v="17.3460222"/>
    <n v="23.051693199999999"/>
    <n v="33.164487600000001"/>
    <n v="47.110398199999999"/>
    <n v="115.02423899999999"/>
    <n v="27.9458181"/>
    <n v="2.7877276000000002"/>
    <n v="4.4365359"/>
    <n v="6.9360379999999999"/>
    <n v="9.8223562999999992"/>
    <n v="11.936713299999999"/>
    <n v="13.900221800000001"/>
    <n v="14.101571099999999"/>
    <n v="14.2289338"/>
    <n v="17.0520195"/>
    <n v="33.624580399999999"/>
    <n v="12.8826708"/>
    <m/>
    <m/>
    <m/>
    <m/>
    <m/>
    <m/>
    <m/>
    <m/>
    <m/>
    <m/>
    <m/>
    <n v="9.3918713999999994"/>
    <n v="17.250259199999999"/>
    <n v="23.771692000000002"/>
    <n v="29.2202956"/>
    <n v="35.032377599999997"/>
    <n v="42.953818800000001"/>
    <n v="53.057481500000002"/>
    <n v="67.106615899999994"/>
    <n v="93.871982000000003"/>
    <n v="269.50330780000002"/>
    <n v="64.115982000000002"/>
    <m/>
    <m/>
    <m/>
    <m/>
    <m/>
    <m/>
    <m/>
    <m/>
    <m/>
    <m/>
    <m/>
    <m/>
    <m/>
    <m/>
    <m/>
    <m/>
    <m/>
    <m/>
    <m/>
    <m/>
    <m/>
    <m/>
    <m/>
    <m/>
    <m/>
    <m/>
    <m/>
    <m/>
    <m/>
    <m/>
    <m/>
    <m/>
    <m/>
    <m/>
    <m/>
    <m/>
    <m/>
    <m/>
    <m/>
    <m/>
    <m/>
    <m/>
    <m/>
    <m/>
    <m/>
    <m/>
    <m/>
    <m/>
    <m/>
    <m/>
    <m/>
    <m/>
    <m/>
    <m/>
    <m/>
    <m/>
    <m/>
    <m/>
    <m/>
    <m/>
    <m/>
    <m/>
    <m/>
    <m/>
    <m/>
    <m/>
    <m/>
    <m/>
    <m/>
    <m/>
    <m/>
    <m/>
    <m/>
    <m/>
    <m/>
    <m/>
    <m/>
    <m/>
    <m/>
    <m/>
    <m/>
    <m/>
    <m/>
    <m/>
    <m/>
    <m/>
    <m/>
    <m/>
    <m/>
    <m/>
    <m/>
    <m/>
    <m/>
    <m/>
    <m/>
    <m/>
    <m/>
    <m/>
    <m/>
    <m/>
    <n v="0.68940040000000002"/>
    <n v="1.41973E-2"/>
  </r>
  <r>
    <x v="39"/>
    <n v="4"/>
    <x v="8"/>
    <s v="1994"/>
    <s v="HICS"/>
    <s v=""/>
    <s v="1994 old"/>
    <s v="1"/>
    <s v="previous"/>
    <s v=""/>
    <x v="1"/>
    <n v="59487116"/>
    <n v="13382841"/>
    <n v="0.49143320000000001"/>
    <m/>
    <m/>
    <m/>
    <n v="6.8173672999999999"/>
    <n v="2.7776481999999998"/>
    <n v="2.4543667"/>
    <n v="11.2563686"/>
    <n v="21.774106400000001"/>
    <n v="69.952519899999999"/>
    <n v="43.7856016"/>
    <n v="17.839877999999999"/>
    <n v="24.178436399999999"/>
    <n v="30.205974099999999"/>
    <n v="36.331544100000002"/>
    <n v="43.785602099999998"/>
    <n v="53.113369499999997"/>
    <n v="65.365540100000004"/>
    <n v="84.181762800000001"/>
    <n v="121.6210008"/>
    <m/>
    <m/>
    <n v="13.0319573"/>
    <x v="1165"/>
    <x v="1171"/>
    <n v="33.2353837"/>
    <n v="39.944800800000003"/>
    <n v="48.157657800000003"/>
    <n v="58.969397999999998"/>
    <n v="73.942472100000003"/>
    <n v="100.2136272"/>
    <n v="283.75922430000003"/>
    <n v="69.952519899999999"/>
    <n v="4.5691046999999996"/>
    <n v="7.9790763"/>
    <n v="10.1962771"/>
    <n v="12.1872627"/>
    <n v="12.251619"/>
    <n v="15.4731741"/>
    <n v="17.946387699999999"/>
    <n v="20.8048918"/>
    <n v="23.2702581"/>
    <n v="29.861363799999999"/>
    <n v="15.453941500000001"/>
    <n v="0.15222479999999999"/>
    <n v="0.17525769999999999"/>
    <n v="0.25897399999999998"/>
    <n v="0.2701634"/>
    <n v="0.3837314"/>
    <n v="0.69523159999999995"/>
    <n v="1.0461109"/>
    <n v="2.0608141"/>
    <n v="4.0138831000000001"/>
    <n v="7.0421319000000002"/>
    <n v="1.6098523"/>
    <n v="0.75570780000000004"/>
    <n v="1.4900701000000001"/>
    <n v="1.6422323000000001"/>
    <n v="2.7399949000000001"/>
    <n v="3.5647232"/>
    <n v="4.7864300999999996"/>
    <n v="6.0750184999999997"/>
    <n v="7.7650091999999997"/>
    <n v="9.2350791000000001"/>
    <n v="10.593560800000001"/>
    <n v="4.8647825999999998"/>
    <n v="1.1587487000000001"/>
    <n v="1.2684124999999999"/>
    <n v="1.5938045999999999"/>
    <n v="1.9287132"/>
    <n v="2.2653653"/>
    <n v="2.6007723"/>
    <n v="3.7696637000000002"/>
    <n v="4.4195000000000002"/>
    <n v="7.5181225999999999"/>
    <n v="63.129066199999997"/>
    <n v="8.9652173000000008"/>
    <n v="5.3533346000000002"/>
    <n v="7.6254641999999997"/>
    <n v="10.154933700000001"/>
    <n v="12.4628035"/>
    <n v="16.7612497"/>
    <n v="19.249170500000002"/>
    <n v="24.773238800000001"/>
    <n v="32.839618000000002"/>
    <n v="49.4466246"/>
    <n v="163.22968280000001"/>
    <n v="34.189612799999999"/>
    <n v="1.0428366"/>
    <n v="2.5413714000000001"/>
    <n v="3.3447928999999998"/>
    <n v="3.6464460000000001"/>
    <n v="4.7181122999999996"/>
    <n v="5.3528792999999997"/>
    <n v="5.3589783999999998"/>
    <n v="6.0526388999999998"/>
    <n v="6.7296598000000003"/>
    <n v="9.9034189000000001"/>
    <n v="4.8691135000000001"/>
    <m/>
    <m/>
    <m/>
    <m/>
    <m/>
    <m/>
    <m/>
    <m/>
    <m/>
    <m/>
    <m/>
    <n v="13.0319573"/>
    <n v="21.079652200000002"/>
    <n v="27.191014599999999"/>
    <n v="33.2353837"/>
    <n v="39.944800800000003"/>
    <n v="48.157657800000003"/>
    <n v="58.969397999999998"/>
    <n v="73.942472100000003"/>
    <n v="100.2136272"/>
    <n v="283.75922430000003"/>
    <n v="69.952519899999999"/>
    <m/>
    <m/>
    <m/>
    <n v="0.234348"/>
    <m/>
    <m/>
    <m/>
    <m/>
    <m/>
    <n v="0.16169939999999999"/>
    <n v="0.28550999999999999"/>
    <m/>
    <m/>
    <m/>
    <m/>
    <m/>
    <m/>
    <m/>
    <m/>
    <m/>
    <m/>
    <m/>
    <m/>
    <m/>
    <m/>
    <n v="1"/>
    <m/>
    <m/>
    <m/>
    <n v="0.16169939999999999"/>
    <m/>
    <n v="69.9525194"/>
    <m/>
    <m/>
    <m/>
    <m/>
    <m/>
    <m/>
    <m/>
    <m/>
    <m/>
    <m/>
    <m/>
    <m/>
    <m/>
    <m/>
    <m/>
    <m/>
    <m/>
    <m/>
    <m/>
    <m/>
    <m/>
    <m/>
    <m/>
    <m/>
    <m/>
    <m/>
    <m/>
    <m/>
    <m/>
    <m/>
    <m/>
    <m/>
    <m/>
    <m/>
    <m/>
    <m/>
    <m/>
    <m/>
    <m/>
    <m/>
    <n v="0.38887500000000003"/>
    <n v="0.14004220000000001"/>
    <n v="0.22063489999999999"/>
    <n v="0.10036639999999999"/>
    <n v="0.10687430000000001"/>
    <n v="3.1545400000000001E-2"/>
    <n v="1.16618E-2"/>
    <n v="58.811244500000001"/>
    <n v="77.211984599999994"/>
    <n v="71.477251899999999"/>
    <n v="88.418318299999996"/>
    <n v="82.772959400000005"/>
    <n v="61.9252082"/>
    <n v="70.743813399999993"/>
    <n v="0.1965382"/>
    <n v="0.12672720000000001"/>
    <n v="0.13677819999999999"/>
    <n v="0.1206648"/>
    <n v="0.14276800000000001"/>
    <n v="0.21596899999999999"/>
    <n v="0.27128249999999998"/>
    <m/>
    <m/>
    <m/>
    <m/>
    <m/>
    <m/>
    <m/>
    <n v="0.68940040000000002"/>
    <n v="1.41973E-2"/>
  </r>
  <r>
    <x v="39"/>
    <n v="4"/>
    <x v="8"/>
    <s v="1994"/>
    <s v="HICS"/>
    <s v=""/>
    <s v="1994 old"/>
    <s v="1"/>
    <s v="previous"/>
    <s v=""/>
    <x v="2"/>
    <n v="33112414"/>
    <n v="11719201"/>
    <n v="0.50512250000000003"/>
    <m/>
    <m/>
    <m/>
    <n v="6.691954"/>
    <n v="2.7391201999999999"/>
    <n v="2.4431034"/>
    <n v="11.731246499999999"/>
    <n v="23.0737609"/>
    <n v="78.307444700000005"/>
    <n v="47.628606400000002"/>
    <n v="19.495124799999999"/>
    <n v="26.510965599999999"/>
    <n v="32.834728200000001"/>
    <n v="39.796944400000001"/>
    <n v="47.628606599999998"/>
    <n v="57.795202199999999"/>
    <n v="70.922657200000003"/>
    <n v="91.102390200000002"/>
    <n v="130.4604788"/>
    <m/>
    <m/>
    <n v="14.349700500000001"/>
    <x v="1166"/>
    <x v="1172"/>
    <n v="36.243068899999997"/>
    <n v="43.557999299999999"/>
    <n v="52.538566899999999"/>
    <n v="64.004746100000006"/>
    <n v="80.230154299999995"/>
    <n v="108.2852498"/>
    <n v="331.10155850000001"/>
    <n v="78.307444700000005"/>
    <n v="4.8723229999999997"/>
    <n v="8.3371119999999994"/>
    <n v="10.4693621"/>
    <n v="11.9338987"/>
    <n v="12.793170099999999"/>
    <n v="15.820053700000001"/>
    <n v="18.544662299999999"/>
    <n v="20.791551699999999"/>
    <n v="23.736733099999999"/>
    <n v="31.0175953"/>
    <n v="15.8316462"/>
    <n v="0.1526004"/>
    <n v="0.18606210000000001"/>
    <n v="0.29061949999999998"/>
    <n v="0.32916210000000001"/>
    <n v="0.56995090000000004"/>
    <n v="0.84450510000000001"/>
    <n v="1.3055591"/>
    <n v="2.3334006"/>
    <n v="4.5671195999999998"/>
    <n v="7.6101633"/>
    <n v="1.8189142"/>
    <n v="1.0319498"/>
    <n v="1.7584029000000001"/>
    <n v="2.1370952000000001"/>
    <n v="3.5314179999999999"/>
    <n v="4.3874241999999999"/>
    <n v="6.9702244000000002"/>
    <n v="7.1800255999999996"/>
    <n v="9.7440175"/>
    <n v="11.480733000000001"/>
    <n v="12.377303299999999"/>
    <n v="6.0598593999999997"/>
    <n v="1.0105827999999999"/>
    <n v="1.301542"/>
    <n v="1.6174276999999999"/>
    <n v="1.8121784999999999"/>
    <n v="2.5480318"/>
    <n v="2.9141005"/>
    <n v="4.1185632999999999"/>
    <n v="5.2390461999999998"/>
    <n v="7.9282222000000004"/>
    <n v="89.135648099999997"/>
    <n v="11.762533400000001"/>
    <n v="5.9269078000000004"/>
    <n v="8.3037943999999992"/>
    <n v="11.0343234"/>
    <n v="13.7232111"/>
    <n v="17.612230100000001"/>
    <n v="19.986314400000001"/>
    <n v="26.468970899999999"/>
    <n v="34.891611900000001"/>
    <n v="52.958100100000003"/>
    <n v="180.3823204"/>
    <n v="37.128776999999999"/>
    <n v="1.3553367000000001"/>
    <n v="3.2177869000000001"/>
    <n v="4.1098998"/>
    <n v="4.9132005000000003"/>
    <n v="5.6471922000000001"/>
    <n v="6.0033687999999996"/>
    <n v="6.386965"/>
    <n v="7.2305263999999996"/>
    <n v="7.6143416999999998"/>
    <n v="10.5785281"/>
    <n v="5.7057146000000003"/>
    <m/>
    <m/>
    <m/>
    <m/>
    <m/>
    <m/>
    <m/>
    <m/>
    <m/>
    <m/>
    <m/>
    <n v="14.349700500000001"/>
    <n v="23.1047002"/>
    <n v="29.658727599999999"/>
    <n v="36.243068899999997"/>
    <n v="43.557999299999999"/>
    <n v="52.538566899999999"/>
    <n v="64.004746100000006"/>
    <n v="80.230154299999995"/>
    <n v="108.2852498"/>
    <n v="331.10155850000001"/>
    <n v="78.307444700000005"/>
    <m/>
    <m/>
    <m/>
    <m/>
    <m/>
    <m/>
    <m/>
    <m/>
    <m/>
    <n v="0.13257930000000001"/>
    <m/>
    <m/>
    <m/>
    <m/>
    <m/>
    <m/>
    <m/>
    <m/>
    <m/>
    <m/>
    <m/>
    <m/>
    <m/>
    <m/>
    <n v="70.593680899999995"/>
    <m/>
    <n v="0.93224499999999999"/>
    <n v="0.15508939999999999"/>
    <m/>
    <m/>
    <m/>
    <m/>
    <n v="2.0523999999999998E-3"/>
    <n v="1.7485999999999999E-3"/>
    <n v="7.6505999999999996E-3"/>
    <n v="5.5652999999999996E-3"/>
    <n v="6.9679199999999997E-2"/>
    <n v="4.0238400000000001E-2"/>
    <n v="1.54702E-2"/>
    <n v="0.4389827"/>
    <n v="0.32904090000000003"/>
    <n v="2.1816700000000001E-2"/>
    <n v="87.356460799999994"/>
    <n v="59.121193099999999"/>
    <n v="59.006949300000002"/>
    <n v="34.531707300000001"/>
    <n v="120.6064322"/>
    <n v="134.240534"/>
    <n v="52.343726699999998"/>
    <n v="66.763505499999994"/>
    <n v="61.575431600000002"/>
    <n v="36.817586499999997"/>
    <n v="0.15511990000000001"/>
    <n v="0.25632260000000001"/>
    <n v="0.16348850000000001"/>
    <n v="0.39895199999999997"/>
    <n v="7.2476799999999994E-2"/>
    <n v="7.7323100000000006E-2"/>
    <n v="0.1104967"/>
    <n v="0.1436665"/>
    <n v="0.1779134"/>
    <n v="0.40043129999999999"/>
    <m/>
    <m/>
    <m/>
    <m/>
    <m/>
    <m/>
    <m/>
    <m/>
    <m/>
    <m/>
    <m/>
    <m/>
    <m/>
    <m/>
    <m/>
    <m/>
    <m/>
    <m/>
    <m/>
    <m/>
    <m/>
    <m/>
    <m/>
    <m/>
    <m/>
    <m/>
    <m/>
    <m/>
    <m/>
    <m/>
    <m/>
    <m/>
    <m/>
    <m/>
    <m/>
    <m/>
    <m/>
    <m/>
    <n v="0.68940040000000002"/>
    <n v="1.41973E-2"/>
  </r>
  <r>
    <x v="39"/>
    <n v="5"/>
    <x v="0"/>
    <s v="1994"/>
    <s v="HICS (IDS)"/>
    <s v=""/>
    <s v="1994"/>
    <s v="2"/>
    <s v="current"/>
    <s v=""/>
    <x v="0"/>
    <n v="2570274"/>
    <n v="2037757"/>
    <n v="0.52"/>
    <m/>
    <m/>
    <m/>
    <n v="8.3781268000000004"/>
    <n v="3.0514139"/>
    <n v="2.745654"/>
    <n v="14.201838499999999"/>
    <n v="30.4709085"/>
    <n v="65.448308900000001"/>
    <n v="38.475221400000002"/>
    <n v="14.013135200000001"/>
    <n v="20.504514"/>
    <n v="26.7183885"/>
    <n v="32.123994500000002"/>
    <n v="38.475221400000002"/>
    <n v="48.114062699999998"/>
    <n v="60.478177500000001"/>
    <n v="76.732179900000006"/>
    <n v="117.4038242"/>
    <m/>
    <m/>
    <n v="9.2228779000000003"/>
    <x v="1167"/>
    <x v="1173"/>
    <n v="29.2425271"/>
    <n v="34.996998400000003"/>
    <n v="43.152650299999998"/>
    <n v="53.647205800000002"/>
    <n v="67.736823900000005"/>
    <n v="94.595697099999995"/>
    <n v="281.02946700000001"/>
    <n v="65.448308900000001"/>
    <n v="0.34773480000000001"/>
    <n v="1.7766211999999999"/>
    <n v="2.4457689999999999"/>
    <n v="2.7327539999999999"/>
    <n v="3.1702317"/>
    <n v="3.1254721999999999"/>
    <n v="5.8186306999999999"/>
    <n v="8.9206298999999998"/>
    <n v="7.9112929999999997"/>
    <n v="11.557181399999999"/>
    <n v="4.7806318000000001"/>
    <n v="6.2175800000000003E-2"/>
    <n v="7.9236399999999999E-2"/>
    <n v="0.13441159999999999"/>
    <n v="0.21765899999999999"/>
    <n v="0.24452940000000001"/>
    <n v="7.6527499999999998E-2"/>
    <n v="0.31171080000000001"/>
    <n v="0.21928919999999999"/>
    <n v="1.5140079"/>
    <n v="1.4281944"/>
    <n v="0.42877419999999999"/>
    <n v="0.18327830000000001"/>
    <n v="0.69677960000000005"/>
    <n v="1.0718791000000001"/>
    <n v="1.2670545"/>
    <n v="1.8506499999999999"/>
    <n v="3.9334194"/>
    <n v="5.0892283000000003"/>
    <n v="5.0562500000000004"/>
    <n v="7.3922860000000004"/>
    <n v="18.713669599999999"/>
    <n v="4.5254494999999997"/>
    <n v="2.4504519999999999"/>
    <n v="3.5562486"/>
    <n v="4.0309989000000002"/>
    <n v="3.4967763000000001"/>
    <n v="4.9265148999999999"/>
    <n v="5.8248531999999997"/>
    <n v="5.7299857000000003"/>
    <n v="6.2081204999999997"/>
    <n v="13.6485383"/>
    <n v="101.09333479999999"/>
    <n v="15.0965823"/>
    <n v="3.1955806999999998"/>
    <n v="6.4686526999999998"/>
    <n v="8.0746301000000003"/>
    <n v="11.8021239"/>
    <n v="13.385484"/>
    <n v="15.607423799999999"/>
    <n v="24.8880476"/>
    <n v="33.841066699999999"/>
    <n v="46.8997885"/>
    <n v="111.3105755"/>
    <n v="27.547337299999999"/>
    <n v="2.9836562"/>
    <n v="4.6486355000000001"/>
    <n v="7.8749805999999998"/>
    <n v="9.7261594999999996"/>
    <n v="11.4195885"/>
    <n v="14.5849542"/>
    <n v="11.809602699999999"/>
    <n v="13.491467699999999"/>
    <n v="17.229783399999999"/>
    <n v="36.926511400000003"/>
    <n v="13.0695339"/>
    <m/>
    <m/>
    <m/>
    <m/>
    <m/>
    <m/>
    <m/>
    <m/>
    <m/>
    <m/>
    <m/>
    <n v="9.2228779000000003"/>
    <n v="17.226174"/>
    <n v="23.6326693"/>
    <n v="29.2425271"/>
    <n v="34.996998400000003"/>
    <n v="43.152650299999998"/>
    <n v="53.647205800000002"/>
    <n v="67.736823900000005"/>
    <n v="94.595697099999995"/>
    <n v="281.02946700000001"/>
    <n v="65.448308900000001"/>
    <m/>
    <m/>
    <m/>
    <m/>
    <m/>
    <m/>
    <m/>
    <m/>
    <m/>
    <m/>
    <m/>
    <m/>
    <m/>
    <m/>
    <m/>
    <m/>
    <m/>
    <m/>
    <m/>
    <m/>
    <m/>
    <m/>
    <m/>
    <m/>
    <m/>
    <m/>
    <m/>
    <m/>
    <m/>
    <m/>
    <m/>
    <m/>
    <m/>
    <m/>
    <m/>
    <m/>
    <m/>
    <m/>
    <m/>
    <m/>
    <m/>
    <m/>
    <m/>
    <m/>
    <m/>
    <m/>
    <m/>
    <m/>
    <m/>
    <m/>
    <m/>
    <m/>
    <m/>
    <m/>
    <m/>
    <m/>
    <m/>
    <m/>
    <m/>
    <m/>
    <m/>
    <m/>
    <m/>
    <m/>
    <m/>
    <m/>
    <m/>
    <m/>
    <m/>
    <m/>
    <m/>
    <m/>
    <m/>
    <m/>
    <m/>
    <m/>
    <m/>
    <m/>
    <m/>
    <m/>
    <m/>
    <m/>
    <m/>
    <m/>
    <m/>
    <m/>
    <m/>
    <m/>
    <m/>
    <m/>
    <m/>
    <m/>
    <m/>
    <m/>
    <m/>
    <m/>
    <m/>
    <m/>
    <m/>
    <m/>
    <n v="0.68940040000000002"/>
    <n v="1.41973E-2"/>
  </r>
  <r>
    <x v="39"/>
    <n v="5"/>
    <x v="0"/>
    <s v="1994"/>
    <s v="HICS (IDS)"/>
    <s v=""/>
    <s v="1994"/>
    <s v="2"/>
    <s v="current"/>
    <s v=""/>
    <x v="1"/>
    <n v="59487116"/>
    <n v="13382841"/>
    <n v="0.49"/>
    <m/>
    <m/>
    <m/>
    <n v="6.8542592999999998"/>
    <n v="2.8004004"/>
    <n v="2.4475997"/>
    <n v="11.2945411"/>
    <n v="21.852028399999998"/>
    <n v="71.4050917"/>
    <n v="44.477966299999999"/>
    <n v="18.172075100000001"/>
    <n v="24.698819499999999"/>
    <n v="30.766849199999999"/>
    <n v="37.021466799999999"/>
    <n v="44.477966299999999"/>
    <n v="54.005626700000001"/>
    <n v="66.539356100000006"/>
    <n v="85.747268800000001"/>
    <n v="124.5561151"/>
    <m/>
    <m/>
    <n v="13.303115399999999"/>
    <x v="1168"/>
    <x v="1174"/>
    <n v="33.822773900000001"/>
    <n v="40.6649417"/>
    <n v="49.003639200000002"/>
    <n v="60.000669600000002"/>
    <n v="75.279949299999998"/>
    <n v="102.14760130000001"/>
    <n v="290.70005529999997"/>
    <n v="71.4050917"/>
    <n v="4.6777546000000001"/>
    <n v="8.1986180999999991"/>
    <n v="10.673637299999999"/>
    <n v="12.4773458"/>
    <n v="12.8559094"/>
    <n v="15.828652999999999"/>
    <n v="18.729620100000002"/>
    <n v="20.933032099999998"/>
    <n v="24.002685899999999"/>
    <n v="30.518170099999999"/>
    <n v="15.889542799999999"/>
    <n v="0.15126439999999999"/>
    <n v="0.1830714"/>
    <n v="0.28572730000000002"/>
    <n v="0.26998810000000001"/>
    <n v="0.43436950000000002"/>
    <n v="0.67240869999999997"/>
    <n v="1.1512633000000001"/>
    <n v="2.1474115"/>
    <n v="4.1202895000000002"/>
    <n v="7.1365132999999998"/>
    <n v="1.6552306999999999"/>
    <n v="0.76431539999999998"/>
    <n v="1.5161119999999999"/>
    <n v="1.7598334"/>
    <n v="2.7284722000000001"/>
    <n v="3.6010045000000002"/>
    <n v="5.0153083000000001"/>
    <n v="6.2975292999999999"/>
    <n v="8.0876734999999993"/>
    <n v="9.3713517"/>
    <n v="10.8774163"/>
    <n v="5.0019017000000003"/>
    <n v="1.1839199"/>
    <n v="1.2989151999999999"/>
    <n v="1.5996090000000001"/>
    <n v="2.0252697999999998"/>
    <n v="2.3800154999999998"/>
    <n v="2.6532586"/>
    <n v="3.8105611000000001"/>
    <n v="4.6335629000000003"/>
    <n v="7.7157413999999998"/>
    <n v="64.878880600000002"/>
    <n v="9.2179734999999994"/>
    <n v="5.3785097999999998"/>
    <n v="7.7753842000000004"/>
    <n v="10.0185522"/>
    <n v="12.815133599999999"/>
    <n v="17.146152699999998"/>
    <n v="19.9199102"/>
    <n v="25.174937199999999"/>
    <n v="33.990261400000001"/>
    <n v="50.886007800000002"/>
    <n v="168.42813870000001"/>
    <n v="35.153299099999998"/>
    <n v="1.1473513"/>
    <n v="2.5068659000000002"/>
    <n v="3.3118394000000002"/>
    <n v="3.5065643999999998"/>
    <n v="4.2474901000000003"/>
    <n v="4.9141005"/>
    <n v="4.8367586999999999"/>
    <n v="5.4880079000000004"/>
    <n v="6.0515249000000004"/>
    <n v="8.8609361999999994"/>
    <n v="4.4871439999999998"/>
    <m/>
    <m/>
    <m/>
    <m/>
    <m/>
    <m/>
    <m/>
    <m/>
    <m/>
    <m/>
    <m/>
    <n v="13.303115399999999"/>
    <n v="21.478966799999998"/>
    <n v="27.649198599999998"/>
    <n v="33.822773900000001"/>
    <n v="40.6649417"/>
    <n v="49.003639200000002"/>
    <n v="60.000669600000002"/>
    <n v="75.279949299999998"/>
    <n v="102.14760130000001"/>
    <n v="290.70005529999997"/>
    <n v="71.4050917"/>
    <m/>
    <m/>
    <m/>
    <n v="0.23449999999999999"/>
    <n v="0.30280000000000001"/>
    <n v="0.2747"/>
    <m/>
    <m/>
    <m/>
    <n v="0.1615"/>
    <n v="0.28299999999999997"/>
    <n v="0.2495"/>
    <m/>
    <m/>
    <m/>
    <m/>
    <m/>
    <m/>
    <m/>
    <m/>
    <m/>
    <m/>
    <m/>
    <m/>
    <m/>
    <n v="1"/>
    <m/>
    <m/>
    <m/>
    <n v="0.1615"/>
    <m/>
    <n v="71.4050917"/>
    <m/>
    <m/>
    <m/>
    <m/>
    <m/>
    <m/>
    <m/>
    <m/>
    <m/>
    <m/>
    <m/>
    <m/>
    <m/>
    <m/>
    <m/>
    <m/>
    <m/>
    <m/>
    <m/>
    <m/>
    <m/>
    <m/>
    <m/>
    <m/>
    <m/>
    <m/>
    <m/>
    <m/>
    <m/>
    <m/>
    <m/>
    <m/>
    <m/>
    <m/>
    <m/>
    <m/>
    <m/>
    <m/>
    <m/>
    <m/>
    <n v="0.38886730000000003"/>
    <n v="0.140044"/>
    <n v="0.22063769999999999"/>
    <n v="0.1003676"/>
    <n v="0.1068756"/>
    <n v="3.1545799999999999E-2"/>
    <n v="1.1662E-2"/>
    <n v="60.056310000000003"/>
    <n v="78.898370600000007"/>
    <n v="72.921995100000004"/>
    <n v="90.247595399999994"/>
    <n v="84.461768599999999"/>
    <n v="63.001276500000003"/>
    <n v="72.067586399999996"/>
    <n v="0.1958"/>
    <n v="0.12659999999999999"/>
    <n v="0.1368"/>
    <n v="0.1198"/>
    <n v="0.1434"/>
    <n v="0.2162"/>
    <n v="0.27539999999999998"/>
    <m/>
    <m/>
    <m/>
    <m/>
    <m/>
    <m/>
    <m/>
    <n v="0.68940040000000002"/>
    <n v="1.41973E-2"/>
  </r>
  <r>
    <x v="39"/>
    <n v="5"/>
    <x v="0"/>
    <s v="1994"/>
    <s v="HICS (IDS)"/>
    <s v=""/>
    <s v="1994"/>
    <s v="2"/>
    <s v="current"/>
    <s v=""/>
    <x v="2"/>
    <n v="33783787"/>
    <n v="12882541"/>
    <n v="0.51"/>
    <m/>
    <m/>
    <m/>
    <n v="6.7083203999999999"/>
    <n v="2.7538399999999998"/>
    <n v="2.4359877999999999"/>
    <n v="11.7999572"/>
    <n v="23.240133100000001"/>
    <n v="79.629229699999996"/>
    <n v="48.191754199999998"/>
    <n v="19.783249699999999"/>
    <n v="26.789817299999999"/>
    <n v="33.281196100000003"/>
    <n v="40.290860000000002"/>
    <n v="48.191754199999998"/>
    <n v="58.490718200000003"/>
    <n v="71.981542700000006"/>
    <n v="92.733983100000003"/>
    <n v="132.712378"/>
    <m/>
    <m/>
    <n v="14.5279582"/>
    <x v="1169"/>
    <x v="1175"/>
    <n v="36.7242544"/>
    <n v="44.183776000000002"/>
    <n v="53.245844900000002"/>
    <n v="64.883465200000003"/>
    <n v="81.494496499999997"/>
    <n v="110.14259680000001"/>
    <n v="337.63168339999999"/>
    <n v="79.629229699999996"/>
    <n v="4.8543298000000004"/>
    <n v="8.5143202000000002"/>
    <n v="10.5781584"/>
    <n v="12.0620698"/>
    <n v="13.1424357"/>
    <n v="16.162364"/>
    <n v="18.736455899999999"/>
    <n v="20.9046032"/>
    <n v="24.439876600000002"/>
    <n v="30.9246303"/>
    <n v="16.031924400000001"/>
    <n v="0.15427969999999999"/>
    <n v="0.18973970000000001"/>
    <n v="0.28719329999999998"/>
    <n v="0.34462120000000002"/>
    <n v="0.63061540000000005"/>
    <n v="0.82427159999999999"/>
    <n v="1.4258831000000001"/>
    <n v="2.3494036999999999"/>
    <n v="4.5887545000000003"/>
    <n v="7.5887482999999998"/>
    <n v="1.8383510999999999"/>
    <n v="1.0239020000000001"/>
    <n v="1.7839293000000001"/>
    <n v="2.3006394999999999"/>
    <n v="3.5147746"/>
    <n v="4.5962265000000002"/>
    <n v="6.9751206999999997"/>
    <n v="7.6697040999999997"/>
    <n v="9.8898434000000002"/>
    <n v="11.9032695"/>
    <n v="12.6324866"/>
    <n v="6.2289896000000002"/>
    <n v="1.0845659999999999"/>
    <n v="1.3519038999999999"/>
    <n v="1.7313046999999999"/>
    <n v="1.8789880999999999"/>
    <n v="2.6074388000000002"/>
    <n v="3.0601007999999998"/>
    <n v="4.2216424999999997"/>
    <n v="5.5766220999999998"/>
    <n v="8.1691184999999997"/>
    <n v="90.889845199999996"/>
    <n v="12.057153100000001"/>
    <n v="5.8953904000000001"/>
    <n v="8.3140981000000007"/>
    <n v="11.0963189"/>
    <n v="14.0469565"/>
    <n v="17.984297600000001"/>
    <n v="20.333972299999999"/>
    <n v="26.719550999999999"/>
    <n v="36.201022500000001"/>
    <n v="54.317325099999998"/>
    <n v="185.87041120000001"/>
    <n v="38.077934399999997"/>
    <n v="1.5154904"/>
    <n v="3.2651610999999998"/>
    <n v="4.0454539"/>
    <n v="4.8768441999999999"/>
    <n v="5.2227620000000003"/>
    <n v="5.8900154999999996"/>
    <n v="6.1102286000000001"/>
    <n v="6.5730016999999998"/>
    <n v="6.7242525000000004"/>
    <n v="9.7255617999999995"/>
    <n v="5.3948771999999998"/>
    <m/>
    <m/>
    <m/>
    <m/>
    <m/>
    <m/>
    <m/>
    <m/>
    <m/>
    <m/>
    <m/>
    <n v="14.5279582"/>
    <n v="23.419152400000002"/>
    <n v="30.039068700000001"/>
    <n v="36.7242544"/>
    <n v="44.183776000000002"/>
    <n v="53.245844900000002"/>
    <n v="64.883465200000003"/>
    <n v="81.494496499999997"/>
    <n v="110.14259680000001"/>
    <n v="337.63168339999999"/>
    <n v="79.629229699999996"/>
    <m/>
    <m/>
    <m/>
    <m/>
    <m/>
    <m/>
    <m/>
    <m/>
    <m/>
    <n v="0.13252249999999999"/>
    <m/>
    <m/>
    <m/>
    <m/>
    <m/>
    <m/>
    <m/>
    <m/>
    <m/>
    <m/>
    <m/>
    <m/>
    <m/>
    <m/>
    <n v="71.791783199999998"/>
    <m/>
    <n v="0.93224499999999999"/>
    <n v="0.15679999999999999"/>
    <m/>
    <m/>
    <m/>
    <m/>
    <n v="2.0523999999999998E-3"/>
    <n v="1.7485999999999999E-3"/>
    <n v="7.6505999999999996E-3"/>
    <n v="5.5652999999999996E-3"/>
    <n v="6.9679199999999997E-2"/>
    <n v="4.0238400000000001E-2"/>
    <n v="1.54702E-2"/>
    <n v="0.4389827"/>
    <n v="0.32904090000000003"/>
    <n v="2.1816700000000001E-2"/>
    <n v="84.1824972"/>
    <n v="56.894390299999998"/>
    <n v="53.523437899999998"/>
    <n v="33.6552881"/>
    <n v="122.1612208"/>
    <n v="134.88513309999999"/>
    <n v="51.205526200000001"/>
    <n v="68.338038900000001"/>
    <n v="62.3104856"/>
    <n v="37.8033286"/>
    <n v="0.188"/>
    <n v="0.28860000000000002"/>
    <n v="0.245"/>
    <n v="0.36199999999999999"/>
    <n v="7.5999999999999998E-2"/>
    <n v="8.0799999999999997E-2"/>
    <n v="0.13789999999999999"/>
    <n v="0.1424"/>
    <n v="0.17929999999999999"/>
    <n v="0.42049999999999998"/>
    <m/>
    <m/>
    <m/>
    <m/>
    <m/>
    <m/>
    <m/>
    <m/>
    <m/>
    <m/>
    <m/>
    <m/>
    <m/>
    <m/>
    <m/>
    <m/>
    <m/>
    <m/>
    <m/>
    <m/>
    <m/>
    <m/>
    <m/>
    <m/>
    <m/>
    <m/>
    <m/>
    <m/>
    <m/>
    <m/>
    <m/>
    <m/>
    <m/>
    <m/>
    <m/>
    <m/>
    <m/>
    <m/>
    <n v="0.68940040000000002"/>
    <n v="1.41973E-2"/>
  </r>
  <r>
    <x v="39"/>
    <n v="9"/>
    <x v="2"/>
    <s v="2004"/>
    <s v="HICS (HBS)"/>
    <s v=""/>
    <s v="2004"/>
    <s v=""/>
    <s v="current"/>
    <s v=""/>
    <x v="0"/>
    <n v="3658743"/>
    <n v="2855304"/>
    <n v="0.37"/>
    <m/>
    <m/>
    <m/>
    <n v="5.6373448000000002"/>
    <n v="2.1687474999999998"/>
    <n v="2.5993550999999999"/>
    <n v="7.2167041000000003"/>
    <n v="13.875348600000001"/>
    <n v="4758.7894293999998"/>
    <n v="3889.0890994000001"/>
    <n v="1496.1746364000001"/>
    <n v="2219.4187895999999"/>
    <n v="2886.7526837999999"/>
    <n v="3394.1141229999998"/>
    <n v="3889.0890994000001"/>
    <n v="4514.2433861"/>
    <n v="5335.1087484999998"/>
    <n v="6441.4841452000001"/>
    <n v="8434.4523198000006"/>
    <m/>
    <m/>
    <n v="950.44236650000005"/>
    <x v="1170"/>
    <x v="1176"/>
    <n v="3147.3810106000001"/>
    <n v="3645.9836457000001"/>
    <n v="4192.2508367999999"/>
    <n v="4912.1782574999997"/>
    <n v="5861.2307812999998"/>
    <n v="7249.7064498"/>
    <n v="13187.7191327"/>
    <n v="4758.7894293999998"/>
    <n v="76.811930399999994"/>
    <n v="217.60979939999999"/>
    <n v="163.5254061"/>
    <n v="148.90104009999999"/>
    <n v="196.426492"/>
    <n v="258.36638520000002"/>
    <n v="402.26214540000001"/>
    <n v="298.75450699999999"/>
    <n v="624.86502849999999"/>
    <n v="588.48428460000002"/>
    <n v="297.60070189999999"/>
    <n v="0.89377169999999995"/>
    <n v="16.527215900000002"/>
    <n v="12.554141899999999"/>
    <n v="8.9496696999999994"/>
    <n v="15.563348599999999"/>
    <n v="44.330291500000001"/>
    <n v="10.671695400000001"/>
    <n v="73.944963099999995"/>
    <n v="90.472532099999995"/>
    <n v="259.1706987"/>
    <n v="53.3078328"/>
    <n v="58.673703099999997"/>
    <n v="169.31090990000001"/>
    <n v="128.72282129999999"/>
    <n v="150.89022729999999"/>
    <n v="225.30145450000001"/>
    <n v="234.72904700000001"/>
    <n v="570.72627650000004"/>
    <n v="447.22720479999998"/>
    <n v="812.03959889999999"/>
    <n v="661.97803399999998"/>
    <n v="345.95992769999998"/>
    <n v="178.1359818"/>
    <n v="322.99395470000002"/>
    <n v="262.87735909999998"/>
    <n v="140.6770856"/>
    <n v="263.16945930000003"/>
    <n v="311.17918200000003"/>
    <n v="432.62620600000002"/>
    <n v="539.11879739999995"/>
    <n v="784.0808945"/>
    <n v="2817.5634494000001"/>
    <n v="605.24223689999997"/>
    <n v="282.50304249999999"/>
    <n v="561.14034660000004"/>
    <n v="440.35839449999997"/>
    <n v="604.51872319999995"/>
    <n v="983.65127380000001"/>
    <n v="998.08503519999999"/>
    <n v="921.11289450000004"/>
    <n v="1799.113394"/>
    <n v="1614.8377995000001"/>
    <n v="4474.5774971999999"/>
    <n v="1267.98984"/>
    <n v="353.42393700000002"/>
    <n v="593.93654560000004"/>
    <n v="1551.4449202999999"/>
    <n v="2093.4442647999999"/>
    <n v="1961.8716175"/>
    <n v="2345.560896"/>
    <n v="2574.7790396999999"/>
    <n v="2703.0719150999998"/>
    <n v="3323.4105963000002"/>
    <n v="4385.9451688999998"/>
    <n v="2188.6888899999999"/>
    <m/>
    <m/>
    <m/>
    <m/>
    <m/>
    <m/>
    <m/>
    <m/>
    <m/>
    <m/>
    <m/>
    <n v="950.44236650000005"/>
    <n v="1881.5187719999999"/>
    <n v="2559.4830431999999"/>
    <n v="3147.3810106000001"/>
    <n v="3645.9836457000001"/>
    <n v="4192.2508367999999"/>
    <n v="4912.1782574999997"/>
    <n v="5861.2307812999998"/>
    <n v="7249.7064498"/>
    <n v="13187.7191327"/>
    <n v="4758.7894293999998"/>
    <m/>
    <m/>
    <m/>
    <m/>
    <m/>
    <m/>
    <m/>
    <m/>
    <m/>
    <m/>
    <m/>
    <m/>
    <m/>
    <m/>
    <m/>
    <m/>
    <m/>
    <m/>
    <m/>
    <m/>
    <m/>
    <m/>
    <m/>
    <m/>
    <m/>
    <m/>
    <m/>
    <m/>
    <m/>
    <m/>
    <m/>
    <m/>
    <m/>
    <m/>
    <m/>
    <m/>
    <m/>
    <m/>
    <m/>
    <m/>
    <m/>
    <m/>
    <m/>
    <m/>
    <m/>
    <m/>
    <m/>
    <m/>
    <m/>
    <m/>
    <m/>
    <m/>
    <m/>
    <m/>
    <m/>
    <m/>
    <m/>
    <m/>
    <m/>
    <m/>
    <m/>
    <m/>
    <m/>
    <m/>
    <m/>
    <m/>
    <m/>
    <m/>
    <m/>
    <m/>
    <m/>
    <m/>
    <m/>
    <m/>
    <m/>
    <m/>
    <m/>
    <m/>
    <m/>
    <m/>
    <m/>
    <m/>
    <m/>
    <m/>
    <m/>
    <m/>
    <m/>
    <m/>
    <m/>
    <m/>
    <m/>
    <m/>
    <m/>
    <m/>
    <m/>
    <m/>
    <m/>
    <m/>
    <m/>
    <m/>
    <n v="60.87397"/>
    <n v="0.91025630000000002"/>
  </r>
  <r>
    <x v="39"/>
    <n v="9"/>
    <x v="2"/>
    <s v="2004"/>
    <s v="HICS (HBS)"/>
    <s v=""/>
    <s v="2004"/>
    <s v=""/>
    <s v="current"/>
    <s v=""/>
    <x v="1"/>
    <n v="70273639"/>
    <n v="17096537"/>
    <n v="0.43"/>
    <m/>
    <m/>
    <m/>
    <n v="6.4904238999999997"/>
    <n v="2.4294259"/>
    <n v="2.6715874999999998"/>
    <n v="9.1283317000000004"/>
    <n v="17.276810300000001"/>
    <n v="5178.6721850000004"/>
    <n v="3822.0380163"/>
    <n v="1430.624311"/>
    <n v="2036.920312"/>
    <n v="2605.7237776000002"/>
    <n v="3198.4476012999999"/>
    <n v="3822.0380163"/>
    <n v="4573.1709804000002"/>
    <n v="5509.5711103000003"/>
    <n v="6810.4257642000002"/>
    <n v="9285.3582451999991"/>
    <m/>
    <m/>
    <n v="989.83586869999999"/>
    <x v="1171"/>
    <x v="1177"/>
    <n v="2900.9913133999999"/>
    <n v="3487.4794631999998"/>
    <n v="4193.7657976"/>
    <n v="5035.4741735999996"/>
    <n v="6110.6288149000002"/>
    <n v="7886.6093989999999"/>
    <n v="17101.206483400001"/>
    <n v="5178.6721850000004"/>
    <n v="389.94213989999997"/>
    <n v="743.21278510000002"/>
    <n v="927.59224270000004"/>
    <n v="1044.8703224000001"/>
    <n v="1227.7153062"/>
    <n v="1512.9793227"/>
    <n v="1742.5432661"/>
    <n v="1827.7153490999999"/>
    <n v="1900.9598656000001"/>
    <n v="3119.7980300999998"/>
    <n v="1443.732863"/>
    <n v="19.1814289"/>
    <n v="35.133648299999997"/>
    <n v="49.521349200000003"/>
    <n v="52.042187599999998"/>
    <n v="40.382228300000001"/>
    <n v="74.469672900000006"/>
    <n v="102.7634564"/>
    <n v="146.291674"/>
    <n v="289.39824290000001"/>
    <n v="1116.2500345999999"/>
    <n v="192.54339229999999"/>
    <n v="83.360838900000005"/>
    <n v="172.10694040000001"/>
    <n v="142.89937309999999"/>
    <n v="269.38398430000001"/>
    <n v="272.88781760000001"/>
    <n v="386.95483730000001"/>
    <n v="601.44593139999995"/>
    <n v="701.79446610000002"/>
    <n v="918.31337529999996"/>
    <n v="1074.6330653"/>
    <n v="462.378063"/>
    <n v="87.114412099999996"/>
    <n v="81.441242000000003"/>
    <n v="135.5792366"/>
    <n v="147.28797230000001"/>
    <n v="178.88243550000001"/>
    <n v="200.18057210000001"/>
    <n v="245.3211245"/>
    <n v="415.43674119999997"/>
    <n v="551.13965410000003"/>
    <n v="1654.7547006"/>
    <n v="369.71380909999999"/>
    <n v="356.52988090000002"/>
    <n v="525.26745889999995"/>
    <n v="678.48934680000002"/>
    <n v="713.52942169999994"/>
    <n v="905.38687849999997"/>
    <n v="1006.7580218000001"/>
    <n v="1359.5676056"/>
    <n v="1764.7172544"/>
    <n v="2739.3861194999999"/>
    <n v="8319.8894538000004"/>
    <n v="1836.9521443000001"/>
    <n v="53.707168000000003"/>
    <n v="190.39337029999999"/>
    <n v="399.09354100000002"/>
    <n v="673.87742519999995"/>
    <n v="862.22479710000005"/>
    <n v="1012.4233708"/>
    <n v="983.83278959999996"/>
    <n v="1254.6733300000001"/>
    <n v="1487.4121416"/>
    <n v="1815.8811989000001"/>
    <n v="873.35191329999998"/>
    <m/>
    <m/>
    <m/>
    <m/>
    <m/>
    <m/>
    <m/>
    <m/>
    <m/>
    <m/>
    <m/>
    <n v="989.83586869999999"/>
    <n v="1747.5554449000001"/>
    <n v="2333.1750892999999"/>
    <n v="2900.9913133999999"/>
    <n v="3487.4794631999998"/>
    <n v="4193.7657976"/>
    <n v="5035.4741735999996"/>
    <n v="6110.6288149000002"/>
    <n v="7886.6093989999999"/>
    <n v="17101.206483400001"/>
    <n v="5178.6721850000004"/>
    <m/>
    <m/>
    <m/>
    <n v="0.24340000000000001"/>
    <n v="0.34110000000000001"/>
    <n v="0.31530000000000002"/>
    <m/>
    <m/>
    <m/>
    <n v="0.17530000000000001"/>
    <n v="0.32869999999999999"/>
    <n v="0.2974"/>
    <m/>
    <m/>
    <m/>
    <n v="0.2099"/>
    <n v="0.33210000000000001"/>
    <n v="0.30180000000000001"/>
    <m/>
    <m/>
    <m/>
    <m/>
    <m/>
    <m/>
    <m/>
    <n v="1"/>
    <m/>
    <m/>
    <m/>
    <n v="0.17530000000000001"/>
    <m/>
    <n v="5178.6721850000004"/>
    <m/>
    <m/>
    <m/>
    <m/>
    <m/>
    <m/>
    <m/>
    <m/>
    <m/>
    <m/>
    <m/>
    <m/>
    <m/>
    <m/>
    <m/>
    <m/>
    <m/>
    <m/>
    <m/>
    <m/>
    <m/>
    <m/>
    <m/>
    <m/>
    <m/>
    <m/>
    <m/>
    <m/>
    <m/>
    <m/>
    <m/>
    <m/>
    <m/>
    <m/>
    <m/>
    <m/>
    <m/>
    <m/>
    <m/>
    <m/>
    <n v="0.34714099999999998"/>
    <n v="0.13398930000000001"/>
    <n v="0.2298047"/>
    <n v="0.12515180000000001"/>
    <n v="0.1118489"/>
    <n v="3.9878900000000002E-2"/>
    <n v="1.2185400000000001E-2"/>
    <n v="4404.0900229999997"/>
    <n v="5246.0732301999997"/>
    <n v="5368.7394691"/>
    <n v="6240.7886262000002"/>
    <n v="6118.4665914999996"/>
    <n v="4634.5706947999997"/>
    <n v="5165.3176198000001"/>
    <n v="0.24590000000000001"/>
    <n v="0.1464"/>
    <n v="0.1573"/>
    <n v="0.1143"/>
    <n v="0.107"/>
    <n v="0.14929999999999999"/>
    <n v="0.15609999999999999"/>
    <m/>
    <m/>
    <m/>
    <m/>
    <m/>
    <m/>
    <m/>
    <n v="60.87397"/>
    <n v="0.91025630000000002"/>
  </r>
  <r>
    <x v="39"/>
    <n v="9"/>
    <x v="2"/>
    <s v="2004"/>
    <s v="HICS (HBS)"/>
    <s v=""/>
    <s v="2004"/>
    <s v=""/>
    <s v="current"/>
    <s v=""/>
    <x v="2"/>
    <n v="42220033"/>
    <n v="16374728"/>
    <n v="0.42"/>
    <m/>
    <m/>
    <m/>
    <n v="6.1662150999999996"/>
    <n v="2.3640205000000001"/>
    <n v="2.6083593999999999"/>
    <n v="8.6273379000000006"/>
    <n v="16.279193100000001"/>
    <n v="5662.6146943000003"/>
    <n v="4248.8149850999998"/>
    <n v="1628.9223778999999"/>
    <n v="2339.1722310999999"/>
    <n v="2936.8862791000001"/>
    <n v="3532.8532842999998"/>
    <n v="4248.8149850999998"/>
    <n v="5020.7936158000002"/>
    <n v="5979.6370942000003"/>
    <n v="7440.6285373000001"/>
    <n v="10044.285763899999"/>
    <m/>
    <m/>
    <n v="1136.2733846000001"/>
    <x v="1172"/>
    <x v="1178"/>
    <n v="3232.1669778999999"/>
    <n v="3884.1344591000002"/>
    <n v="4615.6982860999997"/>
    <n v="5481.5867114000002"/>
    <n v="6637.5682561000003"/>
    <n v="8511.7060646999998"/>
    <n v="18497.613786499998"/>
    <n v="5662.6146943000003"/>
    <n v="403.01808010000002"/>
    <n v="823.71306609999999"/>
    <n v="909.44695490000004"/>
    <n v="1078.392859"/>
    <n v="1258.4636447"/>
    <n v="1579.5270254"/>
    <n v="1609.7210583000001"/>
    <n v="1825.8198425"/>
    <n v="1809.8930723000001"/>
    <n v="3330.7241110999998"/>
    <n v="1462.8719713999999"/>
    <n v="29.781026499999999"/>
    <n v="44.1393196"/>
    <n v="41.981698299999998"/>
    <n v="49.380427400000002"/>
    <n v="64.999448000000001"/>
    <n v="83.534726000000006"/>
    <n v="113.102294"/>
    <n v="218.59919919999999"/>
    <n v="320.11118479999999"/>
    <n v="1179.4628184000001"/>
    <n v="214.5092142"/>
    <n v="134.29964090000001"/>
    <n v="169.60193390000001"/>
    <n v="225.47507949999999"/>
    <n v="332.18956159999999"/>
    <n v="331.25629529999998"/>
    <n v="581.76661260000003"/>
    <n v="775.38873349999994"/>
    <n v="971.42293010000003"/>
    <n v="1095.3865479000001"/>
    <n v="1396.8829470000001"/>
    <n v="601.36702820000005"/>
    <n v="78.154174999999995"/>
    <n v="88.099309700000006"/>
    <n v="123.8834289"/>
    <n v="129.59960760000001"/>
    <n v="200.44121849999999"/>
    <n v="203.4480518"/>
    <n v="285.5082069"/>
    <n v="430.46809059999998"/>
    <n v="640.66980369999999"/>
    <n v="1880.6370460000001"/>
    <n v="406.09089390000003"/>
    <n v="416.92733220000002"/>
    <n v="581.90985579999995"/>
    <n v="699.98363940000002"/>
    <n v="825.7457273"/>
    <n v="923.83515399999999"/>
    <n v="1076.6001447000001"/>
    <n v="1453.3716652999999"/>
    <n v="1781.3105478"/>
    <n v="2845.0035590000002"/>
    <n v="8644.7858003000001"/>
    <n v="1924.9473426"/>
    <n v="74.093129899999994"/>
    <n v="286.92988409999998"/>
    <n v="634.23484410000003"/>
    <n v="816.85879490000002"/>
    <n v="1105.1386986"/>
    <n v="1090.8217256"/>
    <n v="1244.4947534"/>
    <n v="1409.9476459"/>
    <n v="1800.641897"/>
    <n v="2065.1210636999999"/>
    <n v="1052.8282437"/>
    <m/>
    <m/>
    <m/>
    <m/>
    <m/>
    <m/>
    <m/>
    <m/>
    <m/>
    <m/>
    <m/>
    <n v="1136.2733846000001"/>
    <n v="1994.3933692999999"/>
    <n v="2635.0056451999999"/>
    <n v="3232.1669778999999"/>
    <n v="3884.1344591000002"/>
    <n v="4615.6982860999997"/>
    <n v="5481.5867114000002"/>
    <n v="6637.5682561000003"/>
    <n v="8511.7060646999998"/>
    <n v="18497.613786499998"/>
    <n v="5662.6146940999997"/>
    <m/>
    <m/>
    <m/>
    <m/>
    <m/>
    <m/>
    <m/>
    <m/>
    <m/>
    <n v="0.13654749999999999"/>
    <m/>
    <m/>
    <m/>
    <m/>
    <m/>
    <m/>
    <m/>
    <m/>
    <m/>
    <m/>
    <m/>
    <m/>
    <m/>
    <m/>
    <n v="5251.0109904999999"/>
    <m/>
    <n v="0.9144139"/>
    <n v="0.1744"/>
    <m/>
    <m/>
    <m/>
    <m/>
    <n v="1.6888000000000001E-3"/>
    <n v="3.3966000000000001E-3"/>
    <n v="4.5478000000000003E-3"/>
    <n v="8.1016000000000005E-3"/>
    <n v="7.6123200000000002E-2"/>
    <n v="6.3460600000000006E-2"/>
    <n v="3.6394200000000002E-2"/>
    <n v="0.28388350000000001"/>
    <n v="0.38985740000000002"/>
    <n v="4.6960300000000003E-2"/>
    <n v="14403.964608300001"/>
    <n v="6673.0084804999997"/>
    <n v="9989.1199402999991"/>
    <n v="2801.8760815000001"/>
    <n v="7399.5547802000001"/>
    <n v="7657.4097767000003"/>
    <n v="5406.8250196999998"/>
    <n v="5085.4879487999997"/>
    <n v="4720.2778565999997"/>
    <n v="3333.8570549999999"/>
    <n v="7.3599999999999999E-2"/>
    <n v="9.11E-2"/>
    <n v="0.31879999999999997"/>
    <n v="0.43580000000000002"/>
    <n v="7.5999999999999998E-2"/>
    <n v="4.1599999999999998E-2"/>
    <n v="3.9399999999999998E-2"/>
    <n v="0.2021"/>
    <n v="0.1888"/>
    <n v="0.28089999999999998"/>
    <m/>
    <m/>
    <m/>
    <m/>
    <m/>
    <m/>
    <m/>
    <m/>
    <m/>
    <m/>
    <m/>
    <m/>
    <m/>
    <m/>
    <m/>
    <m/>
    <m/>
    <m/>
    <m/>
    <m/>
    <m/>
    <m/>
    <m/>
    <m/>
    <m/>
    <m/>
    <m/>
    <m/>
    <m/>
    <m/>
    <m/>
    <m/>
    <m/>
    <m/>
    <m/>
    <m/>
    <m/>
    <m/>
    <n v="60.87397"/>
    <n v="0.91025630000000002"/>
  </r>
  <r>
    <x v="39"/>
    <n v="10"/>
    <x v="3"/>
    <s v="2007"/>
    <s v="HILCS"/>
    <s v=""/>
    <s v="2007"/>
    <s v=""/>
    <s v="current"/>
    <s v=""/>
    <x v="0"/>
    <n v="4511393"/>
    <n v="3554063"/>
    <n v="0.39900000000000002"/>
    <m/>
    <m/>
    <m/>
    <n v="6.1510574"/>
    <n v="2.487857"/>
    <n v="2.472432"/>
    <n v="9.0698243999999999"/>
    <n v="17.5509737"/>
    <n v="8636.0025733999992"/>
    <n v="6463.0019259000001"/>
    <n v="2648.0007891"/>
    <n v="3620.0010787000001"/>
    <n v="4513.0013448"/>
    <n v="5488.0016353999999"/>
    <n v="6547.0019509000003"/>
    <n v="7770.0023154"/>
    <n v="9420.0028070999997"/>
    <n v="11864.003535399999"/>
    <n v="16288.0048537"/>
    <m/>
    <m/>
    <n v="1746.0005203000001"/>
    <x v="1173"/>
    <x v="1179"/>
    <n v="4975.0014824999998"/>
    <n v="6031.0017971999996"/>
    <n v="7157.0021327000004"/>
    <n v="8571.0025540999995"/>
    <n v="10597.0031578"/>
    <n v="13780.004106300001"/>
    <n v="30644.0091316"/>
    <n v="8636.0025733999992"/>
    <n v="122.0000364"/>
    <n v="174.00005189999999"/>
    <n v="218.00006500000001"/>
    <n v="257.0000766"/>
    <n v="315.00009390000002"/>
    <n v="427.00012720000001"/>
    <n v="851.00025359999995"/>
    <n v="659.00019640000005"/>
    <n v="755.000225"/>
    <n v="2955.0008806000001"/>
    <n v="626.00018650000004"/>
    <n v="3.0000008999999999"/>
    <n v="26.000007700000001"/>
    <n v="8.0000023999999996"/>
    <n v="1.0000003"/>
    <n v="37.000011000000001"/>
    <n v="32.000009499999997"/>
    <n v="93.000027700000004"/>
    <n v="58.000017300000003"/>
    <n v="90.000026800000001"/>
    <n v="185.0000551"/>
    <n v="50.000014899999996"/>
    <n v="100.00002979999999"/>
    <n v="137.00004079999999"/>
    <n v="343.00010220000001"/>
    <n v="227.00006759999999"/>
    <n v="350.00010429999998"/>
    <n v="643.00019159999999"/>
    <n v="519.00015470000005"/>
    <n v="1059.0003156"/>
    <n v="1788.0005328"/>
    <n v="3860.0011502000002"/>
    <n v="827.00024640000004"/>
    <n v="487.0001451"/>
    <n v="708.00021100000004"/>
    <n v="461.00013740000003"/>
    <n v="703.00020949999998"/>
    <n v="735.00021900000002"/>
    <n v="1048.0003122999999"/>
    <n v="1365.0004068000001"/>
    <n v="1853.0005521999999"/>
    <n v="2266.0006751999999"/>
    <n v="8418.0025084999997"/>
    <n v="1645.0004902000001"/>
    <n v="265.00007900000003"/>
    <n v="734.0002187"/>
    <n v="700.00020859999995"/>
    <n v="627.00018680000005"/>
    <n v="511.00015230000002"/>
    <n v="790.00023539999995"/>
    <n v="975.00029050000001"/>
    <n v="1378.0004105999999"/>
    <n v="2145.0006392"/>
    <n v="7034.0020961"/>
    <n v="1376.0004100000001"/>
    <n v="791.00023569999996"/>
    <n v="1401.0004174999999"/>
    <n v="2368.0007055999999"/>
    <n v="3188.0009500000001"/>
    <n v="4115.0012262"/>
    <n v="4262.0012699999997"/>
    <n v="4830.0014393000001"/>
    <n v="5688.0016949999999"/>
    <n v="6854.0020424000004"/>
    <n v="8455.0025194999998"/>
    <n v="4178.0012450000004"/>
    <m/>
    <m/>
    <m/>
    <m/>
    <m/>
    <m/>
    <m/>
    <m/>
    <m/>
    <m/>
    <m/>
    <n v="1768.0005268"/>
    <n v="3152.0009393"/>
    <n v="4074.0012139999999"/>
    <n v="4975.0014824999998"/>
    <n v="6031.0017971999996"/>
    <n v="7157.0021327000004"/>
    <n v="8571.0025540999995"/>
    <n v="10597.0031578"/>
    <n v="13780.004106300001"/>
    <n v="30644.0091316"/>
    <n v="8636.0025733999992"/>
    <m/>
    <m/>
    <m/>
    <m/>
    <m/>
    <m/>
    <m/>
    <m/>
    <m/>
    <m/>
    <m/>
    <m/>
    <m/>
    <m/>
    <m/>
    <m/>
    <m/>
    <m/>
    <m/>
    <m/>
    <m/>
    <m/>
    <m/>
    <m/>
    <m/>
    <m/>
    <m/>
    <m/>
    <m/>
    <m/>
    <m/>
    <m/>
    <m/>
    <m/>
    <m/>
    <m/>
    <m/>
    <m/>
    <m/>
    <m/>
    <m/>
    <m/>
    <m/>
    <m/>
    <m/>
    <m/>
    <m/>
    <m/>
    <m/>
    <m/>
    <m/>
    <m/>
    <m/>
    <m/>
    <m/>
    <m/>
    <m/>
    <m/>
    <m/>
    <m/>
    <m/>
    <m/>
    <m/>
    <m/>
    <m/>
    <m/>
    <m/>
    <m/>
    <m/>
    <m/>
    <m/>
    <m/>
    <m/>
    <m/>
    <m/>
    <m/>
    <m/>
    <m/>
    <m/>
    <m/>
    <m/>
    <m/>
    <m/>
    <m/>
    <m/>
    <m/>
    <m/>
    <m/>
    <m/>
    <m/>
    <m/>
    <m/>
    <m/>
    <m/>
    <m/>
    <m/>
    <m/>
    <m/>
    <m/>
    <m/>
    <n v="78.492620000000002"/>
    <n v="1.0754219"/>
  </r>
  <r>
    <x v="39"/>
    <n v="10"/>
    <x v="3"/>
    <s v="2007"/>
    <s v="HILCS"/>
    <s v=""/>
    <s v="2007"/>
    <s v=""/>
    <s v="current"/>
    <s v=""/>
    <x v="1"/>
    <n v="69232040"/>
    <n v="18252392"/>
    <n v="0.40899999999999997"/>
    <m/>
    <m/>
    <m/>
    <n v="6.1529455999999998"/>
    <n v="2.4878607000000001"/>
    <n v="2.4731873000000002"/>
    <n v="8.1452822999999999"/>
    <n v="14.526176599999999"/>
    <n v="8762.0026109999999"/>
    <n v="6549.0019515000004"/>
    <n v="2648.0007891"/>
    <n v="3622.0010793000001"/>
    <n v="4517.001346"/>
    <n v="5490.001636"/>
    <n v="6549.0019515000004"/>
    <n v="7777.0023174999997"/>
    <n v="9426.0028089000007"/>
    <n v="11864.003535399999"/>
    <n v="16293.0048551"/>
    <m/>
    <m/>
    <n v="1891.0005635"/>
    <x v="1174"/>
    <x v="1179"/>
    <n v="4996.0014887999996"/>
    <n v="5989.0017846999999"/>
    <n v="7119.0021213999999"/>
    <n v="8587.0025588000008"/>
    <n v="10553.0031447"/>
    <n v="13795.0041108"/>
    <n v="27469.008185499999"/>
    <n v="8762.0026109999999"/>
    <n v="666.00019850000001"/>
    <n v="1226.0003653000001"/>
    <n v="1501.0004472999999"/>
    <n v="1732.0005160999999"/>
    <n v="2066.0006155999999"/>
    <n v="2158.0006431000002"/>
    <n v="2792.0008320000002"/>
    <n v="3016.0008987000001"/>
    <n v="3627.0010808000002"/>
    <n v="6676.0019893999997"/>
    <n v="2636.0007854999999"/>
    <n v="35.000010400000001"/>
    <n v="81.000024100000005"/>
    <n v="133.00003960000001"/>
    <n v="124.00003700000001"/>
    <n v="170.0000507"/>
    <n v="253.00007539999999"/>
    <n v="349.00010400000002"/>
    <n v="424.00012629999998"/>
    <n v="687.00020470000004"/>
    <n v="2405.0007166999999"/>
    <n v="468.00013949999999"/>
    <n v="178.00005300000001"/>
    <n v="302.00009"/>
    <n v="420.00012520000001"/>
    <n v="635.00018920000002"/>
    <n v="728.00021690000005"/>
    <n v="1207.0003597"/>
    <n v="1281.0003816999999"/>
    <n v="1967.0005861"/>
    <n v="2846.0008481"/>
    <n v="3300.0009834000002"/>
    <n v="1105.0003293"/>
    <n v="299.00008910000003"/>
    <n v="336.0001001"/>
    <n v="352.0001049"/>
    <n v="386.00011499999999"/>
    <n v="465.00013860000001"/>
    <n v="598.00017820000005"/>
    <n v="781.00023269999997"/>
    <n v="908.00027060000002"/>
    <n v="1465.0004366000001"/>
    <n v="3483.0010379"/>
    <n v="937.00027920000002"/>
    <n v="476.00014179999999"/>
    <n v="767.00022860000001"/>
    <n v="901.00026849999995"/>
    <n v="973.00028989999998"/>
    <n v="1082.0003224"/>
    <n v="1243.0003704000001"/>
    <n v="1353.0004031999999"/>
    <n v="1984.0005911999999"/>
    <n v="2363.0007040999999"/>
    <n v="8282.0024680000006"/>
    <n v="2029.0006046000001"/>
    <n v="278.00008279999997"/>
    <n v="499.00014870000001"/>
    <n v="814.00024259999998"/>
    <n v="1196.0003564000001"/>
    <n v="1530.0004558999999"/>
    <n v="1724.0005137000001"/>
    <n v="2094.0006239999998"/>
    <n v="2352.0007009000001"/>
    <n v="2926.0008719000002"/>
    <n v="3540.0010548999999"/>
    <n v="1663.0004956"/>
    <m/>
    <m/>
    <m/>
    <m/>
    <m/>
    <m/>
    <m/>
    <m/>
    <m/>
    <m/>
    <m/>
    <n v="1932.0005756999999"/>
    <n v="3175.0009461"/>
    <n v="4074.0012139999999"/>
    <n v="4996.0014887999996"/>
    <n v="5989.0017846999999"/>
    <n v="7119.0021213999999"/>
    <n v="8587.0025588000008"/>
    <n v="10553.0031447"/>
    <n v="13795.0041108"/>
    <n v="27469.008185499999"/>
    <n v="8762.0026109999999"/>
    <m/>
    <m/>
    <m/>
    <n v="0.24"/>
    <n v="0.31092439999999999"/>
    <n v="0.27527370000000001"/>
    <m/>
    <m/>
    <m/>
    <n v="0.17"/>
    <n v="0.29618319999999998"/>
    <n v="0.26625949999999998"/>
    <m/>
    <m/>
    <m/>
    <m/>
    <m/>
    <m/>
    <m/>
    <m/>
    <m/>
    <m/>
    <m/>
    <m/>
    <m/>
    <n v="1"/>
    <m/>
    <m/>
    <m/>
    <n v="0.16919999999999999"/>
    <m/>
    <n v="8761.8826110000009"/>
    <m/>
    <m/>
    <m/>
    <m/>
    <m/>
    <m/>
    <m/>
    <m/>
    <m/>
    <m/>
    <m/>
    <m/>
    <m/>
    <m/>
    <m/>
    <m/>
    <m/>
    <m/>
    <m/>
    <m/>
    <m/>
    <m/>
    <m/>
    <m/>
    <m/>
    <m/>
    <m/>
    <m/>
    <m/>
    <m/>
    <m/>
    <m/>
    <m/>
    <m/>
    <m/>
    <m/>
    <m/>
    <m/>
    <m/>
    <m/>
    <n v="0.32250000000000001"/>
    <n v="0.13320000000000001"/>
    <n v="0.23369999999999999"/>
    <n v="0.1236"/>
    <n v="0.1195"/>
    <n v="4.6699999999999998E-2"/>
    <n v="2.07E-2"/>
    <n v="7146.4321295999998"/>
    <n v="9137.2127228000008"/>
    <n v="9002.2426825999992"/>
    <n v="10376.353091999999"/>
    <n v="10593.6231568"/>
    <n v="8848.0926366000003"/>
    <n v="8175.2724361"/>
    <n v="0.23460909999999999"/>
    <n v="0.12031219999999999"/>
    <n v="0.15448999999999999"/>
    <n v="0.1079801"/>
    <n v="9.4207100000000002E-2"/>
    <n v="0.13901820000000001"/>
    <n v="0.1311418"/>
    <m/>
    <m/>
    <m/>
    <m/>
    <m/>
    <m/>
    <m/>
    <n v="78.492620000000002"/>
    <n v="1.0754219"/>
  </r>
  <r>
    <x v="39"/>
    <n v="10"/>
    <x v="3"/>
    <s v="2007"/>
    <s v="HILCS"/>
    <s v=""/>
    <s v="2007"/>
    <s v=""/>
    <s v="current"/>
    <s v=""/>
    <x v="2"/>
    <n v="42552338"/>
    <n v="14696708"/>
    <n v="0.40300000000000002"/>
    <m/>
    <m/>
    <m/>
    <n v="5.875"/>
    <n v="2.4438436000000001"/>
    <n v="2.4039999999999999"/>
    <n v="7.8734155000000001"/>
    <n v="14.014818399999999"/>
    <n v="9617.0028657999992"/>
    <n v="7212.0021490999998"/>
    <n v="3000.0008939999998"/>
    <n v="4045.0012053999999"/>
    <n v="5040.0015019000002"/>
    <n v="6082.0018123999998"/>
    <n v="7212.0021490999998"/>
    <n v="8644.0025757999992"/>
    <n v="10422.003105600001"/>
    <n v="13020.003879800001"/>
    <n v="17625.0052521"/>
    <m/>
    <m/>
    <n v="2092.0006234000002"/>
    <x v="1175"/>
    <x v="1180"/>
    <n v="5529.0016476000001"/>
    <n v="6585.0019622999998"/>
    <n v="7818.0023296999998"/>
    <n v="9382.0027957000002"/>
    <n v="11396.003395899999"/>
    <n v="14780.0044043"/>
    <n v="29319.008736799999"/>
    <n v="9617.0028657999992"/>
    <n v="825.00024580000002"/>
    <n v="1422.0004237000001"/>
    <n v="1680.0005005999999"/>
    <n v="2124.0006328999998"/>
    <n v="2194.0006537999998"/>
    <n v="2579.0007685"/>
    <n v="3277.0009765"/>
    <n v="3038.0009052999999"/>
    <n v="4094.0012200000001"/>
    <n v="6851.0020414999999"/>
    <n v="2746.0008183"/>
    <n v="37.000011000000001"/>
    <n v="104.00003100000001"/>
    <n v="125.00003719999999"/>
    <n v="165.00004920000001"/>
    <n v="154.0000459"/>
    <n v="318.0000948"/>
    <n v="404.00012040000001"/>
    <n v="487.0001451"/>
    <n v="905.00026969999999"/>
    <n v="2544.0007581"/>
    <n v="534.00015910000002"/>
    <n v="142.00004229999999"/>
    <n v="294.00008759999997"/>
    <n v="477.00014210000001"/>
    <n v="594.00017700000001"/>
    <n v="890.00026519999994"/>
    <n v="1044.0003111000001"/>
    <n v="1328.0003956999999"/>
    <n v="1963.000585"/>
    <n v="2573.0007667"/>
    <n v="2768.0008247999999"/>
    <n v="1424.0004243000001"/>
    <n v="302.00009"/>
    <n v="342.0001019"/>
    <n v="368.0001097"/>
    <n v="456.00013589999998"/>
    <n v="527.00015699999994"/>
    <n v="717.00021370000002"/>
    <n v="847.00025240000002"/>
    <n v="1113.0003317000001"/>
    <n v="1577.0004699000001"/>
    <n v="3982.0011866"/>
    <n v="1006.0002998"/>
    <n v="515.00015350000001"/>
    <n v="787.00023450000003"/>
    <n v="951.00028339999994"/>
    <n v="997.00029710000001"/>
    <n v="1241.0003698"/>
    <n v="1449.0004317999999"/>
    <n v="1558.0004643"/>
    <n v="2279.0006791000001"/>
    <n v="2831.0008435999998"/>
    <n v="9605.0028622000009"/>
    <n v="2157.0006428000002"/>
    <n v="301.00008969999999"/>
    <n v="593.0001767"/>
    <n v="952.00028369999995"/>
    <n v="1242.0003701000001"/>
    <n v="1637.0004878"/>
    <n v="1773.0005283"/>
    <n v="2048.0006103000001"/>
    <n v="2615.0007792000001"/>
    <n v="2930.0008730999998"/>
    <n v="3802.0011330000002"/>
    <n v="1835.0005467999999"/>
    <m/>
    <m/>
    <m/>
    <m/>
    <m/>
    <m/>
    <m/>
    <m/>
    <m/>
    <m/>
    <m/>
    <n v="2122.0006322999998"/>
    <n v="3509.0010456"/>
    <n v="4512.0013445000004"/>
    <n v="5529.0016476000001"/>
    <n v="6585.0019622999998"/>
    <n v="7818.0023296999998"/>
    <n v="9382.0027957000002"/>
    <n v="11396.003395899999"/>
    <n v="14780.0044043"/>
    <n v="29319.008736799999"/>
    <n v="9617.0028657999992"/>
    <m/>
    <m/>
    <m/>
    <m/>
    <m/>
    <m/>
    <m/>
    <m/>
    <m/>
    <n v="0.1257934"/>
    <m/>
    <m/>
    <m/>
    <m/>
    <m/>
    <m/>
    <m/>
    <m/>
    <m/>
    <m/>
    <m/>
    <m/>
    <m/>
    <m/>
    <n v="8762.1626109999997"/>
    <m/>
    <n v="0.9080085"/>
    <n v="0.16290299999999999"/>
    <m/>
    <m/>
    <m/>
    <m/>
    <n v="4.0065999999999999E-3"/>
    <n v="4.3375000000000002E-3"/>
    <n v="6.7895999999999998E-3"/>
    <n v="6.8330999999999999E-3"/>
    <n v="8.7008199999999994E-2"/>
    <n v="7.46642E-2"/>
    <n v="3.6405800000000002E-2"/>
    <n v="0.26527129999999999"/>
    <n v="0.36781409999999998"/>
    <n v="5.4878200000000002E-2"/>
    <n v="17584.005239900001"/>
    <n v="9447.0028151000006"/>
    <n v="7403.0022060000001"/>
    <n v="4515.0013454"/>
    <n v="12771.003805599999"/>
    <n v="13000.003873899999"/>
    <n v="9319.0027769999997"/>
    <n v="8399.0025028"/>
    <n v="7453.0022208999999"/>
    <n v="6797.0020254000001"/>
    <n v="4.55611E-2"/>
    <n v="0.1080781"/>
    <n v="0.28328330000000002"/>
    <n v="0.44476290000000002"/>
    <n v="5.41272E-2"/>
    <n v="6.0491200000000002E-2"/>
    <n v="7.7144500000000005E-2"/>
    <n v="0.16095010000000001"/>
    <n v="0.19964170000000001"/>
    <n v="0.25770660000000001"/>
    <m/>
    <m/>
    <m/>
    <m/>
    <m/>
    <m/>
    <m/>
    <m/>
    <m/>
    <m/>
    <m/>
    <m/>
    <m/>
    <m/>
    <m/>
    <m/>
    <m/>
    <m/>
    <m/>
    <m/>
    <m/>
    <m/>
    <m/>
    <m/>
    <m/>
    <m/>
    <m/>
    <m/>
    <m/>
    <m/>
    <m/>
    <m/>
    <m/>
    <m/>
    <m/>
    <m/>
    <m/>
    <m/>
    <n v="78.492620000000002"/>
    <n v="1.0754219"/>
  </r>
  <r>
    <x v="39"/>
    <m/>
    <x v="7"/>
    <s v="2009"/>
    <s v="HILCS"/>
    <s v="2010"/>
    <s v="2009"/>
    <s v=""/>
    <s v="current"/>
    <s v=""/>
    <x v="0"/>
    <n v="4663974"/>
    <n v="3691001"/>
    <n v="0.38750000000000001"/>
    <m/>
    <m/>
    <m/>
    <m/>
    <m/>
    <m/>
    <m/>
    <m/>
    <n v="9562.7000000000007"/>
    <n v="7320"/>
    <m/>
    <m/>
    <m/>
    <m/>
    <m/>
    <m/>
    <m/>
    <m/>
    <m/>
    <m/>
    <m/>
    <m/>
    <x v="12"/>
    <x v="12"/>
    <m/>
    <m/>
    <m/>
    <m/>
    <m/>
    <m/>
    <m/>
    <m/>
    <m/>
    <m/>
    <m/>
    <m/>
    <m/>
    <m/>
    <m/>
    <m/>
    <m/>
    <m/>
    <m/>
    <m/>
    <m/>
    <m/>
    <m/>
    <m/>
    <m/>
    <m/>
    <m/>
    <m/>
    <m/>
    <m/>
    <m/>
    <m/>
    <m/>
    <m/>
    <m/>
    <m/>
    <m/>
    <m/>
    <m/>
    <m/>
    <m/>
    <m/>
    <m/>
    <m/>
    <m/>
    <m/>
    <m/>
    <m/>
    <m/>
    <m/>
    <m/>
    <m/>
    <m/>
    <m/>
    <m/>
    <m/>
    <m/>
    <m/>
    <m/>
    <m/>
    <m/>
    <m/>
    <m/>
    <m/>
    <m/>
    <m/>
    <m/>
    <m/>
    <m/>
    <m/>
    <m/>
    <m/>
    <m/>
    <m/>
    <m/>
    <m/>
    <m/>
    <m/>
    <m/>
    <m/>
    <m/>
    <m/>
    <m/>
    <m/>
    <m/>
    <m/>
    <m/>
    <m/>
    <m/>
    <m/>
    <m/>
    <m/>
    <m/>
    <m/>
    <m/>
    <m/>
    <m/>
    <m/>
    <m/>
    <n v="0.24038090000000001"/>
    <n v="0.3506648"/>
    <n v="0.3353141"/>
    <m/>
    <m/>
    <m/>
    <n v="0.17593510000000001"/>
    <n v="0.3361461"/>
    <n v="0.32773980000000003"/>
    <m/>
    <m/>
    <m/>
    <m/>
    <m/>
    <m/>
    <m/>
    <m/>
    <m/>
    <m/>
    <m/>
    <m/>
    <m/>
    <m/>
    <m/>
    <m/>
    <m/>
    <m/>
    <m/>
    <m/>
    <m/>
    <m/>
    <m/>
    <m/>
    <m/>
    <m/>
    <m/>
    <m/>
    <m/>
    <m/>
    <m/>
    <m/>
    <m/>
    <m/>
    <m/>
    <m/>
    <m/>
    <m/>
    <m/>
    <m/>
    <m/>
    <m/>
    <m/>
    <m/>
    <m/>
    <m/>
    <m/>
    <m/>
    <m/>
    <m/>
    <m/>
    <m/>
    <m/>
    <m/>
    <m/>
    <m/>
    <m/>
    <m/>
    <m/>
    <m/>
    <m/>
    <m/>
    <m/>
    <m/>
    <m/>
    <m/>
    <m/>
    <m/>
    <m/>
    <m/>
    <m/>
    <m/>
    <m/>
    <m/>
    <m/>
    <m/>
    <m/>
    <m/>
    <m/>
    <m/>
    <m/>
    <m/>
    <m/>
    <m/>
    <m/>
    <m/>
    <m/>
    <m/>
    <n v="92.109489999999994"/>
    <n v="1.0968743000000001"/>
  </r>
  <r>
    <x v="39"/>
    <m/>
    <x v="7"/>
    <s v="2009"/>
    <s v="HILCS"/>
    <s v="2010"/>
    <s v="2009"/>
    <s v=""/>
    <s v="current"/>
    <s v=""/>
    <x v="1"/>
    <n v="71342760"/>
    <n v="19321205"/>
    <n v="0.41110000000000002"/>
    <m/>
    <m/>
    <m/>
    <n v="6.3333332999999996"/>
    <n v="2.4954618000000002"/>
    <n v="2.5379404000000001"/>
    <n v="8.3729112000000008"/>
    <n v="15.1001899"/>
    <n v="10076.959999999999"/>
    <n v="7494.37"/>
    <n v="2952"/>
    <n v="4150"/>
    <n v="5220"/>
    <n v="6298"/>
    <n v="7492"/>
    <n v="8973"/>
    <n v="10852"/>
    <n v="13600"/>
    <n v="18696"/>
    <m/>
    <m/>
    <n v="2106"/>
    <x v="1176"/>
    <x v="1181"/>
    <n v="5777"/>
    <n v="6884"/>
    <n v="8205"/>
    <n v="9859"/>
    <n v="12070"/>
    <n v="15799"/>
    <n v="31801"/>
    <n v="10076.959999999999"/>
    <n v="632"/>
    <n v="1339"/>
    <n v="1674"/>
    <n v="2091"/>
    <n v="2518"/>
    <n v="2828"/>
    <n v="3315"/>
    <n v="3948"/>
    <n v="4333"/>
    <n v="8559"/>
    <n v="3123.84"/>
    <n v="54"/>
    <n v="78"/>
    <n v="152"/>
    <n v="170"/>
    <n v="210"/>
    <n v="315"/>
    <n v="368"/>
    <n v="503"/>
    <n v="969"/>
    <n v="3435"/>
    <n v="625.38"/>
    <n v="168"/>
    <n v="330"/>
    <n v="485"/>
    <n v="464"/>
    <n v="761"/>
    <n v="988"/>
    <n v="1288"/>
    <n v="1719"/>
    <n v="2524"/>
    <n v="3258"/>
    <n v="1198.58"/>
    <n v="327"/>
    <n v="405"/>
    <n v="483"/>
    <n v="532"/>
    <n v="672"/>
    <n v="750"/>
    <n v="1007"/>
    <n v="1281"/>
    <n v="1855"/>
    <n v="4331"/>
    <n v="1164.32"/>
    <n v="549"/>
    <n v="867"/>
    <n v="977"/>
    <n v="1190"/>
    <n v="1209"/>
    <n v="1479"/>
    <n v="1673"/>
    <n v="2113"/>
    <n v="3483"/>
    <n v="7816"/>
    <n v="2135.77"/>
    <n v="411"/>
    <n v="601"/>
    <n v="967"/>
    <n v="1413"/>
    <n v="1598"/>
    <n v="1929"/>
    <n v="2316"/>
    <n v="2630"/>
    <n v="2810"/>
    <n v="4740"/>
    <n v="1941.78"/>
    <m/>
    <m/>
    <m/>
    <m/>
    <m/>
    <m/>
    <m/>
    <m/>
    <m/>
    <m/>
    <m/>
    <n v="2105"/>
    <n v="3579"/>
    <n v="4686"/>
    <n v="5776"/>
    <n v="6885"/>
    <n v="8205"/>
    <n v="9860"/>
    <n v="12069"/>
    <n v="15799"/>
    <n v="31799"/>
    <n v="10189.67"/>
    <m/>
    <m/>
    <m/>
    <n v="0.26800000000000002"/>
    <n v="0.33100000000000002"/>
    <n v="0.30499999999999999"/>
    <m/>
    <m/>
    <m/>
    <n v="0.193"/>
    <n v="0.314"/>
    <n v="0.28599999999999998"/>
    <m/>
    <m/>
    <m/>
    <m/>
    <m/>
    <m/>
    <m/>
    <m/>
    <m/>
    <m/>
    <m/>
    <m/>
    <m/>
    <n v="1"/>
    <m/>
    <m/>
    <m/>
    <n v="0.193"/>
    <m/>
    <n v="10077"/>
    <m/>
    <m/>
    <m/>
    <m/>
    <m/>
    <m/>
    <m/>
    <m/>
    <m/>
    <m/>
    <m/>
    <m/>
    <m/>
    <m/>
    <m/>
    <m/>
    <m/>
    <m/>
    <m/>
    <m/>
    <m/>
    <m/>
    <m/>
    <m/>
    <m/>
    <m/>
    <m/>
    <m/>
    <m/>
    <m/>
    <m/>
    <m/>
    <m/>
    <m/>
    <m/>
    <m/>
    <m/>
    <m/>
    <m/>
    <m/>
    <n v="0.31632349999999998"/>
    <n v="0.1249049"/>
    <n v="0.24489469999999999"/>
    <n v="0.1260259"/>
    <n v="0.1224769"/>
    <n v="4.2358300000000002E-2"/>
    <n v="2.3015899999999999E-2"/>
    <n v="8233"/>
    <n v="9878"/>
    <n v="10489"/>
    <n v="12121"/>
    <n v="12389"/>
    <n v="9995"/>
    <n v="8768"/>
    <n v="0.2754084"/>
    <n v="0.16640650000000001"/>
    <n v="0.17264160000000001"/>
    <n v="0.14001530000000001"/>
    <n v="0.1079249"/>
    <n v="0.15924099999999999"/>
    <n v="0.20665839999999999"/>
    <m/>
    <m/>
    <m/>
    <m/>
    <m/>
    <m/>
    <m/>
    <n v="92.109489999999994"/>
    <n v="1.0968743000000001"/>
  </r>
  <r>
    <x v="39"/>
    <m/>
    <x v="7"/>
    <s v="2009"/>
    <s v="HILCS"/>
    <s v="2010"/>
    <s v="2009"/>
    <s v=""/>
    <s v="current"/>
    <s v=""/>
    <x v="2"/>
    <n v="44111397"/>
    <n v="15629591"/>
    <n v="0.40529999999999999"/>
    <m/>
    <m/>
    <m/>
    <n v="6.1348178999999998"/>
    <n v="2.4356032999999999"/>
    <n v="2.5188082999999999"/>
    <n v="8.0955534999999994"/>
    <n v="14.6649551"/>
    <n v="11074.66"/>
    <n v="8370.31"/>
    <n v="3323"/>
    <n v="4660"/>
    <n v="5855"/>
    <n v="7003"/>
    <n v="8370"/>
    <n v="9919"/>
    <n v="11893"/>
    <n v="14900"/>
    <n v="20386"/>
    <m/>
    <m/>
    <n v="2337"/>
    <x v="1177"/>
    <x v="1182"/>
    <n v="6385"/>
    <n v="7617"/>
    <n v="9051"/>
    <n v="10798"/>
    <n v="13208"/>
    <n v="17070"/>
    <n v="34272"/>
    <n v="11075"/>
    <n v="696"/>
    <n v="1541"/>
    <n v="1796"/>
    <n v="2172"/>
    <n v="2689"/>
    <n v="2805"/>
    <n v="3364"/>
    <n v="3884"/>
    <n v="4463"/>
    <n v="9008"/>
    <n v="3261"/>
    <n v="55"/>
    <n v="120"/>
    <n v="162"/>
    <n v="223"/>
    <n v="247"/>
    <n v="339"/>
    <n v="467"/>
    <n v="646"/>
    <n v="1076"/>
    <n v="3521"/>
    <n v="693"/>
    <n v="230"/>
    <n v="424"/>
    <n v="523"/>
    <n v="714"/>
    <n v="1004"/>
    <n v="1369"/>
    <n v="1764"/>
    <n v="2176"/>
    <n v="3133"/>
    <n v="4036"/>
    <n v="1549"/>
    <n v="339"/>
    <n v="409"/>
    <n v="490"/>
    <n v="617"/>
    <n v="672"/>
    <n v="837"/>
    <n v="1064"/>
    <n v="1412"/>
    <n v="1954"/>
    <n v="4635"/>
    <n v="1253"/>
    <n v="660"/>
    <n v="882"/>
    <n v="1107"/>
    <n v="1214"/>
    <n v="1202"/>
    <n v="1520"/>
    <n v="1814"/>
    <n v="2363"/>
    <n v="3397"/>
    <n v="8171"/>
    <n v="2250"/>
    <n v="397"/>
    <n v="673"/>
    <n v="1227"/>
    <n v="1545"/>
    <n v="1893"/>
    <n v="2279"/>
    <n v="2443"/>
    <n v="2860"/>
    <n v="3247"/>
    <n v="5240"/>
    <n v="2192"/>
    <m/>
    <m/>
    <m/>
    <m/>
    <m/>
    <m/>
    <m/>
    <m/>
    <m/>
    <m/>
    <m/>
    <n v="2337"/>
    <n v="4005"/>
    <n v="5233"/>
    <n v="6386"/>
    <n v="7618"/>
    <n v="9052"/>
    <n v="10797"/>
    <n v="13209"/>
    <n v="17070"/>
    <n v="34273"/>
    <n v="11198"/>
    <m/>
    <m/>
    <m/>
    <n v="0.21969259999999999"/>
    <n v="0.31786140000000002"/>
    <n v="0.28670449999999997"/>
    <m/>
    <m/>
    <m/>
    <n v="0.15191250000000001"/>
    <n v="0.30758099999999999"/>
    <n v="0.27895999999999999"/>
    <m/>
    <m/>
    <m/>
    <m/>
    <m/>
    <m/>
    <m/>
    <m/>
    <m/>
    <m/>
    <m/>
    <m/>
    <n v="10146.86"/>
    <m/>
    <n v="0.90500000000000003"/>
    <n v="0.19209999999999999"/>
    <m/>
    <m/>
    <m/>
    <m/>
    <n v="4.7000000000000002E-3"/>
    <n v="5.1000000000000004E-3"/>
    <n v="5.8999999999999999E-3"/>
    <n v="5.1999999999999998E-3"/>
    <n v="8.9899999999999994E-2"/>
    <n v="7.2599999999999998E-2"/>
    <n v="4.0300000000000002E-2"/>
    <n v="0.28949999999999998"/>
    <n v="0.34370000000000001"/>
    <n v="4.8099999999999997E-2"/>
    <n v="23260.2"/>
    <n v="12159.37"/>
    <n v="7786.63"/>
    <n v="5815.94"/>
    <n v="15581.44"/>
    <n v="14000.11"/>
    <n v="10404.89"/>
    <n v="10243.879999999999"/>
    <n v="8254.2900000000009"/>
    <n v="6165.99"/>
    <n v="7.8188499999999994E-2"/>
    <n v="0.14510700000000001"/>
    <n v="0.32407039999999998"/>
    <n v="0.44724750000000002"/>
    <n v="7.8733999999999998E-2"/>
    <n v="5.0018199999999999E-2"/>
    <n v="8.8783200000000007E-2"/>
    <n v="0.20207079999999999"/>
    <n v="0.21541160000000001"/>
    <n v="0.45031559999999998"/>
    <m/>
    <m/>
    <m/>
    <m/>
    <m/>
    <m/>
    <m/>
    <m/>
    <m/>
    <m/>
    <m/>
    <m/>
    <m/>
    <m/>
    <m/>
    <m/>
    <m/>
    <m/>
    <m/>
    <m/>
    <m/>
    <m/>
    <m/>
    <m/>
    <m/>
    <m/>
    <m/>
    <m/>
    <m/>
    <m/>
    <m/>
    <m/>
    <m/>
    <m/>
    <m/>
    <m/>
    <m/>
    <m/>
    <n v="92.109489999999994"/>
    <n v="1.0968743000000001"/>
  </r>
  <r>
    <x v="39"/>
    <n v="11"/>
    <x v="4"/>
    <s v="2010"/>
    <s v="HILCS"/>
    <s v=""/>
    <s v="2010"/>
    <s v=""/>
    <s v="current"/>
    <s v=""/>
    <x v="0"/>
    <n v="4699368"/>
    <n v="3690314"/>
    <n v="0.38900000000000001"/>
    <n v="0.60599999999999998"/>
    <m/>
    <m/>
    <m/>
    <m/>
    <m/>
    <m/>
    <m/>
    <n v="10460.620000000001"/>
    <n v="8010"/>
    <m/>
    <m/>
    <m/>
    <m/>
    <m/>
    <m/>
    <m/>
    <m/>
    <m/>
    <m/>
    <m/>
    <m/>
    <x v="12"/>
    <x v="12"/>
    <m/>
    <m/>
    <m/>
    <m/>
    <m/>
    <m/>
    <m/>
    <m/>
    <m/>
    <m/>
    <m/>
    <m/>
    <m/>
    <m/>
    <m/>
    <m/>
    <m/>
    <m/>
    <m/>
    <m/>
    <m/>
    <m/>
    <m/>
    <m/>
    <m/>
    <m/>
    <m/>
    <m/>
    <m/>
    <m/>
    <m/>
    <m/>
    <m/>
    <m/>
    <m/>
    <m/>
    <m/>
    <m/>
    <m/>
    <m/>
    <m/>
    <m/>
    <m/>
    <m/>
    <m/>
    <m/>
    <m/>
    <m/>
    <m/>
    <m/>
    <m/>
    <m/>
    <m/>
    <m/>
    <m/>
    <m/>
    <m/>
    <m/>
    <m/>
    <m/>
    <m/>
    <m/>
    <m/>
    <m/>
    <m/>
    <m/>
    <m/>
    <m/>
    <m/>
    <m/>
    <m/>
    <m/>
    <m/>
    <m/>
    <m/>
    <m/>
    <m/>
    <m/>
    <m/>
    <m/>
    <m/>
    <m/>
    <m/>
    <m/>
    <m/>
    <m/>
    <m/>
    <m/>
    <m/>
    <m/>
    <m/>
    <m/>
    <m/>
    <m/>
    <m/>
    <m/>
    <n v="0.58037720000000004"/>
    <n v="0.64700000000000002"/>
    <n v="0.70399999999999996"/>
    <n v="0.25054470000000001"/>
    <n v="0.33500000000000002"/>
    <n v="0.314"/>
    <n v="0.51673349999999996"/>
    <n v="0.65900000000000003"/>
    <n v="0.72699999999999998"/>
    <n v="0.17578550000000001"/>
    <n v="0.33400000000000002"/>
    <n v="0.33200000000000002"/>
    <m/>
    <m/>
    <m/>
    <m/>
    <m/>
    <m/>
    <m/>
    <m/>
    <m/>
    <m/>
    <m/>
    <m/>
    <m/>
    <m/>
    <m/>
    <m/>
    <m/>
    <m/>
    <m/>
    <m/>
    <m/>
    <m/>
    <m/>
    <m/>
    <m/>
    <m/>
    <m/>
    <m/>
    <m/>
    <m/>
    <m/>
    <m/>
    <m/>
    <m/>
    <m/>
    <m/>
    <m/>
    <m/>
    <m/>
    <m/>
    <m/>
    <m/>
    <m/>
    <m/>
    <m/>
    <m/>
    <m/>
    <m/>
    <m/>
    <m/>
    <m/>
    <m/>
    <m/>
    <m/>
    <m/>
    <m/>
    <m/>
    <m/>
    <m/>
    <m/>
    <m/>
    <m/>
    <m/>
    <m/>
    <m/>
    <m/>
    <m/>
    <m/>
    <m/>
    <m/>
    <m/>
    <m/>
    <m/>
    <m/>
    <m/>
    <m/>
    <m/>
    <m/>
    <m/>
    <m/>
    <m/>
    <m/>
    <m/>
    <m/>
    <m/>
    <m/>
    <m/>
    <m/>
    <n v="100"/>
    <n v="1.1312845"/>
  </r>
  <r>
    <x v="39"/>
    <n v="11"/>
    <x v="4"/>
    <s v="2010"/>
    <s v="HILCS"/>
    <s v=""/>
    <s v="2010"/>
    <s v=""/>
    <s v="current"/>
    <s v=""/>
    <x v="1"/>
    <n v="72376677"/>
    <n v="19658387"/>
    <n v="0.41699999999999998"/>
    <n v="0.47699999999999998"/>
    <m/>
    <m/>
    <n v="6.5098583000000003"/>
    <n v="2.5321750000000001"/>
    <n v="2.5708563999999998"/>
    <n v="8.6565983000000006"/>
    <n v="16.113595700000001"/>
    <n v="11225"/>
    <n v="8345"/>
    <n v="3246"/>
    <n v="4622"/>
    <n v="5750"/>
    <n v="6928"/>
    <n v="8345"/>
    <n v="9948"/>
    <n v="12000"/>
    <n v="15022"/>
    <n v="21131"/>
    <m/>
    <m/>
    <n v="2236"/>
    <x v="1178"/>
    <x v="1183"/>
    <n v="6312"/>
    <n v="7608"/>
    <n v="9102"/>
    <n v="10904"/>
    <n v="13352"/>
    <n v="17563"/>
    <n v="36030"/>
    <n v="11225"/>
    <n v="750"/>
    <n v="1601"/>
    <n v="2133"/>
    <n v="2418"/>
    <n v="2648"/>
    <n v="3174"/>
    <n v="3761"/>
    <n v="4214"/>
    <n v="4816"/>
    <n v="9812"/>
    <n v="3532"/>
    <n v="71"/>
    <n v="118"/>
    <n v="116"/>
    <n v="213"/>
    <n v="281"/>
    <n v="361"/>
    <n v="496"/>
    <n v="618"/>
    <n v="1060"/>
    <n v="3914"/>
    <n v="725"/>
    <n v="249"/>
    <n v="337"/>
    <n v="443"/>
    <n v="528"/>
    <n v="879"/>
    <n v="1259"/>
    <n v="1384"/>
    <n v="2227"/>
    <n v="3072"/>
    <n v="3119"/>
    <n v="1350"/>
    <n v="306"/>
    <n v="384"/>
    <n v="488"/>
    <n v="544"/>
    <n v="689"/>
    <n v="774"/>
    <n v="1019"/>
    <n v="1236"/>
    <n v="1848"/>
    <n v="4307"/>
    <n v="1159"/>
    <n v="561"/>
    <n v="950"/>
    <n v="1121"/>
    <n v="1284"/>
    <n v="1348"/>
    <n v="1587"/>
    <n v="2029"/>
    <n v="2474"/>
    <n v="3526"/>
    <n v="10492"/>
    <n v="2537"/>
    <n v="351"/>
    <n v="618"/>
    <n v="976"/>
    <n v="1400"/>
    <n v="1850"/>
    <n v="2029"/>
    <n v="2330"/>
    <n v="2731"/>
    <n v="3437"/>
    <n v="4721"/>
    <n v="2044"/>
    <n v="-52"/>
    <n v="-52"/>
    <n v="-69"/>
    <n v="-75"/>
    <n v="-86"/>
    <n v="-81"/>
    <n v="-115"/>
    <n v="-148"/>
    <n v="-197"/>
    <n v="-335"/>
    <n v="-121"/>
    <n v="2236"/>
    <n v="3956"/>
    <n v="5208"/>
    <n v="6312"/>
    <n v="7609"/>
    <n v="9103"/>
    <n v="10904"/>
    <n v="13352"/>
    <n v="17562"/>
    <n v="36030"/>
    <n v="11226"/>
    <n v="0.28599999999999998"/>
    <n v="0.47"/>
    <n v="0.42699999999999999"/>
    <n v="0.26600000000000001"/>
    <n v="0.33700000000000002"/>
    <n v="0.30599999999999999"/>
    <n v="0.224"/>
    <n v="0.49199999999999999"/>
    <n v="0.45700000000000002"/>
    <n v="0.192"/>
    <n v="0.32500000000000001"/>
    <n v="0.29499999999999998"/>
    <m/>
    <m/>
    <m/>
    <m/>
    <m/>
    <m/>
    <m/>
    <m/>
    <m/>
    <m/>
    <m/>
    <m/>
    <m/>
    <n v="1"/>
    <m/>
    <m/>
    <m/>
    <n v="0.192"/>
    <n v="0.22700000000000001"/>
    <n v="11225"/>
    <m/>
    <m/>
    <m/>
    <m/>
    <m/>
    <m/>
    <m/>
    <m/>
    <m/>
    <m/>
    <m/>
    <m/>
    <m/>
    <m/>
    <m/>
    <m/>
    <m/>
    <m/>
    <m/>
    <m/>
    <m/>
    <m/>
    <m/>
    <m/>
    <m/>
    <m/>
    <m/>
    <m/>
    <m/>
    <m/>
    <m/>
    <m/>
    <m/>
    <m/>
    <m/>
    <m/>
    <m/>
    <m/>
    <m/>
    <m/>
    <n v="0.3147836"/>
    <n v="0.1248547"/>
    <n v="0.24654490000000001"/>
    <n v="0.12769730000000001"/>
    <n v="0.1211903"/>
    <n v="4.02601E-2"/>
    <n v="2.4669199999999999E-2"/>
    <n v="9161"/>
    <n v="11123"/>
    <n v="11882"/>
    <n v="13123"/>
    <n v="13769"/>
    <n v="10892"/>
    <n v="9756"/>
    <n v="0.27393859999999998"/>
    <n v="0.16685159999999999"/>
    <n v="0.1721222"/>
    <n v="0.14106630000000001"/>
    <n v="0.107601"/>
    <n v="0.152033"/>
    <n v="0.2145492"/>
    <n v="0.22088659999999999"/>
    <n v="0.18662529999999999"/>
    <n v="0.1416183"/>
    <n v="0.17569299999999999"/>
    <n v="0.33307490000000001"/>
    <n v="0.50720169999999998"/>
    <n v="0.53228949999999997"/>
    <n v="100"/>
    <n v="1.1312845"/>
  </r>
  <r>
    <x v="39"/>
    <n v="11"/>
    <x v="4"/>
    <s v="2010"/>
    <s v="HILCS"/>
    <s v=""/>
    <s v="2010"/>
    <s v=""/>
    <s v="current"/>
    <s v=""/>
    <x v="2"/>
    <n v="44894316"/>
    <n v="15965448"/>
    <n v="0.41099999999999998"/>
    <n v="0.47199999999999998"/>
    <m/>
    <m/>
    <n v="6.2506782000000003"/>
    <n v="2.4873151"/>
    <n v="2.5130222"/>
    <n v="8.2704213000000006"/>
    <n v="15.2974359"/>
    <n v="12353.3"/>
    <n v="9263.1"/>
    <n v="3686"/>
    <n v="5168"/>
    <n v="6360"/>
    <n v="7725"/>
    <n v="9263"/>
    <n v="10958"/>
    <n v="13111"/>
    <n v="16471"/>
    <n v="23040"/>
    <m/>
    <m/>
    <n v="2535"/>
    <x v="1179"/>
    <x v="1184"/>
    <n v="6988"/>
    <n v="8448"/>
    <n v="10005"/>
    <n v="11902"/>
    <n v="14562"/>
    <n v="18932"/>
    <n v="38779"/>
    <n v="12353"/>
    <n v="831"/>
    <n v="1774"/>
    <n v="2274"/>
    <n v="2447"/>
    <n v="2891"/>
    <n v="3269"/>
    <n v="3663"/>
    <n v="4101"/>
    <n v="5255"/>
    <n v="10209"/>
    <n v="3701"/>
    <n v="68"/>
    <n v="134"/>
    <n v="162"/>
    <n v="263"/>
    <n v="339"/>
    <n v="397"/>
    <n v="622"/>
    <n v="637"/>
    <n v="1200"/>
    <n v="4019"/>
    <n v="796"/>
    <n v="302"/>
    <n v="434"/>
    <n v="543"/>
    <n v="871"/>
    <n v="1174"/>
    <n v="1414"/>
    <n v="2084"/>
    <n v="2734"/>
    <n v="3740"/>
    <n v="3966"/>
    <n v="1743"/>
    <n v="334"/>
    <n v="405"/>
    <n v="477"/>
    <n v="595"/>
    <n v="724"/>
    <n v="853"/>
    <n v="1020"/>
    <n v="1343"/>
    <n v="1874"/>
    <n v="4616"/>
    <n v="1238"/>
    <n v="678"/>
    <n v="1023"/>
    <n v="1149"/>
    <n v="1230"/>
    <n v="1465"/>
    <n v="1726"/>
    <n v="2003"/>
    <n v="2745"/>
    <n v="3437"/>
    <n v="11003"/>
    <n v="2677"/>
    <n v="388"/>
    <n v="749"/>
    <n v="1205"/>
    <n v="1670"/>
    <n v="1938"/>
    <n v="2443"/>
    <n v="2645"/>
    <n v="3161"/>
    <n v="3629"/>
    <n v="5331"/>
    <n v="2333"/>
    <n v="-66"/>
    <n v="-76"/>
    <n v="-67"/>
    <n v="-87"/>
    <n v="-84"/>
    <n v="-98"/>
    <n v="-135"/>
    <n v="-157"/>
    <n v="-203"/>
    <n v="-366"/>
    <n v="-135"/>
    <n v="2535"/>
    <n v="4443"/>
    <n v="5743"/>
    <n v="6989"/>
    <n v="8447"/>
    <n v="10004"/>
    <n v="11902"/>
    <n v="14564"/>
    <n v="18932"/>
    <n v="38778"/>
    <n v="12353"/>
    <n v="0.25100830000000002"/>
    <n v="0.46800000000000003"/>
    <n v="0.41799999999999998"/>
    <n v="0.21783469999999999"/>
    <n v="0.32300000000000001"/>
    <n v="0.28499999999999998"/>
    <n v="0.19509879999999999"/>
    <n v="0.49399999999999999"/>
    <n v="0.45700000000000002"/>
    <n v="0.1520619"/>
    <n v="0.314"/>
    <n v="0.27400000000000002"/>
    <m/>
    <m/>
    <m/>
    <m/>
    <m/>
    <m/>
    <m/>
    <m/>
    <m/>
    <m/>
    <m/>
    <m/>
    <n v="11347.36"/>
    <m/>
    <n v="0.90300000000000002"/>
    <n v="0.192"/>
    <n v="0.19500000000000001"/>
    <m/>
    <m/>
    <m/>
    <n v="5.8799000000000004E-3"/>
    <n v="5.3569999999999998E-3"/>
    <n v="6.2455000000000002E-3"/>
    <n v="5.3179000000000004E-3"/>
    <n v="9.6196299999999998E-2"/>
    <n v="6.7399299999999995E-2"/>
    <n v="3.8674899999999998E-2"/>
    <n v="0.28295219999999999"/>
    <n v="0.34862280000000001"/>
    <n v="4.6362500000000001E-2"/>
    <n v="23569.14"/>
    <n v="11552.14"/>
    <n v="8095.31"/>
    <n v="6450.63"/>
    <n v="17759.61"/>
    <n v="15626.63"/>
    <n v="11112.61"/>
    <n v="11680.19"/>
    <n v="9111.9599999999991"/>
    <n v="6221.49"/>
    <n v="4.3815899999999998E-2"/>
    <n v="0.13372700000000001"/>
    <n v="0.34867090000000001"/>
    <n v="0.42391309999999999"/>
    <n v="7.2073399999999996E-2"/>
    <n v="5.7872899999999998E-2"/>
    <n v="0.1096487"/>
    <n v="0.17735400000000001"/>
    <n v="0.23289699999999999"/>
    <n v="0.45963150000000003"/>
    <n v="6.8186800000000006E-2"/>
    <n v="0.60720110000000005"/>
    <n v="0.35212290000000002"/>
    <n v="0.48644409999999999"/>
    <n v="8.7165699999999999E-2"/>
    <n v="0.1358557"/>
    <n v="0.65742999999999996"/>
    <n v="0.14106830000000001"/>
    <n v="0.15549740000000001"/>
    <n v="0.65461840000000004"/>
    <m/>
    <m/>
    <m/>
    <m/>
    <m/>
    <m/>
    <m/>
    <m/>
    <m/>
    <m/>
    <m/>
    <m/>
    <m/>
    <m/>
    <m/>
    <m/>
    <m/>
    <m/>
    <m/>
    <m/>
    <m/>
    <m/>
    <m/>
    <m/>
    <m/>
    <m/>
    <m/>
    <m/>
    <n v="100"/>
    <n v="1.1312845"/>
  </r>
  <r>
    <x v="39"/>
    <n v="12"/>
    <x v="5"/>
    <s v="2011"/>
    <s v="HILCS"/>
    <s v=""/>
    <s v="2011"/>
    <s v=""/>
    <s v="current"/>
    <s v=""/>
    <x v="0"/>
    <n v="4941618"/>
    <n v="3909349"/>
    <n v="0.38200000000000001"/>
    <n v="0.60599999999999998"/>
    <m/>
    <m/>
    <m/>
    <m/>
    <m/>
    <m/>
    <m/>
    <n v="11218.8"/>
    <n v="8870.65"/>
    <m/>
    <m/>
    <m/>
    <m/>
    <m/>
    <m/>
    <m/>
    <m/>
    <m/>
    <m/>
    <m/>
    <m/>
    <x v="12"/>
    <x v="12"/>
    <m/>
    <m/>
    <m/>
    <m/>
    <m/>
    <m/>
    <m/>
    <m/>
    <m/>
    <m/>
    <m/>
    <m/>
    <m/>
    <m/>
    <m/>
    <m/>
    <m/>
    <m/>
    <m/>
    <m/>
    <m/>
    <m/>
    <m/>
    <m/>
    <m/>
    <m/>
    <m/>
    <m/>
    <m/>
    <m/>
    <m/>
    <m/>
    <m/>
    <m/>
    <m/>
    <m/>
    <m/>
    <m/>
    <m/>
    <m/>
    <m/>
    <m/>
    <m/>
    <m/>
    <m/>
    <m/>
    <m/>
    <m/>
    <m/>
    <m/>
    <m/>
    <m/>
    <m/>
    <m/>
    <m/>
    <m/>
    <m/>
    <m/>
    <m/>
    <m/>
    <m/>
    <m/>
    <m/>
    <m/>
    <m/>
    <m/>
    <m/>
    <m/>
    <m/>
    <m/>
    <m/>
    <m/>
    <m/>
    <m/>
    <m/>
    <m/>
    <m/>
    <m/>
    <m/>
    <m/>
    <m/>
    <m/>
    <m/>
    <m/>
    <m/>
    <m/>
    <m/>
    <m/>
    <m/>
    <m/>
    <m/>
    <m/>
    <m/>
    <m/>
    <m/>
    <m/>
    <n v="0.59502770000000005"/>
    <n v="0.65500579999999997"/>
    <n v="0.71428599999999998"/>
    <n v="0.25896710000000001"/>
    <n v="0.35298400000000002"/>
    <n v="0.34226610000000002"/>
    <n v="0.53709059999999997"/>
    <n v="0.65993800000000002"/>
    <n v="0.70520340000000004"/>
    <n v="0.1844615"/>
    <n v="0.35908319999999999"/>
    <n v="0.3538229"/>
    <m/>
    <m/>
    <m/>
    <m/>
    <m/>
    <m/>
    <m/>
    <m/>
    <m/>
    <m/>
    <m/>
    <m/>
    <m/>
    <m/>
    <m/>
    <m/>
    <m/>
    <m/>
    <m/>
    <m/>
    <m/>
    <m/>
    <m/>
    <m/>
    <m/>
    <m/>
    <m/>
    <m/>
    <m/>
    <m/>
    <m/>
    <m/>
    <m/>
    <m/>
    <m/>
    <m/>
    <m/>
    <m/>
    <m/>
    <m/>
    <m/>
    <m/>
    <m/>
    <m/>
    <m/>
    <m/>
    <m/>
    <m/>
    <m/>
    <m/>
    <m/>
    <m/>
    <m/>
    <m/>
    <m/>
    <m/>
    <m/>
    <m/>
    <m/>
    <m/>
    <m/>
    <m/>
    <m/>
    <m/>
    <m/>
    <m/>
    <m/>
    <m/>
    <m/>
    <m/>
    <m/>
    <m/>
    <m/>
    <m/>
    <m/>
    <m/>
    <m/>
    <m/>
    <m/>
    <m/>
    <m/>
    <m/>
    <m/>
    <m/>
    <m/>
    <m/>
    <m/>
    <m/>
    <n v="106.47190000000001"/>
    <n v="1.1643422999999999"/>
  </r>
  <r>
    <x v="39"/>
    <n v="12"/>
    <x v="5"/>
    <s v="2011"/>
    <s v="HILCS"/>
    <s v=""/>
    <s v="2011"/>
    <s v=""/>
    <s v="current"/>
    <s v=""/>
    <x v="1"/>
    <n v="73603527"/>
    <n v="20220578"/>
    <n v="0.41199999999999998"/>
    <n v="0.47399999999999998"/>
    <m/>
    <m/>
    <n v="6.3065395000000004"/>
    <n v="2.4978416000000001"/>
    <n v="2.5247956"/>
    <n v="8.4009730999999999"/>
    <n v="15.2381691"/>
    <n v="12387.91"/>
    <n v="9266.4699999999993"/>
    <n v="3670"/>
    <n v="5084"/>
    <n v="6400"/>
    <n v="7717"/>
    <n v="9266"/>
    <n v="11031"/>
    <n v="13198"/>
    <n v="16562"/>
    <n v="23145"/>
    <m/>
    <m/>
    <n v="2578"/>
    <x v="1180"/>
    <x v="1185"/>
    <n v="7056"/>
    <n v="8467"/>
    <n v="10124"/>
    <n v="12070"/>
    <n v="14747"/>
    <n v="19422"/>
    <n v="39284"/>
    <n v="12388"/>
    <n v="902"/>
    <n v="2020"/>
    <n v="2463"/>
    <n v="2653"/>
    <n v="2992"/>
    <n v="3191"/>
    <n v="3870"/>
    <n v="4790"/>
    <n v="5500"/>
    <n v="11651"/>
    <n v="4003"/>
    <n v="77"/>
    <n v="113"/>
    <n v="171"/>
    <n v="242"/>
    <n v="380"/>
    <n v="503"/>
    <n v="602"/>
    <n v="751"/>
    <n v="1211"/>
    <n v="4776"/>
    <n v="883"/>
    <n v="287"/>
    <n v="436"/>
    <n v="550"/>
    <n v="703"/>
    <n v="929"/>
    <n v="1541"/>
    <n v="1801"/>
    <n v="2428"/>
    <n v="3370"/>
    <n v="3316"/>
    <n v="1536"/>
    <n v="346"/>
    <n v="429"/>
    <n v="439"/>
    <n v="531"/>
    <n v="709"/>
    <n v="694"/>
    <n v="916"/>
    <n v="1114"/>
    <n v="1640"/>
    <n v="4519"/>
    <n v="1134"/>
    <n v="574"/>
    <n v="865"/>
    <n v="1058"/>
    <n v="1384"/>
    <n v="1617"/>
    <n v="1904"/>
    <n v="2158"/>
    <n v="2522"/>
    <n v="4012"/>
    <n v="10199"/>
    <n v="2629"/>
    <n v="457"/>
    <n v="601"/>
    <n v="1129"/>
    <n v="1616"/>
    <n v="1926"/>
    <n v="2398"/>
    <n v="2857"/>
    <n v="3308"/>
    <n v="3884"/>
    <n v="5275"/>
    <n v="2345"/>
    <n v="-66"/>
    <n v="-54"/>
    <n v="-85"/>
    <n v="-75"/>
    <n v="-85"/>
    <n v="-107"/>
    <n v="-135"/>
    <n v="-166"/>
    <n v="-195"/>
    <n v="-451"/>
    <n v="-142"/>
    <n v="2577"/>
    <n v="4410"/>
    <n v="5725"/>
    <n v="7054"/>
    <n v="8468"/>
    <n v="10124"/>
    <n v="12069"/>
    <n v="14747"/>
    <n v="19422"/>
    <n v="39285"/>
    <n v="12388"/>
    <n v="0.28100000000000003"/>
    <n v="0.46899999999999997"/>
    <n v="0.42099999999999999"/>
    <n v="0.27100000000000002"/>
    <n v="0.32800000000000001"/>
    <n v="0.29699999999999999"/>
    <n v="0.223"/>
    <n v="0.48399999999999999"/>
    <n v="0.45"/>
    <n v="0.192"/>
    <n v="0.313"/>
    <n v="0.27700000000000002"/>
    <m/>
    <m/>
    <m/>
    <m/>
    <m/>
    <m/>
    <m/>
    <m/>
    <m/>
    <m/>
    <m/>
    <m/>
    <m/>
    <n v="1"/>
    <m/>
    <m/>
    <m/>
    <n v="0.192"/>
    <n v="0.223"/>
    <n v="12388"/>
    <m/>
    <m/>
    <m/>
    <m/>
    <m/>
    <m/>
    <m/>
    <m/>
    <m/>
    <m/>
    <m/>
    <m/>
    <m/>
    <m/>
    <m/>
    <m/>
    <m/>
    <m/>
    <m/>
    <m/>
    <m/>
    <m/>
    <m/>
    <m/>
    <m/>
    <m/>
    <m/>
    <m/>
    <m/>
    <m/>
    <m/>
    <m/>
    <m/>
    <m/>
    <m/>
    <m/>
    <m/>
    <m/>
    <m/>
    <m/>
    <n v="0.3088881"/>
    <n v="0.12161379999999999"/>
    <n v="0.2456373"/>
    <n v="0.12739200000000001"/>
    <n v="0.12933049999999999"/>
    <n v="4.1378600000000001E-2"/>
    <n v="2.57597E-2"/>
    <n v="10128"/>
    <n v="11982"/>
    <n v="13244"/>
    <n v="14182"/>
    <n v="15381"/>
    <n v="11770"/>
    <n v="10334"/>
    <n v="0.28419070000000002"/>
    <n v="0.16175059999999999"/>
    <n v="0.16857420000000001"/>
    <n v="0.1464606"/>
    <n v="9.6469899999999997E-2"/>
    <n v="0.16398969999999999"/>
    <n v="0.21734590000000001"/>
    <n v="0.22259709999999999"/>
    <n v="0.16706119999999999"/>
    <n v="0.13644890000000001"/>
    <n v="0.16473009999999999"/>
    <n v="0.33273740000000002"/>
    <n v="0.52457489999999996"/>
    <n v="0.557195"/>
    <n v="106.47190000000001"/>
    <n v="1.1643422999999999"/>
  </r>
  <r>
    <x v="39"/>
    <n v="12"/>
    <x v="5"/>
    <s v="2011"/>
    <s v="HILCS"/>
    <s v=""/>
    <s v="2011"/>
    <s v=""/>
    <s v="current"/>
    <s v=""/>
    <x v="2"/>
    <n v="45926652"/>
    <n v="16310893"/>
    <n v="0.40300000000000002"/>
    <n v="0.46600000000000003"/>
    <m/>
    <m/>
    <n v="5.9608261999999996"/>
    <n v="2.4283779999999999"/>
    <n v="2.4546534000000002"/>
    <n v="7.9226099999999997"/>
    <n v="14.1507963"/>
    <n v="13632.5"/>
    <n v="10338.959999999999"/>
    <n v="4212"/>
    <n v="5734"/>
    <n v="7170"/>
    <n v="8697"/>
    <n v="10339"/>
    <n v="12193"/>
    <n v="14652"/>
    <n v="18193"/>
    <n v="25107"/>
    <m/>
    <m/>
    <n v="2951"/>
    <x v="1181"/>
    <x v="1186"/>
    <n v="7854"/>
    <n v="9443"/>
    <n v="11134"/>
    <n v="13189"/>
    <n v="16013"/>
    <n v="20893"/>
    <n v="41759"/>
    <n v="13633"/>
    <n v="1087"/>
    <n v="2149"/>
    <n v="2583"/>
    <n v="2773"/>
    <n v="2929"/>
    <n v="3516"/>
    <n v="4091"/>
    <n v="4417"/>
    <n v="5705"/>
    <n v="12299"/>
    <n v="4201"/>
    <n v="87"/>
    <n v="142"/>
    <n v="201"/>
    <n v="315"/>
    <n v="425"/>
    <n v="567"/>
    <n v="745"/>
    <n v="820"/>
    <n v="1414"/>
    <n v="4885"/>
    <n v="979"/>
    <n v="385"/>
    <n v="625"/>
    <n v="670"/>
    <n v="940"/>
    <n v="1509"/>
    <n v="1803"/>
    <n v="2237"/>
    <n v="3231"/>
    <n v="3874"/>
    <n v="4111"/>
    <n v="1960"/>
    <n v="348"/>
    <n v="400"/>
    <n v="491"/>
    <n v="587"/>
    <n v="685"/>
    <n v="819"/>
    <n v="898"/>
    <n v="1183"/>
    <n v="1806"/>
    <n v="4722"/>
    <n v="1212"/>
    <n v="686"/>
    <n v="988"/>
    <n v="1138"/>
    <n v="1526"/>
    <n v="1721"/>
    <n v="1890"/>
    <n v="2161"/>
    <n v="2811"/>
    <n v="4036"/>
    <n v="10463"/>
    <n v="2783"/>
    <n v="438"/>
    <n v="731"/>
    <n v="1429"/>
    <n v="1802"/>
    <n v="2279"/>
    <n v="2653"/>
    <n v="3205"/>
    <n v="3719"/>
    <n v="4277"/>
    <n v="5753"/>
    <n v="2654"/>
    <n v="-80"/>
    <n v="-78"/>
    <n v="-76"/>
    <n v="-89"/>
    <n v="-105"/>
    <n v="-114"/>
    <n v="-148"/>
    <n v="-168"/>
    <n v="-218"/>
    <n v="-474"/>
    <n v="-157"/>
    <n v="2951"/>
    <n v="4957"/>
    <n v="6436"/>
    <n v="7854"/>
    <n v="9443"/>
    <n v="11134"/>
    <n v="13189"/>
    <n v="16013"/>
    <n v="20894"/>
    <n v="41759"/>
    <n v="13632"/>
    <n v="0.2402048"/>
    <n v="0.46488370000000001"/>
    <n v="0.41130519999999998"/>
    <n v="0.2172328"/>
    <n v="0.30935940000000001"/>
    <n v="0.27255089999999998"/>
    <n v="0.18887380000000001"/>
    <n v="0.48306310000000002"/>
    <n v="0.4464767"/>
    <n v="0.14778450000000001"/>
    <n v="0.2979868"/>
    <n v="0.25780320000000001"/>
    <m/>
    <m/>
    <m/>
    <m/>
    <m/>
    <m/>
    <m/>
    <m/>
    <m/>
    <m/>
    <m/>
    <m/>
    <n v="12552"/>
    <m/>
    <n v="0.89500000000000002"/>
    <n v="0.192"/>
    <n v="0.191"/>
    <m/>
    <m/>
    <m/>
    <n v="6.9227000000000004E-3"/>
    <n v="5.3930000000000002E-3"/>
    <n v="5.1643000000000001E-3"/>
    <n v="5.8729999999999997E-3"/>
    <n v="9.99255E-2"/>
    <n v="7.0299899999999999E-2"/>
    <n v="3.7997700000000002E-2"/>
    <n v="0.29817369999999999"/>
    <n v="0.32684970000000002"/>
    <n v="3.8358799999999998E-2"/>
    <n v="23456.94"/>
    <n v="13405.05"/>
    <n v="9996.2800000000007"/>
    <n v="6612.41"/>
    <n v="19746.669999999998"/>
    <n v="16705.21"/>
    <n v="11477.18"/>
    <n v="12672"/>
    <n v="10060.280000000001"/>
    <n v="6736.94"/>
    <n v="5.7020599999999998E-2"/>
    <n v="0.1345626"/>
    <n v="0.31755539999999999"/>
    <n v="0.44879790000000003"/>
    <n v="5.3484299999999999E-2"/>
    <n v="4.3077400000000002E-2"/>
    <n v="9.6435199999999999E-2"/>
    <n v="0.18668129999999999"/>
    <n v="0.2377196"/>
    <n v="0.55219870000000004"/>
    <n v="9.5353599999999997E-2"/>
    <n v="0.65632159999999995"/>
    <n v="0.26461390000000001"/>
    <n v="0.54451629999999995"/>
    <n v="8.2950700000000002E-2"/>
    <n v="0.118307"/>
    <n v="0.66456660000000001"/>
    <n v="0.1360635"/>
    <n v="0.1642045"/>
    <n v="0.68124379999999995"/>
    <m/>
    <m/>
    <m/>
    <m/>
    <m/>
    <m/>
    <m/>
    <m/>
    <m/>
    <m/>
    <m/>
    <m/>
    <m/>
    <m/>
    <m/>
    <m/>
    <m/>
    <m/>
    <m/>
    <m/>
    <m/>
    <m/>
    <m/>
    <m/>
    <m/>
    <m/>
    <m/>
    <m/>
    <n v="106.47190000000001"/>
    <n v="1.1643422999999999"/>
  </r>
  <r>
    <x v="40"/>
    <n v="1"/>
    <x v="9"/>
    <s v="1974"/>
    <s v="CPS ASEC"/>
    <s v=""/>
    <s v="1974"/>
    <s v=""/>
    <s v="current"/>
    <s v=""/>
    <x v="0"/>
    <n v="19335984"/>
    <n v="15005453"/>
    <n v="0.3554679"/>
    <n v="0.65090890000000001"/>
    <n v="3.8E-3"/>
    <m/>
    <n v="4.9130813"/>
    <n v="2.2944832000000002"/>
    <n v="2.1412583999999999"/>
    <n v="6.0022773000000003"/>
    <n v="9.3076676999999997"/>
    <n v="5457.9810484"/>
    <n v="4347.8018990999999"/>
    <n v="2030.4891330999999"/>
    <n v="2572.3232142000002"/>
    <n v="3073.7596004000002"/>
    <n v="3656.4963474000001"/>
    <n v="4347.8018990999999"/>
    <n v="5141.1116300000003"/>
    <n v="6201.298632"/>
    <n v="7573.3053405000001"/>
    <n v="9975.9582365999995"/>
    <n v="55601.619675499998"/>
    <m/>
    <n v="1577.277495"/>
    <x v="1182"/>
    <x v="1187"/>
    <n v="3357.8058918000002"/>
    <n v="3979.42542"/>
    <n v="4747.4865916999997"/>
    <n v="5652.3949543999997"/>
    <n v="6837.0573533999996"/>
    <n v="8610.7686391999996"/>
    <n v="14680.774763199999"/>
    <n v="5457.9810484"/>
    <n v="31.0039184"/>
    <n v="49.313287199999998"/>
    <n v="61.547923099999998"/>
    <n v="141.20513109999999"/>
    <n v="251.24016520000001"/>
    <n v="477.30139780000002"/>
    <n v="855.79180629999996"/>
    <n v="1438.1633638999999"/>
    <n v="1731.4867569"/>
    <n v="4323.2492573"/>
    <n v="936.26274980000005"/>
    <n v="6.4617599999999999"/>
    <n v="10.6454486"/>
    <n v="31.404022399999999"/>
    <n v="49.721243600000001"/>
    <n v="62.261442899999999"/>
    <n v="124.8861445"/>
    <n v="269.41899740000002"/>
    <n v="372.34741389999999"/>
    <n v="482.74366209999999"/>
    <n v="842.71133350000002"/>
    <n v="225.30415199999999"/>
    <n v="15.472545800000001"/>
    <n v="23.251324199999999"/>
    <n v="33.323536099999998"/>
    <n v="86.913454900000005"/>
    <n v="182.7501532"/>
    <n v="296.6238998"/>
    <n v="441.10429069999998"/>
    <n v="746.58527270000002"/>
    <n v="1110.149124"/>
    <n v="1425.6756333000001"/>
    <n v="436.24557379999999"/>
    <n v="105.7113837"/>
    <n v="151.9268763"/>
    <n v="298.46633589999999"/>
    <n v="443.46518750000001"/>
    <n v="812.45155209999996"/>
    <n v="1243.0054758000001"/>
    <n v="1648.9139604"/>
    <n v="2196.4879282000002"/>
    <n v="3374.3637454"/>
    <n v="7252.5039478999997"/>
    <n v="1753.0776785999999"/>
    <n v="30.2169521"/>
    <n v="35.740339200000001"/>
    <n v="50.242217400000001"/>
    <n v="79.117796299999995"/>
    <n v="97.005793400000002"/>
    <n v="120.3566474"/>
    <n v="176.7316112"/>
    <n v="285.49225289999998"/>
    <n v="579.47225249999997"/>
    <n v="2226.4518149999999"/>
    <n v="368.20011529999999"/>
    <n v="1393.5497934"/>
    <n v="2040.2323160999999"/>
    <n v="2366.3785788"/>
    <n v="2589.2394119999999"/>
    <n v="2641.8379325000001"/>
    <n v="2628.9574170999999"/>
    <n v="2549.8546074000001"/>
    <n v="2393.5252108999998"/>
    <n v="2367.7393458000001"/>
    <n v="2238.6253385999998"/>
    <n v="2321.0115110000002"/>
    <n v="-5.2083766000000002"/>
    <n v="-7.8671715000000004"/>
    <n v="-12.7356654"/>
    <n v="-31.921030699999999"/>
    <n v="-68.232721400000003"/>
    <n v="-143.52611519999999"/>
    <n v="-289.480186"/>
    <n v="-595.51553209999997"/>
    <n v="-1035.3059267000001"/>
    <n v="-3628.5281900999998"/>
    <n v="-582.02745640000001"/>
    <n v="1577.2079768000001"/>
    <n v="2303.24242"/>
    <n v="2828.6269483999999"/>
    <n v="3357.7411946000002"/>
    <n v="3979.3143180000002"/>
    <n v="4747.6048672999996"/>
    <n v="5652.3350872999999"/>
    <n v="6837.0859105"/>
    <n v="8610.6489600000004"/>
    <n v="14680.6891368"/>
    <n v="5458.0743239000003"/>
    <m/>
    <m/>
    <m/>
    <m/>
    <m/>
    <m/>
    <m/>
    <m/>
    <m/>
    <m/>
    <m/>
    <m/>
    <m/>
    <m/>
    <m/>
    <m/>
    <m/>
    <m/>
    <m/>
    <m/>
    <m/>
    <m/>
    <m/>
    <m/>
    <m/>
    <m/>
    <m/>
    <m/>
    <m/>
    <m/>
    <m/>
    <m/>
    <m/>
    <m/>
    <m/>
    <m/>
    <m/>
    <m/>
    <m/>
    <m/>
    <m/>
    <m/>
    <m/>
    <m/>
    <m/>
    <m/>
    <m/>
    <m/>
    <m/>
    <m/>
    <m/>
    <m/>
    <m/>
    <m/>
    <m/>
    <m/>
    <m/>
    <m/>
    <m/>
    <m/>
    <m/>
    <m/>
    <m/>
    <m/>
    <m/>
    <m/>
    <m/>
    <m/>
    <m/>
    <m/>
    <m/>
    <m/>
    <m/>
    <m/>
    <m/>
    <m/>
    <m/>
    <m/>
    <m/>
    <m/>
    <m/>
    <m/>
    <m/>
    <m/>
    <m/>
    <m/>
    <m/>
    <m/>
    <m/>
    <m/>
    <m/>
    <m/>
    <m/>
    <m/>
    <m/>
    <m/>
    <m/>
    <m/>
    <m/>
    <m/>
    <n v="22.612749999999998"/>
    <n v="1"/>
  </r>
  <r>
    <x v="40"/>
    <n v="1"/>
    <x v="9"/>
    <s v="1974"/>
    <s v="CPS ASEC"/>
    <s v=""/>
    <s v="1974"/>
    <s v=""/>
    <s v="current"/>
    <s v=""/>
    <x v="1"/>
    <n v="209012069"/>
    <n v="71162931"/>
    <n v="0.31645119999999999"/>
    <n v="0.40568910000000002"/>
    <n v="1.1000000000000001E-3"/>
    <m/>
    <n v="4.8087059999999999"/>
    <n v="1.9167742999999999"/>
    <n v="2.5087492"/>
    <n v="5.6920387000000003"/>
    <n v="9.8801859000000007"/>
    <n v="6527.0050461000001"/>
    <n v="5864.2303663000002"/>
    <n v="2337.5116133000001"/>
    <n v="3401.2334135999999"/>
    <n v="4261.1993408999997"/>
    <n v="5051.2267591999998"/>
    <n v="5864.2303663000002"/>
    <n v="6704.754903"/>
    <n v="7712.6773874"/>
    <n v="9075.5946146000006"/>
    <n v="11240.4060828"/>
    <n v="75120.018386800002"/>
    <m/>
    <n v="1521.4781791"/>
    <x v="1183"/>
    <x v="1188"/>
    <n v="4667.7011444999998"/>
    <n v="5459.7484475000001"/>
    <n v="6278.8117088999998"/>
    <n v="7188.0123266999999"/>
    <n v="8350.4559934999997"/>
    <n v="10041.604490600001"/>
    <n v="15032.487193299999"/>
    <n v="6527.0050461000001"/>
    <n v="434.66818840000002"/>
    <n v="1342.3436907"/>
    <n v="2492.8865836999998"/>
    <n v="3344.5923673000002"/>
    <n v="4148.2702840000002"/>
    <n v="4702.2532835000002"/>
    <n v="5527.7331217999999"/>
    <n v="6245.8676640000003"/>
    <n v="7267.2344009999997"/>
    <n v="10463.063171100001"/>
    <n v="4596.9371916"/>
    <n v="53.4071347"/>
    <n v="176.9440975"/>
    <n v="312.71888130000002"/>
    <n v="450.9035245"/>
    <n v="635.82046730000002"/>
    <n v="836.91466130000003"/>
    <n v="1038.7700536"/>
    <n v="1305.9300258999999"/>
    <n v="1811.5343476999999"/>
    <n v="2217.1280812"/>
    <n v="884.01591150000002"/>
    <n v="87.664021300000002"/>
    <n v="199.5301552"/>
    <n v="282.380875"/>
    <n v="370.25525859999999"/>
    <n v="441.8840318"/>
    <n v="611.75105789999998"/>
    <n v="782.17172589999996"/>
    <n v="1005.083116"/>
    <n v="1395.4987234"/>
    <n v="1804.2840408"/>
    <n v="698.05773339999996"/>
    <n v="89.834941599999993"/>
    <n v="182.88281420000001"/>
    <n v="238.03475689999999"/>
    <n v="301.05437280000001"/>
    <n v="350.7094098"/>
    <n v="405.90221489999999"/>
    <n v="441.25063799999998"/>
    <n v="598.9811297"/>
    <n v="800.83701559999997"/>
    <n v="2272.9644558999998"/>
    <n v="568.25814300000002"/>
    <n v="87.722894600000004"/>
    <n v="202.2568565"/>
    <n v="273.72710360000002"/>
    <n v="300.9488164"/>
    <n v="316.40374500000001"/>
    <n v="431.02405690000001"/>
    <n v="477.1783173"/>
    <n v="643.78790070000002"/>
    <n v="864.99756479999996"/>
    <n v="2991.2630895000002"/>
    <n v="658.94909380000001"/>
    <n v="813.19781149999994"/>
    <n v="969.35229400000003"/>
    <n v="685.37070960000005"/>
    <n v="571.09695859999999"/>
    <n v="486.69093049999998"/>
    <n v="459.39833590000001"/>
    <n v="401.96774670000002"/>
    <n v="412.3639354"/>
    <n v="385.63120509999999"/>
    <n v="397.24146389999999"/>
    <n v="558.22871869999994"/>
    <n v="-45.593372700000003"/>
    <n v="-189.73354169999999"/>
    <n v="-439.11046549999998"/>
    <n v="-671.0729619"/>
    <n v="-919.90551679999999"/>
    <n v="-1168.4209559999999"/>
    <n v="-1480.9435960000001"/>
    <n v="-1861.5680593"/>
    <n v="-2484.0417483000001"/>
    <n v="-5113.3446861000002"/>
    <n v="-1437.4005357000001"/>
    <n v="1520.9016193"/>
    <n v="2883.5763664000001"/>
    <n v="3846.0084446999999"/>
    <n v="4667.7783363999997"/>
    <n v="5459.8733516000002"/>
    <n v="6278.8226543999999"/>
    <n v="7188.1280072"/>
    <n v="8350.4457122999993"/>
    <n v="10041.691509300001"/>
    <n v="15032.599616"/>
    <n v="6527.0917509000001"/>
    <n v="0.2743256"/>
    <n v="0.57861700000000005"/>
    <n v="0.59098329999999999"/>
    <n v="0.21217720000000001"/>
    <n v="0.35349269999999999"/>
    <n v="0.31466240000000001"/>
    <n v="0.2295461"/>
    <n v="0.61092219999999997"/>
    <n v="0.65380329999999998"/>
    <n v="0.15384539999999999"/>
    <n v="0.3474429"/>
    <n v="0.29641849999999997"/>
    <n v="0.2326946"/>
    <n v="0.60997469999999998"/>
    <n v="0.65294839999999998"/>
    <n v="0.17071720000000001"/>
    <n v="0.34728209999999998"/>
    <n v="0.30658800000000003"/>
    <m/>
    <m/>
    <m/>
    <m/>
    <m/>
    <m/>
    <m/>
    <n v="1"/>
    <m/>
    <m/>
    <m/>
    <n v="0.15384539999999999"/>
    <n v="0.2295461"/>
    <n v="6527.0917508000002"/>
    <m/>
    <m/>
    <m/>
    <m/>
    <m/>
    <m/>
    <m/>
    <m/>
    <m/>
    <m/>
    <m/>
    <m/>
    <m/>
    <m/>
    <m/>
    <m/>
    <m/>
    <m/>
    <m/>
    <m/>
    <m/>
    <m/>
    <m/>
    <m/>
    <m/>
    <m/>
    <m/>
    <m/>
    <m/>
    <m/>
    <m/>
    <m/>
    <m/>
    <m/>
    <m/>
    <m/>
    <m/>
    <m/>
    <m/>
    <m/>
    <n v="0.3168705"/>
    <n v="0.14143030000000001"/>
    <n v="0.19265959999999999"/>
    <n v="0.1102448"/>
    <n v="0.14628350000000001"/>
    <n v="6.0725000000000001E-2"/>
    <n v="3.1786399999999999E-2"/>
    <n v="5631.5515736999996"/>
    <n v="6733.3657893999998"/>
    <n v="6787.0479931999998"/>
    <n v="7795.8862673000003"/>
    <n v="7645.0037765999996"/>
    <n v="5678.1033350999996"/>
    <n v="5037.7287023999997"/>
    <n v="0.1942094"/>
    <n v="0.13058149999999999"/>
    <n v="0.1042865"/>
    <n v="9.1350100000000004E-2"/>
    <n v="0.1281233"/>
    <n v="0.24068239999999999"/>
    <n v="0.3245903"/>
    <n v="0.23428560000000001"/>
    <n v="0.16645740000000001"/>
    <n v="0.1321609"/>
    <n v="0.1243118"/>
    <n v="0.2269082"/>
    <n v="0.62070539999999996"/>
    <n v="0.68311460000000002"/>
    <n v="22.612749999999998"/>
    <n v="1"/>
  </r>
  <r>
    <x v="40"/>
    <n v="1"/>
    <x v="9"/>
    <s v="1974"/>
    <s v="CPS ASEC"/>
    <s v=""/>
    <s v="1974"/>
    <s v=""/>
    <s v="current"/>
    <s v=""/>
    <x v="2"/>
    <n v="123446324"/>
    <n v="61675394"/>
    <n v="0.30367250000000001"/>
    <n v="0.36999539999999997"/>
    <n v="1.4E-3"/>
    <m/>
    <n v="4.412795"/>
    <n v="1.8630808999999999"/>
    <n v="2.3685472000000001"/>
    <n v="5.2340676000000004"/>
    <n v="9.0554922999999992"/>
    <n v="7174.8830759000002"/>
    <n v="6487.3648081000001"/>
    <n v="2738.9637051"/>
    <n v="3922.1111904999998"/>
    <n v="4828.5344667999998"/>
    <n v="5675.3711432999999"/>
    <n v="6487.3648081000001"/>
    <n v="7390.0008005"/>
    <n v="8471.9015634000007"/>
    <n v="9871.9341726000002"/>
    <n v="12086.485302499999"/>
    <n v="75120.018386800002"/>
    <m/>
    <n v="1774.4687426"/>
    <x v="1184"/>
    <x v="1189"/>
    <n v="5242.1058670000002"/>
    <n v="6072.0260088000005"/>
    <n v="6920.8825699999998"/>
    <n v="7904.5664376000004"/>
    <n v="9142.2508108999991"/>
    <n v="10867.9898342"/>
    <n v="16068.688064"/>
    <n v="7174.8830759000002"/>
    <n v="672.93374730000005"/>
    <n v="2038.1584644"/>
    <n v="3171.4806096000002"/>
    <n v="3959.1846294000002"/>
    <n v="4617.944735"/>
    <n v="5364.2047377999997"/>
    <n v="6036.7266706999999"/>
    <n v="6837.0396294000002"/>
    <n v="7868.3815290000002"/>
    <n v="11529.2887649"/>
    <n v="5209.5713163"/>
    <n v="96.802046500000003"/>
    <n v="306.80674970000001"/>
    <n v="435.03334519999999"/>
    <n v="627.30513940000003"/>
    <n v="841.31376909999994"/>
    <n v="1037.8599776999999"/>
    <n v="1279.7070828000001"/>
    <n v="1645.7100321"/>
    <n v="2135.6618794999999"/>
    <n v="2491.0751473999999"/>
    <n v="1089.7351355999999"/>
    <n v="140.4204589"/>
    <n v="309.40098069999999"/>
    <n v="413.61287049999999"/>
    <n v="515.12348269999995"/>
    <n v="673.4582504"/>
    <n v="813.45310549999999"/>
    <n v="1046.5521189000001"/>
    <n v="1304.18741"/>
    <n v="1784.6266960999999"/>
    <n v="2023.1340693"/>
    <n v="902.40262010000004"/>
    <n v="112.72195619999999"/>
    <n v="194.98365380000001"/>
    <n v="237.66850629999999"/>
    <n v="295.13820149999998"/>
    <n v="313.48996260000001"/>
    <n v="351.6226906"/>
    <n v="435.24977050000001"/>
    <n v="548.29949420000003"/>
    <n v="735.83895700000005"/>
    <n v="2216.8939743999999"/>
    <n v="544.19585700000005"/>
    <n v="140.8198079"/>
    <n v="272.70294510000002"/>
    <n v="317.31299410000003"/>
    <n v="333.21832549999999"/>
    <n v="404.1697982"/>
    <n v="440.15490999999997"/>
    <n v="542.8102877"/>
    <n v="721.13591970000004"/>
    <n v="888.24749670000006"/>
    <n v="3268.8061422000001"/>
    <n v="732.94501609999998"/>
    <n v="692.77810439999996"/>
    <n v="601.09549440000001"/>
    <n v="450.43593479999998"/>
    <n v="409.30050260000002"/>
    <n v="376.92254350000002"/>
    <n v="348.60242820000002"/>
    <n v="326.45126549999998"/>
    <n v="303.0437124"/>
    <n v="304.66376550000001"/>
    <n v="287.46234670000001"/>
    <n v="410.07373749999999"/>
    <n v="-82.534052399999993"/>
    <n v="-351.17360259999998"/>
    <n v="-640.92330960000004"/>
    <n v="-897.19828189999998"/>
    <n v="-1155.1873525999999"/>
    <n v="-1435.0165810999999"/>
    <n v="-1762.9099933"/>
    <n v="-2217.1891185999998"/>
    <n v="-2849.5284941999998"/>
    <n v="-5747.9051057999995"/>
    <n v="-1713.9723529"/>
    <n v="1773.9420688"/>
    <n v="3371.9746856000002"/>
    <n v="4384.6209509"/>
    <n v="5242.0719989999998"/>
    <n v="6072.1117064"/>
    <n v="6920.8812687"/>
    <n v="7904.587203"/>
    <n v="9142.2270793000007"/>
    <n v="10867.891829100001"/>
    <n v="16068.75534"/>
    <n v="7175.0001955999996"/>
    <m/>
    <m/>
    <m/>
    <m/>
    <m/>
    <m/>
    <n v="0.1623753"/>
    <m/>
    <m/>
    <n v="0.1140723"/>
    <m/>
    <m/>
    <m/>
    <m/>
    <m/>
    <m/>
    <m/>
    <m/>
    <m/>
    <m/>
    <m/>
    <m/>
    <m/>
    <m/>
    <n v="6662.5097311"/>
    <m/>
    <n v="0.88718169999999996"/>
    <n v="0.13930890000000001"/>
    <n v="0.17886659999999999"/>
    <m/>
    <m/>
    <m/>
    <n v="3.2173199999999999E-2"/>
    <n v="7.7504999999999996E-3"/>
    <n v="3.32082E-2"/>
    <n v="1.98698E-2"/>
    <n v="0.1466818"/>
    <n v="5.6883200000000002E-2"/>
    <n v="1.06827E-2"/>
    <n v="0.34306950000000003"/>
    <n v="0.21819939999999999"/>
    <n v="1.8663300000000001E-2"/>
    <n v="6764.1519096000002"/>
    <n v="3181.5039717"/>
    <n v="3520.3561057000002"/>
    <n v="1887.4897742999999"/>
    <n v="9390.7307438000007"/>
    <n v="7495.4771086000001"/>
    <n v="4529.9603335000002"/>
    <n v="6868.1896235000004"/>
    <n v="5677.9687733999999"/>
    <n v="3577.1193567999999"/>
    <n v="0.1532075"/>
    <n v="0.59915390000000002"/>
    <n v="0.47241250000000001"/>
    <n v="0.88243780000000005"/>
    <n v="3.1930800000000002E-2"/>
    <n v="0.1004053"/>
    <n v="0.35615999999999998"/>
    <n v="6.8650299999999997E-2"/>
    <n v="0.15495909999999999"/>
    <n v="0.49476179999999997"/>
    <n v="0.186275"/>
    <n v="0.82148710000000003"/>
    <n v="0.55310459999999995"/>
    <n v="0.96689840000000005"/>
    <n v="4.1966499999999997E-2"/>
    <n v="0.17810100000000001"/>
    <n v="0.69615660000000001"/>
    <n v="8.8915300000000003E-2"/>
    <n v="0.1964158"/>
    <n v="0.62486450000000004"/>
    <m/>
    <m/>
    <m/>
    <m/>
    <m/>
    <m/>
    <m/>
    <m/>
    <m/>
    <m/>
    <m/>
    <m/>
    <m/>
    <m/>
    <m/>
    <m/>
    <m/>
    <m/>
    <m/>
    <m/>
    <m/>
    <m/>
    <m/>
    <m/>
    <m/>
    <m/>
    <m/>
    <m/>
    <n v="22.612749999999998"/>
    <n v="1"/>
  </r>
  <r>
    <x v="40"/>
    <m/>
    <x v="7"/>
    <s v="1979"/>
    <s v="CSP ASEC"/>
    <s v=""/>
    <s v=""/>
    <s v=""/>
    <s v="current"/>
    <s v=""/>
    <x v="1"/>
    <m/>
    <m/>
    <n v="0.3097177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0.15138589999999999"/>
    <m/>
    <m/>
    <m/>
    <m/>
    <m/>
    <m/>
    <m/>
    <m/>
    <m/>
    <m/>
    <m/>
    <m/>
    <m/>
    <m/>
    <m/>
    <m/>
    <m/>
    <m/>
    <m/>
    <m/>
    <m/>
    <m/>
    <m/>
    <m/>
    <m/>
    <m/>
    <m/>
    <m/>
    <m/>
    <m/>
    <m/>
    <m/>
    <m/>
    <m/>
    <m/>
    <m/>
    <m/>
    <m/>
    <m/>
    <m/>
    <m/>
    <m/>
    <m/>
    <m/>
    <m/>
    <m/>
    <m/>
    <m/>
    <m/>
    <m/>
    <m/>
    <m/>
    <m/>
    <m/>
    <m/>
    <m/>
    <m/>
    <m/>
    <m/>
    <m/>
    <m/>
    <m/>
    <m/>
    <m/>
    <m/>
    <m/>
    <m/>
    <m/>
    <m/>
    <m/>
    <m/>
    <m/>
    <m/>
    <m/>
    <m/>
    <m/>
    <m/>
    <m/>
    <m/>
    <m/>
    <m/>
    <m/>
    <m/>
    <m/>
    <m/>
    <m/>
    <m/>
    <m/>
    <m/>
    <m/>
    <n v="33.282809999999998"/>
    <n v="1"/>
  </r>
  <r>
    <x v="40"/>
    <m/>
    <x v="7"/>
    <s v="1979"/>
    <s v="CSP ASEC"/>
    <s v=""/>
    <s v=""/>
    <s v=""/>
    <s v="current"/>
    <s v=""/>
    <x v="2"/>
    <m/>
    <m/>
    <n v="0.29661409999999999"/>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3.282809999999998"/>
    <n v="1"/>
  </r>
  <r>
    <x v="40"/>
    <m/>
    <x v="7"/>
    <s v="1980"/>
    <s v="CSP ASEC"/>
    <s v=""/>
    <s v=""/>
    <s v=""/>
    <s v="current"/>
    <s v=""/>
    <x v="1"/>
    <m/>
    <m/>
    <n v="0.3074254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0.1540485"/>
    <m/>
    <m/>
    <m/>
    <m/>
    <m/>
    <m/>
    <m/>
    <m/>
    <m/>
    <m/>
    <m/>
    <m/>
    <m/>
    <m/>
    <m/>
    <m/>
    <m/>
    <m/>
    <m/>
    <m/>
    <m/>
    <m/>
    <m/>
    <m/>
    <m/>
    <m/>
    <m/>
    <m/>
    <m/>
    <m/>
    <m/>
    <m/>
    <m/>
    <m/>
    <m/>
    <m/>
    <m/>
    <m/>
    <m/>
    <m/>
    <m/>
    <m/>
    <m/>
    <m/>
    <m/>
    <m/>
    <m/>
    <m/>
    <m/>
    <m/>
    <m/>
    <m/>
    <m/>
    <m/>
    <m/>
    <m/>
    <m/>
    <m/>
    <m/>
    <m/>
    <m/>
    <m/>
    <m/>
    <m/>
    <m/>
    <m/>
    <m/>
    <m/>
    <m/>
    <m/>
    <m/>
    <m/>
    <m/>
    <m/>
    <m/>
    <m/>
    <m/>
    <m/>
    <m/>
    <m/>
    <m/>
    <m/>
    <m/>
    <m/>
    <m/>
    <m/>
    <m/>
    <m/>
    <m/>
    <m/>
    <n v="37.792369999999998"/>
    <n v="1"/>
  </r>
  <r>
    <x v="40"/>
    <m/>
    <x v="7"/>
    <s v="1980"/>
    <s v="CSP ASEC"/>
    <s v=""/>
    <s v=""/>
    <s v=""/>
    <s v="current"/>
    <s v=""/>
    <x v="2"/>
    <m/>
    <m/>
    <n v="0.2944548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37.792369999999998"/>
    <n v="1"/>
  </r>
  <r>
    <x v="40"/>
    <m/>
    <x v="7"/>
    <s v="1981"/>
    <s v="CSP ASEC"/>
    <s v=""/>
    <s v=""/>
    <s v=""/>
    <s v="current"/>
    <s v=""/>
    <x v="1"/>
    <m/>
    <m/>
    <n v="0.3145388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6169639999999999"/>
    <m/>
    <m/>
    <m/>
    <m/>
    <m/>
    <m/>
    <m/>
    <m/>
    <m/>
    <m/>
    <m/>
    <m/>
    <m/>
    <m/>
    <m/>
    <m/>
    <m/>
    <m/>
    <m/>
    <m/>
    <m/>
    <m/>
    <m/>
    <m/>
    <m/>
    <m/>
    <m/>
    <m/>
    <m/>
    <m/>
    <m/>
    <m/>
    <m/>
    <m/>
    <m/>
    <m/>
    <m/>
    <m/>
    <m/>
    <m/>
    <m/>
    <m/>
    <m/>
    <m/>
    <m/>
    <m/>
    <m/>
    <m/>
    <m/>
    <m/>
    <m/>
    <m/>
    <m/>
    <m/>
    <m/>
    <m/>
    <m/>
    <m/>
    <m/>
    <m/>
    <m/>
    <m/>
    <m/>
    <m/>
    <m/>
    <m/>
    <m/>
    <m/>
    <m/>
    <m/>
    <m/>
    <m/>
    <m/>
    <m/>
    <m/>
    <m/>
    <m/>
    <m/>
    <m/>
    <m/>
    <m/>
    <m/>
    <m/>
    <m/>
    <m/>
    <m/>
    <m/>
    <m/>
    <m/>
    <m/>
    <n v="41.698099999999997"/>
    <n v="1"/>
  </r>
  <r>
    <x v="40"/>
    <m/>
    <x v="7"/>
    <s v="1981"/>
    <s v="CSP ASEC"/>
    <s v=""/>
    <s v=""/>
    <s v=""/>
    <s v="current"/>
    <s v=""/>
    <x v="2"/>
    <m/>
    <m/>
    <n v="0.30273149999999999"/>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1.698099999999997"/>
    <n v="1"/>
  </r>
  <r>
    <x v="40"/>
    <m/>
    <x v="7"/>
    <s v="1982"/>
    <s v="CSP ASEC"/>
    <s v=""/>
    <s v=""/>
    <s v=""/>
    <s v="current"/>
    <s v=""/>
    <x v="1"/>
    <m/>
    <m/>
    <n v="0.3280673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707909"/>
    <m/>
    <m/>
    <m/>
    <m/>
    <m/>
    <m/>
    <m/>
    <m/>
    <m/>
    <m/>
    <m/>
    <m/>
    <m/>
    <m/>
    <m/>
    <m/>
    <m/>
    <m/>
    <m/>
    <m/>
    <m/>
    <m/>
    <m/>
    <m/>
    <m/>
    <m/>
    <m/>
    <m/>
    <m/>
    <m/>
    <m/>
    <m/>
    <m/>
    <m/>
    <m/>
    <m/>
    <m/>
    <m/>
    <m/>
    <m/>
    <m/>
    <m/>
    <m/>
    <m/>
    <m/>
    <m/>
    <m/>
    <m/>
    <m/>
    <m/>
    <m/>
    <m/>
    <m/>
    <m/>
    <m/>
    <m/>
    <m/>
    <m/>
    <m/>
    <m/>
    <m/>
    <m/>
    <m/>
    <m/>
    <m/>
    <m/>
    <m/>
    <m/>
    <m/>
    <m/>
    <m/>
    <m/>
    <m/>
    <m/>
    <m/>
    <m/>
    <m/>
    <m/>
    <m/>
    <m/>
    <m/>
    <m/>
    <m/>
    <m/>
    <m/>
    <m/>
    <m/>
    <m/>
    <m/>
    <m/>
    <n v="44.25479"/>
    <n v="1"/>
  </r>
  <r>
    <x v="40"/>
    <m/>
    <x v="7"/>
    <s v="1982"/>
    <s v="CSP ASEC"/>
    <s v=""/>
    <s v=""/>
    <s v=""/>
    <s v="current"/>
    <s v=""/>
    <x v="2"/>
    <m/>
    <m/>
    <n v="0.31558389999999997"/>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4.25479"/>
    <n v="1"/>
  </r>
  <r>
    <x v="40"/>
    <m/>
    <x v="7"/>
    <s v="1983"/>
    <s v="CSP ASEC"/>
    <s v=""/>
    <s v=""/>
    <s v=""/>
    <s v="current"/>
    <s v=""/>
    <x v="1"/>
    <m/>
    <m/>
    <n v="0.33615"/>
    <m/>
    <m/>
    <m/>
    <m/>
    <m/>
    <m/>
    <m/>
    <m/>
    <m/>
    <m/>
    <m/>
    <m/>
    <m/>
    <m/>
    <m/>
    <m/>
    <m/>
    <m/>
    <m/>
    <m/>
    <m/>
    <m/>
    <x v="12"/>
    <x v="12"/>
    <m/>
    <m/>
    <m/>
    <m/>
    <m/>
    <m/>
    <m/>
    <m/>
    <m/>
    <m/>
    <m/>
    <m/>
    <m/>
    <m/>
    <m/>
    <m/>
    <m/>
    <m/>
    <m/>
    <m/>
    <m/>
    <m/>
    <m/>
    <m/>
    <m/>
    <m/>
    <m/>
    <m/>
    <m/>
    <m/>
    <m/>
    <m/>
    <m/>
    <m/>
    <m/>
    <m/>
    <m/>
    <m/>
    <m/>
    <m/>
    <m/>
    <m/>
    <m/>
    <m/>
    <m/>
    <m/>
    <m/>
    <m/>
    <m/>
    <m/>
    <m/>
    <m/>
    <m/>
    <m/>
    <m/>
    <m/>
    <m/>
    <m/>
    <m/>
    <m/>
    <m/>
    <m/>
    <m/>
    <m/>
    <m/>
    <m/>
    <m/>
    <m/>
    <m/>
    <m/>
    <m/>
    <m/>
    <m/>
    <m/>
    <m/>
    <m/>
    <m/>
    <m/>
    <m/>
    <m/>
    <m/>
    <m/>
    <m/>
    <m/>
    <m/>
    <m/>
    <m/>
    <m/>
    <m/>
    <m/>
    <m/>
    <m/>
    <m/>
    <m/>
    <m/>
    <m/>
    <m/>
    <m/>
    <m/>
    <m/>
    <m/>
    <m/>
    <m/>
    <m/>
    <m/>
    <n v="0.1782058"/>
    <m/>
    <m/>
    <m/>
    <m/>
    <m/>
    <m/>
    <m/>
    <m/>
    <m/>
    <m/>
    <m/>
    <m/>
    <m/>
    <m/>
    <m/>
    <m/>
    <m/>
    <m/>
    <m/>
    <m/>
    <m/>
    <m/>
    <m/>
    <m/>
    <m/>
    <m/>
    <m/>
    <m/>
    <m/>
    <m/>
    <m/>
    <m/>
    <m/>
    <m/>
    <m/>
    <m/>
    <m/>
    <m/>
    <m/>
    <m/>
    <m/>
    <m/>
    <m/>
    <m/>
    <m/>
    <m/>
    <m/>
    <m/>
    <m/>
    <m/>
    <m/>
    <m/>
    <m/>
    <m/>
    <m/>
    <m/>
    <m/>
    <m/>
    <m/>
    <m/>
    <m/>
    <m/>
    <m/>
    <m/>
    <m/>
    <m/>
    <m/>
    <m/>
    <m/>
    <m/>
    <m/>
    <m/>
    <m/>
    <m/>
    <m/>
    <m/>
    <m/>
    <m/>
    <m/>
    <m/>
    <m/>
    <m/>
    <m/>
    <m/>
    <m/>
    <m/>
    <m/>
    <m/>
    <m/>
    <m/>
    <n v="45.676450000000003"/>
    <n v="1"/>
  </r>
  <r>
    <x v="40"/>
    <m/>
    <x v="7"/>
    <s v="1983"/>
    <s v="CSP ASEC"/>
    <s v=""/>
    <s v=""/>
    <s v=""/>
    <s v="current"/>
    <s v=""/>
    <x v="2"/>
    <m/>
    <m/>
    <n v="0.32406000000000001"/>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5.676450000000003"/>
    <n v="1"/>
  </r>
  <r>
    <x v="40"/>
    <n v="2"/>
    <x v="6"/>
    <s v="1984"/>
    <s v="CPS ASEC"/>
    <s v=""/>
    <s v="1984"/>
    <s v=""/>
    <s v="current"/>
    <s v=""/>
    <x v="0"/>
    <n v="24610130"/>
    <n v="18856170"/>
    <n v="0.35492980000000002"/>
    <n v="0.62406360000000005"/>
    <n v="3.5999999999999999E-3"/>
    <m/>
    <n v="5.2551173999999996"/>
    <n v="2.2966239000000002"/>
    <n v="2.2881923999999998"/>
    <n v="6.1961991000000003"/>
    <n v="9.5270107999999993"/>
    <n v="12944.7451492"/>
    <n v="10524.952846599999"/>
    <n v="4599.6799386000002"/>
    <n v="5930.0603626000002"/>
    <n v="7226.3966653999996"/>
    <n v="8778.0638772000002"/>
    <n v="10524.952846599999"/>
    <n v="12573.4514523"/>
    <n v="15003.3506034"/>
    <n v="18329.0356937"/>
    <n v="24171.8579957"/>
    <n v="127439.3802805"/>
    <m/>
    <n v="3544.8441206000002"/>
    <x v="1185"/>
    <x v="1190"/>
    <n v="7991.8574531000004"/>
    <n v="9649.9125437999992"/>
    <n v="11527.1266646"/>
    <n v="13702.7587855"/>
    <n v="16582.146724300001"/>
    <n v="20859.471390300001"/>
    <n v="33771.7682365"/>
    <n v="12944.7451492"/>
    <n v="50.090511399999997"/>
    <n v="95.117755000000002"/>
    <n v="146.40562180000001"/>
    <n v="317.39021079999998"/>
    <n v="520.56123170000001"/>
    <n v="909.65909910000005"/>
    <n v="1349.4744899"/>
    <n v="1983.4017054999999"/>
    <n v="3160.3790442999998"/>
    <n v="6618.7153681"/>
    <n v="1515.3734333"/>
    <n v="10.718345100000001"/>
    <n v="37.328046499999999"/>
    <n v="56.927252500000002"/>
    <n v="113.36054609999999"/>
    <n v="198.11987450000001"/>
    <n v="340.8755147"/>
    <n v="543.6788742"/>
    <n v="744.58637450000003"/>
    <n v="1260.4844625000001"/>
    <n v="1833.3135801000001"/>
    <n v="513.99319609999998"/>
    <n v="38.604572400000002"/>
    <n v="89.447477500000005"/>
    <n v="116.1481692"/>
    <n v="233.21026330000001"/>
    <n v="496.23213099999998"/>
    <n v="690.88991350000003"/>
    <n v="967.28167380000002"/>
    <n v="1447.8304677000001"/>
    <n v="2012.2398381999999"/>
    <n v="2196.4976001"/>
    <n v="828.89065140000002"/>
    <n v="226.27116810000001"/>
    <n v="485.48030240000003"/>
    <n v="919.11457350000001"/>
    <n v="1620.4029943999999"/>
    <n v="2673.8634096999999"/>
    <n v="3947.2280586000002"/>
    <n v="5567.2603122"/>
    <n v="7637.0650732000004"/>
    <n v="10769.2786025"/>
    <n v="24948.031109799998"/>
    <n v="5880.4321873999997"/>
    <n v="17.1110528"/>
    <n v="30.421324599999998"/>
    <n v="67.851040800000007"/>
    <n v="94.296266399999993"/>
    <n v="114.9448702"/>
    <n v="214.0021127"/>
    <n v="261.76597149999998"/>
    <n v="541.65398679999998"/>
    <n v="569.44906979999996"/>
    <n v="2004.3686885"/>
    <n v="391.6845146"/>
    <n v="3212.6175824000002"/>
    <n v="4560.2518981000003"/>
    <n v="5279.0292308999997"/>
    <n v="5721.3667452"/>
    <n v="5880.9578638000003"/>
    <n v="5905.5991385999996"/>
    <n v="5897.2773819000004"/>
    <n v="5853.5695299999998"/>
    <n v="5981.4089473000004"/>
    <n v="6218.5864681000003"/>
    <n v="5451.1971776999999"/>
    <n v="-10.3940354"/>
    <n v="-25.863114100000001"/>
    <n v="-49.654283"/>
    <n v="-108.29160330000001"/>
    <n v="-234.6355997"/>
    <n v="-481.18197329999998"/>
    <n v="-883.91987410000002"/>
    <n v="-1625.9062094000001"/>
    <n v="-2893.7120964999999"/>
    <n v="-10047.495212100001"/>
    <n v="-1636.5654454999999"/>
    <n v="3545.0191967999999"/>
    <n v="5272.1836899999998"/>
    <n v="6535.8216055000003"/>
    <n v="7991.7354224999999"/>
    <n v="9650.0437812"/>
    <n v="11527.071864199999"/>
    <n v="13702.8188297"/>
    <n v="16582.200927900001"/>
    <n v="20859.5278684"/>
    <n v="33772.017602200001"/>
    <n v="12945.005714999999"/>
    <m/>
    <m/>
    <m/>
    <m/>
    <m/>
    <m/>
    <m/>
    <m/>
    <m/>
    <m/>
    <m/>
    <m/>
    <m/>
    <m/>
    <m/>
    <m/>
    <m/>
    <m/>
    <m/>
    <m/>
    <m/>
    <m/>
    <m/>
    <m/>
    <m/>
    <m/>
    <m/>
    <m/>
    <m/>
    <m/>
    <m/>
    <m/>
    <m/>
    <m/>
    <m/>
    <m/>
    <m/>
    <m/>
    <m/>
    <m/>
    <m/>
    <m/>
    <m/>
    <m/>
    <m/>
    <m/>
    <m/>
    <m/>
    <m/>
    <m/>
    <m/>
    <m/>
    <m/>
    <m/>
    <m/>
    <m/>
    <m/>
    <m/>
    <m/>
    <m/>
    <m/>
    <m/>
    <m/>
    <m/>
    <m/>
    <m/>
    <m/>
    <m/>
    <m/>
    <m/>
    <m/>
    <m/>
    <m/>
    <m/>
    <m/>
    <m/>
    <m/>
    <m/>
    <m/>
    <m/>
    <m/>
    <m/>
    <m/>
    <m/>
    <m/>
    <m/>
    <m/>
    <m/>
    <m/>
    <m/>
    <m/>
    <m/>
    <m/>
    <m/>
    <m/>
    <m/>
    <m/>
    <m/>
    <m/>
    <m/>
    <n v="47.640779999999999"/>
    <n v="1"/>
  </r>
  <r>
    <x v="40"/>
    <n v="2"/>
    <x v="6"/>
    <s v="1984"/>
    <s v="CPS ASEC"/>
    <s v=""/>
    <s v="1984"/>
    <s v=""/>
    <s v="current"/>
    <s v=""/>
    <x v="1"/>
    <n v="233517336"/>
    <n v="86788930"/>
    <n v="0.33730979999999999"/>
    <n v="0.43571209999999999"/>
    <n v="1.1999999999999999E-3"/>
    <m/>
    <n v="5.4958304"/>
    <n v="2.0423087"/>
    <n v="2.6909890999999999"/>
    <n v="6.4360511000000002"/>
    <n v="10.8361892"/>
    <n v="14053.838785399999"/>
    <n v="12359.079876600001"/>
    <n v="4592.7647264999996"/>
    <n v="6625.3051502999997"/>
    <n v="8637.6318773000003"/>
    <n v="10465.9075739"/>
    <n v="12359.079876600001"/>
    <n v="14387.3647853"/>
    <n v="16841.7331485"/>
    <n v="20055.1790268"/>
    <n v="25241.056177400002"/>
    <n v="137055.7806425"/>
    <m/>
    <n v="3104.3983025000002"/>
    <x v="1186"/>
    <x v="1191"/>
    <n v="9551.5037558999993"/>
    <n v="11404.780604"/>
    <n v="13350.614906700001"/>
    <n v="15578.377088200001"/>
    <n v="18338.0786634"/>
    <n v="22332.411571799999"/>
    <n v="33639.847266800003"/>
    <n v="14053.838785399999"/>
    <n v="747.97547420000001"/>
    <n v="2283.5110734"/>
    <n v="4119.2038619000004"/>
    <n v="5710.4212559999996"/>
    <n v="7314.6851115999998"/>
    <n v="9017.3731962000002"/>
    <n v="10437.999344899999"/>
    <n v="12396.384844300001"/>
    <n v="15036.929719199999"/>
    <n v="21999.689385500002"/>
    <n v="8906.4967336000009"/>
    <n v="157.6314648"/>
    <n v="431.63877259999998"/>
    <n v="866.99602640000001"/>
    <n v="1342.4169617"/>
    <n v="1795.7009744"/>
    <n v="2309.8894427999999"/>
    <n v="2978.1760456000002"/>
    <n v="3757.1506626999999"/>
    <n v="4867.3748002000002"/>
    <n v="6532.6619036000002"/>
    <n v="2503.9879943000001"/>
    <n v="138.04717410000001"/>
    <n v="407.96613259999998"/>
    <n v="642.94363699999997"/>
    <n v="952.30797489999998"/>
    <n v="1184.7693571"/>
    <n v="1399.1594508999999"/>
    <n v="1940.664912"/>
    <n v="2345.6287907000001"/>
    <n v="3148.2049471"/>
    <n v="4173.7309210000003"/>
    <n v="1633.3582563"/>
    <n v="197.8328812"/>
    <n v="399.53947679999999"/>
    <n v="661.89353119999998"/>
    <n v="918.95967020000001"/>
    <n v="1117.1624821"/>
    <n v="1374.5690614"/>
    <n v="1753.9919895999999"/>
    <n v="2229.4837493999999"/>
    <n v="3041.1562039"/>
    <n v="8396.1043172999998"/>
    <n v="2009.0870912"/>
    <n v="190.14745590000001"/>
    <n v="347.60975910000002"/>
    <n v="538.48138010000002"/>
    <n v="624.05345939999995"/>
    <n v="707.48227999999995"/>
    <n v="701.05870349999998"/>
    <n v="890.32244790000004"/>
    <n v="1058.0682354"/>
    <n v="1477.7596358000001"/>
    <n v="3919.4901448000001"/>
    <n v="1045.4564037"/>
    <n v="1782.6040892999999"/>
    <n v="2114.1263149000001"/>
    <n v="1701.0023394"/>
    <n v="1438.7966592"/>
    <n v="1302.7177609"/>
    <n v="1227.6787971000001"/>
    <n v="1081.178091"/>
    <n v="1103.4830188999999"/>
    <n v="995.18905389999998"/>
    <n v="1096.5385897000001"/>
    <n v="1384.3258674000001"/>
    <n v="-109.8176248"/>
    <n v="-392.20572349999998"/>
    <n v="-886.96938690000002"/>
    <n v="-1435.2352923000001"/>
    <n v="-2017.6032826999999"/>
    <n v="-2678.9199359999998"/>
    <n v="-3503.6916501999999"/>
    <n v="-4552.1765586000001"/>
    <n v="-6234.0073033999997"/>
    <n v="-12478.1417487"/>
    <n v="-3428.9108314"/>
    <n v="3104.4209147000001"/>
    <n v="5592.1858060000004"/>
    <n v="7643.5513889000003"/>
    <n v="9551.7206893000002"/>
    <n v="11404.9146836"/>
    <n v="13350.808715700001"/>
    <n v="15578.641181200001"/>
    <n v="18338.0227428"/>
    <n v="22332.607057900001"/>
    <n v="33640.073511299997"/>
    <n v="14053.8015151"/>
    <n v="0.3028749"/>
    <n v="0.58176839999999996"/>
    <n v="0.58094400000000002"/>
    <n v="0.23812369999999999"/>
    <n v="0.35578789999999999"/>
    <n v="0.32936409999999999"/>
    <n v="0.25624580000000002"/>
    <n v="0.60746940000000005"/>
    <n v="0.63975890000000002"/>
    <n v="0.17907729999999999"/>
    <n v="0.33515640000000002"/>
    <n v="0.29217149999999997"/>
    <n v="0.26353290000000001"/>
    <n v="0.60289550000000003"/>
    <n v="0.62985089999999999"/>
    <n v="0.19551830000000001"/>
    <n v="0.34178330000000001"/>
    <n v="0.30484719999999998"/>
    <m/>
    <m/>
    <m/>
    <m/>
    <m/>
    <m/>
    <m/>
    <n v="1"/>
    <m/>
    <m/>
    <m/>
    <n v="0.17911579999999999"/>
    <n v="0.25624580000000002"/>
    <n v="14053.8016049"/>
    <m/>
    <m/>
    <m/>
    <m/>
    <m/>
    <m/>
    <m/>
    <m/>
    <m/>
    <m/>
    <m/>
    <m/>
    <m/>
    <m/>
    <m/>
    <m/>
    <m/>
    <m/>
    <m/>
    <m/>
    <m/>
    <m/>
    <m/>
    <m/>
    <m/>
    <m/>
    <m/>
    <m/>
    <m/>
    <m/>
    <m/>
    <m/>
    <m/>
    <m/>
    <m/>
    <m/>
    <m/>
    <m/>
    <m/>
    <m/>
    <n v="0.2681152"/>
    <n v="0.1368607"/>
    <n v="0.24254100000000001"/>
    <n v="0.1064254"/>
    <n v="0.14066880000000001"/>
    <n v="6.7205299999999996E-2"/>
    <n v="3.8183599999999998E-2"/>
    <n v="11551.7847296"/>
    <n v="13906.0487689"/>
    <n v="14686.431701899999"/>
    <n v="16743.433396"/>
    <n v="16671.446642700001"/>
    <n v="13631.523661900001"/>
    <n v="11736.694879799999"/>
    <n v="0.2499895"/>
    <n v="0.1761083"/>
    <n v="0.1364216"/>
    <n v="0.1151856"/>
    <n v="0.1350403"/>
    <n v="0.18927840000000001"/>
    <n v="0.286107"/>
    <n v="0.28793459999999998"/>
    <n v="0.21080889999999999"/>
    <n v="0.1626003"/>
    <n v="0.14764550000000001"/>
    <n v="0.2375719"/>
    <n v="0.55403069999999999"/>
    <n v="0.63879620000000004"/>
    <n v="47.640779999999999"/>
    <n v="1"/>
  </r>
  <r>
    <x v="40"/>
    <n v="2"/>
    <x v="6"/>
    <s v="1984"/>
    <s v="CPS ASEC"/>
    <s v=""/>
    <s v="1984"/>
    <s v=""/>
    <s v="current"/>
    <s v=""/>
    <x v="2"/>
    <n v="146297667"/>
    <n v="74180352"/>
    <n v="0.32568839999999999"/>
    <n v="0.39889920000000001"/>
    <n v="1.4E-3"/>
    <m/>
    <n v="5.2511419999999998"/>
    <n v="1.9689738000000001"/>
    <n v="2.6669434999999999"/>
    <n v="6.0872355000000002"/>
    <n v="10.496232300000001"/>
    <n v="15311.343512400001"/>
    <n v="13664.459149099999"/>
    <n v="5123.6402415000002"/>
    <n v="7624.2873319999999"/>
    <n v="9758.9601194999996"/>
    <n v="11692.5598161"/>
    <n v="13664.459149099999"/>
    <n v="15815.622057799999"/>
    <n v="18341.802239199998"/>
    <n v="21637.166784100002"/>
    <n v="26904.962601300002"/>
    <n v="137055.7806425"/>
    <m/>
    <n v="3388.4539387999998"/>
    <x v="1187"/>
    <x v="1192"/>
    <n v="10713.259392"/>
    <n v="12664.945028100001"/>
    <n v="14721.4227247"/>
    <n v="17057.168603099999"/>
    <n v="19913.1512086"/>
    <n v="23971.848783599999"/>
    <n v="35565.999811900001"/>
    <n v="15311.343512400001"/>
    <n v="1022.002674"/>
    <n v="3224.6877841999999"/>
    <n v="5239.7443534000004"/>
    <n v="6919.7350404999997"/>
    <n v="8690.1211676999992"/>
    <n v="10197.379766100001"/>
    <n v="11945.136546199999"/>
    <n v="13912.569671900001"/>
    <n v="16692.865071699998"/>
    <n v="24663.982218500001"/>
    <n v="10251.037245400001"/>
    <n v="222.28005719999999"/>
    <n v="675.18932649999999"/>
    <n v="1211.8079597999999"/>
    <n v="1733.022185"/>
    <n v="2188.3494688999999"/>
    <n v="2737.3539113000002"/>
    <n v="3447.0741939999998"/>
    <n v="4458.9475616999998"/>
    <n v="5361.8052848999996"/>
    <n v="7316.4649914000001"/>
    <n v="2935.2939827"/>
    <n v="255.4546891"/>
    <n v="675.36639809999997"/>
    <n v="1054.4193722"/>
    <n v="1379.2967573999999"/>
    <n v="1586.7390405000001"/>
    <n v="2082.8624598000001"/>
    <n v="2618.3429058000002"/>
    <n v="3044.2413812"/>
    <n v="3941.1784474999999"/>
    <n v="4896.7199825999996"/>
    <n v="2153.5006641"/>
    <n v="250.38982089999999"/>
    <n v="525.75814979999996"/>
    <n v="770.67196620000004"/>
    <n v="913.98579670000004"/>
    <n v="1073.0543709999999"/>
    <n v="1325.8304725"/>
    <n v="1589.7946480000001"/>
    <n v="1939.8812803999999"/>
    <n v="2827.7441611999998"/>
    <n v="7510.6840857999996"/>
    <n v="1872.8555893"/>
    <n v="248.77131610000001"/>
    <n v="495.22739710000002"/>
    <n v="661.40652369999998"/>
    <n v="703.48948670000004"/>
    <n v="784.94462720000001"/>
    <n v="851.52419420000001"/>
    <n v="976.34427159999996"/>
    <n v="1255.9329339999999"/>
    <n v="1594.5257670000001"/>
    <n v="4420.3293298999997"/>
    <n v="1199.2934648"/>
    <n v="1555.8802429"/>
    <n v="1446.5666827"/>
    <n v="1070.3150886000001"/>
    <n v="974.61815560000002"/>
    <n v="902.30486989999997"/>
    <n v="825.89494409999998"/>
    <n v="702.62232700000004"/>
    <n v="699.63321340000005"/>
    <n v="643.28223290000005"/>
    <n v="569.52256910000006"/>
    <n v="939.05889630000001"/>
    <n v="-166.5589411"/>
    <n v="-650.58189179999999"/>
    <n v="-1288.4562532"/>
    <n v="-1910.8415591"/>
    <n v="-2560.8053442"/>
    <n v="-3299.3811719"/>
    <n v="-4222.165653"/>
    <n v="-5398.1996425999996"/>
    <n v="-7089.4746568999999"/>
    <n v="-13811.7107557"/>
    <n v="-4039.9542256"/>
    <n v="3388.2198592"/>
    <n v="6392.2138464999998"/>
    <n v="8719.9090109999997"/>
    <n v="10713.3058628"/>
    <n v="12664.708201199999"/>
    <n v="14721.464576099999"/>
    <n v="17057.149239400002"/>
    <n v="19913.006398699999"/>
    <n v="23971.9263096"/>
    <n v="35565.992423299998"/>
    <n v="15311.0856176"/>
    <m/>
    <m/>
    <m/>
    <m/>
    <m/>
    <m/>
    <n v="0.1874248"/>
    <m/>
    <m/>
    <n v="0.14117370000000001"/>
    <m/>
    <m/>
    <m/>
    <m/>
    <m/>
    <m/>
    <m/>
    <m/>
    <m/>
    <m/>
    <m/>
    <m/>
    <m/>
    <m/>
    <n v="14230.4673315"/>
    <m/>
    <n v="0.8732529"/>
    <n v="0.17264289999999999"/>
    <n v="0.210116"/>
    <m/>
    <m/>
    <m/>
    <n v="4.5055699999999997E-2"/>
    <n v="1.0093700000000001E-2"/>
    <n v="4.0490999999999999E-2"/>
    <n v="2.1378999999999999E-2"/>
    <n v="0.18818989999999999"/>
    <n v="5.0687099999999999E-2"/>
    <n v="1.6690699999999999E-2"/>
    <n v="0.34015689999999998"/>
    <n v="0.14105380000000001"/>
    <n v="1.9455199999999999E-2"/>
    <n v="15383.433415199999"/>
    <n v="7671.3738065999996"/>
    <n v="8157.0985893999996"/>
    <n v="3813.9194558999998"/>
    <n v="19862.8909767"/>
    <n v="15138.754248400001"/>
    <n v="10582.718741799999"/>
    <n v="14426.149669599999"/>
    <n v="10940.701100599999"/>
    <n v="5760.7444896999996"/>
    <n v="0.13025059999999999"/>
    <n v="0.58230729999999997"/>
    <n v="0.42857610000000002"/>
    <n v="0.92890459999999997"/>
    <n v="4.0761600000000002E-2"/>
    <n v="0.14819969999999999"/>
    <n v="0.3521707"/>
    <n v="8.6735599999999996E-2"/>
    <n v="0.26682359999999999"/>
    <n v="0.69911380000000001"/>
    <n v="0.14287340000000001"/>
    <n v="0.78247690000000003"/>
    <n v="0.47292070000000003"/>
    <n v="0.97372950000000003"/>
    <n v="5.2330799999999997E-2"/>
    <n v="0.22302140000000001"/>
    <n v="0.64252549999999997"/>
    <n v="0.11006589999999999"/>
    <n v="0.31342940000000002"/>
    <n v="0.80472350000000004"/>
    <m/>
    <m/>
    <m/>
    <m/>
    <m/>
    <m/>
    <m/>
    <m/>
    <m/>
    <m/>
    <m/>
    <m/>
    <m/>
    <m/>
    <m/>
    <m/>
    <m/>
    <m/>
    <m/>
    <m/>
    <m/>
    <m/>
    <m/>
    <m/>
    <m/>
    <m/>
    <m/>
    <m/>
    <n v="47.640779999999999"/>
    <n v="1"/>
  </r>
  <r>
    <x v="40"/>
    <m/>
    <x v="7"/>
    <s v="1985"/>
    <s v="CSP ASEC"/>
    <s v=""/>
    <s v=""/>
    <s v=""/>
    <s v="current"/>
    <s v=""/>
    <x v="1"/>
    <m/>
    <m/>
    <n v="0.3396245"/>
    <m/>
    <m/>
    <m/>
    <m/>
    <m/>
    <m/>
    <m/>
    <m/>
    <m/>
    <m/>
    <m/>
    <m/>
    <m/>
    <m/>
    <m/>
    <m/>
    <m/>
    <m/>
    <m/>
    <m/>
    <m/>
    <m/>
    <x v="12"/>
    <x v="12"/>
    <m/>
    <m/>
    <m/>
    <m/>
    <m/>
    <m/>
    <m/>
    <m/>
    <m/>
    <m/>
    <m/>
    <m/>
    <m/>
    <m/>
    <m/>
    <m/>
    <m/>
    <m/>
    <m/>
    <m/>
    <m/>
    <m/>
    <m/>
    <m/>
    <m/>
    <m/>
    <m/>
    <m/>
    <m/>
    <m/>
    <m/>
    <m/>
    <m/>
    <m/>
    <m/>
    <m/>
    <m/>
    <m/>
    <m/>
    <m/>
    <m/>
    <m/>
    <m/>
    <m/>
    <m/>
    <m/>
    <m/>
    <m/>
    <m/>
    <m/>
    <m/>
    <m/>
    <m/>
    <m/>
    <m/>
    <m/>
    <m/>
    <m/>
    <m/>
    <m/>
    <m/>
    <m/>
    <m/>
    <m/>
    <m/>
    <m/>
    <m/>
    <m/>
    <m/>
    <m/>
    <m/>
    <m/>
    <m/>
    <m/>
    <m/>
    <m/>
    <m/>
    <m/>
    <m/>
    <m/>
    <m/>
    <m/>
    <m/>
    <m/>
    <m/>
    <m/>
    <m/>
    <m/>
    <m/>
    <m/>
    <m/>
    <m/>
    <m/>
    <m/>
    <m/>
    <m/>
    <m/>
    <m/>
    <m/>
    <m/>
    <m/>
    <m/>
    <m/>
    <m/>
    <m/>
    <n v="0.17736930000000001"/>
    <m/>
    <m/>
    <m/>
    <m/>
    <m/>
    <m/>
    <m/>
    <m/>
    <m/>
    <m/>
    <m/>
    <m/>
    <m/>
    <m/>
    <m/>
    <m/>
    <m/>
    <m/>
    <m/>
    <m/>
    <m/>
    <m/>
    <m/>
    <m/>
    <m/>
    <m/>
    <m/>
    <m/>
    <m/>
    <m/>
    <m/>
    <m/>
    <m/>
    <m/>
    <m/>
    <m/>
    <m/>
    <m/>
    <m/>
    <m/>
    <m/>
    <m/>
    <m/>
    <m/>
    <m/>
    <m/>
    <m/>
    <m/>
    <m/>
    <m/>
    <m/>
    <m/>
    <m/>
    <m/>
    <m/>
    <m/>
    <m/>
    <m/>
    <m/>
    <m/>
    <m/>
    <m/>
    <m/>
    <m/>
    <m/>
    <m/>
    <m/>
    <m/>
    <m/>
    <m/>
    <m/>
    <m/>
    <m/>
    <m/>
    <m/>
    <m/>
    <m/>
    <m/>
    <m/>
    <m/>
    <m/>
    <m/>
    <m/>
    <m/>
    <m/>
    <m/>
    <m/>
    <m/>
    <m/>
    <m/>
    <n v="49.329949999999997"/>
    <n v="1"/>
  </r>
  <r>
    <x v="40"/>
    <m/>
    <x v="7"/>
    <s v="1985"/>
    <s v="CSP ASEC"/>
    <s v=""/>
    <s v=""/>
    <s v=""/>
    <s v="current"/>
    <s v=""/>
    <x v="2"/>
    <m/>
    <m/>
    <n v="0.32884289999999999"/>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49.329949999999997"/>
    <n v="1"/>
  </r>
  <r>
    <x v="40"/>
    <m/>
    <x v="7"/>
    <s v="1986"/>
    <s v="CSP ASEC"/>
    <s v=""/>
    <s v=""/>
    <s v=""/>
    <s v="current"/>
    <s v=""/>
    <x v="1"/>
    <m/>
    <m/>
    <n v="0.33896939999999998"/>
    <m/>
    <m/>
    <m/>
    <m/>
    <m/>
    <m/>
    <m/>
    <m/>
    <m/>
    <m/>
    <m/>
    <m/>
    <m/>
    <m/>
    <m/>
    <m/>
    <m/>
    <m/>
    <m/>
    <m/>
    <m/>
    <m/>
    <x v="12"/>
    <x v="12"/>
    <m/>
    <m/>
    <m/>
    <m/>
    <m/>
    <m/>
    <m/>
    <m/>
    <m/>
    <m/>
    <m/>
    <m/>
    <m/>
    <m/>
    <m/>
    <m/>
    <m/>
    <m/>
    <m/>
    <m/>
    <m/>
    <m/>
    <m/>
    <m/>
    <m/>
    <m/>
    <m/>
    <m/>
    <m/>
    <m/>
    <m/>
    <m/>
    <m/>
    <m/>
    <m/>
    <m/>
    <m/>
    <m/>
    <m/>
    <m/>
    <m/>
    <m/>
    <m/>
    <m/>
    <m/>
    <m/>
    <m/>
    <m/>
    <m/>
    <m/>
    <m/>
    <m/>
    <m/>
    <m/>
    <m/>
    <m/>
    <m/>
    <m/>
    <m/>
    <m/>
    <m/>
    <m/>
    <m/>
    <m/>
    <m/>
    <m/>
    <m/>
    <m/>
    <m/>
    <m/>
    <m/>
    <m/>
    <m/>
    <m/>
    <m/>
    <m/>
    <m/>
    <m/>
    <m/>
    <m/>
    <m/>
    <m/>
    <m/>
    <m/>
    <m/>
    <m/>
    <m/>
    <m/>
    <m/>
    <m/>
    <m/>
    <m/>
    <m/>
    <m/>
    <m/>
    <m/>
    <m/>
    <m/>
    <m/>
    <m/>
    <m/>
    <m/>
    <m/>
    <m/>
    <m/>
    <n v="0.179258"/>
    <m/>
    <m/>
    <m/>
    <m/>
    <m/>
    <m/>
    <m/>
    <m/>
    <m/>
    <m/>
    <m/>
    <m/>
    <m/>
    <m/>
    <m/>
    <m/>
    <m/>
    <m/>
    <m/>
    <m/>
    <m/>
    <m/>
    <m/>
    <m/>
    <m/>
    <m/>
    <m/>
    <m/>
    <m/>
    <m/>
    <m/>
    <m/>
    <m/>
    <m/>
    <m/>
    <m/>
    <m/>
    <m/>
    <m/>
    <m/>
    <m/>
    <m/>
    <m/>
    <m/>
    <m/>
    <m/>
    <m/>
    <m/>
    <m/>
    <m/>
    <m/>
    <m/>
    <m/>
    <m/>
    <m/>
    <m/>
    <m/>
    <m/>
    <m/>
    <m/>
    <m/>
    <m/>
    <m/>
    <m/>
    <m/>
    <m/>
    <m/>
    <m/>
    <m/>
    <m/>
    <m/>
    <m/>
    <m/>
    <m/>
    <m/>
    <m/>
    <m/>
    <m/>
    <m/>
    <m/>
    <m/>
    <m/>
    <m/>
    <m/>
    <m/>
    <m/>
    <m/>
    <m/>
    <m/>
    <m/>
    <n v="50.266249999999999"/>
    <n v="1"/>
  </r>
  <r>
    <x v="40"/>
    <m/>
    <x v="7"/>
    <s v="1986"/>
    <s v="CSP ASEC"/>
    <s v=""/>
    <s v=""/>
    <s v=""/>
    <s v="current"/>
    <s v=""/>
    <x v="2"/>
    <m/>
    <m/>
    <n v="0.3273150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0.266249999999999"/>
    <n v="1"/>
  </r>
  <r>
    <x v="40"/>
    <m/>
    <x v="7"/>
    <s v="1987"/>
    <s v="CSP ASEC"/>
    <s v=""/>
    <s v=""/>
    <s v=""/>
    <s v="current"/>
    <s v=""/>
    <x v="1"/>
    <m/>
    <m/>
    <n v="0.3401340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0.1841428"/>
    <m/>
    <m/>
    <m/>
    <m/>
    <m/>
    <m/>
    <m/>
    <m/>
    <m/>
    <m/>
    <m/>
    <m/>
    <m/>
    <m/>
    <m/>
    <m/>
    <m/>
    <m/>
    <m/>
    <m/>
    <m/>
    <m/>
    <m/>
    <m/>
    <m/>
    <m/>
    <m/>
    <m/>
    <m/>
    <m/>
    <m/>
    <m/>
    <m/>
    <m/>
    <m/>
    <m/>
    <m/>
    <m/>
    <m/>
    <m/>
    <m/>
    <m/>
    <m/>
    <m/>
    <m/>
    <m/>
    <m/>
    <m/>
    <m/>
    <m/>
    <m/>
    <m/>
    <m/>
    <m/>
    <m/>
    <m/>
    <m/>
    <m/>
    <m/>
    <m/>
    <m/>
    <m/>
    <m/>
    <m/>
    <m/>
    <m/>
    <m/>
    <m/>
    <m/>
    <m/>
    <m/>
    <m/>
    <m/>
    <m/>
    <m/>
    <m/>
    <m/>
    <m/>
    <m/>
    <m/>
    <m/>
    <m/>
    <m/>
    <m/>
    <m/>
    <m/>
    <m/>
    <m/>
    <m/>
    <m/>
    <n v="52.108289999999997"/>
    <n v="1"/>
  </r>
  <r>
    <x v="40"/>
    <m/>
    <x v="7"/>
    <s v="1987"/>
    <s v="CSP ASEC"/>
    <s v=""/>
    <s v=""/>
    <s v=""/>
    <s v="current"/>
    <s v=""/>
    <x v="2"/>
    <m/>
    <m/>
    <n v="0.32766220000000001"/>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2.108289999999997"/>
    <n v="1"/>
  </r>
  <r>
    <x v="40"/>
    <m/>
    <x v="7"/>
    <s v="1988"/>
    <s v="CSP ASEC"/>
    <s v=""/>
    <s v=""/>
    <s v=""/>
    <s v="current"/>
    <s v=""/>
    <x v="1"/>
    <m/>
    <m/>
    <n v="0.3443519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0.1787427"/>
    <m/>
    <m/>
    <m/>
    <m/>
    <m/>
    <m/>
    <m/>
    <m/>
    <m/>
    <m/>
    <m/>
    <m/>
    <m/>
    <m/>
    <m/>
    <m/>
    <m/>
    <m/>
    <m/>
    <m/>
    <m/>
    <m/>
    <m/>
    <m/>
    <m/>
    <m/>
    <m/>
    <m/>
    <m/>
    <m/>
    <m/>
    <m/>
    <m/>
    <m/>
    <m/>
    <m/>
    <m/>
    <m/>
    <m/>
    <m/>
    <m/>
    <m/>
    <m/>
    <m/>
    <m/>
    <m/>
    <m/>
    <m/>
    <m/>
    <m/>
    <m/>
    <m/>
    <m/>
    <m/>
    <m/>
    <m/>
    <m/>
    <m/>
    <m/>
    <m/>
    <m/>
    <m/>
    <m/>
    <m/>
    <m/>
    <m/>
    <m/>
    <m/>
    <m/>
    <m/>
    <m/>
    <m/>
    <m/>
    <m/>
    <m/>
    <m/>
    <m/>
    <m/>
    <m/>
    <m/>
    <m/>
    <m/>
    <m/>
    <m/>
    <m/>
    <m/>
    <m/>
    <m/>
    <m/>
    <m/>
    <n v="54.233139999999999"/>
    <n v="1"/>
  </r>
  <r>
    <x v="40"/>
    <m/>
    <x v="7"/>
    <s v="1988"/>
    <s v="CSP ASEC"/>
    <s v=""/>
    <s v=""/>
    <s v=""/>
    <s v="current"/>
    <s v=""/>
    <x v="2"/>
    <m/>
    <m/>
    <n v="0.33184819999999998"/>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4.233139999999999"/>
    <n v="1"/>
  </r>
  <r>
    <x v="40"/>
    <n v="3"/>
    <x v="10"/>
    <s v="1989"/>
    <s v="CPS ASEC"/>
    <s v=""/>
    <s v="1989"/>
    <s v=""/>
    <s v="current"/>
    <s v=""/>
    <x v="0"/>
    <n v="27225365"/>
    <n v="20604845"/>
    <n v="0.36683700000000002"/>
    <n v="0.63619499999999995"/>
    <n v="3.3E-3"/>
    <m/>
    <n v="5.4042576999999996"/>
    <n v="2.3056486"/>
    <n v="2.3439207999999998"/>
    <n v="6.6223538"/>
    <n v="10.6038368"/>
    <n v="16282.665528400001"/>
    <n v="13069.4242159"/>
    <n v="5575.8814081999999"/>
    <n v="7286.6054968999997"/>
    <n v="8926.8693354999996"/>
    <n v="10830.565640500001"/>
    <n v="13069.4242159"/>
    <n v="15646.618947000001"/>
    <n v="18625.627536299999"/>
    <n v="22924.972342500001"/>
    <n v="30133.500264999999"/>
    <n v="269596.78605950001"/>
    <m/>
    <n v="4169.2155155999999"/>
    <x v="1188"/>
    <x v="1193"/>
    <n v="9846.6612480999993"/>
    <n v="11957.294864"/>
    <n v="14347.865148999999"/>
    <n v="17018.372103000002"/>
    <n v="20621.366510200001"/>
    <n v="26084.8923846"/>
    <n v="44209.680846299998"/>
    <n v="16282.665528400001"/>
    <n v="37.025668899999999"/>
    <n v="105.8782149"/>
    <n v="218.1953585"/>
    <n v="400.93852939999999"/>
    <n v="645.54485929999998"/>
    <n v="993.03267059999996"/>
    <n v="1680.4745009999999"/>
    <n v="2268.3555074999999"/>
    <n v="4036.2640717999998"/>
    <n v="10353.911432299999"/>
    <n v="2075.0321603000002"/>
    <n v="13.8730788"/>
    <n v="33.173348300000001"/>
    <n v="58.011096999999999"/>
    <n v="133.96594469999999"/>
    <n v="185.17007849999999"/>
    <n v="333.19489590000001"/>
    <n v="574.28161209999996"/>
    <n v="979.23544040000002"/>
    <n v="1503.066552"/>
    <n v="3535.9761677000001"/>
    <n v="735.34982439999999"/>
    <n v="38.195530099999999"/>
    <n v="94.080366100000006"/>
    <n v="230.84871609999999"/>
    <n v="336.98428489999998"/>
    <n v="605.75173219999999"/>
    <n v="754.80787229999999"/>
    <n v="1103.5075174000001"/>
    <n v="1843.8161571999999"/>
    <n v="2652.6608965999999"/>
    <n v="3497.2840605000001"/>
    <n v="1115.9915275000001"/>
    <n v="320.41418900000002"/>
    <n v="586.31338000000005"/>
    <n v="1195.9025704000001"/>
    <n v="2056.3308581000001"/>
    <n v="3513.9376649000001"/>
    <n v="5137.0648326"/>
    <n v="7110.1284427999999"/>
    <n v="9539.5509913999995"/>
    <n v="13509.7996456"/>
    <n v="30632.621069199999"/>
    <n v="7363.2222124999998"/>
    <n v="37.167063200000001"/>
    <n v="44.232027000000002"/>
    <n v="58.7136377"/>
    <n v="104.0886828"/>
    <n v="142.8317955"/>
    <n v="222.60365669999999"/>
    <n v="381.48064599999998"/>
    <n v="563.30592650000006"/>
    <n v="1013.8314949000001"/>
    <n v="3094.2307470999999"/>
    <n v="566.59441479999998"/>
    <n v="3736.2779667999998"/>
    <n v="5611.3007398999998"/>
    <n v="6398.0371071"/>
    <n v="6964.0533609000004"/>
    <n v="7161.8049505999998"/>
    <n v="7453.0813639999997"/>
    <n v="7279.3620257000002"/>
    <n v="7450.1796623999999"/>
    <n v="7353.5304432000003"/>
    <n v="7791.2105327999998"/>
    <n v="6720.0647001999996"/>
    <n v="-13.6634025"/>
    <n v="-29.313487599999998"/>
    <n v="-71.206720599999997"/>
    <n v="-149.6132327"/>
    <n v="-297.97906310000002"/>
    <n v="-546.22567819999995"/>
    <n v="-1110.6946929999999"/>
    <n v="-2023.0425651999999"/>
    <n v="-3984.2336624"/>
    <n v="-14695.3400308"/>
    <n v="-2293.8897281"/>
    <n v="4169.2900944000003"/>
    <n v="6445.6645887000004"/>
    <n v="8088.5017657999997"/>
    <n v="9846.7484277999993"/>
    <n v="11957.062018299999"/>
    <n v="14347.559613699999"/>
    <n v="17018.540051700002"/>
    <n v="20621.4011202"/>
    <n v="26084.9194413"/>
    <n v="44209.893979599998"/>
    <n v="16282.365111900001"/>
    <m/>
    <m/>
    <m/>
    <m/>
    <m/>
    <m/>
    <m/>
    <m/>
    <m/>
    <m/>
    <m/>
    <m/>
    <m/>
    <m/>
    <m/>
    <m/>
    <m/>
    <m/>
    <m/>
    <m/>
    <m/>
    <m/>
    <m/>
    <m/>
    <m/>
    <m/>
    <m/>
    <m/>
    <m/>
    <m/>
    <m/>
    <m/>
    <m/>
    <m/>
    <m/>
    <m/>
    <m/>
    <m/>
    <m/>
    <m/>
    <m/>
    <m/>
    <m/>
    <m/>
    <m/>
    <m/>
    <m/>
    <m/>
    <m/>
    <m/>
    <m/>
    <m/>
    <m/>
    <m/>
    <m/>
    <m/>
    <m/>
    <m/>
    <m/>
    <m/>
    <m/>
    <m/>
    <m/>
    <m/>
    <m/>
    <m/>
    <m/>
    <m/>
    <m/>
    <m/>
    <m/>
    <m/>
    <m/>
    <m/>
    <m/>
    <m/>
    <m/>
    <m/>
    <m/>
    <m/>
    <m/>
    <m/>
    <m/>
    <m/>
    <m/>
    <m/>
    <m/>
    <m/>
    <m/>
    <m/>
    <m/>
    <m/>
    <m/>
    <m/>
    <m/>
    <m/>
    <m/>
    <m/>
    <m/>
    <m/>
    <n v="56.850969999999997"/>
    <n v="1"/>
  </r>
  <r>
    <x v="40"/>
    <n v="3"/>
    <x v="10"/>
    <s v="1989"/>
    <s v="CPS ASEC"/>
    <s v=""/>
    <s v="1989"/>
    <s v=""/>
    <s v="current"/>
    <s v=""/>
    <x v="1"/>
    <n v="245774834"/>
    <n v="92050499.625468194"/>
    <n v="0.34842770000000001"/>
    <n v="0.44980680000000001"/>
    <n v="1.2999999999999999E-3"/>
    <m/>
    <n v="5.5881531999999998"/>
    <n v="2.0574454000000002"/>
    <n v="2.7160639999999998"/>
    <n v="6.7327868999999998"/>
    <n v="11.7466752"/>
    <n v="18510.0981173"/>
    <n v="16066.841339099999"/>
    <n v="5915.4871178000003"/>
    <n v="8563.7768758999991"/>
    <n v="11057.1810393"/>
    <n v="13554.3938648"/>
    <n v="16066.841339099999"/>
    <n v="18653.557725499999"/>
    <n v="21848.3905041"/>
    <n v="25981.423729099999"/>
    <n v="33056.648475900001"/>
    <n v="290850.39048890001"/>
    <m/>
    <n v="3961.6434276"/>
    <x v="1189"/>
    <x v="1194"/>
    <n v="12305.152674999999"/>
    <n v="14794.7481763"/>
    <n v="17357.343035599999"/>
    <n v="20197.970233"/>
    <n v="23781.2865523"/>
    <n v="29067.709636"/>
    <n v="46536.138651499998"/>
    <n v="18510.0981173"/>
    <n v="955.27769660000001"/>
    <n v="3021.1985877000002"/>
    <n v="5063.0078990000002"/>
    <n v="7327.5882246000001"/>
    <n v="9114.9226139000002"/>
    <n v="10905.0662508"/>
    <n v="13030.02432"/>
    <n v="15681.5900741"/>
    <n v="18922.502008399999"/>
    <n v="32160.334416900001"/>
    <n v="11618.2469158"/>
    <n v="201.69607880000001"/>
    <n v="692.83942390000004"/>
    <n v="1199.5259567999999"/>
    <n v="1874.5093058"/>
    <n v="2684.8094839999999"/>
    <n v="3427.8466668000001"/>
    <n v="4512.7984636000001"/>
    <n v="5491.1802717999999"/>
    <n v="7048.7539487000004"/>
    <n v="10081.838809499999"/>
    <n v="3721.6075403"/>
    <n v="195.6945767"/>
    <n v="580.22923209999999"/>
    <n v="966.10204369999997"/>
    <n v="1268.1116529000001"/>
    <n v="1648.8885957"/>
    <n v="2072.0492887"/>
    <n v="2511.1907827"/>
    <n v="3274.6568094999998"/>
    <n v="4318.6813271000001"/>
    <n v="5658.7907633000004"/>
    <n v="2249.4537768"/>
    <n v="217.64354969999999"/>
    <n v="490.25461100000001"/>
    <n v="835.81822"/>
    <n v="1110.7412188000001"/>
    <n v="1434.0004103000001"/>
    <n v="1796.9409063000001"/>
    <n v="2109.4504688000002"/>
    <n v="2725.8557037999999"/>
    <n v="3934.3579540000001"/>
    <n v="10224.4003828"/>
    <n v="2487.9768432999999"/>
    <n v="187.03447510000001"/>
    <n v="503.70671299999998"/>
    <n v="760.45854629999997"/>
    <n v="918.10176139999999"/>
    <n v="1045.2861749000001"/>
    <n v="1243.6284122"/>
    <n v="1258.3033066999999"/>
    <n v="1539.9566935"/>
    <n v="2127.3306951"/>
    <n v="6501.6568452000001"/>
    <n v="1608.5669839"/>
    <n v="2350.9559465000002"/>
    <n v="2526.4795239999999"/>
    <n v="2168.2532627999999"/>
    <n v="1753.0568545000001"/>
    <n v="1598.905816"/>
    <n v="1517.6901961000001"/>
    <n v="1448.5158845999999"/>
    <n v="1305.2446567"/>
    <n v="1435.1493126"/>
    <n v="1475.8861555999999"/>
    <n v="1758.0122987"/>
    <n v="-146.87398350000001"/>
    <n v="-546.98041130000001"/>
    <n v="-1160.1066089999999"/>
    <n v="-1947.2395435999999"/>
    <n v="-2731.8443480000001"/>
    <n v="-3606.0444803"/>
    <n v="-4672.2672482999997"/>
    <n v="-6237.4067492000004"/>
    <n v="-8718.9007657999991"/>
    <n v="-19567.059854700001"/>
    <n v="-4933.5297598999996"/>
    <n v="3961.4283399000001"/>
    <n v="7267.7276806999998"/>
    <n v="9833.0593196000009"/>
    <n v="12304.8694743"/>
    <n v="14794.968746"/>
    <n v="17357.1772408"/>
    <n v="20198.015978200001"/>
    <n v="23781.07746"/>
    <n v="29067.8744807"/>
    <n v="46535.847521800002"/>
    <n v="18510.334599000002"/>
    <n v="0.30552960000000001"/>
    <n v="0.57284360000000001"/>
    <n v="0.57108939999999997"/>
    <n v="0.24163480000000001"/>
    <n v="0.35525780000000001"/>
    <n v="0.32627519999999999"/>
    <n v="0.2589129"/>
    <n v="0.59293220000000002"/>
    <n v="0.6034619"/>
    <n v="0.1794829"/>
    <n v="0.33937070000000003"/>
    <n v="0.30121730000000002"/>
    <n v="0.2446082"/>
    <n v="0.60164139999999999"/>
    <n v="0.62319150000000001"/>
    <n v="0.1696027"/>
    <n v="0.33820480000000003"/>
    <n v="0.29679719999999998"/>
    <m/>
    <m/>
    <m/>
    <m/>
    <m/>
    <m/>
    <m/>
    <n v="1"/>
    <m/>
    <m/>
    <m/>
    <n v="0.1794829"/>
    <n v="0.2589129"/>
    <n v="18510.334599000002"/>
    <m/>
    <m/>
    <m/>
    <m/>
    <m/>
    <m/>
    <m/>
    <m/>
    <m/>
    <m/>
    <m/>
    <m/>
    <m/>
    <m/>
    <m/>
    <m/>
    <m/>
    <m/>
    <m/>
    <m/>
    <m/>
    <m/>
    <m/>
    <m/>
    <m/>
    <m/>
    <m/>
    <m/>
    <m/>
    <m/>
    <m/>
    <m/>
    <m/>
    <m/>
    <m/>
    <m/>
    <m/>
    <m/>
    <m/>
    <m/>
    <n v="0.2616349"/>
    <n v="0.11929969999999999"/>
    <n v="0.25505040000000001"/>
    <n v="0.1214411"/>
    <n v="0.13180030000000001"/>
    <n v="6.9153599999999996E-2"/>
    <n v="4.1619999999999997E-2"/>
    <n v="15304.022359000001"/>
    <n v="17973.970796199999"/>
    <n v="19120.014097899999"/>
    <n v="22874.723978900001"/>
    <n v="22031.997167400001"/>
    <n v="17417.218892299999"/>
    <n v="14396.751164900001"/>
    <n v="0.2473023"/>
    <n v="0.1790525"/>
    <n v="0.13860249999999999"/>
    <n v="0.1023027"/>
    <n v="0.1379618"/>
    <n v="0.2015517"/>
    <n v="0.3249224"/>
    <n v="0.29058980000000001"/>
    <n v="0.21535460000000001"/>
    <n v="0.16863420000000001"/>
    <n v="0.1361068"/>
    <n v="0.23661019999999999"/>
    <n v="0.55413489999999999"/>
    <n v="0.67630480000000004"/>
    <n v="56.850969999999997"/>
    <n v="1"/>
  </r>
  <r>
    <x v="40"/>
    <n v="3"/>
    <x v="10"/>
    <s v="1989"/>
    <s v="CPS ASEC"/>
    <s v=""/>
    <s v="1989"/>
    <s v=""/>
    <s v="current"/>
    <s v=""/>
    <x v="2"/>
    <n v="154246195"/>
    <n v="79064708"/>
    <n v="0.33633400000000002"/>
    <n v="0.411553"/>
    <n v="1.5E-3"/>
    <m/>
    <n v="5.2196499000000003"/>
    <n v="1.9772556999999999"/>
    <n v="2.6398457"/>
    <n v="6.3363867000000003"/>
    <n v="11.297015399999999"/>
    <n v="20240.5002938"/>
    <n v="17806.130394"/>
    <n v="6745.1406925000001"/>
    <n v="9900.6172955000002"/>
    <n v="12634.601952200001"/>
    <n v="15214.3357913"/>
    <n v="17806.130394"/>
    <n v="20574.393010200001"/>
    <n v="23825.720944299999"/>
    <n v="28056.5098315"/>
    <n v="35207.273044499998"/>
    <n v="290850.39048890001"/>
    <m/>
    <n v="4381.2310427000002"/>
    <x v="1190"/>
    <x v="1195"/>
    <n v="13937.7991893"/>
    <n v="16517.533028500002"/>
    <n v="19137.257820300001"/>
    <n v="22140.387936700001"/>
    <n v="25849.390107399999"/>
    <n v="31298.950887200001"/>
    <n v="49494.834375899998"/>
    <n v="20240.5002938"/>
    <n v="1422.2616639"/>
    <n v="4329.3701273999995"/>
    <n v="6833.7517017"/>
    <n v="8822.8667215000005"/>
    <n v="10974.917821999999"/>
    <n v="12681.1431608"/>
    <n v="15063.5995938"/>
    <n v="17582.917009100001"/>
    <n v="21330.1667022"/>
    <n v="35843.452679599999"/>
    <n v="13488.725975699999"/>
    <n v="328.64419770000001"/>
    <n v="994.35786919999998"/>
    <n v="1671.0166968999999"/>
    <n v="2583.7575323999999"/>
    <n v="3134.6746790000002"/>
    <n v="4146.4578540000002"/>
    <n v="5022.0092709"/>
    <n v="6418.0258427999997"/>
    <n v="7738.8839110999998"/>
    <n v="11314.2734504"/>
    <n v="4335.3035380000001"/>
    <n v="348.48132800000002"/>
    <n v="1009.0170144"/>
    <n v="1505.8904434999999"/>
    <n v="1876.0786869999999"/>
    <n v="2368.5901202999999"/>
    <n v="2893.9767406999999"/>
    <n v="3468.1171513999998"/>
    <n v="4120.4509649000001"/>
    <n v="5423.3477989000003"/>
    <n v="6586.3233797000003"/>
    <n v="2960.0788183"/>
    <n v="262.66513889999999"/>
    <n v="599.52346920000002"/>
    <n v="815.27989190000005"/>
    <n v="1060.0940794999999"/>
    <n v="1330.1034314000001"/>
    <n v="1541.5609414999999"/>
    <n v="1806.2790706000001"/>
    <n v="2430.1060057"/>
    <n v="3551.5299530000002"/>
    <n v="9208.5013087000007"/>
    <n v="2260.6489581000001"/>
    <n v="295.13051460000003"/>
    <n v="731.52411819999998"/>
    <n v="907.24393650000002"/>
    <n v="1146.3002469"/>
    <n v="1139.0227843"/>
    <n v="1327.2018433000001"/>
    <n v="1538.7928704000001"/>
    <n v="1794.6999089999999"/>
    <n v="2324.9221471999999"/>
    <n v="7245.3473407000001"/>
    <n v="1845.0826159999999"/>
    <n v="1965.6166453999999"/>
    <n v="1641.0806078000001"/>
    <n v="1320.8706125000001"/>
    <n v="1102.2387056"/>
    <n v="1060.4676408"/>
    <n v="999.29409069999997"/>
    <n v="951.28368799999998"/>
    <n v="885.81369559999996"/>
    <n v="983.55929030000004"/>
    <n v="891.85810739999999"/>
    <n v="1180.2040923"/>
    <n v="-241.5030678"/>
    <n v="-935.23238900000001"/>
    <n v="-1782.1443628"/>
    <n v="-2653.4455028000002"/>
    <n v="-3490.0161990000001"/>
    <n v="-4452.3039402000004"/>
    <n v="-5709.8122241000001"/>
    <n v="-7382.7104912000004"/>
    <n v="-10053.6932868"/>
    <n v="-21595.094773000001"/>
    <n v="-5829.7888853000004"/>
    <n v="4381.2964205999997"/>
    <n v="8369.6408174999997"/>
    <n v="11271.908920399999"/>
    <n v="13937.8904697"/>
    <n v="16517.760278599999"/>
    <n v="19137.3306902"/>
    <n v="22140.2694213"/>
    <n v="25849.302935399999"/>
    <n v="31298.716516"/>
    <n v="49494.6614912"/>
    <n v="20240.255113700001"/>
    <m/>
    <m/>
    <m/>
    <m/>
    <m/>
    <m/>
    <n v="0.18549679999999999"/>
    <m/>
    <m/>
    <n v="0.13913300000000001"/>
    <m/>
    <m/>
    <m/>
    <m/>
    <m/>
    <m/>
    <m/>
    <m/>
    <m/>
    <m/>
    <m/>
    <m/>
    <m/>
    <m/>
    <n v="18818.864097400001"/>
    <m/>
    <n v="0.86820900000000001"/>
    <n v="0.1697853"/>
    <n v="0.2096935"/>
    <m/>
    <m/>
    <m/>
    <n v="4.8707100000000003E-2"/>
    <n v="9.0933999999999997E-3"/>
    <n v="4.2063999999999997E-2"/>
    <n v="1.9040100000000001E-2"/>
    <n v="0.19786090000000001"/>
    <n v="4.61214E-2"/>
    <n v="1.56344E-2"/>
    <n v="0.35756670000000002"/>
    <n v="0.1188998"/>
    <n v="1.3221200000000001E-2"/>
    <n v="20363.114663"/>
    <n v="9302.9368216999992"/>
    <n v="10420.7558083"/>
    <n v="4355.9152061000004"/>
    <n v="25995.351519799999"/>
    <n v="19545.464485699998"/>
    <n v="12555.9336423"/>
    <n v="18684.346465400002"/>
    <n v="14616.3036847"/>
    <n v="6126.4743367999999"/>
    <n v="0.13437560000000001"/>
    <n v="0.63931130000000003"/>
    <n v="0.43458079999999999"/>
    <n v="0.95343509999999998"/>
    <n v="3.8955099999999999E-2"/>
    <n v="0.1577885"/>
    <n v="0.39161099999999999"/>
    <n v="9.3073199999999995E-2"/>
    <n v="0.28247719999999998"/>
    <n v="0.80498049999999999"/>
    <n v="0.1471015"/>
    <n v="0.79892379999999996"/>
    <n v="0.5105961"/>
    <n v="0.98885089999999998"/>
    <n v="4.8458500000000002E-2"/>
    <n v="0.25697700000000001"/>
    <n v="0.67050719999999997"/>
    <n v="0.1182265"/>
    <n v="0.33973510000000001"/>
    <n v="0.96292109999999997"/>
    <m/>
    <m/>
    <m/>
    <m/>
    <m/>
    <m/>
    <m/>
    <m/>
    <m/>
    <m/>
    <m/>
    <m/>
    <m/>
    <m/>
    <m/>
    <m/>
    <m/>
    <m/>
    <m/>
    <m/>
    <m/>
    <m/>
    <m/>
    <m/>
    <m/>
    <m/>
    <m/>
    <m/>
    <n v="56.850969999999997"/>
    <n v="1"/>
  </r>
  <r>
    <x v="40"/>
    <m/>
    <x v="7"/>
    <s v="1990"/>
    <s v="CSP ASEC"/>
    <s v=""/>
    <s v=""/>
    <s v=""/>
    <s v="current"/>
    <s v=""/>
    <x v="1"/>
    <m/>
    <m/>
    <n v="0.3491401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7531099999999999"/>
    <m/>
    <m/>
    <m/>
    <m/>
    <m/>
    <m/>
    <m/>
    <m/>
    <m/>
    <m/>
    <m/>
    <m/>
    <m/>
    <m/>
    <m/>
    <m/>
    <m/>
    <m/>
    <m/>
    <m/>
    <m/>
    <m/>
    <m/>
    <m/>
    <m/>
    <m/>
    <m/>
    <m/>
    <m/>
    <m/>
    <m/>
    <m/>
    <m/>
    <m/>
    <m/>
    <m/>
    <m/>
    <m/>
    <m/>
    <m/>
    <m/>
    <m/>
    <m/>
    <m/>
    <m/>
    <m/>
    <m/>
    <m/>
    <m/>
    <m/>
    <m/>
    <m/>
    <m/>
    <m/>
    <m/>
    <m/>
    <m/>
    <m/>
    <m/>
    <m/>
    <m/>
    <m/>
    <m/>
    <m/>
    <m/>
    <m/>
    <m/>
    <m/>
    <m/>
    <m/>
    <m/>
    <m/>
    <m/>
    <m/>
    <m/>
    <m/>
    <m/>
    <m/>
    <m/>
    <m/>
    <m/>
    <m/>
    <m/>
    <m/>
    <m/>
    <m/>
    <m/>
    <m/>
    <m/>
    <m/>
    <n v="59.919759999999997"/>
    <n v="1"/>
  </r>
  <r>
    <x v="40"/>
    <m/>
    <x v="7"/>
    <s v="1990"/>
    <s v="CSP ASEC"/>
    <s v=""/>
    <s v=""/>
    <s v=""/>
    <s v="current"/>
    <s v=""/>
    <x v="2"/>
    <m/>
    <m/>
    <n v="0.3372335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59.919759999999997"/>
    <n v="1"/>
  </r>
  <r>
    <x v="40"/>
    <m/>
    <x v="7"/>
    <s v="1991"/>
    <s v="CSP ASEC"/>
    <s v=""/>
    <s v=""/>
    <s v=""/>
    <s v="current"/>
    <s v=""/>
    <x v="1"/>
    <m/>
    <m/>
    <n v="0.3463602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776847"/>
    <m/>
    <m/>
    <m/>
    <m/>
    <m/>
    <m/>
    <m/>
    <m/>
    <m/>
    <m/>
    <m/>
    <m/>
    <m/>
    <m/>
    <m/>
    <m/>
    <m/>
    <m/>
    <m/>
    <m/>
    <m/>
    <m/>
    <m/>
    <m/>
    <m/>
    <m/>
    <m/>
    <m/>
    <m/>
    <m/>
    <m/>
    <m/>
    <m/>
    <m/>
    <m/>
    <m/>
    <m/>
    <m/>
    <m/>
    <m/>
    <m/>
    <m/>
    <m/>
    <m/>
    <m/>
    <m/>
    <m/>
    <m/>
    <m/>
    <m/>
    <m/>
    <m/>
    <m/>
    <m/>
    <m/>
    <m/>
    <m/>
    <m/>
    <m/>
    <m/>
    <m/>
    <m/>
    <m/>
    <m/>
    <m/>
    <m/>
    <m/>
    <m/>
    <m/>
    <m/>
    <m/>
    <m/>
    <m/>
    <m/>
    <m/>
    <m/>
    <m/>
    <m/>
    <m/>
    <m/>
    <m/>
    <m/>
    <m/>
    <m/>
    <m/>
    <m/>
    <m/>
    <m/>
    <m/>
    <m/>
    <n v="62.457340000000002"/>
    <n v="1"/>
  </r>
  <r>
    <x v="40"/>
    <m/>
    <x v="7"/>
    <s v="1991"/>
    <s v="CSP ASEC"/>
    <s v=""/>
    <s v=""/>
    <s v=""/>
    <s v="current"/>
    <s v=""/>
    <x v="2"/>
    <m/>
    <m/>
    <n v="0.33495989999999998"/>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2.457340000000002"/>
    <n v="1"/>
  </r>
  <r>
    <x v="40"/>
    <m/>
    <x v="7"/>
    <s v="1992"/>
    <s v="CSP ASEC"/>
    <s v=""/>
    <s v=""/>
    <s v=""/>
    <s v="current"/>
    <s v=""/>
    <x v="1"/>
    <m/>
    <m/>
    <n v="0.3524389"/>
    <m/>
    <m/>
    <m/>
    <m/>
    <m/>
    <m/>
    <m/>
    <m/>
    <m/>
    <m/>
    <m/>
    <m/>
    <m/>
    <m/>
    <m/>
    <m/>
    <m/>
    <m/>
    <m/>
    <m/>
    <m/>
    <m/>
    <x v="12"/>
    <x v="12"/>
    <m/>
    <m/>
    <m/>
    <m/>
    <m/>
    <m/>
    <m/>
    <m/>
    <m/>
    <m/>
    <m/>
    <m/>
    <m/>
    <m/>
    <m/>
    <m/>
    <m/>
    <m/>
    <m/>
    <m/>
    <m/>
    <m/>
    <m/>
    <m/>
    <m/>
    <m/>
    <m/>
    <m/>
    <m/>
    <m/>
    <m/>
    <m/>
    <m/>
    <m/>
    <m/>
    <m/>
    <m/>
    <m/>
    <m/>
    <m/>
    <m/>
    <m/>
    <m/>
    <m/>
    <m/>
    <m/>
    <m/>
    <m/>
    <m/>
    <m/>
    <m/>
    <m/>
    <m/>
    <m/>
    <m/>
    <m/>
    <m/>
    <m/>
    <m/>
    <m/>
    <m/>
    <m/>
    <m/>
    <m/>
    <m/>
    <m/>
    <m/>
    <m/>
    <m/>
    <m/>
    <m/>
    <m/>
    <m/>
    <m/>
    <m/>
    <m/>
    <m/>
    <m/>
    <m/>
    <m/>
    <m/>
    <m/>
    <m/>
    <m/>
    <m/>
    <m/>
    <m/>
    <m/>
    <m/>
    <m/>
    <m/>
    <m/>
    <m/>
    <m/>
    <m/>
    <m/>
    <m/>
    <m/>
    <m/>
    <m/>
    <m/>
    <m/>
    <m/>
    <m/>
    <m/>
    <n v="0.18053179999999999"/>
    <m/>
    <m/>
    <m/>
    <m/>
    <m/>
    <m/>
    <m/>
    <m/>
    <m/>
    <m/>
    <m/>
    <m/>
    <m/>
    <m/>
    <m/>
    <m/>
    <m/>
    <m/>
    <m/>
    <m/>
    <m/>
    <m/>
    <m/>
    <m/>
    <m/>
    <m/>
    <m/>
    <m/>
    <m/>
    <m/>
    <m/>
    <m/>
    <m/>
    <m/>
    <m/>
    <m/>
    <m/>
    <m/>
    <m/>
    <m/>
    <m/>
    <m/>
    <m/>
    <m/>
    <m/>
    <m/>
    <m/>
    <m/>
    <m/>
    <m/>
    <m/>
    <m/>
    <m/>
    <m/>
    <m/>
    <m/>
    <m/>
    <m/>
    <m/>
    <m/>
    <m/>
    <m/>
    <m/>
    <m/>
    <m/>
    <m/>
    <m/>
    <m/>
    <m/>
    <m/>
    <m/>
    <m/>
    <m/>
    <m/>
    <m/>
    <m/>
    <m/>
    <m/>
    <m/>
    <m/>
    <m/>
    <m/>
    <m/>
    <m/>
    <m/>
    <m/>
    <m/>
    <m/>
    <m/>
    <m/>
    <n v="64.349059999999994"/>
    <n v="1"/>
  </r>
  <r>
    <x v="40"/>
    <m/>
    <x v="7"/>
    <s v="1992"/>
    <s v="CSP ASEC"/>
    <s v=""/>
    <s v=""/>
    <s v=""/>
    <s v="current"/>
    <s v=""/>
    <x v="2"/>
    <m/>
    <m/>
    <n v="0.34153159999999999"/>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4.349059999999994"/>
    <n v="1"/>
  </r>
  <r>
    <x v="40"/>
    <m/>
    <x v="7"/>
    <s v="1993"/>
    <s v="CSP ASEC"/>
    <s v=""/>
    <s v=""/>
    <s v=""/>
    <s v="current"/>
    <s v=""/>
    <x v="1"/>
    <m/>
    <m/>
    <n v="0.3689234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788922"/>
    <m/>
    <m/>
    <m/>
    <m/>
    <m/>
    <m/>
    <m/>
    <m/>
    <m/>
    <m/>
    <m/>
    <m/>
    <m/>
    <m/>
    <m/>
    <m/>
    <m/>
    <m/>
    <m/>
    <m/>
    <m/>
    <m/>
    <m/>
    <m/>
    <m/>
    <m/>
    <m/>
    <m/>
    <m/>
    <m/>
    <m/>
    <m/>
    <m/>
    <m/>
    <m/>
    <m/>
    <m/>
    <m/>
    <m/>
    <m/>
    <m/>
    <m/>
    <m/>
    <m/>
    <m/>
    <m/>
    <m/>
    <m/>
    <m/>
    <m/>
    <m/>
    <m/>
    <m/>
    <m/>
    <m/>
    <m/>
    <m/>
    <m/>
    <m/>
    <m/>
    <m/>
    <m/>
    <m/>
    <m/>
    <m/>
    <m/>
    <m/>
    <m/>
    <m/>
    <m/>
    <m/>
    <m/>
    <m/>
    <m/>
    <m/>
    <m/>
    <m/>
    <m/>
    <m/>
    <m/>
    <m/>
    <m/>
    <m/>
    <m/>
    <m/>
    <m/>
    <m/>
    <m/>
    <m/>
    <m/>
    <n v="66.248419999999996"/>
    <n v="1"/>
  </r>
  <r>
    <x v="40"/>
    <m/>
    <x v="7"/>
    <s v="1993"/>
    <s v="CSP ASEC"/>
    <s v=""/>
    <s v=""/>
    <s v=""/>
    <s v="current"/>
    <s v=""/>
    <x v="2"/>
    <m/>
    <m/>
    <n v="0.3582038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6.248419999999996"/>
    <n v="1"/>
  </r>
  <r>
    <x v="40"/>
    <m/>
    <x v="7"/>
    <s v="1994"/>
    <s v="CSP ASEC"/>
    <s v=""/>
    <s v=""/>
    <s v=""/>
    <s v="current"/>
    <s v=""/>
    <x v="1"/>
    <m/>
    <m/>
    <n v="0.3656312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0.1723267"/>
    <m/>
    <m/>
    <m/>
    <m/>
    <m/>
    <m/>
    <m/>
    <m/>
    <m/>
    <m/>
    <m/>
    <m/>
    <m/>
    <m/>
    <m/>
    <m/>
    <m/>
    <m/>
    <m/>
    <m/>
    <m/>
    <m/>
    <m/>
    <m/>
    <m/>
    <m/>
    <m/>
    <m/>
    <m/>
    <m/>
    <m/>
    <m/>
    <m/>
    <m/>
    <m/>
    <m/>
    <m/>
    <m/>
    <m/>
    <m/>
    <m/>
    <m/>
    <m/>
    <m/>
    <m/>
    <m/>
    <m/>
    <m/>
    <m/>
    <m/>
    <m/>
    <m/>
    <m/>
    <m/>
    <m/>
    <m/>
    <m/>
    <m/>
    <m/>
    <m/>
    <m/>
    <m/>
    <m/>
    <m/>
    <m/>
    <m/>
    <m/>
    <m/>
    <m/>
    <m/>
    <m/>
    <m/>
    <m/>
    <m/>
    <m/>
    <m/>
    <m/>
    <m/>
    <m/>
    <m/>
    <m/>
    <m/>
    <m/>
    <m/>
    <m/>
    <m/>
    <m/>
    <m/>
    <m/>
    <m/>
    <n v="67.975809999999996"/>
    <n v="1"/>
  </r>
  <r>
    <x v="40"/>
    <m/>
    <x v="7"/>
    <s v="1994"/>
    <s v="CSP ASEC"/>
    <s v=""/>
    <s v=""/>
    <s v=""/>
    <s v="current"/>
    <s v=""/>
    <x v="2"/>
    <m/>
    <m/>
    <n v="0.3555567"/>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67.975809999999996"/>
    <n v="1"/>
  </r>
  <r>
    <x v="40"/>
    <n v="5"/>
    <x v="0"/>
    <s v="1995"/>
    <s v="CPS ASEC"/>
    <s v=""/>
    <s v="1995"/>
    <s v=""/>
    <s v="current"/>
    <s v=""/>
    <x v="0"/>
    <n v="29611433"/>
    <n v="22333224"/>
    <n v="0.3603286"/>
    <n v="0.65274639999999995"/>
    <n v="4.1999999999999997E-3"/>
    <m/>
    <n v="5.0226509000000004"/>
    <n v="2.2566099999999998"/>
    <n v="2.2257505000000002"/>
    <n v="6.3792963"/>
    <n v="10.677202599999999"/>
    <n v="19920.6984668"/>
    <n v="16024.7310777"/>
    <n v="7199.6977968000001"/>
    <n v="9361.8699648999991"/>
    <n v="11427.2866841"/>
    <n v="13736.152597300001"/>
    <n v="16024.7310777"/>
    <n v="18733.1033604"/>
    <n v="22238.147524600001"/>
    <n v="27368.527172900001"/>
    <n v="36161.568732699998"/>
    <n v="631150.61846989999"/>
    <m/>
    <n v="5110.0922154"/>
    <x v="1191"/>
    <x v="1196"/>
    <n v="12583.6703554"/>
    <n v="14873.809407500001"/>
    <n v="17338.732496299999"/>
    <n v="20372.483990199999"/>
    <n v="24630.5040267"/>
    <n v="31029.628512700001"/>
    <n v="54561.490023099999"/>
    <n v="19920.6984668"/>
    <n v="93.215684400000001"/>
    <n v="149.3818335"/>
    <n v="302.5240819"/>
    <n v="473.88186030000003"/>
    <n v="855.09334209999997"/>
    <n v="1383.0454113000001"/>
    <n v="1544.7747889"/>
    <n v="2818.4306394999999"/>
    <n v="4895.2324159999998"/>
    <n v="13182.5234237"/>
    <n v="2570.5114435999999"/>
    <n v="22.625513000000002"/>
    <n v="59.873789500000001"/>
    <n v="88.168250299999997"/>
    <n v="262.08366330000001"/>
    <n v="260.5353503"/>
    <n v="523.54802299999994"/>
    <n v="660.7557458"/>
    <n v="1011.4868413"/>
    <n v="2130.5035856"/>
    <n v="6158.9482770000004"/>
    <n v="1118.1896042999999"/>
    <n v="68.224063099999995"/>
    <n v="138.6694253"/>
    <n v="222.27235469999999"/>
    <n v="390.84217530000001"/>
    <n v="767.29402210000001"/>
    <n v="1002.4716903"/>
    <n v="1520.7516561"/>
    <n v="2233.0499712999999"/>
    <n v="2968.0070695999998"/>
    <n v="3985.7003094000002"/>
    <n v="1329.9747079000001"/>
    <n v="401.06778209999999"/>
    <n v="599.18461390000004"/>
    <n v="1077.9779754000001"/>
    <n v="2333.8600961000002"/>
    <n v="3944.0770441"/>
    <n v="5197.6275802999999"/>
    <n v="7472.0970521999998"/>
    <n v="10310.245690899999"/>
    <n v="14738.9365612"/>
    <n v="32489.104123900001"/>
    <n v="7858.2570960000003"/>
    <n v="13.0772282"/>
    <n v="27.1014731"/>
    <n v="101.18359529999999"/>
    <n v="108.14674170000001"/>
    <n v="129.28329909999999"/>
    <n v="247.74797090000001"/>
    <n v="564.90498330000003"/>
    <n v="587.59796010000002"/>
    <n v="872.19053599999995"/>
    <n v="4219.7429582000004"/>
    <n v="687.33989099999997"/>
    <n v="4531.5594434000004"/>
    <n v="7380.9661783000001"/>
    <n v="8674.8131897999992"/>
    <n v="9219.5862856000003"/>
    <n v="9301.0009637999992"/>
    <n v="9635.9326500000006"/>
    <n v="9723.3335385999999"/>
    <n v="9838.5994386000002"/>
    <n v="9914.3059878000004"/>
    <n v="11882.1416025"/>
    <n v="9010.6975965000001"/>
    <n v="-20.007983800000002"/>
    <n v="-48.398774099999997"/>
    <n v="-93.211053500000006"/>
    <n v="-204.4780499"/>
    <n v="-383.17680860000002"/>
    <n v="-651.37339829999996"/>
    <n v="-1113.9981304"/>
    <n v="-2169.1790298999999"/>
    <n v="-4489.4864356999997"/>
    <n v="-17356.889171300001"/>
    <n v="-2653.9570604"/>
    <n v="5109.7617302999997"/>
    <n v="8306.7785392000005"/>
    <n v="10373.7283938"/>
    <n v="12583.922772399999"/>
    <n v="14874.107212999999"/>
    <n v="17338.999927600002"/>
    <n v="20372.6196351"/>
    <n v="24630.2315127"/>
    <n v="31029.6897207"/>
    <n v="54561.271522000003"/>
    <n v="19921.013278599999"/>
    <m/>
    <m/>
    <m/>
    <m/>
    <m/>
    <m/>
    <m/>
    <m/>
    <m/>
    <m/>
    <m/>
    <m/>
    <m/>
    <m/>
    <m/>
    <m/>
    <m/>
    <m/>
    <m/>
    <m/>
    <m/>
    <m/>
    <m/>
    <m/>
    <m/>
    <m/>
    <m/>
    <m/>
    <m/>
    <m/>
    <m/>
    <m/>
    <m/>
    <m/>
    <m/>
    <m/>
    <m/>
    <m/>
    <m/>
    <m/>
    <m/>
    <m/>
    <m/>
    <m/>
    <m/>
    <m/>
    <m/>
    <m/>
    <m/>
    <m/>
    <m/>
    <m/>
    <m/>
    <m/>
    <m/>
    <m/>
    <m/>
    <m/>
    <m/>
    <m/>
    <m/>
    <m/>
    <m/>
    <m/>
    <m/>
    <m/>
    <m/>
    <m/>
    <m/>
    <m/>
    <m/>
    <m/>
    <m/>
    <m/>
    <m/>
    <m/>
    <m/>
    <m/>
    <m/>
    <m/>
    <m/>
    <m/>
    <m/>
    <m/>
    <m/>
    <m/>
    <m/>
    <m/>
    <m/>
    <m/>
    <m/>
    <m/>
    <m/>
    <m/>
    <m/>
    <m/>
    <m/>
    <m/>
    <m/>
    <m/>
    <n v="69.882819999999995"/>
    <n v="1"/>
  </r>
  <r>
    <x v="40"/>
    <n v="5"/>
    <x v="0"/>
    <s v="1995"/>
    <s v="CPS ASEC"/>
    <s v=""/>
    <s v="1995"/>
    <s v=""/>
    <s v="current"/>
    <s v=""/>
    <x v="1"/>
    <n v="264234573"/>
    <n v="99627366"/>
    <n v="0.3606665"/>
    <n v="0.47697790000000001"/>
    <n v="1.6000000000000001E-3"/>
    <m/>
    <n v="5.4461652000000003"/>
    <n v="2.1059600000000001"/>
    <n v="2.5860725000000002"/>
    <n v="6.9152703999999998"/>
    <n v="12.477093699999999"/>
    <n v="22778.1053522"/>
    <n v="19153.6774487"/>
    <n v="7406.4735545000003"/>
    <n v="10517.473350300001"/>
    <n v="13249.2542094"/>
    <n v="16112.9033819"/>
    <n v="19153.6774487"/>
    <n v="22402.787844900002"/>
    <n v="26337.7695279"/>
    <n v="31420.551737599999"/>
    <n v="40336.878466200003"/>
    <n v="771194.7672918"/>
    <m/>
    <n v="4854.1584474000001"/>
    <x v="1192"/>
    <x v="1197"/>
    <n v="14698.245085"/>
    <n v="17621.1959842"/>
    <n v="20715.809776499998"/>
    <n v="24327.753106100001"/>
    <n v="28724.664028899999"/>
    <n v="35405.471716799999"/>
    <n v="60565.789854800001"/>
    <n v="22778.1053522"/>
    <n v="1064.2186394"/>
    <n v="3575.7063693"/>
    <n v="5820.8347499000001"/>
    <n v="7815.7599805"/>
    <n v="9751.4900992000003"/>
    <n v="11952.34773"/>
    <n v="14699.7338712"/>
    <n v="17501.324584900001"/>
    <n v="22493.594305300001"/>
    <n v="43531.001792000003"/>
    <n v="13820.745685"/>
    <n v="203.64833530000001"/>
    <n v="890.6295374"/>
    <n v="1841.7906475"/>
    <n v="2442.1129621999999"/>
    <n v="3555.0381882000001"/>
    <n v="4925.7447277000001"/>
    <n v="6427.0873273999996"/>
    <n v="8431.4599701999996"/>
    <n v="10688.7159183"/>
    <n v="18190.905584100001"/>
    <n v="5759.7800428"/>
    <n v="334.63951780000002"/>
    <n v="709.03516119999995"/>
    <n v="1151.8273666"/>
    <n v="1768.6850010000001"/>
    <n v="2328.3931757999999"/>
    <n v="2688.4677731000002"/>
    <n v="3184.6811167999999"/>
    <n v="3707.5587970000001"/>
    <n v="4700.2333193000004"/>
    <n v="6417.3115590999996"/>
    <n v="2699.1044605000002"/>
    <n v="262.2434485"/>
    <n v="452.65531060000001"/>
    <n v="785.14571450000005"/>
    <n v="1258.3729298999999"/>
    <n v="1572.5880463000001"/>
    <n v="1975.7560973"/>
    <n v="2414.9076922999998"/>
    <n v="3050.1960174000001"/>
    <n v="4450.6949083"/>
    <n v="11878.611405"/>
    <n v="2810.1521582999999"/>
    <n v="173.83125200000001"/>
    <n v="490.69173590000003"/>
    <n v="692.56331809999995"/>
    <n v="776.41753519999997"/>
    <n v="880.27498009999999"/>
    <n v="1018.6192751"/>
    <n v="996.12740910000002"/>
    <n v="1396.8877497999999"/>
    <n v="1862.0570669000001"/>
    <n v="5577.2059632"/>
    <n v="1386.4856179000001"/>
    <n v="2989.8138906999998"/>
    <n v="3536.8192818000002"/>
    <n v="2887.8310563999999"/>
    <n v="2745.9996169000001"/>
    <n v="2532.0412213999998"/>
    <n v="2218.9708224999999"/>
    <n v="1995.9864821000001"/>
    <n v="1937.3714599"/>
    <n v="1879.9337218999999"/>
    <n v="2255.9077046000002"/>
    <n v="2498.0663356"/>
    <n v="-173.8605958"/>
    <n v="-631.51801920000003"/>
    <n v="-1336.1283246999999"/>
    <n v="-2108.7989434000001"/>
    <n v="-2998.9395193"/>
    <n v="-4063.7802588999998"/>
    <n v="-5391.0244375000002"/>
    <n v="-7300.0935532000003"/>
    <n v="-10669.805893700001"/>
    <n v="-27284.923629699999"/>
    <n v="-6195.9723274999997"/>
    <n v="4854.5344877999996"/>
    <n v="9024.0193767000001"/>
    <n v="11843.8645289"/>
    <n v="14698.549082"/>
    <n v="17620.886191199999"/>
    <n v="20716.126166099999"/>
    <n v="24327.499461700001"/>
    <n v="28724.705025899999"/>
    <n v="35405.423346900003"/>
    <n v="60566.020378499998"/>
    <n v="22778.3619727"/>
    <n v="0.31259589999999998"/>
    <n v="0.57836189999999998"/>
    <n v="0.58553120000000003"/>
    <n v="0.23753579999999999"/>
    <n v="0.34020660000000003"/>
    <n v="0.29922559999999998"/>
    <n v="0.2638025"/>
    <n v="0.6042381"/>
    <n v="0.63077890000000003"/>
    <n v="0.16693630000000001"/>
    <n v="0.33953240000000001"/>
    <n v="0.29123199999999999"/>
    <n v="0.2638025"/>
    <n v="0.6042381"/>
    <n v="0.63077890000000003"/>
    <n v="0.16693630000000001"/>
    <n v="0.33953240000000001"/>
    <n v="0.29123199999999999"/>
    <m/>
    <m/>
    <m/>
    <m/>
    <m/>
    <m/>
    <m/>
    <n v="1"/>
    <m/>
    <m/>
    <m/>
    <n v="0.16693630000000001"/>
    <n v="0.2638025"/>
    <n v="22778.3619726"/>
    <m/>
    <m/>
    <m/>
    <m/>
    <m/>
    <m/>
    <m/>
    <m/>
    <m/>
    <m/>
    <m/>
    <m/>
    <m/>
    <m/>
    <m/>
    <m/>
    <m/>
    <m/>
    <m/>
    <m/>
    <m/>
    <m/>
    <m/>
    <m/>
    <m/>
    <m/>
    <m/>
    <m/>
    <m/>
    <m/>
    <m/>
    <m/>
    <m/>
    <m/>
    <m/>
    <m/>
    <m/>
    <m/>
    <m/>
    <m/>
    <n v="0.26923940000000002"/>
    <n v="0.1100289"/>
    <n v="0.24066080000000001"/>
    <n v="0.14020740000000001"/>
    <n v="0.12779860000000001"/>
    <n v="6.7644499999999996E-2"/>
    <n v="4.4420500000000002E-2"/>
    <n v="19386.069875500001"/>
    <n v="21147.0750883"/>
    <n v="23320.013705699999"/>
    <n v="27479.140722100001"/>
    <n v="27657.898034500002"/>
    <n v="21391.280816999999"/>
    <n v="17682.0573362"/>
    <n v="0.2225578"/>
    <n v="0.18234710000000001"/>
    <n v="0.13329060000000001"/>
    <n v="0.1011194"/>
    <n v="0.13351560000000001"/>
    <n v="0.17671490000000001"/>
    <n v="0.26292080000000001"/>
    <n v="0.29024800000000001"/>
    <n v="0.2332766"/>
    <n v="0.1785542"/>
    <n v="0.14204559999999999"/>
    <n v="0.22697300000000001"/>
    <n v="0.55233529999999997"/>
    <n v="0.69186709999999996"/>
    <n v="69.882819999999995"/>
    <n v="1"/>
  </r>
  <r>
    <x v="40"/>
    <n v="5"/>
    <x v="0"/>
    <s v="1995"/>
    <s v="CPS ASEC"/>
    <s v=""/>
    <s v="1995"/>
    <s v=""/>
    <s v="current"/>
    <s v=""/>
    <x v="2"/>
    <n v="163480774"/>
    <n v="84025315"/>
    <n v="0.35084539999999997"/>
    <n v="0.43758439999999998"/>
    <n v="2.2000000000000001E-3"/>
    <m/>
    <n v="5.2849795000000004"/>
    <n v="2.0451513000000001"/>
    <n v="2.5841509"/>
    <n v="6.6634624999999996"/>
    <n v="12.153698199999999"/>
    <n v="24772.516056600001"/>
    <n v="21169.936157600001"/>
    <n v="8192.2214337000005"/>
    <n v="11705.068456700001"/>
    <n v="14913.603987300001"/>
    <n v="18059.716647599998"/>
    <n v="21169.936157600001"/>
    <n v="24715.555187499998"/>
    <n v="28717.641456000001"/>
    <n v="34094.591441700002"/>
    <n v="43295.7225158"/>
    <n v="771194.7672918"/>
    <m/>
    <n v="5274.7325357"/>
    <x v="1193"/>
    <x v="1198"/>
    <n v="16479.637744600001"/>
    <n v="19621.848975500001"/>
    <n v="22884.224231699998"/>
    <n v="26647.543021500001"/>
    <n v="31188.806831800001"/>
    <n v="38123.207430100003"/>
    <n v="64107.507455300001"/>
    <n v="24772.516056600001"/>
    <n v="1553.3975505000001"/>
    <n v="5001.9202673999998"/>
    <n v="7537.7486998000004"/>
    <n v="9778.9640242000005"/>
    <n v="11869.3118276"/>
    <n v="14323.281558999999"/>
    <n v="16918.815768500001"/>
    <n v="20572.643540100002"/>
    <n v="25356.232063399999"/>
    <n v="47939.825962000003"/>
    <n v="16085.4297666"/>
    <n v="308.34466029999999"/>
    <n v="1369.7323177999999"/>
    <n v="2236.9556797"/>
    <n v="3331.1770664000001"/>
    <n v="4486.8081960999998"/>
    <n v="5818.2803685999997"/>
    <n v="7482.7527442999999"/>
    <n v="9608.0743210000001"/>
    <n v="12074.242135099999"/>
    <n v="19656.4829474"/>
    <n v="6637.3842857"/>
    <n v="521.8128974"/>
    <n v="1160.8463397999999"/>
    <n v="1949.3158777000001"/>
    <n v="2572.0955663"/>
    <n v="3257.9694266000001"/>
    <n v="3618.3457361000001"/>
    <n v="4183.7907156000001"/>
    <n v="4542.8118141000004"/>
    <n v="5518.2903710000001"/>
    <n v="7684.3108381000002"/>
    <n v="3501.0012348999999"/>
    <n v="293.70650749999999"/>
    <n v="523.13127680000002"/>
    <n v="797.19393290000005"/>
    <n v="1086.4329170000001"/>
    <n v="1356.5513934999999"/>
    <n v="1765.9682266"/>
    <n v="2009.1641293"/>
    <n v="2541.0180421"/>
    <n v="4110.8653990000003"/>
    <n v="11032.6275004"/>
    <n v="2551.7068054000001"/>
    <n v="263.79285609999999"/>
    <n v="650.76288399999999"/>
    <n v="812.34452199999998"/>
    <n v="993.37400520000006"/>
    <n v="980.53409190000002"/>
    <n v="965.5399572"/>
    <n v="1243.0155059000001"/>
    <n v="1535.1168854"/>
    <n v="2020.7618167000001"/>
    <n v="6180.4227738"/>
    <n v="1564.5875678"/>
    <n v="2606.6352292000001"/>
    <n v="2398.7489584"/>
    <n v="1954.7896228"/>
    <n v="1676.2407673"/>
    <n v="1624.5567049000001"/>
    <n v="1449.9854488999999"/>
    <n v="1419.870964"/>
    <n v="1201.2115772"/>
    <n v="1327.9761112000001"/>
    <n v="1443.3895520999999"/>
    <n v="1710.3325589999999"/>
    <n v="-273.29994010000001"/>
    <n v="-1038.1214095"/>
    <n v="-1962.6969446000001"/>
    <n v="-2958.8902644"/>
    <n v="-3954.2085161999998"/>
    <n v="-5057.3482163999997"/>
    <n v="-6610.0337487999996"/>
    <n v="-8812.2608359000005"/>
    <n v="-12285.0504554"/>
    <n v="-29829.864965100001"/>
    <n v="-7278.2930431000004"/>
    <n v="5274.3897607999997"/>
    <n v="10067.020634799999"/>
    <n v="13325.6513911"/>
    <n v="16479.394081599999"/>
    <n v="19621.523125"/>
    <n v="22884.053079900001"/>
    <n v="26647.376078599998"/>
    <n v="31188.615344999998"/>
    <n v="38123.317437899997"/>
    <n v="64107.194610600003"/>
    <n v="24772.1491771"/>
    <m/>
    <m/>
    <m/>
    <m/>
    <m/>
    <m/>
    <n v="0.19001399999999999"/>
    <m/>
    <m/>
    <n v="0.13477069999999999"/>
    <m/>
    <m/>
    <m/>
    <m/>
    <m/>
    <m/>
    <m/>
    <m/>
    <m/>
    <m/>
    <m/>
    <m/>
    <m/>
    <m/>
    <n v="23197.700499400002"/>
    <m/>
    <n v="0.86705330000000003"/>
    <n v="0.1604006"/>
    <n v="0.21475759999999999"/>
    <m/>
    <m/>
    <m/>
    <n v="4.8834900000000001E-2"/>
    <n v="9.8417000000000001E-3"/>
    <n v="4.92919E-2"/>
    <n v="1.83292E-2"/>
    <n v="0.18896969999999999"/>
    <n v="4.5412399999999999E-2"/>
    <n v="1.60714E-2"/>
    <n v="0.35896099999999997"/>
    <n v="0.119045"/>
    <n v="1.22962E-2"/>
    <n v="24992.632654500001"/>
    <n v="10721.5004933"/>
    <n v="13467.191397099999"/>
    <n v="5476.697682"/>
    <n v="31868.965850199998"/>
    <n v="22692.012006600002"/>
    <n v="14778.755725499999"/>
    <n v="23785.5957891"/>
    <n v="17704.249767500001"/>
    <n v="7109.5374842000001"/>
    <n v="0.14376069999999999"/>
    <n v="0.64999180000000001"/>
    <n v="0.36857649999999997"/>
    <n v="0.92906610000000001"/>
    <n v="3.45829E-2"/>
    <n v="0.176727"/>
    <n v="0.43969510000000001"/>
    <n v="6.8228800000000006E-2"/>
    <n v="0.28808509999999998"/>
    <n v="0.81713659999999999"/>
    <n v="0.153783"/>
    <n v="0.82377080000000003"/>
    <n v="0.4957474"/>
    <n v="0.98172760000000003"/>
    <n v="4.6357599999999999E-2"/>
    <n v="0.27046229999999999"/>
    <n v="0.72928139999999997"/>
    <n v="0.1038915"/>
    <n v="0.38712279999999999"/>
    <n v="0.97732189999999997"/>
    <m/>
    <m/>
    <m/>
    <m/>
    <m/>
    <m/>
    <m/>
    <m/>
    <m/>
    <m/>
    <m/>
    <m/>
    <m/>
    <m/>
    <m/>
    <m/>
    <m/>
    <m/>
    <m/>
    <m/>
    <m/>
    <m/>
    <m/>
    <m/>
    <m/>
    <m/>
    <m/>
    <m/>
    <n v="69.882819999999995"/>
    <n v="1"/>
  </r>
  <r>
    <x v="40"/>
    <m/>
    <x v="7"/>
    <s v="1996"/>
    <s v="CSP ASEC"/>
    <s v=""/>
    <s v=""/>
    <s v=""/>
    <s v="current"/>
    <s v=""/>
    <x v="1"/>
    <m/>
    <m/>
    <n v="0.3626476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7146929999999999"/>
    <m/>
    <m/>
    <m/>
    <m/>
    <m/>
    <m/>
    <m/>
    <m/>
    <m/>
    <m/>
    <m/>
    <m/>
    <m/>
    <m/>
    <m/>
    <m/>
    <m/>
    <m/>
    <m/>
    <m/>
    <m/>
    <m/>
    <m/>
    <m/>
    <m/>
    <m/>
    <m/>
    <m/>
    <m/>
    <m/>
    <m/>
    <m/>
    <m/>
    <m/>
    <m/>
    <m/>
    <m/>
    <m/>
    <m/>
    <m/>
    <m/>
    <m/>
    <m/>
    <m/>
    <m/>
    <m/>
    <m/>
    <m/>
    <m/>
    <m/>
    <m/>
    <m/>
    <m/>
    <m/>
    <m/>
    <m/>
    <m/>
    <m/>
    <m/>
    <m/>
    <m/>
    <m/>
    <m/>
    <m/>
    <m/>
    <m/>
    <m/>
    <m/>
    <m/>
    <m/>
    <m/>
    <m/>
    <m/>
    <m/>
    <m/>
    <m/>
    <m/>
    <m/>
    <m/>
    <m/>
    <m/>
    <m/>
    <m/>
    <m/>
    <m/>
    <m/>
    <m/>
    <m/>
    <m/>
    <m/>
    <n v="71.931229999999999"/>
    <n v="1"/>
  </r>
  <r>
    <x v="40"/>
    <m/>
    <x v="7"/>
    <s v="1996"/>
    <s v="CSP ASEC"/>
    <s v=""/>
    <s v=""/>
    <s v=""/>
    <s v="current"/>
    <s v=""/>
    <x v="2"/>
    <m/>
    <m/>
    <n v="0.35382999999999998"/>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1.931229999999999"/>
    <n v="1"/>
  </r>
  <r>
    <x v="40"/>
    <m/>
    <x v="7"/>
    <s v="1997"/>
    <s v="CSP ASEC"/>
    <s v=""/>
    <s v=""/>
    <s v=""/>
    <s v="current"/>
    <s v=""/>
    <x v="1"/>
    <m/>
    <m/>
    <n v="0.3638718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0.1678501"/>
    <m/>
    <m/>
    <m/>
    <m/>
    <m/>
    <m/>
    <m/>
    <m/>
    <m/>
    <m/>
    <m/>
    <m/>
    <m/>
    <m/>
    <m/>
    <m/>
    <m/>
    <m/>
    <m/>
    <m/>
    <m/>
    <m/>
    <m/>
    <m/>
    <m/>
    <m/>
    <m/>
    <m/>
    <m/>
    <m/>
    <m/>
    <m/>
    <m/>
    <m/>
    <m/>
    <m/>
    <m/>
    <m/>
    <m/>
    <m/>
    <m/>
    <m/>
    <m/>
    <m/>
    <m/>
    <m/>
    <m/>
    <m/>
    <m/>
    <m/>
    <m/>
    <m/>
    <m/>
    <m/>
    <m/>
    <m/>
    <m/>
    <m/>
    <m/>
    <m/>
    <m/>
    <m/>
    <m/>
    <m/>
    <m/>
    <m/>
    <m/>
    <m/>
    <m/>
    <m/>
    <m/>
    <m/>
    <m/>
    <m/>
    <m/>
    <m/>
    <m/>
    <m/>
    <m/>
    <m/>
    <m/>
    <m/>
    <m/>
    <m/>
    <m/>
    <m/>
    <m/>
    <m/>
    <m/>
    <m/>
    <n v="73.612750000000005"/>
    <n v="1"/>
  </r>
  <r>
    <x v="40"/>
    <m/>
    <x v="7"/>
    <s v="1997"/>
    <s v="CSP ASEC"/>
    <s v=""/>
    <s v=""/>
    <s v=""/>
    <s v="current"/>
    <s v=""/>
    <x v="2"/>
    <m/>
    <m/>
    <n v="0.35559429999999997"/>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3.612750000000005"/>
    <n v="1"/>
  </r>
  <r>
    <x v="40"/>
    <m/>
    <x v="7"/>
    <s v="1998"/>
    <s v="CSP ASEC"/>
    <s v=""/>
    <s v=""/>
    <s v=""/>
    <s v="current"/>
    <s v=""/>
    <x v="1"/>
    <m/>
    <m/>
    <n v="0.3570772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0.17155110000000001"/>
    <m/>
    <m/>
    <m/>
    <m/>
    <m/>
    <m/>
    <m/>
    <m/>
    <m/>
    <m/>
    <m/>
    <m/>
    <m/>
    <m/>
    <m/>
    <m/>
    <m/>
    <m/>
    <m/>
    <m/>
    <m/>
    <m/>
    <m/>
    <m/>
    <m/>
    <m/>
    <m/>
    <m/>
    <m/>
    <m/>
    <m/>
    <m/>
    <m/>
    <m/>
    <m/>
    <m/>
    <m/>
    <m/>
    <m/>
    <m/>
    <m/>
    <m/>
    <m/>
    <m/>
    <m/>
    <m/>
    <m/>
    <m/>
    <m/>
    <m/>
    <m/>
    <m/>
    <m/>
    <m/>
    <m/>
    <m/>
    <m/>
    <m/>
    <m/>
    <m/>
    <m/>
    <m/>
    <m/>
    <m/>
    <m/>
    <m/>
    <m/>
    <m/>
    <m/>
    <m/>
    <m/>
    <m/>
    <m/>
    <m/>
    <m/>
    <m/>
    <m/>
    <m/>
    <m/>
    <m/>
    <m/>
    <m/>
    <m/>
    <m/>
    <m/>
    <m/>
    <m/>
    <m/>
    <m/>
    <m/>
    <n v="74.755430000000004"/>
    <n v="1"/>
  </r>
  <r>
    <x v="40"/>
    <m/>
    <x v="7"/>
    <s v="1998"/>
    <s v="CSP ASEC"/>
    <s v=""/>
    <s v=""/>
    <s v=""/>
    <s v="current"/>
    <s v=""/>
    <x v="2"/>
    <m/>
    <m/>
    <n v="0.3473201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4.755430000000004"/>
    <n v="1"/>
  </r>
  <r>
    <x v="40"/>
    <m/>
    <x v="7"/>
    <s v="1999"/>
    <s v="CSP ASEC"/>
    <s v=""/>
    <s v=""/>
    <s v=""/>
    <s v="current"/>
    <s v=""/>
    <x v="1"/>
    <m/>
    <m/>
    <n v="0.35384009999999999"/>
    <m/>
    <m/>
    <m/>
    <m/>
    <m/>
    <m/>
    <m/>
    <m/>
    <m/>
    <m/>
    <m/>
    <m/>
    <m/>
    <m/>
    <m/>
    <m/>
    <m/>
    <m/>
    <m/>
    <m/>
    <m/>
    <m/>
    <x v="12"/>
    <x v="12"/>
    <m/>
    <m/>
    <m/>
    <m/>
    <m/>
    <m/>
    <m/>
    <m/>
    <m/>
    <m/>
    <m/>
    <m/>
    <m/>
    <m/>
    <m/>
    <m/>
    <m/>
    <m/>
    <m/>
    <m/>
    <m/>
    <m/>
    <m/>
    <m/>
    <m/>
    <m/>
    <m/>
    <m/>
    <m/>
    <m/>
    <m/>
    <m/>
    <m/>
    <m/>
    <m/>
    <m/>
    <m/>
    <m/>
    <m/>
    <m/>
    <m/>
    <m/>
    <m/>
    <m/>
    <m/>
    <m/>
    <m/>
    <m/>
    <m/>
    <m/>
    <m/>
    <m/>
    <m/>
    <m/>
    <m/>
    <m/>
    <m/>
    <m/>
    <m/>
    <m/>
    <m/>
    <m/>
    <m/>
    <m/>
    <m/>
    <m/>
    <m/>
    <m/>
    <m/>
    <m/>
    <m/>
    <m/>
    <m/>
    <m/>
    <m/>
    <m/>
    <m/>
    <m/>
    <m/>
    <m/>
    <m/>
    <m/>
    <m/>
    <m/>
    <m/>
    <m/>
    <m/>
    <m/>
    <m/>
    <m/>
    <m/>
    <m/>
    <m/>
    <m/>
    <m/>
    <m/>
    <m/>
    <m/>
    <m/>
    <m/>
    <m/>
    <m/>
    <m/>
    <m/>
    <m/>
    <n v="0.17174690000000001"/>
    <m/>
    <m/>
    <m/>
    <m/>
    <m/>
    <m/>
    <m/>
    <m/>
    <m/>
    <m/>
    <m/>
    <m/>
    <m/>
    <m/>
    <m/>
    <m/>
    <m/>
    <m/>
    <m/>
    <m/>
    <m/>
    <m/>
    <m/>
    <m/>
    <m/>
    <m/>
    <m/>
    <m/>
    <m/>
    <m/>
    <m/>
    <m/>
    <m/>
    <m/>
    <m/>
    <m/>
    <m/>
    <m/>
    <m/>
    <m/>
    <m/>
    <m/>
    <m/>
    <m/>
    <m/>
    <m/>
    <m/>
    <m/>
    <m/>
    <m/>
    <m/>
    <m/>
    <m/>
    <m/>
    <m/>
    <m/>
    <m/>
    <m/>
    <m/>
    <m/>
    <m/>
    <m/>
    <m/>
    <m/>
    <m/>
    <m/>
    <m/>
    <m/>
    <m/>
    <m/>
    <m/>
    <m/>
    <m/>
    <m/>
    <m/>
    <m/>
    <m/>
    <m/>
    <m/>
    <m/>
    <m/>
    <m/>
    <m/>
    <m/>
    <m/>
    <m/>
    <m/>
    <m/>
    <m/>
    <m/>
    <n v="76.391109999999998"/>
    <n v="1"/>
  </r>
  <r>
    <x v="40"/>
    <m/>
    <x v="7"/>
    <s v="1999"/>
    <s v="CSP ASEC"/>
    <s v=""/>
    <s v=""/>
    <s v=""/>
    <s v="current"/>
    <s v=""/>
    <x v="2"/>
    <m/>
    <m/>
    <n v="0.34467049999999999"/>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76.391109999999998"/>
    <n v="1"/>
  </r>
  <r>
    <x v="40"/>
    <n v="7"/>
    <x v="1"/>
    <s v="2000"/>
    <s v="CPS ASEC"/>
    <s v=""/>
    <s v="2000"/>
    <s v=""/>
    <s v="current"/>
    <s v=""/>
    <x v="0"/>
    <n v="31392329"/>
    <n v="23971060"/>
    <n v="0.36957469999999998"/>
    <n v="0.66150450000000005"/>
    <n v="3.7000000000000002E-3"/>
    <m/>
    <n v="5.3816410000000001"/>
    <n v="2.2938866999999998"/>
    <n v="2.3460797000000002"/>
    <n v="6.8082380999999996"/>
    <n v="11.640902799999999"/>
    <n v="23855.963572100001"/>
    <n v="19313.1461881"/>
    <n v="8232.0929923999993"/>
    <n v="10842.096768900001"/>
    <n v="13306.61047"/>
    <n v="16174.9693501"/>
    <n v="19313.1461881"/>
    <n v="22415.170946800001"/>
    <n v="26603.521601699998"/>
    <n v="32764.3649754"/>
    <n v="44302.168832099997"/>
    <n v="583724.69934090006"/>
    <m/>
    <n v="5704.0927129000002"/>
    <x v="1194"/>
    <x v="1199"/>
    <n v="14714.778048100001"/>
    <n v="17723.336455299999"/>
    <n v="20835.942310400002"/>
    <n v="24514.6368224"/>
    <n v="29361.6607276"/>
    <n v="37659.003814399999"/>
    <n v="66400.788645099994"/>
    <n v="23855.963572100001"/>
    <n v="109.3407643"/>
    <n v="184.53028040000001"/>
    <n v="355.40579739999998"/>
    <n v="672.72752200000002"/>
    <n v="1088.7880201"/>
    <n v="1680.319876"/>
    <n v="1973.0509165000001"/>
    <n v="3377.9989746000001"/>
    <n v="6567.4403456"/>
    <n v="16972.034241500001"/>
    <n v="3298.7509534000001"/>
    <n v="21.962731099999999"/>
    <n v="79.846274800000003"/>
    <n v="86.614763499999995"/>
    <n v="292.70755550000001"/>
    <n v="420.41643959999999"/>
    <n v="772.51195159999997"/>
    <n v="1171.3289216999999"/>
    <n v="1710.3941411000001"/>
    <n v="3284.2608433999999"/>
    <n v="9195.8263807000003"/>
    <n v="1703.8885206"/>
    <n v="163.13292849999999"/>
    <n v="175.9940115"/>
    <n v="388.99085029999998"/>
    <n v="603.24966859999995"/>
    <n v="1041.0382589999999"/>
    <n v="1398.3786607"/>
    <n v="1843.5253686999999"/>
    <n v="2746.0916355999998"/>
    <n v="4201.9343871000001"/>
    <n v="5351.6746704999996"/>
    <n v="1791.6303749000001"/>
    <n v="375.3467283"/>
    <n v="719.50115700000003"/>
    <n v="1354.2999172"/>
    <n v="2711.2687215999999"/>
    <n v="4412.9385714"/>
    <n v="6381.8047986000001"/>
    <n v="8983.0940277000009"/>
    <n v="11983.2978437"/>
    <n v="16938.6823276"/>
    <n v="40340.428902599997"/>
    <n v="9421.2333706000009"/>
    <n v="26.341662199999998"/>
    <n v="39.311632199999998"/>
    <n v="113.5245808"/>
    <n v="210.34992560000001"/>
    <n v="184.91438120000001"/>
    <n v="395.86991180000001"/>
    <n v="660.15688520000003"/>
    <n v="973.04931060000001"/>
    <n v="2204.9435248"/>
    <n v="6656.8291798999999"/>
    <n v="1146.7526184000001"/>
    <n v="5044.6599225999998"/>
    <n v="8445.3303321999992"/>
    <n v="9888.5803223000003"/>
    <n v="10526.530789"/>
    <n v="11088.9611456"/>
    <n v="11188.3041208"/>
    <n v="11489.785815699999"/>
    <n v="11845.0478747"/>
    <n v="11661.090524900001"/>
    <n v="14879.268886600001"/>
    <n v="10605.938602"/>
    <n v="-36.35022"/>
    <n v="-64.325177999999994"/>
    <n v="-141.36042950000001"/>
    <n v="-302.26461599999999"/>
    <n v="-513.87739750000003"/>
    <n v="-981.35447520000002"/>
    <n v="-1606.1059809000001"/>
    <n v="-3274.6614215999998"/>
    <n v="-7199.5681869"/>
    <n v="-26995.719515299999"/>
    <n v="-4112.4012018000003"/>
    <n v="5704.4345169999997"/>
    <n v="9580.1885101000007"/>
    <n v="12046.055801500001"/>
    <n v="14714.569567"/>
    <n v="17723.1794195"/>
    <n v="20835.8348453"/>
    <n v="24514.835955099999"/>
    <n v="29361.218358400001"/>
    <n v="37658.783766400004"/>
    <n v="66400.342747200004"/>
    <n v="23855.793238499999"/>
    <m/>
    <m/>
    <m/>
    <m/>
    <m/>
    <m/>
    <m/>
    <m/>
    <m/>
    <m/>
    <m/>
    <m/>
    <m/>
    <m/>
    <m/>
    <m/>
    <m/>
    <m/>
    <m/>
    <m/>
    <m/>
    <m/>
    <m/>
    <m/>
    <m/>
    <m/>
    <m/>
    <m/>
    <m/>
    <m/>
    <m/>
    <m/>
    <m/>
    <m/>
    <m/>
    <m/>
    <m/>
    <m/>
    <m/>
    <m/>
    <m/>
    <m/>
    <m/>
    <m/>
    <m/>
    <m/>
    <m/>
    <m/>
    <m/>
    <m/>
    <m/>
    <m/>
    <m/>
    <m/>
    <m/>
    <m/>
    <m/>
    <m/>
    <m/>
    <m/>
    <m/>
    <m/>
    <m/>
    <m/>
    <m/>
    <m/>
    <m/>
    <m/>
    <m/>
    <m/>
    <m/>
    <m/>
    <m/>
    <m/>
    <m/>
    <m/>
    <m/>
    <m/>
    <m/>
    <m/>
    <m/>
    <m/>
    <m/>
    <m/>
    <m/>
    <m/>
    <m/>
    <m/>
    <m/>
    <m/>
    <m/>
    <m/>
    <m/>
    <m/>
    <m/>
    <m/>
    <m/>
    <m/>
    <m/>
    <m/>
    <n v="78.97072"/>
    <n v="1"/>
  </r>
  <r>
    <x v="40"/>
    <n v="7"/>
    <x v="1"/>
    <s v="2000"/>
    <s v="CPS ASEC"/>
    <s v=""/>
    <s v="2000"/>
    <s v=""/>
    <s v="current"/>
    <s v=""/>
    <x v="1"/>
    <n v="279340943"/>
    <n v="108208557"/>
    <n v="0.35661890000000002"/>
    <n v="0.47583130000000001"/>
    <n v="1.4E-3"/>
    <m/>
    <n v="5.3698576999999998"/>
    <n v="2.0568441000000002"/>
    <n v="2.6107266"/>
    <n v="6.8762625000000002"/>
    <n v="12.705766300000001"/>
    <n v="28082.2298223"/>
    <n v="23950.3116816"/>
    <n v="9173.8105711999997"/>
    <n v="13068.5358012"/>
    <n v="16640.537591299999"/>
    <n v="20216.066413500001"/>
    <n v="23950.3116816"/>
    <n v="27944.675569200001"/>
    <n v="32478.675372900001"/>
    <n v="38560.160523699997"/>
    <n v="49262.057765400001"/>
    <n v="942801.25944159995"/>
    <m/>
    <n v="5810.7854348999999"/>
    <x v="1195"/>
    <x v="1200"/>
    <n v="18415.516510900001"/>
    <n v="22066.876523899999"/>
    <n v="25913.105062099999"/>
    <n v="30156.124715000002"/>
    <n v="35306.4733834"/>
    <n v="43231.714580499996"/>
    <n v="73830.481827800002"/>
    <n v="28082.2298223"/>
    <n v="1575.653724"/>
    <n v="4569.6709064999995"/>
    <n v="7174.8682704000003"/>
    <n v="9034.7930362000006"/>
    <n v="11401.299135400001"/>
    <n v="14055.7578665"/>
    <n v="17681.519082399998"/>
    <n v="21296.3626534"/>
    <n v="26986.7715035"/>
    <n v="50397.2698065"/>
    <n v="16417.561550099999"/>
    <n v="406.79974140000002"/>
    <n v="1518.8622596"/>
    <n v="2730.1412999999998"/>
    <n v="4064.3640802"/>
    <n v="5705.0903312999999"/>
    <n v="7560.5021574000002"/>
    <n v="9644.1999663999995"/>
    <n v="11973.152741399999"/>
    <n v="15816.6113434"/>
    <n v="27537.966560100002"/>
    <n v="8695.8569628000005"/>
    <n v="547.88180969999996"/>
    <n v="1141.7116529"/>
    <n v="1822.3613700999999"/>
    <n v="2695.6738581"/>
    <n v="3122.6554255999999"/>
    <n v="3728.7915856"/>
    <n v="4287.6903334999997"/>
    <n v="5061.4607615000004"/>
    <n v="6148.2920830000003"/>
    <n v="9361.5783597999998"/>
    <n v="3791.8352236000001"/>
    <n v="365.11695459999999"/>
    <n v="675.46655629999998"/>
    <n v="1019.939273"/>
    <n v="1582.7947085000001"/>
    <n v="2066.0926261999998"/>
    <n v="2443.5694905"/>
    <n v="2804.4119475000002"/>
    <n v="3815.3126827999999"/>
    <n v="5544.6733095999998"/>
    <n v="14479.304835299999"/>
    <n v="3479.7239174000001"/>
    <n v="228.9095868"/>
    <n v="567.49709040000005"/>
    <n v="832.38775750000002"/>
    <n v="978.29384030000006"/>
    <n v="1367.7298522000001"/>
    <n v="1515.1436655"/>
    <n v="1821.0040650999999"/>
    <n v="2357.6394196000001"/>
    <n v="2858.5672417000001"/>
    <n v="8989.7888512999998"/>
    <n v="2151.7341282000002"/>
    <n v="2966.3665747999999"/>
    <n v="3712.3131161000001"/>
    <n v="3024.1080763"/>
    <n v="2878.4109361999999"/>
    <n v="2628.6800213000001"/>
    <n v="2370.0053167999999"/>
    <n v="2017.0074391999999"/>
    <n v="2014.5833574000001"/>
    <n v="1980.2863691"/>
    <n v="2687.6031536999999"/>
    <n v="2627.9364845999999"/>
    <n v="-279.7897466"/>
    <n v="-971.95916179999995"/>
    <n v="-1730.6056043999999"/>
    <n v="-2818.4018506000002"/>
    <n v="-4224.2693399"/>
    <n v="-5760.5530359000004"/>
    <n v="-8099.5070517000004"/>
    <n v="-11212.3065382"/>
    <n v="-16103.7969366"/>
    <n v="-39622.906217299998"/>
    <n v="-9082.5586757000001"/>
    <n v="5810.9386446999997"/>
    <n v="11213.56242"/>
    <n v="14873.2004426"/>
    <n v="18415.928608499999"/>
    <n v="22067.2780518"/>
    <n v="25913.2170463"/>
    <n v="30156.325783200002"/>
    <n v="35306.205079500003"/>
    <n v="43231.4049132"/>
    <n v="73830.605346299999"/>
    <n v="28082.089593699999"/>
    <n v="0.3045756"/>
    <n v="0.55057679999999998"/>
    <n v="0.53208920000000004"/>
    <n v="0.23643320000000001"/>
    <n v="0.35176269999999998"/>
    <n v="0.30560159999999997"/>
    <n v="0.25499709999999998"/>
    <n v="0.56939340000000005"/>
    <n v="0.56215170000000003"/>
    <n v="0.1689271"/>
    <n v="0.35091299999999997"/>
    <n v="0.28854750000000001"/>
    <n v="0.22610430000000001"/>
    <n v="0.58484630000000004"/>
    <n v="0.58738069999999998"/>
    <n v="0.13891129999999999"/>
    <n v="0.35411320000000002"/>
    <n v="0.2838541"/>
    <m/>
    <m/>
    <m/>
    <m/>
    <m/>
    <m/>
    <m/>
    <n v="1"/>
    <m/>
    <m/>
    <m/>
    <n v="0.1689271"/>
    <n v="0.25499709999999998"/>
    <n v="28082.089594100002"/>
    <m/>
    <m/>
    <m/>
    <m/>
    <m/>
    <m/>
    <m/>
    <m/>
    <m/>
    <m/>
    <m/>
    <m/>
    <m/>
    <m/>
    <m/>
    <m/>
    <m/>
    <m/>
    <m/>
    <m/>
    <m/>
    <m/>
    <m/>
    <m/>
    <m/>
    <m/>
    <m/>
    <m/>
    <m/>
    <m/>
    <m/>
    <m/>
    <m/>
    <m/>
    <m/>
    <m/>
    <m/>
    <m/>
    <m/>
    <m/>
    <n v="0.2587931"/>
    <n v="0.10906200000000001"/>
    <n v="0.2214671"/>
    <n v="0.15051320000000001"/>
    <n v="0.14778459999999999"/>
    <n v="6.2931799999999996E-2"/>
    <n v="4.9448100000000002E-2"/>
    <n v="24410.3133561"/>
    <n v="25776.721048300002"/>
    <n v="28815.969075600002"/>
    <n v="32946.431073300002"/>
    <n v="33373.112691000002"/>
    <n v="25903.2247923"/>
    <n v="21250.059602699999"/>
    <n v="0.21338599999999999"/>
    <n v="0.18662119999999999"/>
    <n v="0.1344755"/>
    <n v="0.1059621"/>
    <n v="0.1344166"/>
    <n v="0.20808160000000001"/>
    <n v="0.29648659999999999"/>
    <n v="0.26738600000000001"/>
    <n v="0.2277265"/>
    <n v="0.1702476"/>
    <n v="0.1423112"/>
    <n v="0.2171418"/>
    <n v="0.56149459999999995"/>
    <n v="0.69594250000000002"/>
    <n v="78.97072"/>
    <n v="1"/>
  </r>
  <r>
    <x v="40"/>
    <n v="7"/>
    <x v="1"/>
    <s v="2000"/>
    <s v="CPS ASEC"/>
    <s v=""/>
    <s v="2000"/>
    <s v=""/>
    <s v="current"/>
    <s v=""/>
    <x v="2"/>
    <n v="175657119"/>
    <n v="91892670"/>
    <n v="0.34662349999999997"/>
    <n v="0.44014370000000003"/>
    <n v="1.6000000000000001E-3"/>
    <m/>
    <n v="5.1563724999999998"/>
    <n v="1.9814541999999999"/>
    <n v="2.6023173000000002"/>
    <n v="6.5860808999999998"/>
    <n v="12.3244904"/>
    <n v="30348.347966099998"/>
    <n v="26339.875949900001"/>
    <n v="10121.7004562"/>
    <n v="14683.034758899999"/>
    <n v="18591.868117400001"/>
    <n v="22464.549396599999"/>
    <n v="26339.875949900001"/>
    <n v="30479.729912999999"/>
    <n v="35070.1622307"/>
    <n v="41435.573468100003"/>
    <n v="52191.257949699997"/>
    <n v="942801.25944159995"/>
    <m/>
    <n v="6315.1510294999998"/>
    <x v="1196"/>
    <x v="1201"/>
    <n v="20521.154692799999"/>
    <n v="24371.792021099998"/>
    <n v="28376.737005200001"/>
    <n v="32680.597962299998"/>
    <n v="38056.6766871"/>
    <n v="46167.087071000002"/>
    <n v="77831.018021800002"/>
    <n v="30348.347966099998"/>
    <n v="2175.7532285000002"/>
    <n v="6199.2449495999999"/>
    <n v="8967.4438594999992"/>
    <n v="11206.537064"/>
    <n v="14161.4389051"/>
    <n v="16988.979506700001"/>
    <n v="20436.4472283"/>
    <n v="24143.337231900001"/>
    <n v="30214.496647100001"/>
    <n v="55941.323700200002"/>
    <n v="19043.734172100001"/>
    <n v="560.91971790000002"/>
    <n v="2103.5947694000001"/>
    <n v="3496.7790470999998"/>
    <n v="5019.3102976"/>
    <n v="6859.1772479000001"/>
    <n v="8933.7566174999993"/>
    <n v="10566.9527464"/>
    <n v="13273.6274017"/>
    <n v="17269.5747046"/>
    <n v="28572.3995932"/>
    <n v="9665.7253959000009"/>
    <n v="800.33300610000003"/>
    <n v="1759.5345976000001"/>
    <n v="2870.6320442000001"/>
    <n v="3614.4452766999998"/>
    <n v="4211.6721494000003"/>
    <n v="4637.5260529999996"/>
    <n v="5446.6750924999997"/>
    <n v="6274.7307008999996"/>
    <n v="7585.3291441000001"/>
    <n v="11360.7701282"/>
    <n v="4856.2091607000002"/>
    <n v="407.3684197"/>
    <n v="700.1154401"/>
    <n v="1000.7423454"/>
    <n v="1418.1137911000001"/>
    <n v="1594.1960518999999"/>
    <n v="2052.5093255000002"/>
    <n v="2526.6929602"/>
    <n v="3459.2811783000002"/>
    <n v="5062.8265462999998"/>
    <n v="13190.275193199999"/>
    <n v="3141.2744278"/>
    <n v="313.44114780000001"/>
    <n v="776.08241799999996"/>
    <n v="1075.6800957"/>
    <n v="1442.1609343"/>
    <n v="1532.3924018"/>
    <n v="1750.0641295"/>
    <n v="2099.5505712999998"/>
    <n v="2638.5433425000001"/>
    <n v="3108.0646262"/>
    <n v="9690.6796720000002"/>
    <n v="2442.7147316000001"/>
    <n v="2513.5258438999999"/>
    <n v="2448.0223050999998"/>
    <n v="1882.9690997"/>
    <n v="1837.1138553999999"/>
    <n v="1514.3291033"/>
    <n v="1403.1643455999999"/>
    <n v="1407.4324309000001"/>
    <n v="1380.0128682"/>
    <n v="1324.0005186000001"/>
    <n v="1622.7793569999999"/>
    <n v="1733.3342921000001"/>
    <n v="-455.75775579999998"/>
    <n v="-1474.2381906999999"/>
    <n v="-2645.6342844999999"/>
    <n v="-4016.1576414000001"/>
    <n v="-5501.7525968999998"/>
    <n v="-7389.0079174000002"/>
    <n v="-9803.1712659000004"/>
    <n v="-13113.284906700001"/>
    <n v="-18396.871754899999"/>
    <n v="-42547.056353"/>
    <n v="-10534.4901534"/>
    <n v="6315.5836081999996"/>
    <n v="12512.356288999999"/>
    <n v="16648.6122067"/>
    <n v="20521.523578"/>
    <n v="24371.453261999999"/>
    <n v="28376.9920599"/>
    <n v="32680.579767300002"/>
    <n v="38056.247815000002"/>
    <n v="46167.420435499997"/>
    <n v="77831.171294200001"/>
    <n v="30348.502030399999"/>
    <m/>
    <m/>
    <m/>
    <m/>
    <m/>
    <m/>
    <n v="0.18455079999999999"/>
    <m/>
    <m/>
    <n v="0.13668079999999999"/>
    <m/>
    <m/>
    <m/>
    <m/>
    <m/>
    <m/>
    <m/>
    <m/>
    <m/>
    <m/>
    <m/>
    <m/>
    <m/>
    <m/>
    <n v="28734.736165099999"/>
    <m/>
    <n v="0.87043939999999997"/>
    <n v="0.15758430000000001"/>
    <n v="0.20242099999999999"/>
    <m/>
    <m/>
    <m/>
    <n v="5.39976E-2"/>
    <n v="1.1749600000000001E-2"/>
    <n v="5.1246399999999998E-2"/>
    <n v="1.01847E-2"/>
    <n v="0.1944565"/>
    <n v="4.9413100000000001E-2"/>
    <n v="1.6525100000000001E-2"/>
    <n v="0.36221740000000002"/>
    <n v="0.1124016"/>
    <n v="8.2474000000000002E-3"/>
    <n v="29821.5295768"/>
    <n v="11798.189013200001"/>
    <n v="16349.7742163"/>
    <n v="5407.920588"/>
    <n v="38878.481531899997"/>
    <n v="27369.146768499999"/>
    <n v="16882.766434699999"/>
    <n v="29115.547284200002"/>
    <n v="22853.148695200001"/>
    <n v="7704.2037756999998"/>
    <n v="0.14650369999999999"/>
    <n v="0.68863549999999996"/>
    <n v="0.3985359"/>
    <n v="0.92685890000000004"/>
    <n v="3.5643000000000001E-2"/>
    <n v="0.18230109999999999"/>
    <n v="0.45636349999999998"/>
    <n v="7.8489299999999998E-2"/>
    <n v="0.29224889999999998"/>
    <n v="0.79325369999999995"/>
    <n v="0.15184139999999999"/>
    <n v="0.85275959999999995"/>
    <n v="0.50662399999999996"/>
    <n v="0.98012259999999995"/>
    <n v="4.7828599999999999E-2"/>
    <n v="0.27396500000000001"/>
    <n v="0.72528250000000005"/>
    <n v="0.1069867"/>
    <n v="0.36093039999999998"/>
    <n v="0.95626160000000004"/>
    <m/>
    <m/>
    <m/>
    <m/>
    <m/>
    <m/>
    <m/>
    <m/>
    <m/>
    <m/>
    <m/>
    <m/>
    <m/>
    <m/>
    <m/>
    <m/>
    <m/>
    <m/>
    <m/>
    <m/>
    <m/>
    <m/>
    <m/>
    <m/>
    <m/>
    <m/>
    <m/>
    <m/>
    <n v="78.97072"/>
    <n v="1"/>
  </r>
  <r>
    <x v="40"/>
    <m/>
    <x v="7"/>
    <s v="2001"/>
    <s v="CSP ASEC"/>
    <s v=""/>
    <s v=""/>
    <s v=""/>
    <s v="current"/>
    <s v=""/>
    <x v="1"/>
    <m/>
    <m/>
    <n v="0.3599098"/>
    <m/>
    <m/>
    <m/>
    <m/>
    <m/>
    <m/>
    <m/>
    <m/>
    <m/>
    <m/>
    <m/>
    <m/>
    <m/>
    <m/>
    <m/>
    <m/>
    <m/>
    <m/>
    <m/>
    <m/>
    <m/>
    <m/>
    <x v="12"/>
    <x v="12"/>
    <m/>
    <m/>
    <m/>
    <m/>
    <m/>
    <m/>
    <m/>
    <m/>
    <m/>
    <m/>
    <m/>
    <m/>
    <m/>
    <m/>
    <m/>
    <m/>
    <m/>
    <m/>
    <m/>
    <m/>
    <m/>
    <m/>
    <m/>
    <m/>
    <m/>
    <m/>
    <m/>
    <m/>
    <m/>
    <m/>
    <m/>
    <m/>
    <m/>
    <m/>
    <m/>
    <m/>
    <m/>
    <m/>
    <m/>
    <m/>
    <m/>
    <m/>
    <m/>
    <m/>
    <m/>
    <m/>
    <m/>
    <m/>
    <m/>
    <m/>
    <m/>
    <m/>
    <m/>
    <m/>
    <m/>
    <m/>
    <m/>
    <m/>
    <m/>
    <m/>
    <m/>
    <m/>
    <m/>
    <m/>
    <m/>
    <m/>
    <m/>
    <m/>
    <m/>
    <m/>
    <m/>
    <m/>
    <m/>
    <m/>
    <m/>
    <m/>
    <m/>
    <m/>
    <m/>
    <m/>
    <m/>
    <m/>
    <m/>
    <m/>
    <m/>
    <m/>
    <m/>
    <m/>
    <m/>
    <m/>
    <m/>
    <m/>
    <m/>
    <m/>
    <m/>
    <m/>
    <m/>
    <m/>
    <m/>
    <m/>
    <m/>
    <m/>
    <m/>
    <m/>
    <m/>
    <n v="0.1647991"/>
    <m/>
    <m/>
    <m/>
    <m/>
    <m/>
    <m/>
    <m/>
    <m/>
    <m/>
    <m/>
    <m/>
    <m/>
    <m/>
    <m/>
    <m/>
    <m/>
    <m/>
    <m/>
    <m/>
    <m/>
    <m/>
    <m/>
    <m/>
    <m/>
    <m/>
    <m/>
    <m/>
    <m/>
    <m/>
    <m/>
    <m/>
    <m/>
    <m/>
    <m/>
    <m/>
    <m/>
    <m/>
    <m/>
    <m/>
    <m/>
    <m/>
    <m/>
    <m/>
    <m/>
    <m/>
    <m/>
    <m/>
    <m/>
    <m/>
    <m/>
    <m/>
    <m/>
    <m/>
    <m/>
    <m/>
    <m/>
    <m/>
    <m/>
    <m/>
    <m/>
    <m/>
    <m/>
    <m/>
    <m/>
    <m/>
    <m/>
    <m/>
    <m/>
    <m/>
    <m/>
    <m/>
    <m/>
    <m/>
    <m/>
    <m/>
    <m/>
    <m/>
    <m/>
    <m/>
    <m/>
    <m/>
    <m/>
    <m/>
    <m/>
    <m/>
    <m/>
    <m/>
    <m/>
    <m/>
    <m/>
    <n v="81.202569999999994"/>
    <n v="1"/>
  </r>
  <r>
    <x v="40"/>
    <m/>
    <x v="7"/>
    <s v="2001"/>
    <s v="CSP ASEC"/>
    <s v=""/>
    <s v=""/>
    <s v=""/>
    <s v="current"/>
    <s v=""/>
    <x v="2"/>
    <m/>
    <m/>
    <n v="0.35204869999999999"/>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1.202569999999994"/>
    <n v="1"/>
  </r>
  <r>
    <x v="40"/>
    <m/>
    <x v="7"/>
    <s v="2002"/>
    <s v="CSP ASEC"/>
    <s v=""/>
    <s v=""/>
    <s v=""/>
    <s v="current"/>
    <s v=""/>
    <x v="1"/>
    <m/>
    <m/>
    <n v="0.3763479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6773730000000001"/>
    <m/>
    <m/>
    <m/>
    <m/>
    <m/>
    <m/>
    <m/>
    <m/>
    <m/>
    <m/>
    <m/>
    <m/>
    <m/>
    <m/>
    <m/>
    <m/>
    <m/>
    <m/>
    <m/>
    <m/>
    <m/>
    <m/>
    <m/>
    <m/>
    <m/>
    <m/>
    <m/>
    <m/>
    <m/>
    <m/>
    <m/>
    <m/>
    <m/>
    <m/>
    <m/>
    <m/>
    <m/>
    <m/>
    <m/>
    <m/>
    <m/>
    <m/>
    <m/>
    <m/>
    <m/>
    <m/>
    <m/>
    <m/>
    <m/>
    <m/>
    <m/>
    <m/>
    <m/>
    <m/>
    <m/>
    <m/>
    <m/>
    <m/>
    <m/>
    <m/>
    <m/>
    <m/>
    <m/>
    <m/>
    <m/>
    <m/>
    <m/>
    <m/>
    <m/>
    <m/>
    <m/>
    <m/>
    <m/>
    <m/>
    <m/>
    <m/>
    <m/>
    <m/>
    <m/>
    <m/>
    <m/>
    <m/>
    <m/>
    <m/>
    <m/>
    <m/>
    <m/>
    <m/>
    <m/>
    <m/>
    <n v="82.490459999999999"/>
    <n v="1"/>
  </r>
  <r>
    <x v="40"/>
    <m/>
    <x v="7"/>
    <s v="2002"/>
    <s v="CSP ASEC"/>
    <s v=""/>
    <s v=""/>
    <s v=""/>
    <s v="current"/>
    <s v=""/>
    <x v="2"/>
    <m/>
    <m/>
    <n v="0.36950240000000001"/>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2.490459999999999"/>
    <n v="1"/>
  </r>
  <r>
    <x v="40"/>
    <m/>
    <x v="7"/>
    <s v="2003"/>
    <s v="CSP ASEC"/>
    <s v=""/>
    <s v=""/>
    <s v=""/>
    <s v="current"/>
    <s v=""/>
    <x v="1"/>
    <m/>
    <m/>
    <n v="0.37371650000000001"/>
    <m/>
    <m/>
    <m/>
    <m/>
    <m/>
    <m/>
    <m/>
    <m/>
    <m/>
    <m/>
    <m/>
    <m/>
    <m/>
    <m/>
    <m/>
    <m/>
    <m/>
    <m/>
    <m/>
    <m/>
    <m/>
    <m/>
    <x v="12"/>
    <x v="12"/>
    <m/>
    <m/>
    <m/>
    <m/>
    <m/>
    <m/>
    <m/>
    <m/>
    <m/>
    <m/>
    <m/>
    <m/>
    <m/>
    <m/>
    <m/>
    <m/>
    <m/>
    <m/>
    <m/>
    <m/>
    <m/>
    <m/>
    <m/>
    <m/>
    <m/>
    <m/>
    <m/>
    <m/>
    <m/>
    <m/>
    <m/>
    <m/>
    <m/>
    <m/>
    <m/>
    <m/>
    <m/>
    <m/>
    <m/>
    <m/>
    <m/>
    <m/>
    <m/>
    <m/>
    <m/>
    <m/>
    <m/>
    <m/>
    <m/>
    <m/>
    <m/>
    <m/>
    <m/>
    <m/>
    <m/>
    <m/>
    <m/>
    <m/>
    <m/>
    <m/>
    <m/>
    <m/>
    <m/>
    <m/>
    <m/>
    <m/>
    <m/>
    <m/>
    <m/>
    <m/>
    <m/>
    <m/>
    <m/>
    <m/>
    <m/>
    <m/>
    <m/>
    <m/>
    <m/>
    <m/>
    <m/>
    <m/>
    <m/>
    <m/>
    <m/>
    <m/>
    <m/>
    <m/>
    <m/>
    <m/>
    <m/>
    <m/>
    <m/>
    <m/>
    <m/>
    <m/>
    <m/>
    <m/>
    <m/>
    <m/>
    <m/>
    <m/>
    <m/>
    <m/>
    <m/>
    <n v="0.1724966"/>
    <m/>
    <m/>
    <m/>
    <m/>
    <m/>
    <m/>
    <m/>
    <m/>
    <m/>
    <m/>
    <m/>
    <m/>
    <m/>
    <m/>
    <m/>
    <m/>
    <m/>
    <m/>
    <m/>
    <m/>
    <m/>
    <m/>
    <m/>
    <m/>
    <m/>
    <m/>
    <m/>
    <m/>
    <m/>
    <m/>
    <m/>
    <m/>
    <m/>
    <m/>
    <m/>
    <m/>
    <m/>
    <m/>
    <m/>
    <m/>
    <m/>
    <m/>
    <m/>
    <m/>
    <m/>
    <m/>
    <m/>
    <m/>
    <m/>
    <m/>
    <m/>
    <m/>
    <m/>
    <m/>
    <m/>
    <m/>
    <m/>
    <m/>
    <m/>
    <m/>
    <m/>
    <m/>
    <m/>
    <m/>
    <m/>
    <m/>
    <m/>
    <m/>
    <m/>
    <m/>
    <m/>
    <m/>
    <m/>
    <m/>
    <m/>
    <m/>
    <m/>
    <m/>
    <m/>
    <m/>
    <m/>
    <m/>
    <m/>
    <m/>
    <m/>
    <m/>
    <m/>
    <m/>
    <m/>
    <m/>
    <n v="84.363079999999997"/>
    <n v="1"/>
  </r>
  <r>
    <x v="40"/>
    <m/>
    <x v="7"/>
    <s v="2003"/>
    <s v="CSP ASEC"/>
    <s v=""/>
    <s v=""/>
    <s v=""/>
    <s v="current"/>
    <s v=""/>
    <x v="2"/>
    <m/>
    <m/>
    <n v="0.3654856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4.363079999999997"/>
    <n v="1"/>
  </r>
  <r>
    <x v="40"/>
    <m/>
    <x v="7"/>
    <s v="2004"/>
    <s v="CSP ASEC"/>
    <s v=""/>
    <s v=""/>
    <s v=""/>
    <s v="current"/>
    <s v=""/>
    <x v="1"/>
    <m/>
    <m/>
    <n v="0.36009370000000002"/>
    <m/>
    <m/>
    <m/>
    <m/>
    <m/>
    <m/>
    <m/>
    <m/>
    <m/>
    <m/>
    <m/>
    <m/>
    <m/>
    <m/>
    <m/>
    <m/>
    <m/>
    <m/>
    <m/>
    <m/>
    <m/>
    <m/>
    <x v="12"/>
    <x v="12"/>
    <m/>
    <m/>
    <m/>
    <m/>
    <m/>
    <m/>
    <m/>
    <m/>
    <m/>
    <m/>
    <m/>
    <m/>
    <m/>
    <m/>
    <m/>
    <m/>
    <m/>
    <m/>
    <m/>
    <m/>
    <m/>
    <m/>
    <m/>
    <m/>
    <m/>
    <m/>
    <m/>
    <m/>
    <m/>
    <m/>
    <m/>
    <m/>
    <m/>
    <m/>
    <m/>
    <m/>
    <m/>
    <m/>
    <m/>
    <m/>
    <m/>
    <m/>
    <m/>
    <m/>
    <m/>
    <m/>
    <m/>
    <m/>
    <m/>
    <m/>
    <m/>
    <m/>
    <m/>
    <m/>
    <m/>
    <m/>
    <m/>
    <m/>
    <m/>
    <m/>
    <m/>
    <m/>
    <m/>
    <m/>
    <m/>
    <m/>
    <m/>
    <m/>
    <m/>
    <m/>
    <m/>
    <m/>
    <m/>
    <m/>
    <m/>
    <m/>
    <m/>
    <m/>
    <m/>
    <m/>
    <m/>
    <m/>
    <m/>
    <m/>
    <m/>
    <m/>
    <m/>
    <m/>
    <m/>
    <m/>
    <m/>
    <m/>
    <m/>
    <m/>
    <m/>
    <m/>
    <m/>
    <m/>
    <m/>
    <m/>
    <m/>
    <m/>
    <m/>
    <m/>
    <m/>
    <n v="0.1704484"/>
    <m/>
    <m/>
    <m/>
    <m/>
    <m/>
    <m/>
    <m/>
    <m/>
    <m/>
    <m/>
    <m/>
    <m/>
    <m/>
    <m/>
    <m/>
    <m/>
    <m/>
    <m/>
    <m/>
    <m/>
    <m/>
    <m/>
    <m/>
    <m/>
    <m/>
    <m/>
    <m/>
    <m/>
    <m/>
    <m/>
    <m/>
    <m/>
    <m/>
    <m/>
    <m/>
    <m/>
    <m/>
    <m/>
    <m/>
    <m/>
    <m/>
    <m/>
    <m/>
    <m/>
    <m/>
    <m/>
    <m/>
    <m/>
    <m/>
    <m/>
    <m/>
    <m/>
    <m/>
    <m/>
    <m/>
    <m/>
    <m/>
    <m/>
    <m/>
    <m/>
    <m/>
    <m/>
    <m/>
    <m/>
    <m/>
    <m/>
    <m/>
    <m/>
    <m/>
    <m/>
    <m/>
    <m/>
    <m/>
    <m/>
    <m/>
    <m/>
    <m/>
    <m/>
    <m/>
    <m/>
    <m/>
    <m/>
    <m/>
    <m/>
    <m/>
    <m/>
    <m/>
    <m/>
    <m/>
    <m/>
    <n v="86.621679999999998"/>
    <n v="1"/>
  </r>
  <r>
    <x v="40"/>
    <m/>
    <x v="7"/>
    <s v="2004"/>
    <s v="CSP ASEC"/>
    <s v=""/>
    <s v=""/>
    <s v=""/>
    <s v="current"/>
    <s v=""/>
    <x v="2"/>
    <m/>
    <m/>
    <n v="0.35248990000000002"/>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6.621679999999998"/>
    <n v="1"/>
  </r>
  <r>
    <x v="40"/>
    <n v="9"/>
    <x v="2"/>
    <s v="2005"/>
    <s v="CPS ASEC"/>
    <s v=""/>
    <s v="2005"/>
    <s v=""/>
    <s v="current"/>
    <s v=""/>
    <x v="0"/>
    <n v="33077617"/>
    <n v="25329311"/>
    <n v="0.38880559999999997"/>
    <n v="0.67032760000000002"/>
    <n v="4.0000000000000001E-3"/>
    <m/>
    <n v="5.5084600999999997"/>
    <n v="2.3865818999999999"/>
    <n v="2.3080959999999999"/>
    <n v="7.4471582999999999"/>
    <n v="13.515630099999999"/>
    <n v="27977.999315000001"/>
    <n v="21552.999472300002"/>
    <n v="9337.9997714000001"/>
    <n v="12356.999697400001"/>
    <n v="15258.9996264"/>
    <n v="18248.999553199999"/>
    <n v="21552.999472300002"/>
    <n v="25496.999375700001"/>
    <n v="30708.999248100001"/>
    <n v="38156.999065700002"/>
    <n v="51437.998740499999"/>
    <n v="507116.98758319998"/>
    <m/>
    <n v="6141.9998495999998"/>
    <x v="1197"/>
    <x v="1202"/>
    <n v="16714.999590700001"/>
    <n v="19809.999515"/>
    <n v="23501.999424599999"/>
    <n v="28074.999312600001"/>
    <n v="33992.9991677"/>
    <n v="43826.9989269"/>
    <n v="83012.997967400006"/>
    <n v="27977.999315000001"/>
    <n v="117.9950115"/>
    <n v="365.55022289999999"/>
    <n v="543.08346259999996"/>
    <n v="820.94415040000001"/>
    <n v="1240.582891"/>
    <n v="1886.9097996999999"/>
    <n v="3036.0509576999998"/>
    <n v="4568.2701576999998"/>
    <n v="6986.3477751999999"/>
    <n v="25152.070757199999"/>
    <n v="4472.3845760000004"/>
    <n v="64.575270700000004"/>
    <n v="68.9875598"/>
    <n v="200.0474322"/>
    <n v="250.5704207"/>
    <n v="514.90988760000005"/>
    <n v="1010.2572827"/>
    <n v="1720.1876846"/>
    <n v="2584.3116033000001"/>
    <n v="4483.6457503000001"/>
    <n v="13399.8322859"/>
    <n v="2430.0823088000002"/>
    <n v="105.3129077"/>
    <n v="211.40939589999999"/>
    <n v="276.31629199999998"/>
    <n v="616.3898987"/>
    <n v="1029.0925761999999"/>
    <n v="1443.1359568"/>
    <n v="2218.8555240999999"/>
    <n v="3280.7553035999999"/>
    <n v="4347.5491910000001"/>
    <n v="6771.3501566000004"/>
    <n v="2030.2103672000001"/>
    <n v="661.26888250000002"/>
    <n v="776.21786759999998"/>
    <n v="1561.1089363999999"/>
    <n v="2871.5378555000002"/>
    <n v="4387.3160607"/>
    <n v="7257.5748927000004"/>
    <n v="9827.7109347000005"/>
    <n v="12709.5935488"/>
    <n v="18863.629513100001"/>
    <n v="39673.612882599999"/>
    <n v="9860.0285282000004"/>
    <n v="21.946703299999999"/>
    <n v="36.283672699999997"/>
    <n v="80.217757899999995"/>
    <n v="147.42141470000001"/>
    <n v="255.9793463"/>
    <n v="449.26359810000002"/>
    <n v="535.27644020000002"/>
    <n v="1041.9471951999999"/>
    <n v="2028.1415357999999"/>
    <n v="8245.4975264000004"/>
    <n v="1284.4056301000001"/>
    <n v="5472.5053608999997"/>
    <n v="9581.4025605000006"/>
    <n v="11384.891751200001"/>
    <n v="12431.5214306"/>
    <n v="13100.736330199999"/>
    <n v="12805.718102500001"/>
    <n v="13099.734479299999"/>
    <n v="13630.923067199999"/>
    <n v="14314.498776500001"/>
    <n v="15422.0608804"/>
    <n v="12124.6666551"/>
    <n v="-301.40745299999998"/>
    <n v="-149.59447929999999"/>
    <n v="-248.96103650000001"/>
    <n v="-423.65309459999997"/>
    <n v="-718.74269249999998"/>
    <n v="-1351.2153949000001"/>
    <n v="-2362.6823181"/>
    <n v="-3822.5128663999999"/>
    <n v="-7196.4743638"/>
    <n v="-25651.278701899999"/>
    <n v="-4223.2985725999997"/>
    <n v="6142.1966836000001"/>
    <n v="10890.2568004"/>
    <n v="13796.704596199999"/>
    <n v="16714.732075700002"/>
    <n v="19809.874400000001"/>
    <n v="23501.644237600001"/>
    <n v="28075.1337026"/>
    <n v="33993.288009700002"/>
    <n v="43827.338177899997"/>
    <n v="83013.145784399996"/>
    <n v="27978.479492900002"/>
    <m/>
    <m/>
    <m/>
    <m/>
    <m/>
    <m/>
    <m/>
    <m/>
    <m/>
    <m/>
    <m/>
    <m/>
    <m/>
    <m/>
    <m/>
    <m/>
    <m/>
    <m/>
    <m/>
    <m/>
    <m/>
    <m/>
    <m/>
    <m/>
    <m/>
    <m/>
    <m/>
    <m/>
    <m/>
    <m/>
    <m/>
    <m/>
    <m/>
    <m/>
    <m/>
    <m/>
    <m/>
    <m/>
    <m/>
    <m/>
    <m/>
    <m/>
    <m/>
    <m/>
    <m/>
    <m/>
    <m/>
    <m/>
    <m/>
    <m/>
    <m/>
    <m/>
    <m/>
    <m/>
    <m/>
    <m/>
    <m/>
    <m/>
    <m/>
    <m/>
    <m/>
    <m/>
    <m/>
    <m/>
    <m/>
    <m/>
    <m/>
    <m/>
    <m/>
    <m/>
    <m/>
    <m/>
    <m/>
    <m/>
    <m/>
    <m/>
    <m/>
    <m/>
    <m/>
    <m/>
    <m/>
    <m/>
    <m/>
    <m/>
    <m/>
    <m/>
    <m/>
    <m/>
    <m/>
    <m/>
    <m/>
    <m/>
    <m/>
    <m/>
    <m/>
    <m/>
    <m/>
    <m/>
    <m/>
    <m/>
    <n v="89.56053"/>
    <n v="1"/>
  </r>
  <r>
    <x v="40"/>
    <n v="9"/>
    <x v="2"/>
    <s v="2005"/>
    <s v="CPS ASEC"/>
    <s v=""/>
    <s v="2005"/>
    <s v=""/>
    <s v="current"/>
    <s v=""/>
    <x v="1"/>
    <n v="293672574"/>
    <n v="114384724"/>
    <n v="0.38043399999999999"/>
    <n v="0.48595929999999998"/>
    <n v="2E-3"/>
    <m/>
    <n v="5.87636"/>
    <n v="2.1989858"/>
    <n v="2.6723045999999999"/>
    <n v="7.8005930000000001"/>
    <n v="15.495681100000001"/>
    <n v="33082.999190000002"/>
    <n v="27016.999338500002"/>
    <n v="10109.9997525"/>
    <n v="14659.999641"/>
    <n v="18612.999544300001"/>
    <n v="22718.999443699999"/>
    <n v="27016.999338500002"/>
    <n v="31930.999218199999"/>
    <n v="37722.999076400003"/>
    <n v="45422.9988878"/>
    <n v="59409.998545299997"/>
    <n v="1194225.9707593999"/>
    <m/>
    <n v="6019.9998525999999"/>
    <x v="1198"/>
    <x v="1203"/>
    <n v="20639.999494600001"/>
    <n v="24826.999392099999"/>
    <n v="29404.99928"/>
    <n v="34709.999150099997"/>
    <n v="41330.998987999999"/>
    <n v="51416.998741099997"/>
    <n v="93283.997715899997"/>
    <n v="33082.999190000002"/>
    <n v="1408.3867018999999"/>
    <n v="4525.1884225000003"/>
    <n v="7370.9723842000003"/>
    <n v="9590.0235945000004"/>
    <n v="12227.130776600001"/>
    <n v="15306.3986262"/>
    <n v="18788.528257000002"/>
    <n v="22954.974697900001"/>
    <n v="29303.5810145"/>
    <n v="58257.455059599997"/>
    <n v="17973.4951979"/>
    <n v="351.26751280000002"/>
    <n v="1669.4439371999999"/>
    <n v="3175.9620556999998"/>
    <n v="4455.7646517000003"/>
    <n v="6223.2381788000002"/>
    <n v="8297.6327963999993"/>
    <n v="10940.6343571"/>
    <n v="13849.7317349"/>
    <n v="18849.6793325"/>
    <n v="35781.435923899997"/>
    <n v="10359.618329299999"/>
    <n v="566.96131089999994"/>
    <n v="1230.2600076000001"/>
    <n v="1947.8757192"/>
    <n v="2829.8976524999998"/>
    <n v="3675.9279313000002"/>
    <n v="4143.4786802999997"/>
    <n v="4881.6244274999999"/>
    <n v="5680.8847322000001"/>
    <n v="6861.5395090000002"/>
    <n v="9154.5626205999997"/>
    <n v="4097.3331963999999"/>
    <n v="480.8168111"/>
    <n v="731.42319710000004"/>
    <n v="1026.0107734999999"/>
    <n v="1630.6679967"/>
    <n v="2167.5915334000001"/>
    <n v="2625.8122156999998"/>
    <n v="3087.6251613999998"/>
    <n v="4177.3272759000001"/>
    <n v="5814.8988335000004"/>
    <n v="14927.9304185"/>
    <n v="3667.0714907000001"/>
    <n v="225.49560769999999"/>
    <n v="578.3610956"/>
    <n v="762.40574430000004"/>
    <n v="1125.0683024"/>
    <n v="1257.2221221"/>
    <n v="1618.7245487"/>
    <n v="1948.1000357999999"/>
    <n v="2323.0098581000002"/>
    <n v="2838.1320175999999"/>
    <n v="10806.673399400001"/>
    <n v="2348.3672723"/>
    <n v="3319.3148993999998"/>
    <n v="4753.7121282999997"/>
    <n v="4059.4414172000002"/>
    <n v="3667.1808337000002"/>
    <n v="3155.6799709000002"/>
    <n v="2935.8008644000001"/>
    <n v="2567.6201870999998"/>
    <n v="2560.1889213999998"/>
    <n v="2557.9992616"/>
    <n v="2711.486144"/>
    <n v="3228.8407378000002"/>
    <n v="-332.09110379999998"/>
    <n v="-958.59273240000005"/>
    <n v="-1682.3970648"/>
    <n v="-2658.4944519000001"/>
    <n v="-3880.1033040000002"/>
    <n v="-5523.1936138000001"/>
    <n v="-7503.7160082999999"/>
    <n v="-10214.7463599"/>
    <n v="-14808.415217399999"/>
    <n v="-38355.611270900001"/>
    <n v="-8591.8950375999993"/>
    <n v="6020.1517401000001"/>
    <n v="12529.796056200001"/>
    <n v="16660.2710291"/>
    <n v="20640.108579600001"/>
    <n v="24826.6872091"/>
    <n v="29404.654117999999"/>
    <n v="34710.416418100001"/>
    <n v="41331.370864999997"/>
    <n v="51417.414755999998"/>
    <n v="93283.932294900005"/>
    <n v="33082.831187000003"/>
    <n v="0.3101488"/>
    <n v="0.57325559999999998"/>
    <n v="0.56896550000000001"/>
    <n v="0.23770730000000001"/>
    <n v="0.36737740000000002"/>
    <n v="0.31598619999999999"/>
    <n v="0.26284800000000003"/>
    <n v="0.59387710000000005"/>
    <n v="0.60182740000000001"/>
    <n v="0.170459"/>
    <n v="0.37501679999999998"/>
    <n v="0.31275829999999999"/>
    <n v="0.24128350000000001"/>
    <n v="0.60770760000000001"/>
    <n v="0.6271525"/>
    <n v="0.14266219999999999"/>
    <n v="0.3829939"/>
    <n v="0.31712800000000002"/>
    <m/>
    <m/>
    <m/>
    <m/>
    <m/>
    <m/>
    <m/>
    <n v="1"/>
    <m/>
    <m/>
    <m/>
    <n v="0.170459"/>
    <n v="0.26284800000000003"/>
    <n v="31847.840187599999"/>
    <m/>
    <m/>
    <m/>
    <m/>
    <m/>
    <m/>
    <m/>
    <m/>
    <m/>
    <m/>
    <m/>
    <m/>
    <m/>
    <m/>
    <m/>
    <m/>
    <m/>
    <m/>
    <m/>
    <m/>
    <m/>
    <m/>
    <m/>
    <m/>
    <m/>
    <m/>
    <m/>
    <m/>
    <m/>
    <m/>
    <m/>
    <m/>
    <m/>
    <m/>
    <m/>
    <m/>
    <m/>
    <m/>
    <m/>
    <m/>
    <n v="0.2587931"/>
    <n v="0.10906200000000001"/>
    <n v="0.2214671"/>
    <n v="0.15051320000000001"/>
    <n v="0.14778459999999999"/>
    <n v="6.2931799999999996E-2"/>
    <n v="4.9448100000000002E-2"/>
    <n v="27683.686290199999"/>
    <n v="29233.326450199998"/>
    <n v="32680.131401800001"/>
    <n v="37364.479878099999"/>
    <n v="37848.3786253"/>
    <n v="29376.7940867"/>
    <n v="24099.648992900002"/>
    <n v="0.2058323"/>
    <n v="0.20409920000000001"/>
    <n v="0.14305490000000001"/>
    <n v="0.11738179999999999"/>
    <n v="0.13051550000000001"/>
    <n v="0.20733299999999999"/>
    <n v="0.27739320000000001"/>
    <n v="0.2740649"/>
    <n v="0.24142730000000001"/>
    <n v="0.19000040000000001"/>
    <n v="0.16065209999999999"/>
    <n v="0.21190249999999999"/>
    <n v="0.54208900000000004"/>
    <n v="0.67965980000000004"/>
    <n v="89.56053"/>
    <n v="1"/>
  </r>
  <r>
    <x v="40"/>
    <n v="9"/>
    <x v="2"/>
    <s v="2005"/>
    <s v="CPS ASEC"/>
    <s v=""/>
    <s v="2005"/>
    <s v=""/>
    <s v="current"/>
    <s v=""/>
    <x v="2"/>
    <n v="186621921"/>
    <n v="97309627"/>
    <n v="0.3726776"/>
    <n v="0.45234340000000001"/>
    <n v="2E-3"/>
    <m/>
    <n v="5.7243957999999999"/>
    <n v="2.1260712000000002"/>
    <n v="2.6924760999999999"/>
    <n v="7.6044371000000002"/>
    <n v="15.3640063"/>
    <n v="35511.9991305"/>
    <n v="29522.9992771"/>
    <n v="10964.9997315"/>
    <n v="16170.999604099999"/>
    <n v="20595.999495700002"/>
    <n v="24983.999388299999"/>
    <n v="29522.9992771"/>
    <n v="34568.999153600002"/>
    <n v="40574.999006500002"/>
    <n v="48394.998814999999"/>
    <n v="62767.998463099997"/>
    <n v="1194225.9707593999"/>
    <m/>
    <n v="6389.9998434999998"/>
    <x v="1199"/>
    <x v="1204"/>
    <n v="22808.9994415"/>
    <n v="27244.999332899999"/>
    <n v="32041.9992155"/>
    <n v="37452.999083000002"/>
    <n v="44226.998917099998"/>
    <n v="54695.998660800004"/>
    <n v="98175.997596200003"/>
    <n v="35511.9991305"/>
    <n v="1943.0028675000001"/>
    <n v="6127.9248169000002"/>
    <n v="9335.9260257999995"/>
    <n v="12008.730084999999"/>
    <n v="15048.192800500001"/>
    <n v="18288.4883032"/>
    <n v="21558.152135100001"/>
    <n v="26100.904762900002"/>
    <n v="32671.038897999999"/>
    <n v="63933.460180599999"/>
    <n v="20701.8727841"/>
    <n v="459.27597930000002"/>
    <n v="2253.7835030000001"/>
    <n v="3925.1534548"/>
    <n v="5395.5985817999999"/>
    <n v="7269.4180029999998"/>
    <n v="9435.2246283999993"/>
    <n v="11738.1711046"/>
    <n v="15118.9660308"/>
    <n v="20157.1721655"/>
    <n v="37438.146101300001"/>
    <n v="11319.267717799999"/>
    <n v="766.56822720000002"/>
    <n v="1918.7024684"/>
    <n v="2905.9830369000001"/>
    <n v="4022.4936554999999"/>
    <n v="4856.0444705999998"/>
    <n v="5409.4071501999997"/>
    <n v="6294.2670741000002"/>
    <n v="6803.2315944000002"/>
    <n v="8371.2589365999993"/>
    <n v="10841.9583205"/>
    <n v="5219.0456075000002"/>
    <n v="476.41214559999997"/>
    <n v="718.85573780000004"/>
    <n v="965.77652699999999"/>
    <n v="1389.0144533"/>
    <n v="1738.022751"/>
    <n v="2213.9340791"/>
    <n v="2660.309448"/>
    <n v="3783.1344021999998"/>
    <n v="5350.7071693999997"/>
    <n v="13976.6901108"/>
    <n v="3327.3489894999998"/>
    <n v="289.31986119999999"/>
    <n v="805.76136670000005"/>
    <n v="1086.7004502"/>
    <n v="1344.9153495999999"/>
    <n v="1429.7142200999999"/>
    <n v="1776.2973042000001"/>
    <n v="2281.4357642"/>
    <n v="2520.3936058999998"/>
    <n v="3195.8673057999999"/>
    <n v="11800.160979099999"/>
    <n v="2653.1096951999998"/>
    <n v="2870.9521466000001"/>
    <n v="3298.0818582000002"/>
    <n v="2600.7383432000001"/>
    <n v="2345.5730791000001"/>
    <n v="2109.0362365000001"/>
    <n v="1864.4823815"/>
    <n v="1936.1382073"/>
    <n v="1752.6099147"/>
    <n v="1795.1416727999999"/>
    <n v="1694.2815816"/>
    <n v="2226.6976777"/>
    <n v="-415.0474044"/>
    <n v="-1410.4855634999999"/>
    <n v="-2458.5463328000001"/>
    <n v="-3697.2116225"/>
    <n v="-5205.6840334999997"/>
    <n v="-6946.0651539"/>
    <n v="-9015.5840893000004"/>
    <n v="-11852.114099799999"/>
    <n v="-16845.490087499998"/>
    <n v="-41508.498493699997"/>
    <n v="-9935.6688226999995"/>
    <n v="6390.4838229999996"/>
    <n v="13712.624188199999"/>
    <n v="18361.731504399999"/>
    <n v="22809.113581500002"/>
    <n v="27244.744447900001"/>
    <n v="32041.768692500002"/>
    <n v="37452.889644000003"/>
    <n v="44227.126215099997"/>
    <n v="54695.696064800002"/>
    <n v="98176.198777199999"/>
    <n v="35511.6736485"/>
    <m/>
    <m/>
    <m/>
    <m/>
    <m/>
    <m/>
    <n v="0.19704240000000001"/>
    <m/>
    <m/>
    <n v="0.14455029999999999"/>
    <m/>
    <m/>
    <m/>
    <m/>
    <m/>
    <m/>
    <m/>
    <m/>
    <m/>
    <m/>
    <m/>
    <m/>
    <m/>
    <m/>
    <n v="32588.0053247"/>
    <m/>
    <n v="0.87043939999999997"/>
    <n v="0.15991230000000001"/>
    <n v="0.2144527"/>
    <m/>
    <m/>
    <m/>
    <n v="5.39976E-2"/>
    <n v="1.1749600000000001E-2"/>
    <n v="5.1246399999999998E-2"/>
    <n v="1.01847E-2"/>
    <n v="0.1944565"/>
    <n v="4.9413100000000001E-2"/>
    <n v="1.6525100000000001E-2"/>
    <n v="0.36221740000000002"/>
    <n v="0.1124016"/>
    <n v="8.2474000000000002E-3"/>
    <n v="33820.535502899998"/>
    <n v="13380.301951400001"/>
    <n v="18542.245391"/>
    <n v="6133.1116424000002"/>
    <n v="44092.006131399998"/>
    <n v="31039.293192000001"/>
    <n v="19146.7107722"/>
    <n v="33019.882433500003"/>
    <n v="25917.709043399998"/>
    <n v="8737.3216940000002"/>
    <n v="0.15247730000000001"/>
    <n v="0.66997450000000003"/>
    <n v="0.3608015"/>
    <n v="0.91148090000000004"/>
    <n v="3.5268300000000002E-2"/>
    <n v="0.20412520000000001"/>
    <n v="0.48379870000000003"/>
    <n v="6.1791899999999997E-2"/>
    <n v="0.2708624"/>
    <n v="0.82145959999999996"/>
    <n v="0.14879680000000001"/>
    <n v="0.85872099999999996"/>
    <n v="0.49776209999999999"/>
    <n v="0.98280460000000003"/>
    <n v="4.45744E-2"/>
    <n v="0.29274440000000002"/>
    <n v="0.78810599999999997"/>
    <n v="9.5504500000000006E-2"/>
    <n v="0.3637127"/>
    <n v="0.95607149999999996"/>
    <m/>
    <m/>
    <m/>
    <m/>
    <m/>
    <m/>
    <m/>
    <m/>
    <m/>
    <m/>
    <m/>
    <m/>
    <m/>
    <m/>
    <m/>
    <m/>
    <m/>
    <m/>
    <m/>
    <m/>
    <m/>
    <m/>
    <m/>
    <m/>
    <m/>
    <m/>
    <m/>
    <m/>
    <n v="89.56053"/>
    <n v="1"/>
  </r>
  <r>
    <x v="40"/>
    <m/>
    <x v="7"/>
    <s v="2006"/>
    <s v="CSP ASEC"/>
    <s v=""/>
    <s v=""/>
    <s v=""/>
    <s v="current"/>
    <s v=""/>
    <x v="1"/>
    <m/>
    <m/>
    <n v="0.38354510000000003"/>
    <m/>
    <m/>
    <m/>
    <m/>
    <m/>
    <m/>
    <m/>
    <m/>
    <m/>
    <m/>
    <m/>
    <m/>
    <m/>
    <m/>
    <m/>
    <m/>
    <m/>
    <m/>
    <m/>
    <m/>
    <m/>
    <m/>
    <x v="12"/>
    <x v="12"/>
    <m/>
    <m/>
    <m/>
    <m/>
    <m/>
    <m/>
    <m/>
    <m/>
    <m/>
    <m/>
    <m/>
    <m/>
    <m/>
    <m/>
    <m/>
    <m/>
    <m/>
    <m/>
    <m/>
    <m/>
    <m/>
    <m/>
    <m/>
    <m/>
    <m/>
    <m/>
    <m/>
    <m/>
    <m/>
    <m/>
    <m/>
    <m/>
    <m/>
    <m/>
    <m/>
    <m/>
    <m/>
    <m/>
    <m/>
    <m/>
    <m/>
    <m/>
    <m/>
    <m/>
    <m/>
    <m/>
    <m/>
    <m/>
    <m/>
    <m/>
    <m/>
    <m/>
    <m/>
    <m/>
    <m/>
    <m/>
    <m/>
    <m/>
    <m/>
    <m/>
    <m/>
    <m/>
    <m/>
    <m/>
    <m/>
    <m/>
    <m/>
    <m/>
    <m/>
    <m/>
    <m/>
    <m/>
    <m/>
    <m/>
    <m/>
    <m/>
    <m/>
    <m/>
    <m/>
    <m/>
    <m/>
    <m/>
    <m/>
    <m/>
    <m/>
    <m/>
    <m/>
    <m/>
    <m/>
    <m/>
    <m/>
    <m/>
    <m/>
    <m/>
    <m/>
    <m/>
    <m/>
    <m/>
    <m/>
    <m/>
    <m/>
    <m/>
    <m/>
    <m/>
    <m/>
    <n v="0.16847790000000001"/>
    <m/>
    <m/>
    <m/>
    <m/>
    <m/>
    <m/>
    <m/>
    <m/>
    <m/>
    <m/>
    <m/>
    <m/>
    <m/>
    <m/>
    <m/>
    <m/>
    <m/>
    <m/>
    <m/>
    <m/>
    <m/>
    <m/>
    <m/>
    <m/>
    <m/>
    <m/>
    <m/>
    <m/>
    <m/>
    <m/>
    <m/>
    <m/>
    <m/>
    <m/>
    <m/>
    <m/>
    <m/>
    <m/>
    <m/>
    <m/>
    <m/>
    <m/>
    <m/>
    <m/>
    <m/>
    <m/>
    <m/>
    <m/>
    <m/>
    <m/>
    <m/>
    <m/>
    <m/>
    <m/>
    <m/>
    <m/>
    <m/>
    <m/>
    <m/>
    <m/>
    <m/>
    <m/>
    <m/>
    <m/>
    <m/>
    <m/>
    <m/>
    <m/>
    <m/>
    <m/>
    <m/>
    <m/>
    <m/>
    <m/>
    <m/>
    <m/>
    <m/>
    <m/>
    <m/>
    <m/>
    <m/>
    <m/>
    <m/>
    <m/>
    <m/>
    <m/>
    <m/>
    <m/>
    <m/>
    <m/>
    <n v="92.449709999999996"/>
    <n v="1"/>
  </r>
  <r>
    <x v="40"/>
    <m/>
    <x v="7"/>
    <s v="2006"/>
    <s v="CSP ASEC"/>
    <s v=""/>
    <s v=""/>
    <s v=""/>
    <s v="current"/>
    <s v=""/>
    <x v="2"/>
    <m/>
    <m/>
    <n v="0.37624930000000001"/>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2.449709999999996"/>
    <n v="1"/>
  </r>
  <r>
    <x v="40"/>
    <m/>
    <x v="7"/>
    <s v="2007"/>
    <s v="CSP ASEC"/>
    <s v=""/>
    <s v=""/>
    <s v=""/>
    <s v="current"/>
    <s v=""/>
    <x v="1"/>
    <m/>
    <m/>
    <n v="0.37614189999999997"/>
    <m/>
    <m/>
    <m/>
    <m/>
    <m/>
    <m/>
    <m/>
    <m/>
    <m/>
    <m/>
    <m/>
    <m/>
    <m/>
    <m/>
    <m/>
    <m/>
    <m/>
    <m/>
    <m/>
    <m/>
    <m/>
    <m/>
    <x v="12"/>
    <x v="12"/>
    <m/>
    <m/>
    <m/>
    <m/>
    <m/>
    <m/>
    <m/>
    <m/>
    <m/>
    <m/>
    <m/>
    <m/>
    <m/>
    <m/>
    <m/>
    <m/>
    <m/>
    <m/>
    <m/>
    <m/>
    <m/>
    <m/>
    <m/>
    <m/>
    <m/>
    <m/>
    <m/>
    <m/>
    <m/>
    <m/>
    <m/>
    <m/>
    <m/>
    <m/>
    <m/>
    <m/>
    <m/>
    <m/>
    <m/>
    <m/>
    <m/>
    <m/>
    <m/>
    <m/>
    <m/>
    <m/>
    <m/>
    <m/>
    <m/>
    <m/>
    <m/>
    <m/>
    <m/>
    <m/>
    <m/>
    <m/>
    <m/>
    <m/>
    <m/>
    <m/>
    <m/>
    <m/>
    <m/>
    <m/>
    <m/>
    <m/>
    <m/>
    <m/>
    <m/>
    <m/>
    <m/>
    <m/>
    <m/>
    <m/>
    <m/>
    <m/>
    <m/>
    <m/>
    <m/>
    <m/>
    <m/>
    <m/>
    <m/>
    <m/>
    <m/>
    <m/>
    <m/>
    <m/>
    <m/>
    <m/>
    <m/>
    <m/>
    <m/>
    <m/>
    <m/>
    <m/>
    <m/>
    <m/>
    <m/>
    <m/>
    <m/>
    <m/>
    <m/>
    <m/>
    <m/>
    <n v="0.1758603"/>
    <m/>
    <m/>
    <m/>
    <m/>
    <m/>
    <m/>
    <m/>
    <m/>
    <m/>
    <m/>
    <m/>
    <m/>
    <m/>
    <m/>
    <m/>
    <m/>
    <m/>
    <m/>
    <m/>
    <m/>
    <m/>
    <m/>
    <m/>
    <m/>
    <m/>
    <m/>
    <m/>
    <m/>
    <m/>
    <m/>
    <m/>
    <m/>
    <m/>
    <m/>
    <m/>
    <m/>
    <m/>
    <m/>
    <m/>
    <m/>
    <m/>
    <m/>
    <m/>
    <m/>
    <m/>
    <m/>
    <m/>
    <m/>
    <m/>
    <m/>
    <m/>
    <m/>
    <m/>
    <m/>
    <m/>
    <m/>
    <m/>
    <m/>
    <m/>
    <m/>
    <m/>
    <m/>
    <m/>
    <m/>
    <m/>
    <m/>
    <m/>
    <m/>
    <m/>
    <m/>
    <m/>
    <m/>
    <m/>
    <m/>
    <m/>
    <m/>
    <m/>
    <m/>
    <m/>
    <m/>
    <m/>
    <m/>
    <m/>
    <m/>
    <m/>
    <m/>
    <m/>
    <m/>
    <m/>
    <m/>
    <n v="95.08699"/>
    <n v="1"/>
  </r>
  <r>
    <x v="40"/>
    <m/>
    <x v="7"/>
    <s v="2007"/>
    <s v="CSP ASEC"/>
    <s v=""/>
    <s v=""/>
    <s v=""/>
    <s v="current"/>
    <s v=""/>
    <x v="2"/>
    <m/>
    <m/>
    <n v="0.36725600000000003"/>
    <m/>
    <m/>
    <m/>
    <m/>
    <m/>
    <m/>
    <m/>
    <m/>
    <m/>
    <m/>
    <m/>
    <m/>
    <m/>
    <m/>
    <m/>
    <m/>
    <m/>
    <m/>
    <m/>
    <m/>
    <m/>
    <m/>
    <x v="12"/>
    <x v="1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95.08699"/>
    <n v="1"/>
  </r>
  <r>
    <x v="40"/>
    <n v="10"/>
    <x v="3"/>
    <s v="2008"/>
    <s v="CPS ASEC"/>
    <s v=""/>
    <s v="2008"/>
    <s v=""/>
    <s v="current"/>
    <s v=""/>
    <x v="0"/>
    <n v="35034798"/>
    <n v="26854086"/>
    <n v="0.38572830000000002"/>
    <n v="0.65879350000000003"/>
    <n v="4.0000000000000001E-3"/>
    <m/>
    <n v="5.7324336999999996"/>
    <n v="2.4142074"/>
    <n v="2.3744578000000001"/>
    <n v="7.4574540999999996"/>
    <n v="13.3770203"/>
    <n v="31610.832473499999"/>
    <n v="24634.869443700001"/>
    <n v="10374.945016400001"/>
    <n v="13936.9261391"/>
    <n v="17116.909286300001"/>
    <n v="20576.890949600001"/>
    <n v="24634.869443700001"/>
    <n v="29290.844768700001"/>
    <n v="35396.812409099999"/>
    <n v="43881.767441800002"/>
    <n v="59473.6848101"/>
    <n v="978338.81514289998"/>
    <m/>
    <n v="6805.9639306999998"/>
    <x v="1200"/>
    <x v="1205"/>
    <n v="18846.900118000001"/>
    <n v="22525.880620600001"/>
    <n v="26879.8575461"/>
    <n v="32171.829500399999"/>
    <n v="39411.791131099999"/>
    <n v="50669.731467999998"/>
    <n v="91043.517500899994"/>
    <n v="31610.832473499999"/>
    <n v="177.2998518"/>
    <n v="252.7465819"/>
    <n v="657.04261440000005"/>
    <n v="1061.0721097999999"/>
    <n v="1778.482264"/>
    <n v="2676.1008430000002"/>
    <n v="3815.6468033000001"/>
    <n v="6235.5813385000001"/>
    <n v="10704.385749499999"/>
    <n v="26230.6546466"/>
    <n v="5359.5214618999998"/>
    <n v="81.765923000000001"/>
    <n v="110.7343958"/>
    <n v="223.11535900000001"/>
    <n v="426.71779700000002"/>
    <n v="560.02335930000004"/>
    <n v="1389.6079918"/>
    <n v="2064.3373356000002"/>
    <n v="3562.3877599000002"/>
    <n v="6071.6733012000004"/>
    <n v="14832.2144104"/>
    <n v="2932.6041906999999"/>
    <n v="151.68304040000001"/>
    <n v="261.86014039999998"/>
    <n v="470.49068299999999"/>
    <n v="695.47952529999998"/>
    <n v="1150.8486533"/>
    <n v="1869.3542445"/>
    <n v="2600.9776044"/>
    <n v="3310.0372781000001"/>
    <n v="4689.0448022999999"/>
    <n v="4402.8500124000002"/>
    <n v="1960.3126523999999"/>
    <n v="472.88273750000002"/>
    <n v="801.8249945"/>
    <n v="1604.6266900999999"/>
    <n v="3170.7963316999999"/>
    <n v="5420.7524080000003"/>
    <n v="7401.6025631000002"/>
    <n v="11124.8475222"/>
    <n v="15216.6346381"/>
    <n v="20183.0718867"/>
    <n v="44230.368928399999"/>
    <n v="10963.795009699999"/>
    <n v="50.437091899999999"/>
    <n v="120.41063459999999"/>
    <n v="121.6858529"/>
    <n v="165.6996273"/>
    <n v="292.55700100000001"/>
    <n v="445.09824020000002"/>
    <n v="799.6220419"/>
    <n v="1050.8984607"/>
    <n v="1694.83584"/>
    <n v="9533.3815185999993"/>
    <n v="1427.7279845"/>
    <n v="5945.5872849999996"/>
    <n v="10764.507121799999"/>
    <n v="12673.4424041"/>
    <n v="13809.8260847"/>
    <n v="14149.972328"/>
    <n v="14650.8033368"/>
    <n v="14510.197215"/>
    <n v="15098.254307499999"/>
    <n v="16338.5412184"/>
    <n v="18294.087052700001"/>
    <n v="13623.8266974"/>
    <n v="-73.227458799999994"/>
    <n v="-114.8632011"/>
    <n v="-220.82866530000001"/>
    <n v="-482.4093135"/>
    <n v="-826.39924240000005"/>
    <n v="-1552.3305542000001"/>
    <n v="-2743.9551780000002"/>
    <n v="-5061.5093118000004"/>
    <n v="-9011.7067141000007"/>
    <n v="-26479.857285900001"/>
    <n v="-4657.3650616000004"/>
    <n v="6806.4284709000003"/>
    <n v="12197.220668"/>
    <n v="15529.574938600001"/>
    <n v="18847.182161500001"/>
    <n v="22526.236770700001"/>
    <n v="26880.236665"/>
    <n v="32171.673345300002"/>
    <n v="39412.284471500003"/>
    <n v="50669.8460834"/>
    <n v="91043.699282899994"/>
    <n v="31610.4229347"/>
    <m/>
    <m/>
    <m/>
    <m/>
    <m/>
    <m/>
    <m/>
    <m/>
    <m/>
    <m/>
    <m/>
    <m/>
    <m/>
    <m/>
    <m/>
    <m/>
    <m/>
    <m/>
    <m/>
    <m/>
    <m/>
    <m/>
    <m/>
    <m/>
    <m/>
    <m/>
    <m/>
    <m/>
    <m/>
    <m/>
    <m/>
    <m/>
    <m/>
    <m/>
    <m/>
    <m/>
    <m/>
    <m/>
    <m/>
    <m/>
    <m/>
    <m/>
    <m/>
    <m/>
    <m/>
    <m/>
    <m/>
    <m/>
    <m/>
    <m/>
    <m/>
    <m/>
    <m/>
    <m/>
    <m/>
    <m/>
    <m/>
    <m/>
    <m/>
    <m/>
    <m/>
    <m/>
    <m/>
    <m/>
    <m/>
    <m/>
    <m/>
    <m/>
    <m/>
    <m/>
    <m/>
    <m/>
    <m/>
    <m/>
    <m/>
    <m/>
    <m/>
    <m/>
    <m/>
    <m/>
    <m/>
    <m/>
    <m/>
    <m/>
    <m/>
    <m/>
    <m/>
    <m/>
    <m/>
    <m/>
    <m/>
    <m/>
    <m/>
    <m/>
    <m/>
    <m/>
    <m/>
    <m/>
    <m/>
    <m/>
    <n v="98.737480000000005"/>
    <n v="1"/>
  </r>
  <r>
    <x v="40"/>
    <n v="10"/>
    <x v="3"/>
    <s v="2008"/>
    <s v="CPS ASEC"/>
    <s v=""/>
    <s v="2008"/>
    <s v=""/>
    <s v="current"/>
    <s v=""/>
    <x v="1"/>
    <n v="301356345"/>
    <n v="117180745"/>
    <n v="0.37823830000000003"/>
    <n v="0.48634759999999999"/>
    <n v="2E-3"/>
    <m/>
    <n v="5.9019912000000003"/>
    <n v="2.2050643000000001"/>
    <n v="2.6765618999999998"/>
    <n v="7.7311468999999997"/>
    <n v="15.108855"/>
    <n v="35716.810713300001"/>
    <n v="29302.8447051"/>
    <n v="10947.941979699999"/>
    <n v="15792.916303"/>
    <n v="19969.894166499998"/>
    <n v="24494.870185700001"/>
    <n v="29302.8447051"/>
    <n v="34740.815885700002"/>
    <n v="41259.781337400003"/>
    <n v="49668.736772900003"/>
    <n v="64614.657564699999"/>
    <n v="978338.81514289998"/>
    <m/>
    <n v="6549.9652875000002"/>
    <x v="1201"/>
    <x v="1206"/>
    <n v="22195.882369499999"/>
    <n v="26887.857503700001"/>
    <n v="31981.830507400002"/>
    <n v="37879.799250199998"/>
    <n v="45199.760456900003"/>
    <n v="56146.702441900001"/>
    <n v="98962.475533100005"/>
    <n v="35716.810713300001"/>
    <n v="1531.5507464"/>
    <n v="4618.2808515999996"/>
    <n v="7572.0961826000002"/>
    <n v="10548.502612599999"/>
    <n v="13004.4232701"/>
    <n v="16491.8166791"/>
    <n v="20144.6689142"/>
    <n v="24940.138750900001"/>
    <n v="31558.001717499999"/>
    <n v="60693.4465777"/>
    <n v="19110.500175000001"/>
    <n v="388.96222010000002"/>
    <n v="1680.1077905"/>
    <n v="3181.9065334000002"/>
    <n v="4692.6717725999997"/>
    <n v="6775.5447388000002"/>
    <n v="9276.3845655000005"/>
    <n v="11939.487477799999"/>
    <n v="15849.3537469"/>
    <n v="20599.769662399998"/>
    <n v="41518.761101900003"/>
    <n v="11590.4382597"/>
    <n v="612.72712779999995"/>
    <n v="1436.0204143000001"/>
    <n v="2308.8589975999998"/>
    <n v="2947.9595208999999"/>
    <n v="4055.6010589000002"/>
    <n v="4562.7696888999999"/>
    <n v="5646.905683"/>
    <n v="6296.1932857000002"/>
    <n v="7747.0700373999998"/>
    <n v="8468.9960124000008"/>
    <n v="4408.3307863"/>
    <n v="441.11402399999997"/>
    <n v="712.25119870000003"/>
    <n v="1021.9415172"/>
    <n v="1638.6428828000001"/>
    <n v="2144.7073151999998"/>
    <n v="2759.8655051999999"/>
    <n v="3397.9929072"/>
    <n v="4191.4113777000002"/>
    <n v="6444.6971390999997"/>
    <n v="14906.217684200001"/>
    <n v="3765.9348703000001"/>
    <n v="335.39429840000003"/>
    <n v="760.76206390000004"/>
    <n v="949.53592370000001"/>
    <n v="1133.4036077000001"/>
    <n v="1326.0144694000001"/>
    <n v="1447.4713154000001"/>
    <n v="1670.5958519999999"/>
    <n v="2117.4667912999998"/>
    <n v="2828.7876461999999"/>
    <n v="10611.838757899999"/>
    <n v="2318.1664802999999"/>
    <n v="3573.8152055999999"/>
    <n v="5280.1964176000001"/>
    <n v="4580.4950851000003"/>
    <n v="4080.6891308999998"/>
    <n v="3808.0321082999999"/>
    <n v="3396.0941287999999"/>
    <n v="3241.6540666999999"/>
    <n v="3130.5105242999998"/>
    <n v="3470.5194935"/>
    <n v="3231.9797478999999"/>
    <n v="3779.3977777999999"/>
    <n v="-334.08347670000001"/>
    <n v="-974.93259360000002"/>
    <n v="-1769.3940838000001"/>
    <n v="-2845.5090248000001"/>
    <n v="-4226.3784647000002"/>
    <n v="-5953.0308199999999"/>
    <n v="-8161.9725693999999"/>
    <n v="-11324.9187019"/>
    <n v="-16502.2229539"/>
    <n v="-40468.838269200001"/>
    <n v="-9256.2710260000003"/>
    <n v="6549.4801457000003"/>
    <n v="13512.6861434"/>
    <n v="17845.440155299999"/>
    <n v="22196.360503"/>
    <n v="26887.944496200002"/>
    <n v="31981.371062800001"/>
    <n v="37879.332331600002"/>
    <n v="45200.155777799999"/>
    <n v="56146.622742300002"/>
    <n v="98962.401610500005"/>
    <n v="35716.497322900002"/>
    <n v="0.31725599999999998"/>
    <n v="0.57441299999999995"/>
    <n v="0.56966969999999995"/>
    <n v="0.24395839999999999"/>
    <n v="0.3611608"/>
    <n v="0.3088592"/>
    <n v="0.27022639999999998"/>
    <n v="0.59197029999999995"/>
    <n v="0.59970489999999999"/>
    <n v="0.1732456"/>
    <n v="0.37026989999999999"/>
    <n v="0.30729000000000001"/>
    <n v="0.25413370000000002"/>
    <n v="0.60078430000000005"/>
    <n v="0.61107909999999999"/>
    <n v="0.14952080000000001"/>
    <n v="0.37547019999999998"/>
    <n v="0.30781069999999999"/>
    <m/>
    <m/>
    <m/>
    <m/>
    <m/>
    <m/>
    <m/>
    <n v="1"/>
    <m/>
    <m/>
    <m/>
    <n v="0.1732456"/>
    <n v="0.27022639999999998"/>
    <n v="35716.497322900002"/>
    <m/>
    <m/>
    <m/>
    <m/>
    <m/>
    <m/>
    <m/>
    <m/>
    <m/>
    <m/>
    <m/>
    <m/>
    <m/>
    <m/>
    <m/>
    <m/>
    <m/>
    <m/>
    <m/>
    <m/>
    <m/>
    <m/>
    <m/>
    <m/>
    <m/>
    <m/>
    <m/>
    <m/>
    <m/>
    <m/>
    <m/>
    <m/>
    <m/>
    <m/>
    <m/>
    <m/>
    <m/>
    <m/>
    <m/>
    <m/>
    <n v="0.24719469999999999"/>
    <n v="0.10920100000000001"/>
    <n v="0.20219490000000001"/>
    <n v="0.14516599999999999"/>
    <n v="0.17998639999999999"/>
    <n v="6.3866099999999995E-2"/>
    <n v="5.2390899999999997E-2"/>
    <n v="31310.610041600001"/>
    <n v="32163.107268700001"/>
    <n v="35681.437769700002"/>
    <n v="39908.336061599999"/>
    <n v="43234.189195799998"/>
    <n v="34696.021969100002"/>
    <n v="27848.984256"/>
    <n v="0.2163766"/>
    <n v="0.2022881"/>
    <n v="0.1455234"/>
    <n v="0.1287142"/>
    <n v="0.13172490000000001"/>
    <n v="0.1887528"/>
    <n v="0.26332489999999997"/>
    <n v="0.28961429999999999"/>
    <n v="0.2498669"/>
    <n v="0.19162509999999999"/>
    <n v="0.17968049999999999"/>
    <n v="0.21394450000000001"/>
    <n v="0.51879090000000005"/>
    <n v="0.66576809999999997"/>
    <n v="98.737480000000005"/>
    <n v="1"/>
  </r>
  <r>
    <x v="40"/>
    <n v="10"/>
    <x v="3"/>
    <s v="2008"/>
    <s v="CPS ASEC"/>
    <s v=""/>
    <s v="2008"/>
    <s v=""/>
    <s v="current"/>
    <s v=""/>
    <x v="2"/>
    <n v="191827862"/>
    <n v="99335889"/>
    <n v="0.37008039999999998"/>
    <n v="0.45272230000000002"/>
    <n v="2E-3"/>
    <m/>
    <n v="5.7333277000000002"/>
    <n v="2.1271924000000002"/>
    <n v="2.6952558"/>
    <n v="7.5113374999999998"/>
    <n v="14.815360399999999"/>
    <n v="38177.7976709"/>
    <n v="31927.830793500001"/>
    <n v="11845.937220600001"/>
    <n v="17248.9085868"/>
    <n v="22007.8833658"/>
    <n v="26891.8574825"/>
    <n v="31927.830793500001"/>
    <n v="37575.800861299998"/>
    <n v="44178.765867800001"/>
    <n v="52716.720619599997"/>
    <n v="67916.640065300002"/>
    <n v="978338.81514289998"/>
    <m/>
    <n v="6991.9629450000002"/>
    <x v="1202"/>
    <x v="1207"/>
    <n v="24449.870424100001"/>
    <n v="29373.844328800002"/>
    <n v="34687.816166600001"/>
    <n v="40784.7838548"/>
    <n v="48184.7446375"/>
    <n v="59391.685244599998"/>
    <n v="103588.4510171"/>
    <n v="38177.7976709"/>
    <n v="1985.4440394000001"/>
    <n v="6165.7684503999999"/>
    <n v="9905.8018692000005"/>
    <n v="12786.811297300001"/>
    <n v="16016.142175999999"/>
    <n v="19562.269372700001"/>
    <n v="23548.916032900001"/>
    <n v="28260.6378234"/>
    <n v="35165.4542153"/>
    <n v="66497.403108800005"/>
    <n v="21990.071664200001"/>
    <n v="547.57601490000002"/>
    <n v="2197.8435592000001"/>
    <n v="3912.3381042000001"/>
    <n v="5770.3627881000002"/>
    <n v="7815.5523937999997"/>
    <n v="10459.3465031"/>
    <n v="13396.865998200001"/>
    <n v="16917.4550193"/>
    <n v="21970.301705000002"/>
    <n v="44061.261433599997"/>
    <n v="12705.3082753"/>
    <n v="841.51346530000001"/>
    <n v="2190.3464898000002"/>
    <n v="3229.3299593000002"/>
    <n v="4307.9960617999996"/>
    <n v="5268.2078364999998"/>
    <n v="6180.7708178000003"/>
    <n v="6843.7497431000002"/>
    <n v="7703.5178593000001"/>
    <n v="9468.7432876000003"/>
    <n v="10263.053693399999"/>
    <n v="5629.7990749000001"/>
    <n v="475.22577530000001"/>
    <n v="763.08810259999996"/>
    <n v="921.32570490000001"/>
    <n v="1468.1795308000001"/>
    <n v="1778.8945931999999"/>
    <n v="2086.1087517999999"/>
    <n v="2780.9137644000002"/>
    <n v="3654.0230243000001"/>
    <n v="5723.0298157999996"/>
    <n v="13115.023646899999"/>
    <n v="3276.7018727"/>
    <n v="445.17229980000002"/>
    <n v="974.78751950000003"/>
    <n v="1059.8728043999999"/>
    <n v="1401.570653"/>
    <n v="1549.7682179000001"/>
    <n v="1616.7059154999999"/>
    <n v="1900.6330611999999"/>
    <n v="2252.8705307"/>
    <n v="3170.2905627"/>
    <n v="11711.474659199999"/>
    <n v="2608.4256587"/>
    <n v="3145.2036971000002"/>
    <n v="3835.1950314000001"/>
    <n v="3142.7645444"/>
    <n v="2686.2341842999999"/>
    <n v="2532.9100687999999"/>
    <n v="2234.9597266999999"/>
    <n v="2160.6292876000002"/>
    <n v="2463.9024843000002"/>
    <n v="2328.9547680000001"/>
    <n v="1812.6786574"/>
    <n v="2634.3217877000002"/>
    <n v="-447.84496819999998"/>
    <n v="-1421.6069749999999"/>
    <n v="-2565.1379296999999"/>
    <n v="-3971.7528781000001"/>
    <n v="-5587.3302081000002"/>
    <n v="-7452.3313912000003"/>
    <n v="-9846.4672860999999"/>
    <n v="-13068.1522733"/>
    <n v="-18435.548228"/>
    <n v="-43872.0397734"/>
    <n v="-10667.2462273"/>
    <n v="6992.2903237"/>
    <n v="14705.4221784"/>
    <n v="19606.295056399998"/>
    <n v="24449.4016366"/>
    <n v="29374.145077199999"/>
    <n v="34687.829696499997"/>
    <n v="40785.2406013"/>
    <n v="48184.254472100001"/>
    <n v="59391.226123100001"/>
    <n v="103588.8554249"/>
    <n v="38177.382103099997"/>
    <m/>
    <m/>
    <m/>
    <m/>
    <m/>
    <m/>
    <n v="0.20520350000000001"/>
    <m/>
    <m/>
    <n v="0.1475265"/>
    <m/>
    <m/>
    <m/>
    <m/>
    <m/>
    <m/>
    <m/>
    <m/>
    <m/>
    <m/>
    <m/>
    <m/>
    <m/>
    <m/>
    <n v="36421.835011299998"/>
    <m/>
    <n v="0.86703439999999998"/>
    <n v="0.16520750000000001"/>
    <n v="0.2233398"/>
    <m/>
    <m/>
    <m/>
    <n v="5.48832E-2"/>
    <n v="1.4268899999999999E-2"/>
    <n v="4.8108499999999998E-2"/>
    <n v="1.19495E-2"/>
    <n v="0.20016880000000001"/>
    <n v="5.9407099999999997E-2"/>
    <n v="2.1302399999999999E-2"/>
    <n v="0.32247910000000002"/>
    <n v="0.1229872"/>
    <n v="1.14798E-2"/>
    <n v="36735.446603800003"/>
    <n v="13630.4834692"/>
    <n v="21296.765299499999"/>
    <n v="7322.6681842999997"/>
    <n v="49015.3907034"/>
    <n v="35371.665684400003"/>
    <n v="21638.549774200001"/>
    <n v="38332.036744500001"/>
    <n v="27825.6708196"/>
    <n v="8638.0161798000008"/>
    <n v="0.1470224"/>
    <n v="0.69077169999999999"/>
    <n v="0.35792079999999998"/>
    <n v="0.91537120000000005"/>
    <n v="4.0381599999999997E-2"/>
    <n v="0.1881101"/>
    <n v="0.4454902"/>
    <n v="6.5534099999999998E-2"/>
    <n v="0.30592609999999998"/>
    <n v="0.84070869999999998"/>
    <n v="0.15151129999999999"/>
    <n v="0.87134710000000004"/>
    <n v="0.4946488"/>
    <n v="0.97958820000000002"/>
    <n v="5.0624799999999998E-2"/>
    <n v="0.28208179999999999"/>
    <n v="0.75127299999999997"/>
    <n v="0.1045896"/>
    <n v="0.40363880000000002"/>
    <n v="0.96926179999999995"/>
    <m/>
    <m/>
    <m/>
    <m/>
    <m/>
    <m/>
    <m/>
    <m/>
    <m/>
    <m/>
    <m/>
    <m/>
    <m/>
    <m/>
    <m/>
    <m/>
    <m/>
    <m/>
    <m/>
    <m/>
    <m/>
    <m/>
    <m/>
    <m/>
    <m/>
    <m/>
    <m/>
    <m/>
    <n v="98.737480000000005"/>
    <n v="1"/>
  </r>
  <r>
    <x v="40"/>
    <m/>
    <x v="7"/>
    <s v="2009"/>
    <s v="CPS ASEC"/>
    <s v="2010"/>
    <s v="2009"/>
    <s v=""/>
    <s v="current"/>
    <s v=""/>
    <x v="0"/>
    <n v="35881466"/>
    <m/>
    <n v="0.37842890000000001"/>
    <n v="0.66040779999999999"/>
    <n v="3.8183000000000002E-3"/>
    <m/>
    <m/>
    <m/>
    <m/>
    <m/>
    <m/>
    <n v="32587.18"/>
    <n v="25574"/>
    <m/>
    <m/>
    <m/>
    <m/>
    <m/>
    <m/>
    <m/>
    <m/>
    <m/>
    <m/>
    <m/>
    <m/>
    <x v="12"/>
    <x v="12"/>
    <m/>
    <m/>
    <m/>
    <m/>
    <m/>
    <m/>
    <m/>
    <m/>
    <m/>
    <m/>
    <m/>
    <m/>
    <m/>
    <m/>
    <m/>
    <m/>
    <m/>
    <m/>
    <m/>
    <m/>
    <m/>
    <m/>
    <m/>
    <m/>
    <m/>
    <m/>
    <m/>
    <m/>
    <m/>
    <m/>
    <m/>
    <m/>
    <m/>
    <m/>
    <m/>
    <m/>
    <m/>
    <m/>
    <m/>
    <m/>
    <m/>
    <m/>
    <m/>
    <m/>
    <m/>
    <m/>
    <m/>
    <m/>
    <m/>
    <m/>
    <m/>
    <m/>
    <m/>
    <m/>
    <m/>
    <m/>
    <m/>
    <m/>
    <m/>
    <m/>
    <m/>
    <m/>
    <m/>
    <m/>
    <m/>
    <m/>
    <m/>
    <m/>
    <m/>
    <m/>
    <m/>
    <m/>
    <m/>
    <m/>
    <m/>
    <m/>
    <m/>
    <m/>
    <m/>
    <m/>
    <m/>
    <m/>
    <m/>
    <m/>
    <m/>
    <m/>
    <m/>
    <m/>
    <m/>
    <m/>
    <m/>
    <m/>
    <m/>
    <m/>
    <m/>
    <m/>
    <n v="0.61355099999999996"/>
    <n v="0.73175900000000005"/>
    <n v="0.861375"/>
    <n v="0.278225"/>
    <n v="0.322793"/>
    <n v="0.27705429999999998"/>
    <n v="0.57167199999999996"/>
    <n v="0.734981"/>
    <n v="0.8839418"/>
    <n v="0.19386100000000001"/>
    <n v="0.31470500000000001"/>
    <n v="0.25522430000000002"/>
    <n v="0.55191999999999997"/>
    <n v="0.74043599999999998"/>
    <n v="0.89644900000000005"/>
    <n v="0.16255900000000001"/>
    <n v="0.31709100000000001"/>
    <n v="0.24241889999999999"/>
    <n v="0.318187"/>
    <n v="0.25885580000000002"/>
    <n v="0.20238500000000001"/>
    <n v="0.73564399999999996"/>
    <n v="0.8814843"/>
    <n v="0.57632899999999998"/>
    <m/>
    <m/>
    <m/>
    <m/>
    <m/>
    <m/>
    <m/>
    <m/>
    <m/>
    <m/>
    <m/>
    <m/>
    <m/>
    <m/>
    <m/>
    <m/>
    <m/>
    <m/>
    <m/>
    <m/>
    <m/>
    <m/>
    <m/>
    <m/>
    <m/>
    <m/>
    <m/>
    <m/>
    <m/>
    <m/>
    <m/>
    <m/>
    <m/>
    <m/>
    <m/>
    <m/>
    <m/>
    <m/>
    <m/>
    <m/>
    <m/>
    <m/>
    <m/>
    <m/>
    <m/>
    <m/>
    <m/>
    <m/>
    <m/>
    <m/>
    <m/>
    <m/>
    <m/>
    <m/>
    <m/>
    <m/>
    <m/>
    <m/>
    <m/>
    <m/>
    <m/>
    <m/>
    <m/>
    <m/>
    <m/>
    <m/>
    <m/>
    <m/>
    <m/>
    <m/>
    <m/>
    <m/>
    <m/>
    <m/>
    <m/>
    <m/>
    <n v="98.386420000000001"/>
    <n v="1"/>
  </r>
  <r>
    <x v="40"/>
    <m/>
    <x v="7"/>
    <s v="2009"/>
    <s v="CPS ASEC"/>
    <s v="2010"/>
    <s v="2009"/>
    <s v=""/>
    <s v="current"/>
    <s v=""/>
    <x v="1"/>
    <n v="304130000"/>
    <n v="117540000"/>
    <n v="0.3786699"/>
    <n v="0.49869550000000001"/>
    <n v="1.7943E-3"/>
    <m/>
    <n v="5.8770445999999996"/>
    <n v="2.2305518000000002"/>
    <n v="2.6347941000000001"/>
    <n v="7.6799600000000003"/>
    <n v="15.1461513"/>
    <n v="35631.300000000003"/>
    <n v="28951"/>
    <n v="10988.13"/>
    <n v="15990.9"/>
    <n v="19894.87"/>
    <n v="24247.5"/>
    <n v="28951.46"/>
    <n v="34542.870000000003"/>
    <n v="41061.35"/>
    <n v="49633.5"/>
    <n v="64577.73"/>
    <m/>
    <m/>
    <n v="6541.0200070000001"/>
    <x v="1203"/>
    <x v="1208"/>
    <n v="22010.230530000001"/>
    <n v="26563.37412"/>
    <n v="31659.833299999998"/>
    <n v="37734.815450000002"/>
    <n v="45018.842299999997"/>
    <n v="56077.520980000001"/>
    <n v="99071.278890000001"/>
    <n v="35631.266190000002"/>
    <n v="1303.644305"/>
    <n v="4138.8994640000001"/>
    <n v="7143.5999789999996"/>
    <n v="9720.4357249999994"/>
    <n v="12310.29053"/>
    <n v="15782.02936"/>
    <n v="19518.252990000001"/>
    <n v="23696.460579999999"/>
    <n v="31483.18475"/>
    <n v="62571.050280000003"/>
    <n v="18766.982049999999"/>
    <n v="341.11249409999999"/>
    <n v="1380.762084"/>
    <n v="3001.468903"/>
    <n v="4355.6469619999998"/>
    <n v="6198.1421849999997"/>
    <n v="8580.4131899999993"/>
    <n v="11068.765149999999"/>
    <n v="15562.778759999999"/>
    <n v="20798.77778"/>
    <n v="39655.770239999998"/>
    <n v="11094.49395"/>
    <n v="685.46057680000001"/>
    <n v="1575.6155610000001"/>
    <n v="2037.005598"/>
    <n v="3012.0153449999998"/>
    <n v="4021.0507590000002"/>
    <n v="4668.7945"/>
    <n v="5881.0792620000002"/>
    <n v="6324.1161419999999"/>
    <n v="7108.2366220000004"/>
    <n v="9547.5458020000005"/>
    <n v="4486.1301869999998"/>
    <n v="454.38809889999999"/>
    <n v="656.30262789999995"/>
    <n v="981.76949339999999"/>
    <n v="1542.0735110000001"/>
    <n v="1988.6166929999999"/>
    <n v="2617.4298370000001"/>
    <n v="3379.2454969999999"/>
    <n v="4201.9102469999998"/>
    <n v="5975.4502389999998"/>
    <n v="14679.97162"/>
    <n v="3647.7553710000002"/>
    <n v="330.64059850000001"/>
    <n v="745.47933799999998"/>
    <n v="869.29789000000005"/>
    <n v="1051.273805"/>
    <n v="1309.102116"/>
    <n v="1343.0798809999999"/>
    <n v="1634.932364"/>
    <n v="2043.9589490000001"/>
    <n v="2891.6937419999999"/>
    <n v="8061.966993"/>
    <n v="2028.1613789999999"/>
    <n v="3753.1424280000001"/>
    <n v="6093.139897"/>
    <n v="5554.3783389999999"/>
    <n v="4894.0570150000003"/>
    <n v="4583.9303730000001"/>
    <n v="4190.2313969999996"/>
    <n v="3997.7034480000002"/>
    <n v="3921.0996519999999"/>
    <n v="3931.5473689999999"/>
    <n v="4108.5760959999998"/>
    <n v="4502.7806849999997"/>
    <n v="-327.36849439999997"/>
    <n v="-929.44712509999999"/>
    <n v="-1615.640093"/>
    <n v="-2565.2718319999999"/>
    <n v="-3847.758527"/>
    <n v="-5522.144859"/>
    <n v="-7745.1632570000002"/>
    <n v="-10731.482029999999"/>
    <n v="-16111.36952"/>
    <n v="-39553.602129999999"/>
    <n v="-8895.0374310000007"/>
    <n v="6541.0200070000001"/>
    <n v="13660.751850000001"/>
    <n v="17971.880109999998"/>
    <n v="22010.230530000001"/>
    <n v="26563.37412"/>
    <n v="31659.833299999998"/>
    <n v="37734.815450000002"/>
    <n v="45018.842299999997"/>
    <n v="56077.520980000001"/>
    <n v="99071.278890000001"/>
    <n v="35631.266190000002"/>
    <n v="0.31828600000000001"/>
    <n v="0.59132600000000002"/>
    <n v="0.59845950000000003"/>
    <n v="0.23443"/>
    <n v="0.36276199999999997"/>
    <n v="0.30831409999999998"/>
    <n v="0.27430500000000002"/>
    <n v="0.60763599999999995"/>
    <n v="0.62923560000000001"/>
    <n v="0.165464"/>
    <n v="0.376444"/>
    <n v="0.31608579999999997"/>
    <n v="0.25531300000000001"/>
    <n v="0.62151900000000004"/>
    <n v="0.64832990000000001"/>
    <n v="0.14354600000000001"/>
    <n v="0.38181599999999999"/>
    <n v="0.31772869999999998"/>
    <n v="0.37369999999999998"/>
    <n v="0.31444159999999999"/>
    <n v="0.173766"/>
    <n v="0.60789400000000005"/>
    <n v="0.62336400000000003"/>
    <n v="0.27866200000000002"/>
    <m/>
    <n v="1"/>
    <m/>
    <m/>
    <m/>
    <n v="0.165464"/>
    <n v="0.27430500000000002"/>
    <n v="35631.269999999997"/>
    <m/>
    <m/>
    <m/>
    <m/>
    <m/>
    <m/>
    <m/>
    <m/>
    <m/>
    <m/>
    <m/>
    <m/>
    <m/>
    <m/>
    <m/>
    <m/>
    <m/>
    <m/>
    <m/>
    <m/>
    <m/>
    <m/>
    <m/>
    <m/>
    <m/>
    <m/>
    <m/>
    <m/>
    <m/>
    <m/>
    <m/>
    <m/>
    <m/>
    <m/>
    <m/>
    <m/>
    <m/>
    <m/>
    <m/>
    <m/>
    <n v="0.24664"/>
    <n v="0.110625"/>
    <n v="0.20067099999999999"/>
    <n v="0.14186099999999999"/>
    <n v="0.182224"/>
    <n v="6.4836000000000005E-2"/>
    <n v="5.3144999999999998E-2"/>
    <n v="31230.83"/>
    <n v="31436.83"/>
    <n v="35431.480000000003"/>
    <n v="39600.410000000003"/>
    <n v="43234.55"/>
    <n v="36292.120000000003"/>
    <n v="28067.21"/>
    <n v="0.19772799999999999"/>
    <n v="0.20566599999999999"/>
    <n v="0.14235300000000001"/>
    <n v="0.12715899999999999"/>
    <n v="0.134273"/>
    <n v="0.16434099999999999"/>
    <n v="0.229874"/>
    <n v="0.28980099999999998"/>
    <n v="0.25646000000000002"/>
    <n v="0.20229800000000001"/>
    <n v="0.18223200000000001"/>
    <n v="0.222611"/>
    <n v="0.50463899999999995"/>
    <n v="0.653451"/>
    <n v="98.386420000000001"/>
    <n v="1"/>
  </r>
  <r>
    <x v="40"/>
    <m/>
    <x v="7"/>
    <s v="2009"/>
    <s v="CPS ASEC"/>
    <s v="2010"/>
    <s v="2009"/>
    <s v=""/>
    <s v="current"/>
    <s v=""/>
    <x v="2"/>
    <n v="193240000"/>
    <m/>
    <n v="0.37378470000000003"/>
    <n v="0.46660400000000002"/>
    <n v="1.7995000000000001E-3"/>
    <m/>
    <n v="5.8469458999999997"/>
    <n v="2.160412"/>
    <n v="2.7064032"/>
    <n v="7.6487046999999997"/>
    <n v="15.251587300000001"/>
    <n v="37904.31"/>
    <n v="31416"/>
    <n v="11607.86"/>
    <n v="17082.7"/>
    <n v="21557.25"/>
    <n v="26341.51"/>
    <n v="31415.55"/>
    <n v="37216.29"/>
    <n v="43726.69"/>
    <n v="52623.96"/>
    <n v="67870.53"/>
    <m/>
    <m/>
    <n v="6800.5274069999996"/>
    <x v="1204"/>
    <x v="1209"/>
    <n v="23969.143029999999"/>
    <n v="28856.93765"/>
    <n v="34285.004639999999"/>
    <n v="40381.301789999998"/>
    <n v="47924.77605"/>
    <n v="59272.392370000001"/>
    <n v="103718.8377"/>
    <n v="37904.654150000002"/>
    <n v="1680.711922"/>
    <n v="5328.2822839999999"/>
    <n v="9178.4949909999996"/>
    <n v="11835.3318"/>
    <n v="15082.95465"/>
    <n v="19169.678599999999"/>
    <n v="22117.18561"/>
    <n v="27673.995650000001"/>
    <n v="35215.086580000003"/>
    <n v="68645.071360000002"/>
    <n v="21593.073420000001"/>
    <n v="387.6402397"/>
    <n v="1823.374176"/>
    <n v="3613.5899899999999"/>
    <n v="5371.467678"/>
    <n v="7098.7393190000003"/>
    <n v="9443.9532639999998"/>
    <n v="12953.88034"/>
    <n v="16661.46025"/>
    <n v="22559.189259999999"/>
    <n v="41860.476029999998"/>
    <n v="12177.61296"/>
    <n v="889.0101396"/>
    <n v="2119.4512089999998"/>
    <n v="3058.3769029999999"/>
    <n v="4269.3869199999999"/>
    <n v="5351.2324479999997"/>
    <n v="5996.0025109999997"/>
    <n v="7232.3500709999998"/>
    <n v="7653.4427800000003"/>
    <n v="9043.9991410000002"/>
    <n v="11380.752329999999"/>
    <n v="5699.4564790000004"/>
    <n v="455.0837866"/>
    <n v="647.33861249999995"/>
    <n v="959.01375729999995"/>
    <n v="1289.217157"/>
    <n v="1678.079148"/>
    <n v="2069.1733450000002"/>
    <n v="2669.1701579999999"/>
    <n v="3530.864865"/>
    <n v="4887.4312419999997"/>
    <n v="13534.131810000001"/>
    <n v="3172.0295660000002"/>
    <n v="429.6900182"/>
    <n v="940.98515929999996"/>
    <n v="993.76926470000001"/>
    <n v="1266.972123"/>
    <n v="1380.4424630000001"/>
    <n v="1662.9807940000001"/>
    <n v="1779.2931149999999"/>
    <n v="2248.7642080000001"/>
    <n v="3202.499045"/>
    <n v="8479.8275099999992"/>
    <n v="2238.5725179999999"/>
    <n v="3365.7633850000002"/>
    <n v="4929.5778300000002"/>
    <n v="3816.1991029999999"/>
    <n v="3474.0916579999998"/>
    <n v="3346.3629550000001"/>
    <n v="2966.4814820000001"/>
    <n v="2894.2216130000002"/>
    <n v="2741.5666019999999"/>
    <n v="2472.3946110000002"/>
    <n v="2626.4722179999999"/>
    <n v="3263.3243000000002"/>
    <n v="-407.37208320000002"/>
    <n v="-1279.885364"/>
    <n v="-2296.7026679999999"/>
    <n v="-3537.3243050000001"/>
    <n v="-5080.8733389999998"/>
    <n v="-7023.265359"/>
    <n v="-9264.7991070000007"/>
    <n v="-12585.318300000001"/>
    <n v="-18108.20752"/>
    <n v="-42807.893550000001"/>
    <n v="-10239.41509"/>
    <n v="6800.5274069999996"/>
    <n v="14509.12391"/>
    <n v="19322.74134"/>
    <n v="23969.143029999999"/>
    <n v="28856.93765"/>
    <n v="34285.004639999999"/>
    <n v="40381.301789999998"/>
    <n v="47924.77605"/>
    <n v="59272.392370000001"/>
    <n v="103718.8377"/>
    <n v="37904.654150000002"/>
    <n v="0.25282399999999999"/>
    <n v="0.56103400000000003"/>
    <n v="0.54929589999999995"/>
    <n v="0.20651600000000001"/>
    <n v="0.37465500000000002"/>
    <n v="0.3178704"/>
    <n v="0.21307400000000001"/>
    <n v="0.58076099999999997"/>
    <n v="0.57694040000000002"/>
    <n v="0.14766699999999999"/>
    <n v="0.39003700000000002"/>
    <n v="0.33522160000000001"/>
    <n v="0.19572999999999999"/>
    <n v="0.59875100000000003"/>
    <n v="0.60380149999999999"/>
    <n v="0.129275"/>
    <n v="0.394783"/>
    <n v="0.33035510000000001"/>
    <n v="0.38608599999999998"/>
    <n v="0.327378"/>
    <n v="0.15517400000000001"/>
    <n v="0.58074400000000004"/>
    <n v="0.57209030000000005"/>
    <n v="0.216972"/>
    <n v="36168.01"/>
    <m/>
    <n v="0.86489400000000005"/>
    <n v="0.16089000000000001"/>
    <n v="0.228995"/>
    <m/>
    <m/>
    <m/>
    <n v="4.9333000000000002E-2"/>
    <n v="1.8499999999999999E-2"/>
    <n v="4.2735000000000002E-2"/>
    <n v="1.5204000000000001E-2"/>
    <n v="0.18459700000000001"/>
    <n v="6.6853999999999997E-2"/>
    <n v="2.8412E-2"/>
    <n v="0.30015599999999998"/>
    <n v="0.13328599999999999"/>
    <n v="2.5818000000000001E-2"/>
    <n v="38485.78"/>
    <n v="17220.259999999998"/>
    <n v="21669.17"/>
    <n v="8702.9770000000008"/>
    <n v="49242.16"/>
    <n v="35826.97"/>
    <n v="22811.33"/>
    <n v="38782.42"/>
    <n v="28929.18"/>
    <n v="14567.66"/>
    <n v="0.12930900000000001"/>
    <n v="0.61436100000000005"/>
    <n v="0.30007899999999998"/>
    <n v="0.85992900000000005"/>
    <n v="3.9378000000000003E-2"/>
    <n v="0.17677899999999999"/>
    <n v="0.43572300000000003"/>
    <n v="4.9695999999999997E-2"/>
    <n v="0.243474"/>
    <n v="0.64584699999999995"/>
    <n v="0.13728899999999999"/>
    <n v="0.77251599999999998"/>
    <n v="0.46795999999999999"/>
    <n v="0.936913"/>
    <n v="4.6711000000000003E-2"/>
    <n v="0.254471"/>
    <n v="0.69230000000000003"/>
    <n v="9.5256999999999994E-2"/>
    <n v="0.36910500000000002"/>
    <n v="0.76133899999999999"/>
    <m/>
    <m/>
    <m/>
    <m/>
    <m/>
    <m/>
    <m/>
    <m/>
    <m/>
    <m/>
    <m/>
    <m/>
    <m/>
    <m/>
    <m/>
    <m/>
    <m/>
    <m/>
    <m/>
    <m/>
    <m/>
    <m/>
    <m/>
    <m/>
    <m/>
    <m/>
    <m/>
    <m/>
    <n v="98.386420000000001"/>
    <n v="1"/>
  </r>
  <r>
    <x v="40"/>
    <n v="11"/>
    <x v="4"/>
    <s v="2010"/>
    <s v="CPS ASEC"/>
    <s v="2011"/>
    <s v="2010"/>
    <s v=""/>
    <s v="current"/>
    <s v=""/>
    <x v="0"/>
    <n v="36684111"/>
    <n v="27612544"/>
    <n v="0.37912370000000001"/>
    <n v="0.65656910000000002"/>
    <m/>
    <m/>
    <m/>
    <m/>
    <m/>
    <m/>
    <m/>
    <n v="32821"/>
    <n v="25853"/>
    <m/>
    <m/>
    <m/>
    <m/>
    <m/>
    <m/>
    <m/>
    <m/>
    <m/>
    <m/>
    <m/>
    <m/>
    <x v="12"/>
    <x v="12"/>
    <m/>
    <m/>
    <m/>
    <m/>
    <m/>
    <m/>
    <m/>
    <m/>
    <m/>
    <m/>
    <m/>
    <m/>
    <m/>
    <m/>
    <m/>
    <m/>
    <m/>
    <m/>
    <m/>
    <m/>
    <m/>
    <m/>
    <m/>
    <m/>
    <m/>
    <m/>
    <m/>
    <m/>
    <m/>
    <m/>
    <m/>
    <m/>
    <m/>
    <m/>
    <m/>
    <m/>
    <m/>
    <m/>
    <m/>
    <m/>
    <m/>
    <m/>
    <m/>
    <m/>
    <m/>
    <m/>
    <m/>
    <m/>
    <m/>
    <m/>
    <m/>
    <m/>
    <m/>
    <m/>
    <m/>
    <m/>
    <m/>
    <m/>
    <m/>
    <m/>
    <m/>
    <m/>
    <m/>
    <m/>
    <m/>
    <m/>
    <m/>
    <m/>
    <m/>
    <m/>
    <m/>
    <m/>
    <m/>
    <m/>
    <m/>
    <m/>
    <m/>
    <m/>
    <m/>
    <m/>
    <m/>
    <m/>
    <m/>
    <m/>
    <m/>
    <m/>
    <m/>
    <m/>
    <m/>
    <m/>
    <m/>
    <m/>
    <m/>
    <m/>
    <m/>
    <m/>
    <n v="0.410524"/>
    <n v="0.80612510000000004"/>
    <n v="0.99167130000000003"/>
    <n v="0.2207113"/>
    <n v="0.3158994"/>
    <n v="0.2601117"/>
    <n v="0.3883356"/>
    <n v="0.81692629999999999"/>
    <n v="0.99750139999999998"/>
    <n v="0.1460718"/>
    <n v="0.317637"/>
    <n v="0.23606550000000001"/>
    <n v="0.55981999999999998"/>
    <n v="0.74274399999999996"/>
    <n v="0.90325999999999995"/>
    <n v="0.17299500000000001"/>
    <n v="0.30520000000000003"/>
    <n v="0.23105000000000001"/>
    <n v="0.31129000000000001"/>
    <n v="0.25231999999999999"/>
    <n v="0.21062600000000001"/>
    <n v="0.74076299999999995"/>
    <n v="0.89517000000000002"/>
    <n v="0.58009299999999997"/>
    <m/>
    <m/>
    <m/>
    <m/>
    <m/>
    <m/>
    <m/>
    <m/>
    <m/>
    <m/>
    <m/>
    <m/>
    <m/>
    <m/>
    <m/>
    <m/>
    <m/>
    <m/>
    <m/>
    <m/>
    <m/>
    <m/>
    <m/>
    <m/>
    <m/>
    <m/>
    <m/>
    <m/>
    <m/>
    <m/>
    <m/>
    <m/>
    <m/>
    <m/>
    <m/>
    <m/>
    <m/>
    <m/>
    <m/>
    <m/>
    <m/>
    <m/>
    <m/>
    <m/>
    <m/>
    <m/>
    <m/>
    <m/>
    <m/>
    <m/>
    <m/>
    <m/>
    <m/>
    <m/>
    <m/>
    <m/>
    <m/>
    <m/>
    <m/>
    <m/>
    <m/>
    <m/>
    <m/>
    <m/>
    <m/>
    <m/>
    <m/>
    <m/>
    <m/>
    <m/>
    <m/>
    <m/>
    <m/>
    <m/>
    <m/>
    <m/>
    <n v="100"/>
    <n v="1"/>
  </r>
  <r>
    <x v="40"/>
    <n v="11"/>
    <x v="4"/>
    <s v="2010"/>
    <s v="CPS ASEC"/>
    <s v="2011"/>
    <s v="2010"/>
    <s v=""/>
    <s v="current"/>
    <s v=""/>
    <x v="1"/>
    <n v="305989629"/>
    <n v="118682275"/>
    <n v="0.38024629999999998"/>
    <n v="0.49893159999999998"/>
    <m/>
    <m/>
    <n v="6.0944646999999996"/>
    <n v="2.2470401999999998"/>
    <n v="2.7122188"/>
    <n v="7.9226951999999997"/>
    <n v="15.850912599999999"/>
    <n v="35593"/>
    <n v="29056"/>
    <n v="10713"/>
    <n v="15718"/>
    <n v="19820"/>
    <n v="24201"/>
    <n v="29056"/>
    <n v="34771"/>
    <n v="41300"/>
    <n v="50113"/>
    <n v="65290"/>
    <m/>
    <m/>
    <n v="6191"/>
    <x v="1205"/>
    <x v="1210"/>
    <n v="21942"/>
    <n v="26591"/>
    <n v="31857"/>
    <n v="37932"/>
    <n v="45450"/>
    <n v="56724"/>
    <n v="98133"/>
    <n v="35593"/>
    <n v="1160.176655"/>
    <n v="4120.7140133000003"/>
    <n v="7044.7726681000004"/>
    <n v="9573.2236893999998"/>
    <n v="12174.986014"/>
    <n v="15901.078071"/>
    <n v="19630.571949000001"/>
    <n v="24533.950413999999"/>
    <n v="31989.586396999999"/>
    <n v="60325.421243999997"/>
    <n v="18645.658871"/>
    <n v="258.7732532"/>
    <n v="1235.5248703"/>
    <n v="3055.0901051999999"/>
    <n v="4464.3774243999997"/>
    <n v="6168.2814703000004"/>
    <n v="8317.7509623000005"/>
    <n v="11492.153591"/>
    <n v="15718.654756"/>
    <n v="20888.883099999999"/>
    <n v="39039.479317999998"/>
    <n v="11064.036244999999"/>
    <n v="619.46273889999998"/>
    <n v="1434.1360551"/>
    <n v="1927.6471744"/>
    <n v="2984.0519948000001"/>
    <n v="4003.3047486999999"/>
    <n v="4740.2730271"/>
    <n v="5492.0532038000001"/>
    <n v="6067.3028590000004"/>
    <n v="7509.8775537000001"/>
    <n v="9947.4951020000008"/>
    <n v="4472.5907711"/>
    <n v="426.50221809999999"/>
    <n v="683.5900302"/>
    <n v="901.26508890000002"/>
    <n v="1379.0433356999999"/>
    <n v="2091.2147356999999"/>
    <n v="2776.7520800000002"/>
    <n v="3484.9938003000002"/>
    <n v="4395.3196151000002"/>
    <n v="6419.0553997999996"/>
    <n v="14441.893144"/>
    <n v="3700.0141263999999"/>
    <n v="284.85933180000001"/>
    <n v="622.44818899999996"/>
    <n v="826.34083910000004"/>
    <n v="1117.767425"/>
    <n v="1184.1833693999999"/>
    <n v="1283.8702624"/>
    <n v="1773.920903"/>
    <n v="1937.9376337000001"/>
    <n v="2532.6367734999999"/>
    <n v="9187.3694857999999"/>
    <n v="2075.1667699999998"/>
    <n v="3706.4196689999999"/>
    <n v="6115.3440731999999"/>
    <n v="5589.5212201000004"/>
    <n v="4981.5474846999996"/>
    <n v="4797.1205467999998"/>
    <n v="4423.5216615999998"/>
    <n v="3878.3083545"/>
    <n v="3747.0453708999999"/>
    <n v="3765.7430327000002"/>
    <n v="3759.2412316999998"/>
    <n v="4476.3794404999999"/>
    <n v="-265.20139949999998"/>
    <n v="-856.39732990000005"/>
    <n v="-1590.1977999999999"/>
    <n v="-2558.43615"/>
    <n v="-3827.6440210000001"/>
    <n v="-5586.3750700000001"/>
    <n v="-7820.3444920000002"/>
    <n v="-10950.01699"/>
    <n v="-16382.147709999999"/>
    <n v="-38568.339449999999"/>
    <n v="-8840.6513269999996"/>
    <n v="6190.9924664"/>
    <n v="13355.359901"/>
    <n v="17754.439296"/>
    <n v="21941.575204000001"/>
    <n v="26591.446864000001"/>
    <n v="31856.870994000001"/>
    <n v="37931.657309000002"/>
    <n v="45450.193662999998"/>
    <n v="56723.634551000003"/>
    <n v="98132.560073000001"/>
    <n v="35593.194896000001"/>
    <n v="0.32926800000000001"/>
    <n v="0.59766609999999998"/>
    <n v="0.6040082"/>
    <n v="0.24153910000000001"/>
    <n v="0.37224220000000002"/>
    <n v="0.31609080000000001"/>
    <n v="0.2841843"/>
    <n v="0.61500690000000002"/>
    <n v="0.64651729999999996"/>
    <n v="0.17375389999999999"/>
    <n v="0.38314150000000002"/>
    <n v="0.31608540000000002"/>
    <n v="0.280393"/>
    <n v="0.61449600000000004"/>
    <n v="0.64997099999999997"/>
    <n v="0.152534"/>
    <n v="0.38991199999999998"/>
    <n v="0.31938899999999998"/>
    <n v="0.38324999999999998"/>
    <n v="0.31863799999999998"/>
    <n v="0.18076"/>
    <n v="0.60932900000000001"/>
    <n v="0.62644999999999995"/>
    <n v="0.300284"/>
    <m/>
    <n v="1"/>
    <m/>
    <m/>
    <m/>
    <n v="0.17375389999999999"/>
    <n v="0.2841843"/>
    <n v="35593.194896000001"/>
    <m/>
    <m/>
    <m/>
    <m/>
    <m/>
    <m/>
    <m/>
    <m/>
    <m/>
    <m/>
    <m/>
    <m/>
    <m/>
    <m/>
    <m/>
    <m/>
    <m/>
    <m/>
    <m/>
    <m/>
    <m/>
    <m/>
    <m/>
    <m/>
    <m/>
    <m/>
    <m/>
    <m/>
    <m/>
    <m/>
    <m/>
    <m/>
    <m/>
    <m/>
    <m/>
    <m/>
    <m/>
    <m/>
    <m/>
    <m/>
    <n v="0.244751"/>
    <n v="0.1112761"/>
    <n v="0.1990393"/>
    <n v="0.1395209"/>
    <n v="0.18552589999999999"/>
    <n v="6.7164600000000005E-2"/>
    <n v="5.2722100000000001E-2"/>
    <n v="30945.115978000002"/>
    <n v="31609.867291999999"/>
    <n v="35530.361421000001"/>
    <n v="39458.442049999998"/>
    <n v="43065.999368999997"/>
    <n v="36432.366661"/>
    <n v="28221.208042999999"/>
    <n v="0.21195320000000001"/>
    <n v="0.22115370000000001"/>
    <n v="0.1474702"/>
    <n v="0.13387850000000001"/>
    <n v="0.13702890000000001"/>
    <n v="0.1637344"/>
    <n v="0.2431286"/>
    <n v="0.30437710000000001"/>
    <n v="0.27614899999999998"/>
    <n v="0.20998549999999999"/>
    <n v="0.19850080000000001"/>
    <n v="0.22682140000000001"/>
    <n v="0.49195460000000002"/>
    <n v="0.65144000000000002"/>
    <n v="100"/>
    <n v="1"/>
  </r>
  <r>
    <x v="40"/>
    <n v="11"/>
    <x v="4"/>
    <s v="2010"/>
    <s v="CPS ASEC"/>
    <s v="2011"/>
    <s v="2010"/>
    <s v=""/>
    <s v="current"/>
    <s v=""/>
    <x v="2"/>
    <n v="194414242"/>
    <n v="100238043"/>
    <n v="0.37530809999999998"/>
    <n v="0.46755259999999998"/>
    <m/>
    <m/>
    <n v="6.1260915999999996"/>
    <n v="2.1720324999999998"/>
    <n v="2.8204419999999999"/>
    <n v="7.9058143000000003"/>
    <n v="16.118025100000001"/>
    <n v="37907"/>
    <n v="31651"/>
    <n v="11222"/>
    <n v="16801"/>
    <n v="21502"/>
    <n v="26378"/>
    <n v="31651"/>
    <n v="37489"/>
    <n v="44254"/>
    <n v="53234"/>
    <n v="68747"/>
    <m/>
    <m/>
    <n v="6380"/>
    <x v="1206"/>
    <x v="1211"/>
    <n v="23922"/>
    <n v="28972"/>
    <n v="34525"/>
    <n v="40677"/>
    <n v="48459"/>
    <n v="59924"/>
    <n v="102833"/>
    <n v="37907"/>
    <n v="1482.8905929"/>
    <n v="5414.4718621000002"/>
    <n v="8925.1316193999992"/>
    <n v="11729.937819999999"/>
    <n v="15201.46146"/>
    <n v="19203.242560999999"/>
    <n v="23143.583176"/>
    <n v="28195.733001000001"/>
    <n v="35699.742165000003"/>
    <n v="66095.175805999999"/>
    <n v="21509.830521"/>
    <n v="312.84458740000002"/>
    <n v="1641.7761436000001"/>
    <n v="3617.7082254000002"/>
    <n v="5436.1889223999997"/>
    <n v="7169.3697659999998"/>
    <n v="9498.8447297000002"/>
    <n v="12697.661899999999"/>
    <n v="17100.703215000001"/>
    <n v="22741.228617000001"/>
    <n v="41302.396836"/>
    <n v="12152.294345"/>
    <n v="748.25214519999997"/>
    <n v="2024.8460626999999"/>
    <n v="2778.2709067000001"/>
    <n v="4225.2029673999996"/>
    <n v="5252.9089983000003"/>
    <n v="6075.1616254999999"/>
    <n v="6825.0787842999998"/>
    <n v="7472.8229398000003"/>
    <n v="9017.2834948"/>
    <n v="12079.725009"/>
    <n v="5650.0497850000002"/>
    <n v="444.86862930000001"/>
    <n v="701.53391350000004"/>
    <n v="910.11277050000001"/>
    <n v="1215.7366704999999"/>
    <n v="1701.6821339999999"/>
    <n v="2134.9618464999999"/>
    <n v="2776.5521428000002"/>
    <n v="3815.0255145000001"/>
    <n v="5475.5937593999997"/>
    <n v="12248.325898999999"/>
    <n v="3142.5780666000001"/>
    <n v="347.74774910000002"/>
    <n v="784.38012760000004"/>
    <n v="1072.0826767000001"/>
    <n v="1214.1137372000001"/>
    <n v="1449.1259972"/>
    <n v="1625.0232490000001"/>
    <n v="1814.1336627000001"/>
    <n v="2034.7996290000001"/>
    <n v="2816.2480154"/>
    <n v="10448.637176"/>
    <n v="2360.7745445"/>
    <n v="3375.5245190999999"/>
    <n v="4851.7846443999997"/>
    <n v="4099.8159883999997"/>
    <n v="3654.5898643999999"/>
    <n v="3353.5818536000002"/>
    <n v="3076.6369033999999"/>
    <n v="2846.4252121"/>
    <n v="2632.8541276999999"/>
    <n v="2567.8228223999999"/>
    <n v="2376.6328729000002"/>
    <n v="3283.5683383000001"/>
    <n v="-331.64939320000002"/>
    <n v="-1211.9320889999999"/>
    <n v="-2244.9657849999999"/>
    <n v="-3553.7062080000001"/>
    <n v="-5156.2489189999997"/>
    <n v="-7088.966289"/>
    <n v="-9426.4565689999999"/>
    <n v="-12792.83484"/>
    <n v="-18394.270789999999"/>
    <n v="-41717.892269999997"/>
    <n v="-10192.37559"/>
    <n v="6380.4788298000003"/>
    <n v="14206.860665"/>
    <n v="19158.156402000001"/>
    <n v="23922.063773999998"/>
    <n v="28971.881290000001"/>
    <n v="34524.904626000003"/>
    <n v="40676.978308999998"/>
    <n v="48459.103587999998"/>
    <n v="59923.648086000001"/>
    <n v="102833.00133"/>
    <n v="37906.720015999999"/>
    <n v="0.3089964"/>
    <n v="0.55530420000000003"/>
    <n v="0.536744"/>
    <n v="0.2469894"/>
    <n v="0.38165979999999999"/>
    <n v="0.32927329999999999"/>
    <n v="0.25935910000000001"/>
    <n v="0.57411460000000003"/>
    <n v="0.56451289999999998"/>
    <n v="0.17936299999999999"/>
    <n v="0.39344970000000001"/>
    <n v="0.33518419999999999"/>
    <n v="0.221666"/>
    <n v="0.59351100000000001"/>
    <n v="0.60154099999999999"/>
    <n v="0.14011000000000001"/>
    <n v="0.40612399999999999"/>
    <n v="0.33761400000000003"/>
    <n v="0.400501"/>
    <n v="0.33583800000000003"/>
    <n v="0.163741"/>
    <n v="0.58033100000000004"/>
    <n v="0.57183200000000001"/>
    <n v="0.24237900000000001"/>
    <n v="36070.622094999999"/>
    <m/>
    <n v="0.86347620000000003"/>
    <m/>
    <n v="0.16948930000000001"/>
    <m/>
    <n v="0.24185390000000001"/>
    <m/>
    <n v="5.3971900000000003E-2"/>
    <n v="1.7660200000000001E-2"/>
    <n v="4.4931899999999997E-2"/>
    <n v="1.36685E-2"/>
    <n v="0.19051299999999999"/>
    <n v="6.6953299999999993E-2"/>
    <n v="2.3444699999999999E-2"/>
    <n v="0.30375940000000001"/>
    <n v="0.1326862"/>
    <n v="1.5886999999999998E-2"/>
    <n v="38355.779186"/>
    <n v="13390.323107"/>
    <n v="21165.673191000002"/>
    <n v="7777.8100903000004"/>
    <n v="49695.225707999998"/>
    <n v="34830.201209999999"/>
    <n v="18721.763988999999"/>
    <n v="38810.937396000001"/>
    <n v="27334.117998999998"/>
    <n v="8033.5940020999997"/>
    <n v="0.14412079999999999"/>
    <n v="0.67911480000000002"/>
    <n v="0.31128119999999998"/>
    <n v="0.90689640000000005"/>
    <n v="3.8679900000000003E-2"/>
    <n v="0.182778"/>
    <n v="0.51107139999999995"/>
    <n v="5.75197E-2"/>
    <n v="0.28139189999999997"/>
    <n v="0.8685233"/>
    <n v="0.1486779"/>
    <n v="0.8874282"/>
    <n v="0.484074"/>
    <n v="0.96602310000000002"/>
    <n v="5.20937E-2"/>
    <n v="0.29306579999999999"/>
    <n v="0.79284310000000002"/>
    <n v="0.1046869"/>
    <n v="0.4124989"/>
    <n v="0.97672559999999997"/>
    <m/>
    <m/>
    <m/>
    <m/>
    <m/>
    <m/>
    <m/>
    <m/>
    <m/>
    <m/>
    <m/>
    <m/>
    <m/>
    <m/>
    <m/>
    <m/>
    <m/>
    <m/>
    <m/>
    <m/>
    <m/>
    <m/>
    <m/>
    <m/>
    <m/>
    <m/>
    <m/>
    <m/>
    <n v="100"/>
    <n v="1"/>
  </r>
  <r>
    <x v="40"/>
    <m/>
    <x v="7"/>
    <s v="2011"/>
    <s v="CPS ASEC"/>
    <s v="2012"/>
    <s v="2011"/>
    <s v=""/>
    <s v="current"/>
    <s v=""/>
    <x v="0"/>
    <n v="38179684"/>
    <m/>
    <n v="0.38089149999999999"/>
    <n v="0.65907839999999995"/>
    <n v="3.6132E-3"/>
    <m/>
    <m/>
    <m/>
    <m/>
    <m/>
    <m/>
    <n v="34562.06"/>
    <n v="27007"/>
    <m/>
    <m/>
    <m/>
    <m/>
    <m/>
    <m/>
    <m/>
    <m/>
    <m/>
    <m/>
    <m/>
    <m/>
    <x v="12"/>
    <x v="12"/>
    <m/>
    <m/>
    <m/>
    <m/>
    <m/>
    <m/>
    <m/>
    <m/>
    <m/>
    <m/>
    <m/>
    <m/>
    <m/>
    <m/>
    <m/>
    <m/>
    <m/>
    <m/>
    <m/>
    <m/>
    <m/>
    <m/>
    <m/>
    <m/>
    <m/>
    <m/>
    <m/>
    <m/>
    <m/>
    <m/>
    <m/>
    <m/>
    <m/>
    <m/>
    <m/>
    <m/>
    <m/>
    <m/>
    <m/>
    <m/>
    <m/>
    <m/>
    <m/>
    <m/>
    <m/>
    <m/>
    <m/>
    <m/>
    <m/>
    <m/>
    <m/>
    <m/>
    <m/>
    <m/>
    <m/>
    <m/>
    <m/>
    <m/>
    <m/>
    <m/>
    <m/>
    <m/>
    <m/>
    <m/>
    <m/>
    <m/>
    <m/>
    <m/>
    <m/>
    <m/>
    <m/>
    <m/>
    <m/>
    <m/>
    <m/>
    <m/>
    <m/>
    <m/>
    <m/>
    <m/>
    <m/>
    <m/>
    <m/>
    <m/>
    <m/>
    <m/>
    <m/>
    <m/>
    <m/>
    <m/>
    <m/>
    <m/>
    <m/>
    <m/>
    <m/>
    <m/>
    <n v="0.59688799999999997"/>
    <n v="0.73722799999999999"/>
    <n v="0.89133450000000003"/>
    <n v="0.275835"/>
    <n v="0.31525700000000001"/>
    <n v="0.26937529999999998"/>
    <n v="0.55701199999999995"/>
    <n v="0.74109999999999998"/>
    <n v="0.91475209999999996"/>
    <n v="0.19064500000000001"/>
    <n v="0.302398"/>
    <n v="0.2336337"/>
    <n v="0.536053"/>
    <n v="0.75219000000000003"/>
    <n v="0.93038739999999998"/>
    <n v="0.16264899999999999"/>
    <n v="0.30186299999999999"/>
    <n v="0.2309128"/>
    <n v="0.30141000000000001"/>
    <n v="0.23554939999999999"/>
    <n v="0.20698900000000001"/>
    <n v="0.74041699999999999"/>
    <n v="0.90914240000000002"/>
    <n v="0.564245"/>
    <m/>
    <m/>
    <m/>
    <m/>
    <m/>
    <m/>
    <m/>
    <m/>
    <m/>
    <m/>
    <m/>
    <m/>
    <m/>
    <m/>
    <m/>
    <m/>
    <m/>
    <m/>
    <m/>
    <m/>
    <m/>
    <m/>
    <m/>
    <m/>
    <m/>
    <m/>
    <m/>
    <m/>
    <m/>
    <m/>
    <m/>
    <m/>
    <m/>
    <m/>
    <m/>
    <m/>
    <m/>
    <m/>
    <m/>
    <m/>
    <m/>
    <m/>
    <m/>
    <m/>
    <m/>
    <m/>
    <m/>
    <m/>
    <m/>
    <m/>
    <m/>
    <m/>
    <m/>
    <m/>
    <m/>
    <m/>
    <m/>
    <m/>
    <m/>
    <m/>
    <m/>
    <m/>
    <m/>
    <m/>
    <m/>
    <m/>
    <m/>
    <m/>
    <m/>
    <m/>
    <m/>
    <m/>
    <m/>
    <m/>
    <m/>
    <m/>
    <n v="103.1568"/>
    <n v="1"/>
  </r>
  <r>
    <x v="40"/>
    <m/>
    <x v="7"/>
    <s v="2011"/>
    <s v="CPS ASEC"/>
    <s v="2012"/>
    <s v="2011"/>
    <s v=""/>
    <s v="current"/>
    <s v=""/>
    <x v="1"/>
    <n v="308670000"/>
    <n v="121080000"/>
    <n v="0.38934419999999997"/>
    <n v="0.50762669999999999"/>
    <n v="1.6478E-3"/>
    <m/>
    <n v="6.0983656000000002"/>
    <n v="2.2925629999999999"/>
    <n v="2.6600646000000001"/>
    <n v="8.1574594000000005"/>
    <n v="16.572157000000001"/>
    <n v="37594.67"/>
    <n v="30077"/>
    <n v="11307"/>
    <n v="16319.6"/>
    <n v="20500.55"/>
    <n v="25076.5"/>
    <n v="30077.35"/>
    <n v="35915.949999999997"/>
    <n v="42996.1"/>
    <n v="52662.31"/>
    <n v="68954.22"/>
    <m/>
    <m/>
    <n v="6474.5796870000004"/>
    <x v="1207"/>
    <x v="1212"/>
    <n v="22772.696530000001"/>
    <n v="27485.27864"/>
    <n v="32915.791969999998"/>
    <n v="39311.694759999998"/>
    <n v="47449.881269999998"/>
    <n v="59826.157290000003"/>
    <n v="107297.751"/>
    <n v="37594.905129999999"/>
    <n v="1182.4761129999999"/>
    <n v="4113.0148550000004"/>
    <n v="7215.2146830000002"/>
    <n v="9678.3862109999991"/>
    <n v="12343.29392"/>
    <n v="15841.338009999999"/>
    <n v="20070.829379999999"/>
    <n v="25035.623029999999"/>
    <n v="33137.954769999997"/>
    <n v="66763.647209999996"/>
    <n v="19538.616330000001"/>
    <n v="276.09531629999998"/>
    <n v="1347.815564"/>
    <n v="2918.9528289999998"/>
    <n v="4524.5682770000003"/>
    <n v="6179.789608"/>
    <n v="8460.3460090000008"/>
    <n v="11401.90351"/>
    <n v="14952.37657"/>
    <n v="21952.858120000001"/>
    <n v="41509.106899999999"/>
    <n v="11352.65913"/>
    <n v="579.78116239999997"/>
    <n v="1473.9126450000001"/>
    <n v="2033.2552679999999"/>
    <n v="3066.0991819999999"/>
    <n v="4165.9335469999996"/>
    <n v="5017.2932540000002"/>
    <n v="5551.063596"/>
    <n v="6642.7343579999997"/>
    <n v="7457.1392329999999"/>
    <n v="10429.295910000001"/>
    <n v="4641.7067999999999"/>
    <n v="465.66279029999998"/>
    <n v="661.62631480000005"/>
    <n v="949.4627964"/>
    <n v="1563.2107450000001"/>
    <n v="2093.6056210000002"/>
    <n v="2913.1777689999999"/>
    <n v="3591.1676900000002"/>
    <n v="4645.8738139999996"/>
    <n v="6324.2342280000003"/>
    <n v="15067.43347"/>
    <n v="3827.653444"/>
    <n v="266.75931350000002"/>
    <n v="700.48736459999998"/>
    <n v="899.23360460000004"/>
    <n v="1122.3561079999999"/>
    <n v="1280.1047229999999"/>
    <n v="1362.9508539999999"/>
    <n v="1613.097237"/>
    <n v="2097.4615659999999"/>
    <n v="2381.6608510000001"/>
    <n v="9104.7892730000003"/>
    <n v="2082.9569580000002"/>
    <n v="3903.891118"/>
    <n v="6454.592267"/>
    <n v="5737.8360430000002"/>
    <n v="5077.3312580000002"/>
    <n v="4910.0271320000002"/>
    <n v="4405.5103019999997"/>
    <n v="4263.6622340000004"/>
    <n v="4209.3518560000002"/>
    <n v="3723.9812320000001"/>
    <n v="3772.7777219999998"/>
    <n v="4645.8818179999998"/>
    <n v="-200.08612600000001"/>
    <n v="-738.77904009999997"/>
    <n v="-1357.8720499999999"/>
    <n v="-2259.255251"/>
    <n v="-3487.4759119999999"/>
    <n v="-5084.8242339999997"/>
    <n v="-7180.0288819999996"/>
    <n v="-10133.539919999999"/>
    <n v="-15151.67114"/>
    <n v="-39349.299440000003"/>
    <n v="-8494.5693429999992"/>
    <n v="6474.5796870000004"/>
    <n v="14012.669970000001"/>
    <n v="18396.083170000002"/>
    <n v="22772.696530000001"/>
    <n v="27485.27864"/>
    <n v="32915.791969999998"/>
    <n v="39311.694759999998"/>
    <n v="47449.881269999998"/>
    <n v="59826.157290000003"/>
    <n v="107297.751"/>
    <n v="37594.905129999999"/>
    <n v="0.32986100000000002"/>
    <n v="0.59186300000000003"/>
    <n v="0.59825340000000005"/>
    <n v="0.24221999999999999"/>
    <n v="0.36512099999999997"/>
    <n v="0.29913220000000001"/>
    <n v="0.28351399999999999"/>
    <n v="0.61125799999999997"/>
    <n v="0.64085510000000001"/>
    <n v="0.17053699999999999"/>
    <n v="0.38145800000000002"/>
    <n v="0.31914749999999997"/>
    <n v="0.26429900000000001"/>
    <n v="0.62871999999999995"/>
    <n v="0.67352630000000002"/>
    <n v="0.14890600000000001"/>
    <n v="0.39155200000000001"/>
    <n v="0.32453710000000002"/>
    <n v="0.37834699999999999"/>
    <n v="0.31503370000000003"/>
    <n v="0.18180399999999999"/>
    <n v="0.61023099999999997"/>
    <n v="0.63303540000000003"/>
    <n v="0.29025000000000001"/>
    <m/>
    <n v="1"/>
    <m/>
    <m/>
    <m/>
    <n v="0.17053699999999999"/>
    <n v="0.28351399999999999"/>
    <n v="37594.910000000003"/>
    <m/>
    <m/>
    <m/>
    <m/>
    <m/>
    <m/>
    <m/>
    <m/>
    <m/>
    <m/>
    <m/>
    <m/>
    <m/>
    <m/>
    <m/>
    <m/>
    <m/>
    <m/>
    <m/>
    <m/>
    <m/>
    <m/>
    <m/>
    <m/>
    <m/>
    <m/>
    <m/>
    <m/>
    <m/>
    <m/>
    <m/>
    <m/>
    <m/>
    <m/>
    <m/>
    <m/>
    <m/>
    <m/>
    <m/>
    <m/>
    <n v="0.23996700000000001"/>
    <n v="0.110703"/>
    <n v="0.195385"/>
    <n v="0.139793"/>
    <n v="0.19046099999999999"/>
    <n v="7.0265999999999995E-2"/>
    <n v="5.3425E-2"/>
    <n v="32707.96"/>
    <n v="33164.31"/>
    <n v="37199.019999999997"/>
    <n v="41814.92"/>
    <n v="45605.72"/>
    <n v="38510.36"/>
    <n v="29369.14"/>
    <n v="0.205123"/>
    <n v="0.21530099999999999"/>
    <n v="0.14874200000000001"/>
    <n v="0.129242"/>
    <n v="0.14055200000000001"/>
    <n v="0.15510599999999999"/>
    <n v="0.23738600000000001"/>
    <n v="0.30160500000000001"/>
    <n v="0.27127800000000002"/>
    <n v="0.21267900000000001"/>
    <n v="0.18671499999999999"/>
    <n v="0.233929"/>
    <n v="0.48576200000000003"/>
    <n v="0.65072200000000002"/>
    <n v="103.1568"/>
    <n v="1"/>
  </r>
  <r>
    <x v="40"/>
    <m/>
    <x v="7"/>
    <s v="2011"/>
    <s v="CPS ASEC"/>
    <s v="2012"/>
    <s v="2011"/>
    <s v=""/>
    <s v="current"/>
    <s v=""/>
    <x v="2"/>
    <n v="196420000"/>
    <m/>
    <n v="0.3867314"/>
    <n v="0.47824280000000002"/>
    <n v="1.8397000000000001E-3"/>
    <m/>
    <n v="6.1834746000000003"/>
    <n v="2.2393850999999998"/>
    <n v="2.7612377000000001"/>
    <n v="8.2424789000000001"/>
    <n v="17.056132399999999"/>
    <n v="40026.959999999999"/>
    <n v="32517"/>
    <n v="11776.4"/>
    <n v="17362.939999999999"/>
    <n v="22217.86"/>
    <n v="27118.83"/>
    <n v="32517.439999999999"/>
    <n v="38573.93"/>
    <n v="45888.88"/>
    <n v="56024"/>
    <n v="72819.070000000007"/>
    <m/>
    <m/>
    <n v="6631.8920740000003"/>
    <x v="1208"/>
    <x v="1213"/>
    <n v="24668.77449"/>
    <n v="29791.64761"/>
    <n v="35491.239300000001"/>
    <n v="42144.61593"/>
    <n v="50608.072500000002"/>
    <n v="63285.113490000003"/>
    <n v="113114.429"/>
    <n v="40027.316270000003"/>
    <n v="1506.1247880000001"/>
    <n v="5287.8225389999998"/>
    <n v="8919.349483"/>
    <n v="11907.800950000001"/>
    <n v="15313.668019999999"/>
    <n v="18802.695540000001"/>
    <n v="23903.630959999999"/>
    <n v="28856.876619999999"/>
    <n v="37139.457869999998"/>
    <n v="74600.471009999994"/>
    <n v="22624.39718"/>
    <n v="326.3861852"/>
    <n v="1762.095227"/>
    <n v="3619.5552870000001"/>
    <n v="5286.136622"/>
    <n v="7263.9547030000003"/>
    <n v="9707.308438"/>
    <n v="12334.87198"/>
    <n v="16652.311460000001"/>
    <n v="23795.5167"/>
    <n v="44046.76324"/>
    <n v="12479.86418"/>
    <n v="752.79094220000002"/>
    <n v="2057.760773"/>
    <n v="2953.3141730000002"/>
    <n v="4456.6813149999998"/>
    <n v="5315.6379340000003"/>
    <n v="6427.492201"/>
    <n v="7023.4752349999999"/>
    <n v="8197.0504359999995"/>
    <n v="9008.7057499999992"/>
    <n v="12528.8634"/>
    <n v="5872.2566639999995"/>
    <n v="488.9171083"/>
    <n v="715.96407120000003"/>
    <n v="835.17731049999998"/>
    <n v="1331.656191"/>
    <n v="1759.538781"/>
    <n v="2352.4159610000002"/>
    <n v="2773.1602050000001"/>
    <n v="3699.2073620000001"/>
    <n v="5275.3857170000001"/>
    <n v="13016.65098"/>
    <n v="3224.9275550000002"/>
    <n v="340.2603057"/>
    <n v="835.13029659999995"/>
    <n v="1172.1258230000001"/>
    <n v="1270.4402950000001"/>
    <n v="1399.5121879999999"/>
    <n v="1597.0147569999999"/>
    <n v="1917.0186839999999"/>
    <n v="2100.417402"/>
    <n v="2709.3838310000001"/>
    <n v="9524.8997400000007"/>
    <n v="2286.7075970000001"/>
    <n v="3479.127829"/>
    <n v="5144.0745440000001"/>
    <n v="4200.6731879999998"/>
    <n v="3565.0653769999999"/>
    <n v="3375.1181820000002"/>
    <n v="3058.4107669999999"/>
    <n v="2878.3878300000001"/>
    <n v="2879.5431669999998"/>
    <n v="2426.7974490000001"/>
    <n v="2350.7505179999998"/>
    <n v="3335.780002"/>
    <n v="-261.71508469999998"/>
    <n v="-1033.466367"/>
    <n v="-1940.766521"/>
    <n v="-3149.0062589999998"/>
    <n v="-4635.7821979999999"/>
    <n v="-6454.0983610000003"/>
    <n v="-8685.9289640000006"/>
    <n v="-11777.33395"/>
    <n v="-17070.133819999999"/>
    <n v="-42953.969899999996"/>
    <n v="-9796.6169019999998"/>
    <n v="6631.8920740000003"/>
    <n v="14769.381079999999"/>
    <n v="19759.428739999999"/>
    <n v="24668.77449"/>
    <n v="29791.64761"/>
    <n v="35491.239300000001"/>
    <n v="42144.61593"/>
    <n v="50608.072500000002"/>
    <n v="63285.113490000003"/>
    <n v="113114.429"/>
    <n v="40027.316270000003"/>
    <n v="0.265648"/>
    <n v="0.564558"/>
    <n v="0.54910179999999997"/>
    <n v="0.21476000000000001"/>
    <n v="0.38032899999999997"/>
    <n v="0.32052180000000002"/>
    <n v="0.22353000000000001"/>
    <n v="0.588059"/>
    <n v="0.59490639999999995"/>
    <n v="0.153586"/>
    <n v="0.39965499999999998"/>
    <n v="0.33730090000000001"/>
    <n v="0.20636499999999999"/>
    <n v="0.60831199999999996"/>
    <n v="0.62714159999999997"/>
    <n v="0.135326"/>
    <n v="0.40987899999999999"/>
    <n v="0.34021240000000003"/>
    <n v="0.39657199999999998"/>
    <n v="0.33726620000000002"/>
    <n v="0.162991"/>
    <n v="0.58682000000000001"/>
    <n v="0.58394400000000002"/>
    <n v="0.229439"/>
    <n v="38124.31"/>
    <m/>
    <n v="0.859097"/>
    <n v="0.16702"/>
    <n v="0.24009900000000001"/>
    <m/>
    <m/>
    <m/>
    <n v="5.0548999999999997E-2"/>
    <n v="2.0843E-2"/>
    <n v="4.4323000000000001E-2"/>
    <n v="1.5592E-2"/>
    <n v="0.183617"/>
    <n v="7.0414000000000004E-2"/>
    <n v="3.1369000000000001E-2"/>
    <n v="0.28173100000000001"/>
    <n v="0.13506499999999999"/>
    <n v="2.5595E-2"/>
    <n v="39853.769999999997"/>
    <n v="16540.28"/>
    <n v="22819.88"/>
    <n v="8702.5889999999999"/>
    <n v="53134.94"/>
    <n v="38671.870000000003"/>
    <n v="22316.13"/>
    <n v="41613.629999999997"/>
    <n v="29270.26"/>
    <n v="15209.13"/>
    <n v="0.133073"/>
    <n v="0.63288299999999997"/>
    <n v="0.30931199999999998"/>
    <n v="0.86307800000000001"/>
    <n v="3.7372000000000002E-2"/>
    <n v="0.16741"/>
    <n v="0.45808399999999999"/>
    <n v="5.0816E-2"/>
    <n v="0.239846"/>
    <n v="0.65134499999999995"/>
    <n v="0.149087"/>
    <n v="0.809006"/>
    <n v="0.47795199999999999"/>
    <n v="0.92794399999999999"/>
    <n v="4.6547999999999999E-2"/>
    <n v="0.258158"/>
    <n v="0.71043699999999999"/>
    <n v="9.5064999999999997E-2"/>
    <n v="0.37435600000000002"/>
    <n v="0.77599200000000002"/>
    <m/>
    <m/>
    <m/>
    <m/>
    <m/>
    <m/>
    <m/>
    <m/>
    <m/>
    <m/>
    <m/>
    <m/>
    <m/>
    <m/>
    <m/>
    <m/>
    <m/>
    <m/>
    <m/>
    <m/>
    <m/>
    <m/>
    <m/>
    <m/>
    <m/>
    <m/>
    <m/>
    <m/>
    <n v="103.1568"/>
    <n v="1"/>
  </r>
  <r>
    <x v="40"/>
    <n v="12"/>
    <x v="5"/>
    <s v="2012"/>
    <s v="CPS ASEC"/>
    <s v="2013"/>
    <s v="2012"/>
    <s v=""/>
    <s v="current"/>
    <s v=""/>
    <x v="0"/>
    <n v="39769873"/>
    <m/>
    <n v="0.39131890000000003"/>
    <n v="0.67159690000000005"/>
    <n v="4.2846999999999998E-3"/>
    <m/>
    <m/>
    <m/>
    <m/>
    <m/>
    <m/>
    <n v="35992.129999999997"/>
    <n v="27530"/>
    <m/>
    <m/>
    <m/>
    <m/>
    <m/>
    <m/>
    <m/>
    <m/>
    <m/>
    <m/>
    <m/>
    <m/>
    <x v="12"/>
    <x v="12"/>
    <m/>
    <m/>
    <m/>
    <m/>
    <m/>
    <m/>
    <m/>
    <m/>
    <m/>
    <m/>
    <m/>
    <m/>
    <m/>
    <m/>
    <m/>
    <m/>
    <m/>
    <m/>
    <m/>
    <m/>
    <m/>
    <m/>
    <m/>
    <m/>
    <m/>
    <m/>
    <m/>
    <m/>
    <m/>
    <m/>
    <m/>
    <m/>
    <m/>
    <m/>
    <m/>
    <m/>
    <m/>
    <m/>
    <m/>
    <m/>
    <m/>
    <m/>
    <m/>
    <m/>
    <m/>
    <m/>
    <m/>
    <m/>
    <m/>
    <m/>
    <m/>
    <m/>
    <m/>
    <m/>
    <m/>
    <m/>
    <m/>
    <m/>
    <m/>
    <m/>
    <m/>
    <m/>
    <m/>
    <m/>
    <m/>
    <m/>
    <m/>
    <m/>
    <m/>
    <m/>
    <m/>
    <m/>
    <m/>
    <m/>
    <m/>
    <m/>
    <m/>
    <m/>
    <m/>
    <m/>
    <m/>
    <m/>
    <m/>
    <m/>
    <m/>
    <m/>
    <m/>
    <m/>
    <m/>
    <m/>
    <m/>
    <m/>
    <m/>
    <m/>
    <m/>
    <m/>
    <n v="0.60348100000000005"/>
    <n v="0.73584799999999995"/>
    <m/>
    <n v="0.275509"/>
    <n v="0.32326899999999997"/>
    <m/>
    <n v="0.55933200000000005"/>
    <n v="0.74481900000000001"/>
    <m/>
    <n v="0.18812799999999999"/>
    <n v="0.32003500000000001"/>
    <m/>
    <m/>
    <m/>
    <m/>
    <m/>
    <m/>
    <m/>
    <n v="0.31434699999999999"/>
    <m/>
    <n v="0.203042"/>
    <n v="0.74221899999999996"/>
    <m/>
    <n v="0.56655999999999995"/>
    <m/>
    <m/>
    <m/>
    <m/>
    <m/>
    <m/>
    <m/>
    <m/>
    <m/>
    <m/>
    <m/>
    <m/>
    <m/>
    <m/>
    <m/>
    <m/>
    <m/>
    <m/>
    <m/>
    <m/>
    <m/>
    <m/>
    <m/>
    <m/>
    <m/>
    <m/>
    <m/>
    <m/>
    <m/>
    <m/>
    <m/>
    <m/>
    <m/>
    <m/>
    <m/>
    <m/>
    <m/>
    <m/>
    <m/>
    <m/>
    <m/>
    <m/>
    <m/>
    <m/>
    <m/>
    <m/>
    <m/>
    <m/>
    <m/>
    <m/>
    <m/>
    <m/>
    <m/>
    <m/>
    <m/>
    <m/>
    <m/>
    <m/>
    <m/>
    <m/>
    <m/>
    <m/>
    <m/>
    <m/>
    <m/>
    <m/>
    <m/>
    <m/>
    <m/>
    <m/>
    <m/>
    <m/>
    <m/>
    <m/>
    <m/>
    <m/>
    <n v="105.2915"/>
    <n v="1"/>
  </r>
  <r>
    <x v="40"/>
    <n v="12"/>
    <x v="5"/>
    <s v="2012"/>
    <s v="CPS ASEC"/>
    <s v="2013"/>
    <s v="2012"/>
    <s v=""/>
    <s v="current"/>
    <s v=""/>
    <x v="1"/>
    <n v="310940000"/>
    <n v="122460000"/>
    <n v="0.38883849999999998"/>
    <n v="0.50634460000000003"/>
    <n v="1.8515000000000001E-3"/>
    <m/>
    <n v="6.1629155999999998"/>
    <n v="2.2707261000000001"/>
    <n v="2.7140726000000002"/>
    <n v="8.1864322999999999"/>
    <n v="16.460384300000001"/>
    <n v="38446.97"/>
    <n v="30932"/>
    <n v="11395.9"/>
    <n v="16672.87"/>
    <n v="20957.32"/>
    <n v="25629.09"/>
    <n v="30929.3"/>
    <n v="37076.01"/>
    <n v="44075.87"/>
    <n v="54034.13"/>
    <n v="70231.97"/>
    <m/>
    <m/>
    <n v="6632.4218019999998"/>
    <x v="1209"/>
    <x v="1214"/>
    <n v="23235.933730000001"/>
    <n v="28252.28773"/>
    <n v="33911.410830000001"/>
    <n v="40413.558920000003"/>
    <n v="48677.91388"/>
    <n v="61215.239220000003"/>
    <n v="109172.2114"/>
    <n v="38447.452989999998"/>
    <n v="1242.7491419999999"/>
    <n v="4205.6640580000003"/>
    <n v="7445.3069910000004"/>
    <n v="10078.71149"/>
    <n v="12856.45264"/>
    <n v="16355.954460000001"/>
    <n v="21517.97753"/>
    <n v="25421.776900000001"/>
    <n v="34105.27044"/>
    <n v="67928.594670000006"/>
    <n v="20116.238710000001"/>
    <n v="307.676489"/>
    <n v="1461.8885170000001"/>
    <n v="2781.1467779999998"/>
    <n v="4338.9654039999996"/>
    <n v="6447.8372959999997"/>
    <n v="8625.8036319999992"/>
    <n v="11567.717000000001"/>
    <n v="15462.116309999999"/>
    <n v="21968.968140000001"/>
    <n v="42182.808709999998"/>
    <n v="11514.730600000001"/>
    <n v="666.45067570000003"/>
    <n v="1561.573296"/>
    <n v="1977.230303"/>
    <n v="3187.1903550000002"/>
    <n v="4313.8619280000003"/>
    <n v="5244.7450509999999"/>
    <n v="5350.5827829999998"/>
    <n v="7140.5987439999999"/>
    <n v="7521.3782579999997"/>
    <n v="11467.90192"/>
    <n v="4843.2025460000004"/>
    <n v="469.89850250000001"/>
    <n v="727.10769000000005"/>
    <n v="1081.7928300000001"/>
    <n v="1539.669576"/>
    <n v="2150.9382009999999"/>
    <n v="3026.6212569999998"/>
    <n v="3595.2901809999998"/>
    <n v="4948.7587030000004"/>
    <n v="6622.7425169999997"/>
    <n v="15175.85246"/>
    <n v="3933.9611690000002"/>
    <n v="292.460374"/>
    <n v="675.57621600000004"/>
    <n v="889.10102989999996"/>
    <n v="1087.3533219999999"/>
    <n v="1346.7944600000001"/>
    <n v="1406.2546150000001"/>
    <n v="1689.3703680000001"/>
    <n v="2093.9085049999999"/>
    <n v="2660.7655129999998"/>
    <n v="9055.6498310000006"/>
    <n v="2119.789319"/>
    <n v="3879.3269690000002"/>
    <n v="6315.1804060000004"/>
    <n v="5982.5840349999999"/>
    <n v="5311.2943830000004"/>
    <n v="4794.6457559999999"/>
    <n v="4537.455438"/>
    <n v="4235.6846850000002"/>
    <n v="4131.9069220000001"/>
    <n v="3882.9570399999998"/>
    <n v="3689.6725449999999"/>
    <n v="4676.075495"/>
    <n v="-226.14035079999999"/>
    <n v="-766.01683479999997"/>
    <n v="-1380.371357"/>
    <n v="-2307.2507919999998"/>
    <n v="-3658.2425450000001"/>
    <n v="-5285.4236289999999"/>
    <n v="-7543.0636199999999"/>
    <n v="-10521.1522"/>
    <n v="-15546.84268"/>
    <n v="-40328.26872"/>
    <n v="-8756.5448579999993"/>
    <n v="6632.4218019999998"/>
    <n v="14180.97335"/>
    <n v="18776.79061"/>
    <n v="23235.933730000001"/>
    <n v="28252.28773"/>
    <n v="33911.410830000001"/>
    <n v="40413.558920000003"/>
    <n v="48677.913890000003"/>
    <n v="61215.239220000003"/>
    <n v="109172.2114"/>
    <n v="38447.452989999998"/>
    <n v="0.331067"/>
    <n v="0.59181499999999998"/>
    <m/>
    <n v="0.245535"/>
    <n v="0.36714799999999997"/>
    <m/>
    <n v="0.28343600000000002"/>
    <n v="0.61286099999999999"/>
    <m/>
    <n v="0.17386199999999999"/>
    <n v="0.382048"/>
    <m/>
    <m/>
    <m/>
    <m/>
    <m/>
    <m/>
    <m/>
    <n v="0.37829600000000002"/>
    <m/>
    <n v="0.18348"/>
    <n v="0.60916300000000001"/>
    <m/>
    <n v="0.29011799999999999"/>
    <m/>
    <n v="1"/>
    <m/>
    <m/>
    <m/>
    <n v="0.17386199999999999"/>
    <n v="0.28343600000000002"/>
    <n v="38447.449999999997"/>
    <m/>
    <m/>
    <m/>
    <m/>
    <m/>
    <m/>
    <m/>
    <m/>
    <m/>
    <m/>
    <m/>
    <m/>
    <m/>
    <m/>
    <m/>
    <m/>
    <m/>
    <m/>
    <m/>
    <m/>
    <m/>
    <m/>
    <m/>
    <m/>
    <m/>
    <m/>
    <m/>
    <m/>
    <m/>
    <m/>
    <m/>
    <m/>
    <m/>
    <m/>
    <m/>
    <m/>
    <m/>
    <m/>
    <m/>
    <m/>
    <n v="0.238399"/>
    <n v="0.109875"/>
    <n v="0.195718"/>
    <n v="0.13584599999999999"/>
    <n v="0.19225800000000001"/>
    <n v="7.3252999999999999E-2"/>
    <n v="5.4650999999999998E-2"/>
    <n v="33495.07"/>
    <n v="34154.44"/>
    <n v="38048.44"/>
    <n v="42752.69"/>
    <n v="46039.48"/>
    <n v="40321.910000000003"/>
    <n v="30188.639999999999"/>
    <n v="0.20827300000000001"/>
    <n v="0.21599699999999999"/>
    <n v="0.157166"/>
    <n v="0.130296"/>
    <n v="0.145402"/>
    <n v="0.15218899999999999"/>
    <n v="0.23630000000000001"/>
    <n v="0.29516399999999998"/>
    <n v="0.26782600000000001"/>
    <n v="0.214756"/>
    <n v="0.18481800000000001"/>
    <n v="0.23386499999999999"/>
    <n v="0.48314200000000002"/>
    <n v="0.66145500000000002"/>
    <n v="105.2915"/>
    <n v="1"/>
  </r>
  <r>
    <x v="40"/>
    <n v="12"/>
    <x v="5"/>
    <s v="2012"/>
    <s v="CPS ASEC"/>
    <s v="2013"/>
    <s v="2012"/>
    <s v=""/>
    <s v="current"/>
    <s v=""/>
    <x v="2"/>
    <n v="197040000"/>
    <m/>
    <n v="0.38474439999999999"/>
    <n v="0.47454229999999997"/>
    <n v="2.0102000000000002E-3"/>
    <m/>
    <n v="6.2309482999999997"/>
    <n v="2.2038731"/>
    <n v="2.8272718000000001"/>
    <n v="8.2533027000000008"/>
    <n v="16.972198599999999"/>
    <n v="40805.99"/>
    <n v="33493"/>
    <n v="11846.07"/>
    <n v="17683.939999999999"/>
    <n v="22642.27"/>
    <n v="27926.7"/>
    <n v="33492.06"/>
    <n v="39777.51"/>
    <n v="46971.93"/>
    <n v="57155.5"/>
    <n v="73812.25"/>
    <m/>
    <m/>
    <n v="6725.6380639999998"/>
    <x v="1210"/>
    <x v="1215"/>
    <n v="25267.465950000002"/>
    <n v="30643.12888"/>
    <n v="36614.705139999998"/>
    <n v="43235.788220000002"/>
    <n v="51823.825080000002"/>
    <n v="64537.45983"/>
    <n v="114148.8649"/>
    <n v="40806.133349999996"/>
    <n v="1552.2466959999999"/>
    <n v="5379.5718340000003"/>
    <n v="9262.5481889999992"/>
    <n v="12426.39518"/>
    <n v="15824.07872"/>
    <n v="20464.766800000001"/>
    <n v="24262.230380000001"/>
    <n v="29715.035360000002"/>
    <n v="38087.746639999998"/>
    <n v="74727.229649999994"/>
    <n v="23170.415789999999"/>
    <n v="360.13931819999999"/>
    <n v="1833.9383640000001"/>
    <n v="3518.9342000000001"/>
    <n v="5336.3411889999998"/>
    <n v="7420.3361349999996"/>
    <n v="9672.4349779999993"/>
    <n v="13088.04544"/>
    <n v="16559.73963"/>
    <n v="23419.997950000001"/>
    <n v="44488.61836"/>
    <n v="12569.983749999999"/>
    <n v="816.04398300000003"/>
    <n v="2080.692943"/>
    <n v="3002.420036"/>
    <n v="4549.4580489999998"/>
    <n v="5793.7399580000001"/>
    <n v="6237.3208240000004"/>
    <n v="7092.9946680000003"/>
    <n v="8572.9588280000007"/>
    <n v="9832.2988540000006"/>
    <n v="14169.958549999999"/>
    <n v="6214.8467430000001"/>
    <n v="481.99587380000003"/>
    <n v="754.63118629999997"/>
    <n v="1053.5503080000001"/>
    <n v="1340.082731"/>
    <n v="1707.4996349999999"/>
    <n v="2377.5837799999999"/>
    <n v="2872.3806260000001"/>
    <n v="4045.9388220000001"/>
    <n v="5382.9620500000001"/>
    <n v="12611.207490000001"/>
    <n v="3262.8145549999999"/>
    <n v="379.32709240000003"/>
    <n v="857.73222750000002"/>
    <n v="1050.2912570000001"/>
    <n v="1322.908817"/>
    <n v="1516.65788"/>
    <n v="1623.274523"/>
    <n v="1911.4049500000001"/>
    <n v="2324.053296"/>
    <n v="2882.0825439999999"/>
    <n v="9456.2298310000006"/>
    <n v="2332.4145130000002"/>
    <n v="3421.8753670000001"/>
    <n v="5063.0043740000001"/>
    <n v="4232.7216850000004"/>
    <n v="3578.9298859999999"/>
    <n v="3229.7499309999998"/>
    <n v="2982.6506140000001"/>
    <n v="2949.4514949999998"/>
    <n v="2767.939468"/>
    <n v="2439.5465960000001"/>
    <n v="2137.9440169999998"/>
    <n v="3280.3833979999999"/>
    <n v="-285.99026650000002"/>
    <n v="-1044.927809"/>
    <n v="-1984.342987"/>
    <n v="-3286.6499090000002"/>
    <n v="-4848.9333720000004"/>
    <n v="-6743.3263809999999"/>
    <n v="-8940.7193430000007"/>
    <n v="-12161.840319999999"/>
    <n v="-17507.17481"/>
    <n v="-43442.322970000001"/>
    <n v="-10024.725399999999"/>
    <n v="6725.6380639999998"/>
    <n v="14924.643120000001"/>
    <n v="20136.12269"/>
    <n v="25267.465950000002"/>
    <n v="30643.12888"/>
    <n v="36614.705139999998"/>
    <n v="43235.788220000002"/>
    <n v="51823.825080000002"/>
    <n v="64537.45983"/>
    <n v="114148.8649"/>
    <n v="40806.133349999996"/>
    <n v="0.266897"/>
    <n v="0.56125000000000003"/>
    <m/>
    <n v="0.21868399999999999"/>
    <n v="0.383135"/>
    <m/>
    <n v="0.22333700000000001"/>
    <n v="0.58565699999999998"/>
    <m/>
    <n v="0.15803700000000001"/>
    <n v="0.39902700000000002"/>
    <m/>
    <m/>
    <m/>
    <m/>
    <m/>
    <m/>
    <m/>
    <n v="0.39633000000000002"/>
    <m/>
    <n v="0.165739"/>
    <n v="0.58180600000000005"/>
    <m/>
    <n v="0.22920499999999999"/>
    <n v="38977.699999999997"/>
    <m/>
    <n v="0.854541"/>
    <n v="0.17047599999999999"/>
    <n v="0.237565"/>
    <m/>
    <m/>
    <m/>
    <n v="5.0615E-2"/>
    <n v="2.0667000000000001E-2"/>
    <n v="4.3472999999999998E-2"/>
    <n v="1.4614E-2"/>
    <n v="0.18659500000000001"/>
    <n v="6.8497000000000002E-2"/>
    <n v="3.1300000000000001E-2"/>
    <n v="0.28151900000000002"/>
    <n v="0.132713"/>
    <n v="2.4546999999999999E-2"/>
    <n v="41094.019999999997"/>
    <n v="16676.28"/>
    <n v="23008.27"/>
    <n v="9012.8870000000006"/>
    <n v="53989.3"/>
    <n v="38925.86"/>
    <n v="22318.76"/>
    <n v="42215.03"/>
    <n v="30552.54"/>
    <n v="15210.36"/>
    <n v="0.14080200000000001"/>
    <n v="0.63549299999999997"/>
    <n v="0.32451099999999999"/>
    <n v="0.85929900000000004"/>
    <n v="3.8245000000000001E-2"/>
    <n v="0.18393999999999999"/>
    <n v="0.478377"/>
    <n v="5.2406000000000001E-2"/>
    <n v="0.25028299999999998"/>
    <n v="0.65483199999999997"/>
    <n v="0.14744099999999999"/>
    <n v="0.80281800000000003"/>
    <n v="0.47645100000000001"/>
    <n v="0.91683300000000001"/>
    <n v="4.5967000000000001E-2"/>
    <n v="0.271727"/>
    <n v="0.72112799999999999"/>
    <n v="9.9659999999999999E-2"/>
    <n v="0.364647"/>
    <n v="0.75903600000000004"/>
    <m/>
    <m/>
    <m/>
    <m/>
    <m/>
    <m/>
    <m/>
    <m/>
    <m/>
    <m/>
    <m/>
    <m/>
    <m/>
    <m/>
    <m/>
    <m/>
    <m/>
    <m/>
    <m/>
    <m/>
    <m/>
    <m/>
    <m/>
    <m/>
    <m/>
    <m/>
    <m/>
    <m/>
    <n v="105.2915"/>
    <n v="1"/>
  </r>
  <r>
    <x v="41"/>
    <n v="12"/>
    <x v="5"/>
    <s v="2008"/>
    <s v="NIDS"/>
    <s v=""/>
    <s v="2008"/>
    <s v=""/>
    <s v=""/>
    <s v=""/>
    <x v="0"/>
    <n v="1625"/>
    <n v="1397"/>
    <n v="0.60018000000000005"/>
    <n v="0.70657999999999999"/>
    <n v="2.24186E-2"/>
    <m/>
    <n v="12.557430999999999"/>
    <n v="5.6402865000000002"/>
    <n v="2.2263817000000001"/>
    <n v="18.8343481"/>
    <n v="36.3941108"/>
    <m/>
    <n v="992.95519999999999"/>
    <n v="512.13229999999999"/>
    <n v="656.12630000000001"/>
    <n v="796.08420000000001"/>
    <n v="935.30740000000003"/>
    <n v="1140.202"/>
    <n v="1380.9590000000001"/>
    <n v="1990.2090000000001"/>
    <n v="3229.75"/>
    <n v="6431.0659999999998"/>
    <n v="93860.800000000003"/>
    <m/>
    <n v="370.8023"/>
    <x v="1211"/>
    <x v="1216"/>
    <n v="862.81129999999996"/>
    <n v="1023.312"/>
    <n v="1283.8610000000001"/>
    <n v="1613.347"/>
    <n v="2452.4319999999998"/>
    <n v="4584.18"/>
    <n v="13495.0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605829999999997"/>
    <m/>
  </r>
  <r>
    <x v="41"/>
    <n v="12"/>
    <x v="5"/>
    <s v="2008"/>
    <s v="NIDS"/>
    <s v=""/>
    <s v="2008"/>
    <s v=""/>
    <s v=""/>
    <s v=""/>
    <x v="1"/>
    <n v="28250"/>
    <n v="7302"/>
    <n v="0.65430999999999995"/>
    <n v="0.70172999999999996"/>
    <n v="6.9908000000000001E-3"/>
    <m/>
    <n v="24.418673999999999"/>
    <n v="5.9875748"/>
    <n v="4.0782243999999999"/>
    <n v="39.008904200000003"/>
    <n v="110.30195329999999"/>
    <m/>
    <n v="1012.46"/>
    <n v="248.26"/>
    <n v="436.83"/>
    <n v="600.96"/>
    <n v="793.39"/>
    <n v="1012.46"/>
    <n v="1358.88"/>
    <n v="1899.56"/>
    <n v="3048.33"/>
    <n v="6062.18"/>
    <n v="93860.800000000003"/>
    <m/>
    <n v="130.55000000000001"/>
    <x v="1212"/>
    <x v="1217"/>
    <n v="693.66"/>
    <n v="897.82"/>
    <n v="1169.55"/>
    <n v="1582.05"/>
    <n v="2407.06"/>
    <n v="4306.8"/>
    <n v="14399.92"/>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605829999999997"/>
    <m/>
  </r>
  <r>
    <x v="41"/>
    <n v="12"/>
    <x v="5"/>
    <s v="2008"/>
    <s v="NIDS"/>
    <s v=""/>
    <s v="2008"/>
    <s v=""/>
    <s v=""/>
    <s v=""/>
    <x v="2"/>
    <n v="14753"/>
    <n v="6917"/>
    <n v="0.64968999999999999"/>
    <n v="0.68130000000000002"/>
    <n v="8.8027999999999995E-3"/>
    <m/>
    <n v="27.1218903"/>
    <n v="5.9827707999999999"/>
    <n v="4.5333326999999999"/>
    <n v="41.454032699999999"/>
    <n v="123.008016"/>
    <m/>
    <n v="1000"/>
    <n v="268.32819999999998"/>
    <n v="494.97480000000002"/>
    <n v="691.67499999999995"/>
    <n v="916.52059999999994"/>
    <n v="1216.421"/>
    <n v="1607.3589999999999"/>
    <n v="2347.5940000000001"/>
    <n v="3685.9169999999999"/>
    <n v="7277.5680000000002"/>
    <n v="93860.800000000003"/>
    <m/>
    <n v="133.4461"/>
    <x v="1213"/>
    <x v="1218"/>
    <n v="803.74860000000001"/>
    <n v="1054.5070000000001"/>
    <n v="1413.4280000000001"/>
    <n v="1956.943"/>
    <n v="2962.8270000000002"/>
    <n v="5187.942"/>
    <n v="16414.939999999999"/>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n v="89.60582999999999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Q4:AC48" firstHeaderRow="1" firstDataRow="3" firstDataCol="1" rowPageCount="1" colPageCount="1"/>
  <pivotFields count="236">
    <pivotField axis="axisRow" showAll="0">
      <items count="43">
        <item x="0"/>
        <item x="1"/>
        <item x="2"/>
        <item x="4"/>
        <item x="6"/>
        <item x="8"/>
        <item x="10"/>
        <item x="12"/>
        <item x="13"/>
        <item x="14"/>
        <item x="9"/>
        <item x="16"/>
        <item x="17"/>
        <item x="19"/>
        <item x="18"/>
        <item x="20"/>
        <item x="21"/>
        <item x="22"/>
        <item x="23"/>
        <item x="25"/>
        <item x="27"/>
        <item x="29"/>
        <item x="30"/>
        <item x="31"/>
        <item x="32"/>
        <item x="33"/>
        <item x="36"/>
        <item x="37"/>
        <item x="11"/>
        <item x="38"/>
        <item x="5"/>
        <item x="39"/>
        <item x="15"/>
        <item x="40"/>
        <item x="3"/>
        <item x="7"/>
        <item x="26"/>
        <item x="24"/>
        <item x="28"/>
        <item x="34"/>
        <item x="35"/>
        <item x="41"/>
        <item t="default"/>
      </items>
    </pivotField>
    <pivotField showAll="0"/>
    <pivotField axis="axisPage" showAll="0">
      <items count="13">
        <item x="7"/>
        <item x="1"/>
        <item x="11"/>
        <item x="3"/>
        <item x="4"/>
        <item x="10"/>
        <item x="5"/>
        <item x="2"/>
        <item x="9"/>
        <item x="6"/>
        <item x="0"/>
        <item x="8"/>
        <item t="default"/>
      </items>
    </pivotField>
    <pivotField showAll="0"/>
    <pivotField showAll="0"/>
    <pivotField showAll="0"/>
    <pivotField showAll="0"/>
    <pivotField showAll="0"/>
    <pivotField showAll="0"/>
    <pivotField showAll="0"/>
    <pivotField axis="axisCol" showAll="0">
      <items count="4">
        <item x="1"/>
        <item h="1" x="2"/>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15">
        <item x="1161"/>
        <item x="1158"/>
        <item x="1159"/>
        <item x="1162"/>
        <item x="1160"/>
        <item x="1163"/>
        <item x="1167"/>
        <item x="1164"/>
        <item x="1165"/>
        <item x="1168"/>
        <item x="1166"/>
        <item x="1169"/>
        <item x="533"/>
        <item x="536"/>
        <item x="862"/>
        <item x="537"/>
        <item x="863"/>
        <item x="534"/>
        <item x="538"/>
        <item x="864"/>
        <item x="535"/>
        <item x="1212"/>
        <item x="1213"/>
        <item x="539"/>
        <item x="542"/>
        <item x="1211"/>
        <item x="479"/>
        <item x="543"/>
        <item x="839"/>
        <item x="540"/>
        <item x="838"/>
        <item x="482"/>
        <item x="544"/>
        <item x="840"/>
        <item x="841"/>
        <item x="541"/>
        <item x="842"/>
        <item x="1015"/>
        <item x="843"/>
        <item x="480"/>
        <item x="483"/>
        <item x="844"/>
        <item x="481"/>
        <item x="484"/>
        <item x="371"/>
        <item x="845"/>
        <item x="847"/>
        <item x="1016"/>
        <item x="846"/>
        <item x="303"/>
        <item x="304"/>
        <item x="83"/>
        <item x="302"/>
        <item x="82"/>
        <item x="1017"/>
        <item x="306"/>
        <item x="850"/>
        <item x="858"/>
        <item x="848"/>
        <item x="84"/>
        <item x="347"/>
        <item x="307"/>
        <item x="857"/>
        <item x="348"/>
        <item x="545"/>
        <item x="1171"/>
        <item x="548"/>
        <item x="861"/>
        <item x="854"/>
        <item x="860"/>
        <item x="855"/>
        <item x="349"/>
        <item x="305"/>
        <item x="1170"/>
        <item x="851"/>
        <item x="853"/>
        <item x="373"/>
        <item x="1071"/>
        <item x="859"/>
        <item x="849"/>
        <item x="865"/>
        <item x="1018"/>
        <item x="856"/>
        <item x="1172"/>
        <item x="1072"/>
        <item x="350"/>
        <item x="372"/>
        <item x="85"/>
        <item x="351"/>
        <item x="1073"/>
        <item x="852"/>
        <item x="1074"/>
        <item x="660"/>
        <item x="352"/>
        <item x="353"/>
        <item x="1182"/>
        <item x="661"/>
        <item x="86"/>
        <item x="1075"/>
        <item x="684"/>
        <item x="88"/>
        <item x="662"/>
        <item x="308"/>
        <item x="687"/>
        <item x="1076"/>
        <item x="1019"/>
        <item x="549"/>
        <item x="354"/>
        <item x="1077"/>
        <item x="485"/>
        <item x="91"/>
        <item x="546"/>
        <item x="94"/>
        <item x="1048"/>
        <item x="356"/>
        <item x="97"/>
        <item x="690"/>
        <item x="550"/>
        <item x="87"/>
        <item x="866"/>
        <item x="1021"/>
        <item x="488"/>
        <item x="355"/>
        <item x="486"/>
        <item x="309"/>
        <item x="1049"/>
        <item x="1183"/>
        <item x="1078"/>
        <item x="685"/>
        <item x="688"/>
        <item x="547"/>
        <item x="310"/>
        <item x="489"/>
        <item x="1020"/>
        <item x="311"/>
        <item x="98"/>
        <item x="551"/>
        <item x="1080"/>
        <item x="89"/>
        <item x="686"/>
        <item x="95"/>
        <item x="1079"/>
        <item x="689"/>
        <item x="487"/>
        <item x="1173"/>
        <item x="554"/>
        <item x="1174"/>
        <item x="357"/>
        <item x="1050"/>
        <item x="604"/>
        <item x="867"/>
        <item x="312"/>
        <item x="359"/>
        <item x="490"/>
        <item x="491"/>
        <item x="691"/>
        <item x="367"/>
        <item x="92"/>
        <item x="1051"/>
        <item x="1184"/>
        <item x="366"/>
        <item x="605"/>
        <item x="603"/>
        <item x="313"/>
        <item x="362"/>
        <item x="1052"/>
        <item x="365"/>
        <item x="99"/>
        <item x="1081"/>
        <item x="363"/>
        <item x="1175"/>
        <item x="494"/>
        <item x="370"/>
        <item x="96"/>
        <item x="368"/>
        <item x="369"/>
        <item x="358"/>
        <item x="314"/>
        <item x="1176"/>
        <item x="692"/>
        <item x="364"/>
        <item x="315"/>
        <item x="360"/>
        <item x="90"/>
        <item x="1022"/>
        <item x="316"/>
        <item x="492"/>
        <item x="1082"/>
        <item x="1024"/>
        <item x="1053"/>
        <item x="782"/>
        <item x="1027"/>
        <item x="1083"/>
        <item x="1178"/>
        <item x="93"/>
        <item x="361"/>
        <item x="1177"/>
        <item x="555"/>
        <item x="100"/>
        <item x="495"/>
        <item x="783"/>
        <item x="1030"/>
        <item x="17"/>
        <item x="318"/>
        <item x="552"/>
        <item x="781"/>
        <item x="1025"/>
        <item x="556"/>
        <item x="693"/>
        <item x="319"/>
        <item x="1084"/>
        <item x="1023"/>
        <item x="1055"/>
        <item x="1086"/>
        <item x="317"/>
        <item x="696"/>
        <item x="102"/>
        <item x="1054"/>
        <item x="1180"/>
        <item x="1028"/>
        <item x="493"/>
        <item x="606"/>
        <item x="1179"/>
        <item x="702"/>
        <item x="1087"/>
        <item x="101"/>
        <item x="898"/>
        <item x="497"/>
        <item x="1085"/>
        <item x="553"/>
        <item x="1031"/>
        <item x="1033"/>
        <item x="1090"/>
        <item x="703"/>
        <item x="496"/>
        <item x="1089"/>
        <item x="560"/>
        <item x="1088"/>
        <item x="1026"/>
        <item x="1092"/>
        <item x="498"/>
        <item x="1056"/>
        <item x="1095"/>
        <item x="557"/>
        <item x="1091"/>
        <item x="1036"/>
        <item x="1034"/>
        <item x="607"/>
        <item x="699"/>
        <item x="1029"/>
        <item x="704"/>
        <item x="1061"/>
        <item x="1058"/>
        <item x="500"/>
        <item x="1093"/>
        <item x="784"/>
        <item x="694"/>
        <item x="583"/>
        <item x="104"/>
        <item x="697"/>
        <item x="899"/>
        <item x="103"/>
        <item x="1181"/>
        <item x="1039"/>
        <item x="582"/>
        <item x="785"/>
        <item x="1032"/>
        <item x="1064"/>
        <item x="501"/>
        <item x="705"/>
        <item x="1046"/>
        <item x="1042"/>
        <item x="1037"/>
        <item x="50"/>
        <item x="374"/>
        <item x="706"/>
        <item x="1062"/>
        <item x="563"/>
        <item x="18"/>
        <item x="1065"/>
        <item x="1045"/>
        <item x="1035"/>
        <item x="1043"/>
        <item x="51"/>
        <item x="1094"/>
        <item x="1059"/>
        <item x="1047"/>
        <item x="1040"/>
        <item x="695"/>
        <item x="1098"/>
        <item x="900"/>
        <item x="1057"/>
        <item x="1185"/>
        <item x="323"/>
        <item x="786"/>
        <item x="608"/>
        <item x="698"/>
        <item x="895"/>
        <item x="499"/>
        <item x="377"/>
        <item x="320"/>
        <item x="707"/>
        <item x="106"/>
        <item x="1044"/>
        <item x="1038"/>
        <item x="566"/>
        <item x="326"/>
        <item x="505"/>
        <item x="1063"/>
        <item x="105"/>
        <item x="708"/>
        <item x="502"/>
        <item x="1101"/>
        <item x="700"/>
        <item x="380"/>
        <item x="191"/>
        <item x="1186"/>
        <item x="1041"/>
        <item x="19"/>
        <item x="992"/>
        <item x="896"/>
        <item x="558"/>
        <item x="456"/>
        <item x="1060"/>
        <item x="455"/>
        <item x="457"/>
        <item x="248"/>
        <item x="709"/>
        <item x="564"/>
        <item x="251"/>
        <item x="324"/>
        <item x="787"/>
        <item x="321"/>
        <item x="561"/>
        <item x="578"/>
        <item x="581"/>
        <item x="503"/>
        <item x="1104"/>
        <item x="567"/>
        <item x="508"/>
        <item x="506"/>
        <item x="107"/>
        <item x="904"/>
        <item x="897"/>
        <item x="383"/>
        <item x="711"/>
        <item x="701"/>
        <item x="579"/>
        <item x="559"/>
        <item x="569"/>
        <item x="868"/>
        <item x="108"/>
        <item x="883"/>
        <item x="329"/>
        <item x="710"/>
        <item x="993"/>
        <item x="565"/>
        <item x="989"/>
        <item x="886"/>
        <item x="327"/>
        <item x="375"/>
        <item x="194"/>
        <item x="568"/>
        <item x="1096"/>
        <item x="609"/>
        <item x="570"/>
        <item x="509"/>
        <item x="322"/>
        <item x="580"/>
        <item x="956"/>
        <item x="1187"/>
        <item x="1110"/>
        <item x="1107"/>
        <item x="990"/>
        <item x="1188"/>
        <item x="905"/>
        <item x="889"/>
        <item x="52"/>
        <item x="504"/>
        <item x="1113"/>
        <item x="386"/>
        <item x="562"/>
        <item x="572"/>
        <item x="788"/>
        <item x="55"/>
        <item x="346"/>
        <item x="325"/>
        <item x="345"/>
        <item x="714"/>
        <item x="712"/>
        <item x="376"/>
        <item x="252"/>
        <item x="571"/>
        <item x="507"/>
        <item x="378"/>
        <item x="1099"/>
        <item x="910"/>
        <item x="573"/>
        <item x="511"/>
        <item x="109"/>
        <item x="249"/>
        <item x="1097"/>
        <item x="332"/>
        <item x="1116"/>
        <item x="906"/>
        <item x="575"/>
        <item x="342"/>
        <item x="197"/>
        <item x="887"/>
        <item x="110"/>
        <item x="713"/>
        <item x="510"/>
        <item x="254"/>
        <item x="892"/>
        <item x="458"/>
        <item x="884"/>
        <item x="576"/>
        <item x="330"/>
        <item x="257"/>
        <item x="253"/>
        <item x="901"/>
        <item x="574"/>
        <item x="513"/>
        <item x="379"/>
        <item x="381"/>
        <item x="343"/>
        <item x="957"/>
        <item x="959"/>
        <item x="335"/>
        <item x="1102"/>
        <item x="717"/>
        <item x="663"/>
        <item x="389"/>
        <item x="1100"/>
        <item x="890"/>
        <item x="577"/>
        <item x="328"/>
        <item x="459"/>
        <item x="250"/>
        <item x="341"/>
        <item x="1189"/>
        <item x="392"/>
        <item x="789"/>
        <item x="790"/>
        <item x="512"/>
        <item x="515"/>
        <item x="911"/>
        <item x="20"/>
        <item x="338"/>
        <item x="798"/>
        <item x="339"/>
        <item x="888"/>
        <item x="988"/>
        <item x="902"/>
        <item x="112"/>
        <item x="114"/>
        <item x="715"/>
        <item x="718"/>
        <item x="460"/>
        <item x="885"/>
        <item x="382"/>
        <item x="111"/>
        <item x="398"/>
        <item x="893"/>
        <item x="514"/>
        <item x="801"/>
        <item x="203"/>
        <item x="200"/>
        <item x="1103"/>
        <item x="805"/>
        <item x="395"/>
        <item x="331"/>
        <item x="344"/>
        <item x="333"/>
        <item x="206"/>
        <item x="797"/>
        <item x="517"/>
        <item x="891"/>
        <item x="903"/>
        <item x="336"/>
        <item x="1105"/>
        <item x="384"/>
        <item x="340"/>
        <item x="720"/>
        <item x="995"/>
        <item x="800"/>
        <item x="907"/>
        <item x="516"/>
        <item x="401"/>
        <item x="115"/>
        <item x="116"/>
        <item x="664"/>
        <item x="719"/>
        <item x="996"/>
        <item x="404"/>
        <item x="958"/>
        <item x="960"/>
        <item x="716"/>
        <item x="915"/>
        <item x="53"/>
        <item x="113"/>
        <item x="519"/>
        <item x="407"/>
        <item x="1111"/>
        <item x="610"/>
        <item x="1114"/>
        <item x="56"/>
        <item x="58"/>
        <item x="791"/>
        <item x="1117"/>
        <item x="521"/>
        <item x="894"/>
        <item x="732"/>
        <item x="54"/>
        <item x="723"/>
        <item x="410"/>
        <item x="518"/>
        <item x="1191"/>
        <item x="1106"/>
        <item x="916"/>
        <item x="117"/>
        <item x="258"/>
        <item x="1190"/>
        <item x="260"/>
        <item x="991"/>
        <item x="733"/>
        <item x="337"/>
        <item x="665"/>
        <item x="721"/>
        <item x="385"/>
        <item x="908"/>
        <item x="263"/>
        <item x="523"/>
        <item x="192"/>
        <item x="118"/>
        <item x="334"/>
        <item x="209"/>
        <item x="255"/>
        <item x="1118"/>
        <item x="520"/>
        <item x="23"/>
        <item x="1112"/>
        <item x="1108"/>
        <item x="413"/>
        <item x="1115"/>
        <item x="57"/>
        <item x="0"/>
        <item x="387"/>
        <item x="726"/>
        <item x="522"/>
        <item x="21"/>
        <item x="734"/>
        <item x="869"/>
        <item x="416"/>
        <item x="806"/>
        <item x="525"/>
        <item x="917"/>
        <item x="998"/>
        <item x="724"/>
        <item x="793"/>
        <item x="792"/>
        <item x="802"/>
        <item x="799"/>
        <item x="399"/>
        <item x="462"/>
        <item x="524"/>
        <item x="396"/>
        <item x="24"/>
        <item x="909"/>
        <item x="212"/>
        <item x="999"/>
        <item x="729"/>
        <item x="803"/>
        <item x="119"/>
        <item x="1192"/>
        <item x="120"/>
        <item x="722"/>
        <item x="393"/>
        <item x="405"/>
        <item x="259"/>
        <item x="402"/>
        <item x="400"/>
        <item x="463"/>
        <item x="527"/>
        <item x="804"/>
        <item x="61"/>
        <item x="526"/>
        <item x="461"/>
        <item x="1109"/>
        <item x="397"/>
        <item x="406"/>
        <item x="611"/>
        <item x="390"/>
        <item x="419"/>
        <item x="403"/>
        <item x="529"/>
        <item x="994"/>
        <item x="739"/>
        <item x="408"/>
        <item x="64"/>
        <item x="531"/>
        <item x="912"/>
        <item x="59"/>
        <item x="796"/>
        <item x="256"/>
        <item x="727"/>
        <item x="394"/>
        <item x="725"/>
        <item x="528"/>
        <item x="807"/>
        <item x="122"/>
        <item x="388"/>
        <item x="742"/>
        <item x="530"/>
        <item x="22"/>
        <item x="411"/>
        <item x="794"/>
        <item x="730"/>
        <item x="121"/>
        <item x="409"/>
        <item x="1194"/>
        <item x="913"/>
        <item x="871"/>
        <item x="264"/>
        <item x="195"/>
        <item x="736"/>
        <item x="25"/>
        <item x="532"/>
        <item x="735"/>
        <item x="738"/>
        <item x="740"/>
        <item x="961"/>
        <item x="963"/>
        <item x="67"/>
        <item x="193"/>
        <item x="743"/>
        <item x="422"/>
        <item x="391"/>
        <item x="741"/>
        <item x="261"/>
        <item x="266"/>
        <item x="412"/>
        <item x="465"/>
        <item x="414"/>
        <item x="425"/>
        <item x="123"/>
        <item x="464"/>
        <item x="795"/>
        <item x="60"/>
        <item x="997"/>
        <item x="1"/>
        <item x="612"/>
        <item x="1193"/>
        <item x="737"/>
        <item x="3"/>
        <item x="731"/>
        <item x="728"/>
        <item x="914"/>
        <item x="417"/>
        <item x="466"/>
        <item x="428"/>
        <item x="265"/>
        <item x="70"/>
        <item x="124"/>
        <item x="415"/>
        <item x="870"/>
        <item x="962"/>
        <item x="964"/>
        <item x="62"/>
        <item x="1001"/>
        <item x="920"/>
        <item x="431"/>
        <item x="198"/>
        <item x="262"/>
        <item x="1000"/>
        <item x="418"/>
        <item x="921"/>
        <item x="420"/>
        <item x="1002"/>
        <item x="269"/>
        <item x="965"/>
        <item x="967"/>
        <item x="434"/>
        <item x="29"/>
        <item x="207"/>
        <item x="125"/>
        <item x="201"/>
        <item x="1197"/>
        <item x="2"/>
        <item x="267"/>
        <item x="270"/>
        <item x="196"/>
        <item x="128"/>
        <item x="130"/>
        <item x="65"/>
        <item x="423"/>
        <item x="26"/>
        <item x="73"/>
        <item x="615"/>
        <item x="613"/>
        <item x="204"/>
        <item x="922"/>
        <item x="126"/>
        <item x="421"/>
        <item x="132"/>
        <item x="437"/>
        <item x="1195"/>
        <item x="68"/>
        <item x="63"/>
        <item x="213"/>
        <item x="76"/>
        <item x="133"/>
        <item x="271"/>
        <item x="32"/>
        <item x="131"/>
        <item x="134"/>
        <item x="426"/>
        <item x="136"/>
        <item x="210"/>
        <item x="1003"/>
        <item x="966"/>
        <item x="968"/>
        <item x="129"/>
        <item x="268"/>
        <item x="468"/>
        <item x="79"/>
        <item x="424"/>
        <item x="137"/>
        <item x="467"/>
        <item x="140"/>
        <item x="138"/>
        <item x="71"/>
        <item x="4"/>
        <item x="1004"/>
        <item x="135"/>
        <item x="272"/>
        <item x="139"/>
        <item x="274"/>
        <item x="874"/>
        <item x="141"/>
        <item x="142"/>
        <item x="127"/>
        <item x="440"/>
        <item x="35"/>
        <item x="429"/>
        <item x="143"/>
        <item x="66"/>
        <item x="469"/>
        <item x="278"/>
        <item x="427"/>
        <item x="69"/>
        <item x="1005"/>
        <item x="614"/>
        <item x="199"/>
        <item x="276"/>
        <item x="38"/>
        <item x="634"/>
        <item x="30"/>
        <item x="1200"/>
        <item x="918"/>
        <item x="214"/>
        <item x="970"/>
        <item x="972"/>
        <item x="432"/>
        <item x="1006"/>
        <item x="616"/>
        <item x="618"/>
        <item x="208"/>
        <item x="74"/>
        <item x="635"/>
        <item x="275"/>
        <item x="273"/>
        <item x="1007"/>
        <item x="77"/>
        <item x="27"/>
        <item x="969"/>
        <item x="279"/>
        <item x="144"/>
        <item x="430"/>
        <item x="435"/>
        <item x="1196"/>
        <item x="443"/>
        <item x="1198"/>
        <item x="80"/>
        <item x="33"/>
        <item x="72"/>
        <item x="925"/>
        <item x="145"/>
        <item x="633"/>
        <item x="205"/>
        <item x="202"/>
        <item x="923"/>
        <item x="41"/>
        <item x="475"/>
        <item x="446"/>
        <item x="919"/>
        <item x="470"/>
        <item x="1008"/>
        <item x="473"/>
        <item x="6"/>
        <item x="471"/>
        <item x="31"/>
        <item x="277"/>
        <item x="477"/>
        <item x="5"/>
        <item x="666"/>
        <item x="211"/>
        <item x="433"/>
        <item x="926"/>
        <item x="971"/>
        <item x="973"/>
        <item x="438"/>
        <item x="36"/>
        <item x="28"/>
        <item x="1009"/>
        <item x="44"/>
        <item x="146"/>
        <item x="1010"/>
        <item x="631"/>
        <item x="927"/>
        <item x="436"/>
        <item x="147"/>
        <item x="449"/>
        <item x="474"/>
        <item x="476"/>
        <item x="34"/>
        <item x="478"/>
        <item x="924"/>
        <item x="872"/>
        <item x="974"/>
        <item x="628"/>
        <item x="75"/>
        <item x="1205"/>
        <item x="617"/>
        <item x="78"/>
        <item x="472"/>
        <item x="632"/>
        <item x="1011"/>
        <item x="624"/>
        <item x="928"/>
        <item x="630"/>
        <item x="621"/>
        <item x="975"/>
        <item x="977"/>
        <item x="1201"/>
        <item x="627"/>
        <item x="81"/>
        <item x="929"/>
        <item x="47"/>
        <item x="148"/>
        <item x="934"/>
        <item x="1012"/>
        <item x="37"/>
        <item x="1203"/>
        <item x="1013"/>
        <item x="629"/>
        <item x="441"/>
        <item x="933"/>
        <item x="1199"/>
        <item x="931"/>
        <item x="149"/>
        <item x="930"/>
        <item x="39"/>
        <item x="1119"/>
        <item x="439"/>
        <item x="932"/>
        <item x="619"/>
        <item x="1122"/>
        <item x="1014"/>
        <item x="452"/>
        <item x="808"/>
        <item x="809"/>
        <item x="1207"/>
        <item x="42"/>
        <item x="1209"/>
        <item x="1206"/>
        <item x="444"/>
        <item x="976"/>
        <item x="978"/>
        <item x="48"/>
        <item x="40"/>
        <item x="447"/>
        <item x="625"/>
        <item x="45"/>
        <item x="150"/>
        <item x="1204"/>
        <item x="442"/>
        <item x="152"/>
        <item x="810"/>
        <item x="151"/>
        <item x="1202"/>
        <item x="622"/>
        <item x="1208"/>
        <item x="153"/>
        <item x="445"/>
        <item x="49"/>
        <item x="448"/>
        <item x="1210"/>
        <item x="154"/>
        <item x="620"/>
        <item x="873"/>
        <item x="43"/>
        <item x="450"/>
        <item x="155"/>
        <item x="7"/>
        <item x="46"/>
        <item x="156"/>
        <item x="626"/>
        <item x="9"/>
        <item x="157"/>
        <item x="877"/>
        <item x="623"/>
        <item x="451"/>
        <item x="875"/>
        <item x="453"/>
        <item x="879"/>
        <item x="667"/>
        <item x="158"/>
        <item x="454"/>
        <item x="159"/>
        <item x="881"/>
        <item x="979"/>
        <item x="8"/>
        <item x="811"/>
        <item x="160"/>
        <item x="812"/>
        <item x="161"/>
        <item x="1120"/>
        <item x="668"/>
        <item x="878"/>
        <item x="880"/>
        <item x="876"/>
        <item x="162"/>
        <item x="813"/>
        <item x="984"/>
        <item x="163"/>
        <item x="164"/>
        <item x="166"/>
        <item x="980"/>
        <item x="982"/>
        <item x="882"/>
        <item x="1123"/>
        <item x="167"/>
        <item x="165"/>
        <item x="1121"/>
        <item x="168"/>
        <item x="169"/>
        <item x="815"/>
        <item x="818"/>
        <item x="170"/>
        <item x="819"/>
        <item x="669"/>
        <item x="986"/>
        <item x="171"/>
        <item x="821"/>
        <item x="816"/>
        <item x="10"/>
        <item x="822"/>
        <item x="985"/>
        <item x="827"/>
        <item x="981"/>
        <item x="983"/>
        <item x="824"/>
        <item x="814"/>
        <item x="828"/>
        <item x="830"/>
        <item x="817"/>
        <item x="13"/>
        <item x="825"/>
        <item x="1124"/>
        <item x="836"/>
        <item x="831"/>
        <item x="833"/>
        <item x="175"/>
        <item x="837"/>
        <item x="820"/>
        <item x="834"/>
        <item x="172"/>
        <item x="987"/>
        <item x="673"/>
        <item x="672"/>
        <item x="823"/>
        <item x="826"/>
        <item x="11"/>
        <item x="15"/>
        <item x="670"/>
        <item x="14"/>
        <item x="829"/>
        <item x="674"/>
        <item x="832"/>
        <item x="835"/>
        <item x="671"/>
        <item x="675"/>
        <item x="678"/>
        <item x="676"/>
        <item x="173"/>
        <item x="16"/>
        <item x="176"/>
        <item x="680"/>
        <item x="215"/>
        <item x="682"/>
        <item x="677"/>
        <item x="679"/>
        <item x="174"/>
        <item x="178"/>
        <item x="177"/>
        <item x="180"/>
        <item x="681"/>
        <item x="683"/>
        <item x="179"/>
        <item x="181"/>
        <item x="1125"/>
        <item x="1128"/>
        <item x="216"/>
        <item x="217"/>
        <item x="1126"/>
        <item x="1127"/>
        <item x="1129"/>
        <item x="1130"/>
        <item x="935"/>
        <item x="218"/>
        <item x="1066"/>
        <item x="280"/>
        <item x="219"/>
        <item x="936"/>
        <item x="1067"/>
        <item x="281"/>
        <item x="1131"/>
        <item x="1134"/>
        <item x="1068"/>
        <item x="220"/>
        <item x="937"/>
        <item x="938"/>
        <item x="282"/>
        <item x="1132"/>
        <item x="584"/>
        <item x="1137"/>
        <item x="1140"/>
        <item x="1139"/>
        <item x="1133"/>
        <item x="1135"/>
        <item x="1138"/>
        <item x="283"/>
        <item x="1143"/>
        <item x="221"/>
        <item x="284"/>
        <item x="222"/>
        <item x="1069"/>
        <item x="1141"/>
        <item x="224"/>
        <item x="939"/>
        <item x="1070"/>
        <item x="1142"/>
        <item x="1136"/>
        <item x="225"/>
        <item x="223"/>
        <item x="227"/>
        <item x="285"/>
        <item x="585"/>
        <item x="1144"/>
        <item x="941"/>
        <item x="286"/>
        <item x="228"/>
        <item x="226"/>
        <item x="1146"/>
        <item x="940"/>
        <item x="230"/>
        <item x="586"/>
        <item x="1145"/>
        <item x="229"/>
        <item x="233"/>
        <item x="231"/>
        <item x="287"/>
        <item x="1147"/>
        <item x="1149"/>
        <item x="288"/>
        <item x="232"/>
        <item x="236"/>
        <item x="1148"/>
        <item x="290"/>
        <item x="234"/>
        <item x="292"/>
        <item x="944"/>
        <item x="942"/>
        <item x="239"/>
        <item x="1150"/>
        <item x="289"/>
        <item x="242"/>
        <item x="294"/>
        <item x="1152"/>
        <item x="1154"/>
        <item x="245"/>
        <item x="296"/>
        <item x="235"/>
        <item x="291"/>
        <item x="237"/>
        <item x="1153"/>
        <item x="1151"/>
        <item x="1155"/>
        <item x="246"/>
        <item x="243"/>
        <item x="240"/>
        <item x="943"/>
        <item x="1156"/>
        <item x="298"/>
        <item x="293"/>
        <item x="300"/>
        <item x="295"/>
        <item x="247"/>
        <item x="297"/>
        <item x="238"/>
        <item x="244"/>
        <item x="1157"/>
        <item x="241"/>
        <item x="945"/>
        <item x="299"/>
        <item x="301"/>
        <item x="946"/>
        <item x="947"/>
        <item x="587"/>
        <item x="588"/>
        <item x="589"/>
        <item x="948"/>
        <item x="950"/>
        <item x="949"/>
        <item x="951"/>
        <item x="952"/>
        <item x="953"/>
        <item x="955"/>
        <item x="954"/>
        <item x="590"/>
        <item x="591"/>
        <item x="592"/>
        <item x="183"/>
        <item x="184"/>
        <item x="182"/>
        <item x="594"/>
        <item x="593"/>
        <item x="595"/>
        <item x="596"/>
        <item x="597"/>
        <item x="599"/>
        <item x="598"/>
        <item x="744"/>
        <item x="600"/>
        <item x="747"/>
        <item x="601"/>
        <item x="602"/>
        <item x="185"/>
        <item x="762"/>
        <item x="759"/>
        <item x="750"/>
        <item x="186"/>
        <item x="753"/>
        <item x="756"/>
        <item x="745"/>
        <item x="748"/>
        <item x="765"/>
        <item x="746"/>
        <item x="749"/>
        <item x="763"/>
        <item x="766"/>
        <item x="761"/>
        <item x="758"/>
        <item x="187"/>
        <item x="636"/>
        <item x="760"/>
        <item x="757"/>
        <item x="764"/>
        <item x="639"/>
        <item x="188"/>
        <item x="189"/>
        <item x="637"/>
        <item x="751"/>
        <item x="754"/>
        <item x="642"/>
        <item x="638"/>
        <item x="640"/>
        <item x="190"/>
        <item x="12"/>
        <item x="752"/>
        <item x="755"/>
        <item x="641"/>
        <item x="645"/>
        <item x="643"/>
        <item x="644"/>
        <item x="646"/>
        <item x="648"/>
        <item x="647"/>
        <item x="654"/>
        <item x="657"/>
        <item x="651"/>
        <item x="655"/>
        <item x="649"/>
        <item x="652"/>
        <item x="656"/>
        <item x="658"/>
        <item x="650"/>
        <item x="653"/>
        <item x="659"/>
        <item x="767"/>
        <item x="769"/>
        <item x="771"/>
        <item x="773"/>
        <item x="768"/>
        <item x="775"/>
        <item x="770"/>
        <item x="777"/>
        <item x="772"/>
        <item x="774"/>
        <item x="779"/>
        <item x="776"/>
        <item x="778"/>
        <item x="780"/>
        <item t="default"/>
      </items>
    </pivotField>
    <pivotField showAll="0">
      <items count="1220">
        <item x="1167"/>
        <item x="1164"/>
        <item x="1165"/>
        <item x="1168"/>
        <item x="1166"/>
        <item x="1169"/>
        <item x="1173"/>
        <item x="1170"/>
        <item x="1171"/>
        <item x="1174"/>
        <item x="1172"/>
        <item x="1175"/>
        <item x="533"/>
        <item x="536"/>
        <item x="862"/>
        <item x="537"/>
        <item x="863"/>
        <item x="534"/>
        <item x="538"/>
        <item x="535"/>
        <item x="864"/>
        <item x="1217"/>
        <item x="1218"/>
        <item x="1216"/>
        <item x="539"/>
        <item x="542"/>
        <item x="479"/>
        <item x="838"/>
        <item x="482"/>
        <item x="841"/>
        <item x="543"/>
        <item x="839"/>
        <item x="540"/>
        <item x="544"/>
        <item x="840"/>
        <item x="1021"/>
        <item x="541"/>
        <item x="842"/>
        <item x="480"/>
        <item x="844"/>
        <item x="483"/>
        <item x="843"/>
        <item x="481"/>
        <item x="371"/>
        <item x="484"/>
        <item x="847"/>
        <item x="845"/>
        <item x="302"/>
        <item x="1022"/>
        <item x="850"/>
        <item x="82"/>
        <item x="846"/>
        <item x="303"/>
        <item x="347"/>
        <item x="304"/>
        <item x="1023"/>
        <item x="305"/>
        <item x="83"/>
        <item x="853"/>
        <item x="1077"/>
        <item x="859"/>
        <item x="306"/>
        <item x="856"/>
        <item x="348"/>
        <item x="857"/>
        <item x="350"/>
        <item x="848"/>
        <item x="858"/>
        <item x="307"/>
        <item x="860"/>
        <item x="854"/>
        <item x="84"/>
        <item x="373"/>
        <item x="1177"/>
        <item x="1024"/>
        <item x="660"/>
        <item x="545"/>
        <item x="85"/>
        <item x="349"/>
        <item x="861"/>
        <item x="548"/>
        <item x="1080"/>
        <item x="1078"/>
        <item x="855"/>
        <item x="372"/>
        <item x="353"/>
        <item x="851"/>
        <item x="1176"/>
        <item x="1079"/>
        <item x="849"/>
        <item x="1178"/>
        <item x="351"/>
        <item x="485"/>
        <item x="1187"/>
        <item x="1081"/>
        <item x="88"/>
        <item x="684"/>
        <item x="1083"/>
        <item x="308"/>
        <item x="661"/>
        <item x="352"/>
        <item x="852"/>
        <item x="687"/>
        <item x="356"/>
        <item x="865"/>
        <item x="488"/>
        <item x="1082"/>
        <item x="662"/>
        <item x="86"/>
        <item x="91"/>
        <item x="549"/>
        <item x="94"/>
        <item x="354"/>
        <item x="1025"/>
        <item x="690"/>
        <item x="97"/>
        <item x="486"/>
        <item x="546"/>
        <item x="1054"/>
        <item x="1027"/>
        <item x="1084"/>
        <item x="1086"/>
        <item x="309"/>
        <item x="550"/>
        <item x="685"/>
        <item x="311"/>
        <item x="359"/>
        <item x="489"/>
        <item x="688"/>
        <item x="87"/>
        <item x="491"/>
        <item x="355"/>
        <item x="310"/>
        <item x="1085"/>
        <item x="547"/>
        <item x="362"/>
        <item x="686"/>
        <item x="365"/>
        <item x="689"/>
        <item x="368"/>
        <item x="1188"/>
        <item x="866"/>
        <item x="487"/>
        <item x="1026"/>
        <item x="603"/>
        <item x="1055"/>
        <item x="604"/>
        <item x="494"/>
        <item x="357"/>
        <item x="551"/>
        <item x="312"/>
        <item x="89"/>
        <item x="1057"/>
        <item x="1179"/>
        <item x="490"/>
        <item x="98"/>
        <item x="554"/>
        <item x="95"/>
        <item x="1087"/>
        <item x="314"/>
        <item x="366"/>
        <item x="691"/>
        <item x="605"/>
        <item x="313"/>
        <item x="1089"/>
        <item x="367"/>
        <item x="369"/>
        <item x="363"/>
        <item x="1030"/>
        <item x="1189"/>
        <item x="692"/>
        <item x="1056"/>
        <item x="315"/>
        <item x="92"/>
        <item x="1088"/>
        <item x="1180"/>
        <item x="1033"/>
        <item x="360"/>
        <item x="867"/>
        <item x="358"/>
        <item x="370"/>
        <item x="1058"/>
        <item x="364"/>
        <item x="99"/>
        <item x="1181"/>
        <item x="96"/>
        <item x="17"/>
        <item x="1036"/>
        <item x="316"/>
        <item x="492"/>
        <item x="1028"/>
        <item x="90"/>
        <item x="1092"/>
        <item x="781"/>
        <item x="898"/>
        <item x="606"/>
        <item x="317"/>
        <item x="1090"/>
        <item x="495"/>
        <item x="693"/>
        <item x="497"/>
        <item x="1095"/>
        <item x="782"/>
        <item x="93"/>
        <item x="555"/>
        <item x="361"/>
        <item x="100"/>
        <item x="1059"/>
        <item x="1098"/>
        <item x="1183"/>
        <item x="696"/>
        <item x="318"/>
        <item x="1039"/>
        <item x="1182"/>
        <item x="552"/>
        <item x="1093"/>
        <item x="702"/>
        <item x="1091"/>
        <item x="556"/>
        <item x="1031"/>
        <item x="1042"/>
        <item x="1029"/>
        <item x="783"/>
        <item x="1060"/>
        <item x="1096"/>
        <item x="500"/>
        <item x="374"/>
        <item x="319"/>
        <item x="784"/>
        <item x="1034"/>
        <item x="899"/>
        <item x="895"/>
        <item x="1094"/>
        <item x="1045"/>
        <item x="493"/>
        <item x="560"/>
        <item x="1061"/>
        <item x="1185"/>
        <item x="101"/>
        <item x="1184"/>
        <item x="553"/>
        <item x="102"/>
        <item x="703"/>
        <item x="498"/>
        <item x="1048"/>
        <item x="557"/>
        <item x="607"/>
        <item x="1037"/>
        <item x="699"/>
        <item x="1099"/>
        <item x="1097"/>
        <item x="377"/>
        <item x="694"/>
        <item x="18"/>
        <item x="1101"/>
        <item x="496"/>
        <item x="900"/>
        <item x="1040"/>
        <item x="697"/>
        <item x="705"/>
        <item x="1051"/>
        <item x="1032"/>
        <item x="501"/>
        <item x="1035"/>
        <item x="323"/>
        <item x="380"/>
        <item x="505"/>
        <item x="704"/>
        <item x="455"/>
        <item x="1043"/>
        <item x="1062"/>
        <item x="320"/>
        <item x="1100"/>
        <item x="785"/>
        <item x="896"/>
        <item x="563"/>
        <item x="1052"/>
        <item x="104"/>
        <item x="1104"/>
        <item x="1063"/>
        <item x="695"/>
        <item x="1038"/>
        <item x="103"/>
        <item x="1049"/>
        <item x="50"/>
        <item x="1064"/>
        <item x="698"/>
        <item x="582"/>
        <item x="1186"/>
        <item x="191"/>
        <item x="1067"/>
        <item x="583"/>
        <item x="706"/>
        <item x="904"/>
        <item x="326"/>
        <item x="1190"/>
        <item x="1046"/>
        <item x="608"/>
        <item x="787"/>
        <item x="51"/>
        <item x="251"/>
        <item x="19"/>
        <item x="383"/>
        <item x="1070"/>
        <item x="1069"/>
        <item x="248"/>
        <item x="456"/>
        <item x="1041"/>
        <item x="499"/>
        <item x="708"/>
        <item x="1053"/>
        <item x="508"/>
        <item x="566"/>
        <item x="1068"/>
        <item x="1107"/>
        <item x="897"/>
        <item x="1066"/>
        <item x="707"/>
        <item x="786"/>
        <item x="106"/>
        <item x="457"/>
        <item x="1065"/>
        <item x="1050"/>
        <item x="1071"/>
        <item x="883"/>
        <item x="1044"/>
        <item x="700"/>
        <item x="105"/>
        <item x="502"/>
        <item x="886"/>
        <item x="578"/>
        <item x="581"/>
        <item x="194"/>
        <item x="558"/>
        <item x="1047"/>
        <item x="609"/>
        <item x="386"/>
        <item x="910"/>
        <item x="503"/>
        <item x="329"/>
        <item x="711"/>
        <item x="564"/>
        <item x="375"/>
        <item x="1110"/>
        <item x="506"/>
        <item x="960"/>
        <item x="905"/>
        <item x="321"/>
        <item x="561"/>
        <item x="569"/>
        <item x="889"/>
        <item x="567"/>
        <item x="324"/>
        <item x="709"/>
        <item x="901"/>
        <item x="701"/>
        <item x="1102"/>
        <item x="1191"/>
        <item x="107"/>
        <item x="579"/>
        <item x="197"/>
        <item x="559"/>
        <item x="252"/>
        <item x="995"/>
        <item x="509"/>
        <item x="376"/>
        <item x="565"/>
        <item x="663"/>
        <item x="378"/>
        <item x="906"/>
        <item x="998"/>
        <item x="108"/>
        <item x="332"/>
        <item x="1116"/>
        <item x="572"/>
        <item x="892"/>
        <item x="52"/>
        <item x="568"/>
        <item x="249"/>
        <item x="389"/>
        <item x="458"/>
        <item x="1119"/>
        <item x="712"/>
        <item x="570"/>
        <item x="392"/>
        <item x="1105"/>
        <item x="55"/>
        <item x="1103"/>
        <item x="1113"/>
        <item x="996"/>
        <item x="575"/>
        <item x="1193"/>
        <item x="714"/>
        <item x="257"/>
        <item x="710"/>
        <item x="327"/>
        <item x="254"/>
        <item x="322"/>
        <item x="511"/>
        <item x="562"/>
        <item x="580"/>
        <item x="379"/>
        <item x="504"/>
        <item x="1122"/>
        <item x="507"/>
        <item x="887"/>
        <item x="253"/>
        <item x="395"/>
        <item x="335"/>
        <item x="999"/>
        <item x="398"/>
        <item x="717"/>
        <item x="381"/>
        <item x="902"/>
        <item x="884"/>
        <item x="907"/>
        <item x="790"/>
        <item x="961"/>
        <item x="963"/>
        <item x="788"/>
        <item x="341"/>
        <item x="325"/>
        <item x="571"/>
        <item x="1106"/>
        <item x="459"/>
        <item x="994"/>
        <item x="20"/>
        <item x="338"/>
        <item x="109"/>
        <item x="1108"/>
        <item x="200"/>
        <item x="345"/>
        <item x="401"/>
        <item x="513"/>
        <item x="916"/>
        <item x="911"/>
        <item x="573"/>
        <item x="713"/>
        <item x="890"/>
        <item x="250"/>
        <item x="1192"/>
        <item x="203"/>
        <item x="110"/>
        <item x="344"/>
        <item x="576"/>
        <item x="510"/>
        <item x="805"/>
        <item x="404"/>
        <item x="330"/>
        <item x="382"/>
        <item x="206"/>
        <item x="903"/>
        <item x="346"/>
        <item x="407"/>
        <item x="515"/>
        <item x="460"/>
        <item x="342"/>
        <item x="893"/>
        <item x="718"/>
        <item x="410"/>
        <item x="1109"/>
        <item x="888"/>
        <item x="577"/>
        <item x="384"/>
        <item x="574"/>
        <item x="58"/>
        <item x="868"/>
        <item x="328"/>
        <item x="720"/>
        <item x="715"/>
        <item x="1111"/>
        <item x="413"/>
        <item x="112"/>
        <item x="912"/>
        <item x="512"/>
        <item x="114"/>
        <item x="517"/>
        <item x="885"/>
        <item x="891"/>
        <item x="111"/>
        <item x="339"/>
        <item x="962"/>
        <item x="964"/>
        <item x="343"/>
        <item x="789"/>
        <item x="0"/>
        <item x="53"/>
        <item x="416"/>
        <item x="514"/>
        <item x="719"/>
        <item x="519"/>
        <item x="209"/>
        <item x="732"/>
        <item x="331"/>
        <item x="908"/>
        <item x="333"/>
        <item x="1117"/>
        <item x="997"/>
        <item x="258"/>
        <item x="1001"/>
        <item x="1194"/>
        <item x="723"/>
        <item x="1112"/>
        <item x="56"/>
        <item x="917"/>
        <item x="336"/>
        <item x="894"/>
        <item x="385"/>
        <item x="1123"/>
        <item x="802"/>
        <item x="800"/>
        <item x="799"/>
        <item x="1120"/>
        <item x="23"/>
        <item x="1002"/>
        <item x="521"/>
        <item x="516"/>
        <item x="116"/>
        <item x="664"/>
        <item x="793"/>
        <item x="913"/>
        <item x="54"/>
        <item x="263"/>
        <item x="255"/>
        <item x="733"/>
        <item x="115"/>
        <item x="806"/>
        <item x="212"/>
        <item x="260"/>
        <item x="113"/>
        <item x="798"/>
        <item x="716"/>
        <item x="801"/>
        <item x="419"/>
        <item x="797"/>
        <item x="399"/>
        <item x="1118"/>
        <item x="340"/>
        <item x="1114"/>
        <item x="396"/>
        <item x="387"/>
        <item x="1196"/>
        <item x="523"/>
        <item x="1124"/>
        <item x="518"/>
        <item x="610"/>
        <item x="21"/>
        <item x="61"/>
        <item x="402"/>
        <item x="791"/>
        <item x="721"/>
        <item x="192"/>
        <item x="726"/>
        <item x="405"/>
        <item x="1121"/>
        <item x="393"/>
        <item x="965"/>
        <item x="796"/>
        <item x="400"/>
        <item x="422"/>
        <item x="118"/>
        <item x="520"/>
        <item x="259"/>
        <item x="462"/>
        <item x="909"/>
        <item x="461"/>
        <item x="734"/>
        <item x="397"/>
        <item x="918"/>
        <item x="57"/>
        <item x="1000"/>
        <item x="337"/>
        <item x="334"/>
        <item x="408"/>
        <item x="612"/>
        <item x="64"/>
        <item x="525"/>
        <item x="403"/>
        <item x="390"/>
        <item x="117"/>
        <item x="729"/>
        <item x="24"/>
        <item x="406"/>
        <item x="1115"/>
        <item x="724"/>
        <item x="425"/>
        <item x="1004"/>
        <item x="665"/>
        <item x="807"/>
        <item x="463"/>
        <item x="394"/>
        <item x="803"/>
        <item x="522"/>
        <item x="388"/>
        <item x="67"/>
        <item x="527"/>
        <item x="411"/>
        <item x="256"/>
        <item x="120"/>
        <item x="922"/>
        <item x="1195"/>
        <item x="914"/>
        <item x="531"/>
        <item x="1005"/>
        <item x="409"/>
        <item x="3"/>
        <item x="529"/>
        <item x="966"/>
        <item x="968"/>
        <item x="22"/>
        <item x="524"/>
        <item x="970"/>
        <item x="428"/>
        <item x="59"/>
        <item x="264"/>
        <item x="722"/>
        <item x="266"/>
        <item x="391"/>
        <item x="735"/>
        <item x="119"/>
        <item x="414"/>
        <item x="464"/>
        <item x="70"/>
        <item x="1003"/>
        <item x="738"/>
        <item x="431"/>
        <item x="526"/>
        <item x="465"/>
        <item x="727"/>
        <item x="412"/>
        <item x="122"/>
        <item x="741"/>
        <item x="792"/>
        <item x="730"/>
        <item x="528"/>
        <item x="261"/>
        <item x="804"/>
        <item x="739"/>
        <item x="417"/>
        <item x="1197"/>
        <item x="742"/>
        <item x="25"/>
        <item x="434"/>
        <item x="195"/>
        <item x="193"/>
        <item x="530"/>
        <item x="725"/>
        <item x="736"/>
        <item x="532"/>
        <item x="615"/>
        <item x="1199"/>
        <item x="121"/>
        <item x="794"/>
        <item x="415"/>
        <item x="466"/>
        <item x="1"/>
        <item x="915"/>
        <item x="869"/>
        <item x="265"/>
        <item x="611"/>
        <item x="1006"/>
        <item x="62"/>
        <item x="971"/>
        <item x="973"/>
        <item x="73"/>
        <item x="269"/>
        <item x="923"/>
        <item x="437"/>
        <item x="76"/>
        <item x="740"/>
        <item x="743"/>
        <item x="60"/>
        <item x="420"/>
        <item x="124"/>
        <item x="123"/>
        <item x="731"/>
        <item x="418"/>
        <item x="1007"/>
        <item x="728"/>
        <item x="967"/>
        <item x="969"/>
        <item x="737"/>
        <item x="29"/>
        <item x="262"/>
        <item x="79"/>
        <item x="975"/>
        <item x="267"/>
        <item x="198"/>
        <item x="919"/>
        <item x="423"/>
        <item x="196"/>
        <item x="1008"/>
        <item x="795"/>
        <item x="440"/>
        <item x="270"/>
        <item x="26"/>
        <item x="467"/>
        <item x="1198"/>
        <item x="65"/>
        <item x="1009"/>
        <item x="426"/>
        <item x="32"/>
        <item x="421"/>
        <item x="618"/>
        <item x="924"/>
        <item x="201"/>
        <item x="207"/>
        <item x="128"/>
        <item x="125"/>
        <item x="68"/>
        <item x="130"/>
        <item x="63"/>
        <item x="213"/>
        <item x="126"/>
        <item x="613"/>
        <item x="468"/>
        <item x="972"/>
        <item x="974"/>
        <item x="2"/>
        <item x="1202"/>
        <item x="268"/>
        <item x="204"/>
        <item x="980"/>
        <item x="132"/>
        <item x="424"/>
        <item x="871"/>
        <item x="633"/>
        <item x="271"/>
        <item x="134"/>
        <item x="6"/>
        <item x="71"/>
        <item x="35"/>
        <item x="429"/>
        <item x="443"/>
        <item x="136"/>
        <item x="976"/>
        <item x="978"/>
        <item x="920"/>
        <item x="210"/>
        <item x="272"/>
        <item x="469"/>
        <item x="446"/>
        <item x="4"/>
        <item x="274"/>
        <item x="140"/>
        <item x="138"/>
        <item x="1012"/>
        <item x="870"/>
        <item x="1010"/>
        <item x="427"/>
        <item x="131"/>
        <item x="199"/>
        <item x="38"/>
        <item x="624"/>
        <item x="133"/>
        <item x="129"/>
        <item x="630"/>
        <item x="66"/>
        <item x="142"/>
        <item x="432"/>
        <item x="621"/>
        <item x="30"/>
        <item x="278"/>
        <item x="470"/>
        <item x="137"/>
        <item x="627"/>
        <item x="127"/>
        <item x="27"/>
        <item x="927"/>
        <item x="135"/>
        <item x="276"/>
        <item x="634"/>
        <item x="1200"/>
        <item x="41"/>
        <item x="435"/>
        <item x="449"/>
        <item x="33"/>
        <item x="69"/>
        <item x="214"/>
        <item x="139"/>
        <item x="141"/>
        <item x="77"/>
        <item x="616"/>
        <item x="74"/>
        <item x="202"/>
        <item x="925"/>
        <item x="273"/>
        <item x="1125"/>
        <item x="430"/>
        <item x="208"/>
        <item x="1011"/>
        <item x="143"/>
        <item x="1013"/>
        <item x="1015"/>
        <item x="475"/>
        <item x="1128"/>
        <item x="473"/>
        <item x="80"/>
        <item x="471"/>
        <item x="72"/>
        <item x="144"/>
        <item x="275"/>
        <item x="666"/>
        <item x="928"/>
        <item x="477"/>
        <item x="205"/>
        <item x="921"/>
        <item x="635"/>
        <item x="929"/>
        <item x="1205"/>
        <item x="36"/>
        <item x="438"/>
        <item x="279"/>
        <item x="631"/>
        <item x="31"/>
        <item x="28"/>
        <item x="44"/>
        <item x="614"/>
        <item x="211"/>
        <item x="452"/>
        <item x="433"/>
        <item x="981"/>
        <item x="983"/>
        <item x="628"/>
        <item x="34"/>
        <item x="1014"/>
        <item x="474"/>
        <item x="277"/>
        <item x="931"/>
        <item x="476"/>
        <item x="1016"/>
        <item x="808"/>
        <item x="1018"/>
        <item x="977"/>
        <item x="979"/>
        <item x="472"/>
        <item x="145"/>
        <item x="436"/>
        <item x="478"/>
        <item x="146"/>
        <item x="933"/>
        <item x="935"/>
        <item x="39"/>
        <item x="926"/>
        <item x="47"/>
        <item x="930"/>
        <item x="632"/>
        <item x="809"/>
        <item x="937"/>
        <item x="37"/>
        <item x="5"/>
        <item x="78"/>
        <item x="75"/>
        <item x="441"/>
        <item x="629"/>
        <item x="1201"/>
        <item x="1017"/>
        <item x="1203"/>
        <item x="932"/>
        <item x="936"/>
        <item x="617"/>
        <item x="81"/>
        <item x="619"/>
        <item x="1019"/>
        <item x="934"/>
        <item x="148"/>
        <item x="938"/>
        <item x="147"/>
        <item x="42"/>
        <item x="444"/>
        <item x="439"/>
        <item x="985"/>
        <item x="40"/>
        <item x="810"/>
        <item x="45"/>
        <item x="874"/>
        <item x="447"/>
        <item x="625"/>
        <item x="1020"/>
        <item x="48"/>
        <item x="9"/>
        <item x="149"/>
        <item x="1210"/>
        <item x="1206"/>
        <item x="622"/>
        <item x="150"/>
        <item x="450"/>
        <item x="1208"/>
        <item x="872"/>
        <item x="152"/>
        <item x="43"/>
        <item x="442"/>
        <item x="46"/>
        <item x="445"/>
        <item x="1204"/>
        <item x="982"/>
        <item x="984"/>
        <item x="1212"/>
        <item x="448"/>
        <item x="154"/>
        <item x="620"/>
        <item x="49"/>
        <item x="151"/>
        <item x="626"/>
        <item x="1214"/>
        <item x="453"/>
        <item x="7"/>
        <item x="153"/>
        <item x="811"/>
        <item x="1211"/>
        <item x="156"/>
        <item x="451"/>
        <item x="1209"/>
        <item x="155"/>
        <item x="623"/>
        <item x="1207"/>
        <item x="1213"/>
        <item x="873"/>
        <item x="454"/>
        <item x="158"/>
        <item x="157"/>
        <item x="1215"/>
        <item x="667"/>
        <item x="812"/>
        <item x="1126"/>
        <item x="160"/>
        <item x="159"/>
        <item x="8"/>
        <item x="1129"/>
        <item x="813"/>
        <item x="877"/>
        <item x="161"/>
        <item x="875"/>
        <item x="162"/>
        <item x="879"/>
        <item x="1127"/>
        <item x="668"/>
        <item x="986"/>
        <item x="988"/>
        <item x="164"/>
        <item x="166"/>
        <item x="881"/>
        <item x="990"/>
        <item x="163"/>
        <item x="818"/>
        <item x="814"/>
        <item x="168"/>
        <item x="815"/>
        <item x="821"/>
        <item x="167"/>
        <item x="165"/>
        <item x="817"/>
        <item x="819"/>
        <item x="816"/>
        <item x="1130"/>
        <item x="170"/>
        <item x="820"/>
        <item x="169"/>
        <item x="992"/>
        <item x="878"/>
        <item x="822"/>
        <item x="827"/>
        <item x="880"/>
        <item x="876"/>
        <item x="824"/>
        <item x="175"/>
        <item x="172"/>
        <item x="830"/>
        <item x="823"/>
        <item x="836"/>
        <item x="828"/>
        <item x="171"/>
        <item x="987"/>
        <item x="989"/>
        <item x="833"/>
        <item x="669"/>
        <item x="10"/>
        <item x="882"/>
        <item x="825"/>
        <item x="831"/>
        <item x="837"/>
        <item x="834"/>
        <item x="991"/>
        <item x="826"/>
        <item x="13"/>
        <item x="672"/>
        <item x="829"/>
        <item x="993"/>
        <item x="832"/>
        <item x="835"/>
        <item x="673"/>
        <item x="15"/>
        <item x="670"/>
        <item x="11"/>
        <item x="14"/>
        <item x="173"/>
        <item x="215"/>
        <item x="675"/>
        <item x="176"/>
        <item x="671"/>
        <item x="674"/>
        <item x="676"/>
        <item x="16"/>
        <item x="678"/>
        <item x="174"/>
        <item x="178"/>
        <item x="177"/>
        <item x="680"/>
        <item x="180"/>
        <item x="682"/>
        <item x="1131"/>
        <item x="677"/>
        <item x="179"/>
        <item x="1134"/>
        <item x="679"/>
        <item x="216"/>
        <item x="181"/>
        <item x="681"/>
        <item x="683"/>
        <item x="217"/>
        <item x="1132"/>
        <item x="1135"/>
        <item x="1133"/>
        <item x="939"/>
        <item x="1136"/>
        <item x="218"/>
        <item x="1072"/>
        <item x="280"/>
        <item x="219"/>
        <item x="1137"/>
        <item x="1140"/>
        <item x="940"/>
        <item x="281"/>
        <item x="220"/>
        <item x="942"/>
        <item x="1073"/>
        <item x="941"/>
        <item x="282"/>
        <item x="1143"/>
        <item x="1146"/>
        <item x="584"/>
        <item x="1074"/>
        <item x="1138"/>
        <item x="221"/>
        <item x="1149"/>
        <item x="1144"/>
        <item x="1141"/>
        <item x="1139"/>
        <item x="283"/>
        <item x="1145"/>
        <item x="224"/>
        <item x="284"/>
        <item x="1147"/>
        <item x="222"/>
        <item x="227"/>
        <item x="1142"/>
        <item x="1148"/>
        <item x="1152"/>
        <item x="943"/>
        <item x="223"/>
        <item x="945"/>
        <item x="225"/>
        <item x="1075"/>
        <item x="285"/>
        <item x="230"/>
        <item x="1150"/>
        <item x="585"/>
        <item x="1076"/>
        <item x="228"/>
        <item x="286"/>
        <item x="226"/>
        <item x="233"/>
        <item x="944"/>
        <item x="586"/>
        <item x="229"/>
        <item x="1151"/>
        <item x="1155"/>
        <item x="231"/>
        <item x="1153"/>
        <item x="236"/>
        <item x="287"/>
        <item x="288"/>
        <item x="232"/>
        <item x="948"/>
        <item x="239"/>
        <item x="290"/>
        <item x="234"/>
        <item x="242"/>
        <item x="1154"/>
        <item x="245"/>
        <item x="292"/>
        <item x="946"/>
        <item x="294"/>
        <item x="289"/>
        <item x="235"/>
        <item x="296"/>
        <item x="237"/>
        <item x="1156"/>
        <item x="1158"/>
        <item x="291"/>
        <item x="243"/>
        <item x="240"/>
        <item x="1160"/>
        <item x="298"/>
        <item x="246"/>
        <item x="300"/>
        <item x="947"/>
        <item x="293"/>
        <item x="238"/>
        <item x="1162"/>
        <item x="244"/>
        <item x="241"/>
        <item x="295"/>
        <item x="1159"/>
        <item x="1157"/>
        <item x="297"/>
        <item x="247"/>
        <item x="1161"/>
        <item x="949"/>
        <item x="299"/>
        <item x="301"/>
        <item x="1163"/>
        <item x="950"/>
        <item x="587"/>
        <item x="951"/>
        <item x="588"/>
        <item x="589"/>
        <item x="952"/>
        <item x="954"/>
        <item x="956"/>
        <item x="953"/>
        <item x="955"/>
        <item x="957"/>
        <item x="958"/>
        <item x="959"/>
        <item x="590"/>
        <item x="591"/>
        <item x="592"/>
        <item x="593"/>
        <item x="183"/>
        <item x="594"/>
        <item x="595"/>
        <item x="182"/>
        <item x="596"/>
        <item x="184"/>
        <item x="597"/>
        <item x="598"/>
        <item x="599"/>
        <item x="600"/>
        <item x="601"/>
        <item x="602"/>
        <item x="744"/>
        <item x="747"/>
        <item x="185"/>
        <item x="762"/>
        <item x="759"/>
        <item x="636"/>
        <item x="186"/>
        <item x="745"/>
        <item x="750"/>
        <item x="748"/>
        <item x="753"/>
        <item x="756"/>
        <item x="746"/>
        <item x="639"/>
        <item x="749"/>
        <item x="765"/>
        <item x="761"/>
        <item x="763"/>
        <item x="758"/>
        <item x="642"/>
        <item x="187"/>
        <item x="766"/>
        <item x="637"/>
        <item x="760"/>
        <item x="757"/>
        <item x="638"/>
        <item x="764"/>
        <item x="188"/>
        <item x="640"/>
        <item x="189"/>
        <item x="751"/>
        <item x="754"/>
        <item x="645"/>
        <item x="641"/>
        <item x="752"/>
        <item x="643"/>
        <item x="755"/>
        <item x="190"/>
        <item x="12"/>
        <item x="644"/>
        <item x="646"/>
        <item x="648"/>
        <item x="654"/>
        <item x="657"/>
        <item x="647"/>
        <item x="651"/>
        <item x="655"/>
        <item x="649"/>
        <item x="658"/>
        <item x="652"/>
        <item x="656"/>
        <item x="653"/>
        <item x="650"/>
        <item x="659"/>
        <item x="767"/>
        <item x="769"/>
        <item x="768"/>
        <item x="771"/>
        <item x="773"/>
        <item x="770"/>
        <item x="775"/>
        <item x="772"/>
        <item x="774"/>
        <item x="777"/>
        <item x="776"/>
        <item x="779"/>
        <item x="778"/>
        <item x="7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rowItems>
  <colFields count="2">
    <field x="10"/>
    <field x="-2"/>
  </colFields>
  <colItems count="12">
    <i>
      <x/>
      <x/>
    </i>
    <i r="1" i="1">
      <x v="1"/>
    </i>
    <i r="1" i="2">
      <x v="2"/>
    </i>
    <i r="1" i="3">
      <x v="3"/>
    </i>
    <i r="1" i="4">
      <x v="4"/>
    </i>
    <i r="1" i="5">
      <x v="5"/>
    </i>
    <i r="1" i="6">
      <x v="6"/>
    </i>
    <i r="1" i="7">
      <x v="7"/>
    </i>
    <i r="1" i="8">
      <x v="8"/>
    </i>
    <i r="1" i="9">
      <x v="9"/>
    </i>
    <i r="1" i="10">
      <x v="10"/>
    </i>
    <i r="1" i="11">
      <x v="11"/>
    </i>
  </colItems>
  <pageFields count="1">
    <pageField fld="2" item="6" hier="-1"/>
  </pageFields>
  <dataFields count="12">
    <dataField name="Sum of tr1" fld="101" baseField="0" baseItem="2" numFmtId="166"/>
    <dataField name="Sum of tr2" fld="102" baseField="0" baseItem="2" numFmtId="166"/>
    <dataField name="Sum of tr3" fld="103" baseField="0" baseItem="4" numFmtId="166"/>
    <dataField name="Sum of tr4" fld="104" baseField="0" baseItem="4" numFmtId="166"/>
    <dataField name="Sum of tr5" fld="105" baseField="0" baseItem="4" numFmtId="166"/>
    <dataField name="Sum of tr6" fld="106" baseField="0" baseItem="4" numFmtId="166"/>
    <dataField name="Sum of tr7" fld="107" baseField="0" baseItem="4" numFmtId="166"/>
    <dataField name="Sum of tr8" fld="108" baseField="0" baseItem="4" numFmtId="166"/>
    <dataField name="Sum of tr9" fld="109" baseField="0" baseItem="4" numFmtId="166"/>
    <dataField name="Sum of tr10" fld="110" baseField="0" baseItem="4" numFmtId="166"/>
    <dataField name="Sum of trtotal" fld="111" baseField="0" baseItem="2" numFmtId="166"/>
    <dataField name="Sum of mean" fld="2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oecd.org/fr/social/depenses.htm" TargetMode="External"/><Relationship Id="rId1" Type="http://schemas.openxmlformats.org/officeDocument/2006/relationships/hyperlink" Target="http://www.oecd.org/social/expenditure.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pageSetUpPr fitToPage="1"/>
  </sheetPr>
  <dimension ref="A2:C38"/>
  <sheetViews>
    <sheetView showGridLines="0" tabSelected="1" zoomScale="85" zoomScaleNormal="85" workbookViewId="0">
      <pane ySplit="14" topLeftCell="A15" activePane="bottomLeft" state="frozen"/>
      <selection activeCell="A14" sqref="A14"/>
      <selection pane="bottomLeft" activeCell="A14" sqref="A14"/>
    </sheetView>
  </sheetViews>
  <sheetFormatPr defaultRowHeight="12.75"/>
  <cols>
    <col min="1" max="1" width="110.75" style="173" customWidth="1"/>
    <col min="2" max="2" width="9" style="159"/>
    <col min="3" max="3" width="111.375" style="159" customWidth="1"/>
    <col min="4" max="16384" width="9" style="159"/>
  </cols>
  <sheetData>
    <row r="2" spans="1:3">
      <c r="A2" s="227"/>
      <c r="C2" s="227"/>
    </row>
    <row r="3" spans="1:3">
      <c r="A3" s="227"/>
      <c r="C3" s="227"/>
    </row>
    <row r="13" spans="1:3" ht="18">
      <c r="A13" s="160" t="s">
        <v>299</v>
      </c>
      <c r="C13" s="160" t="s">
        <v>300</v>
      </c>
    </row>
    <row r="14" spans="1:3" ht="23.25">
      <c r="A14" s="161" t="s">
        <v>295</v>
      </c>
      <c r="C14" s="161" t="s">
        <v>296</v>
      </c>
    </row>
    <row r="15" spans="1:3">
      <c r="A15" s="162"/>
    </row>
    <row r="16" spans="1:3">
      <c r="A16" s="163" t="str">
        <f>Figure1!A1</f>
        <v>1. Public social spending is worth 22% of GDP on average across the OECD</v>
      </c>
      <c r="C16" s="164" t="str">
        <f>Figure1!I1</f>
        <v>1.  Les dépenses sociales publiques s'élèvent à 22% du PIB en moyenne dans la zone OCDE</v>
      </c>
    </row>
    <row r="17" spans="1:3">
      <c r="A17" s="165" t="str">
        <f>Figure1!A2</f>
        <v>Public social expenditure as a percent of GDP, 2007, peak level after 2007, and 2014 1,2</v>
      </c>
      <c r="C17" s="166" t="str">
        <f>Figure1!I2</f>
        <v>Dépenses sociales publiques en pourcentage du PIB, en 2007, niveau le plus élévé depuis 2007, et en 2014 1,2</v>
      </c>
    </row>
    <row r="18" spans="1:3">
      <c r="A18" s="167" t="str">
        <f>Figure2!A1</f>
        <v>2. Comprehensive social welfare systems were developed over a long period of time</v>
      </c>
      <c r="C18" s="164" t="str">
        <f>Figure2!W1</f>
        <v xml:space="preserve"> 2. Des systèmes de protection sociale très étendus se sont développés sur une longue période</v>
      </c>
    </row>
    <row r="19" spans="1:3">
      <c r="A19" s="168" t="str">
        <f>Figure2!A2</f>
        <v xml:space="preserve">Public social spending in selected OECD countries, in percent of GDP1, 1960-2014 
</v>
      </c>
      <c r="C19" s="169" t="str">
        <f>Figure2!W2</f>
        <v xml:space="preserve">Dépenses sociales publiques dans certains pays de l'OCDE, en pourcentage du PIB1, 1960-2014 
</v>
      </c>
    </row>
    <row r="20" spans="1:3">
      <c r="A20" s="163" t="str">
        <f>Figure3!A3</f>
        <v>3. Public social expenditure by broad social policy area as a percent of GDP in selected Emerging Economies, 2012 or last year available</v>
      </c>
      <c r="C20" s="164" t="str">
        <f>Figure3!I3</f>
        <v>3.  Dépenses sociales publiques par grand domaine d'action publique en pourcentage du PIB dans certaines économies émergentes, 2012 ou dernière année disponible</v>
      </c>
    </row>
    <row r="21" spans="1:3">
      <c r="A21" s="168" t="str">
        <f>Figure3!A3</f>
        <v>3. Public social expenditure by broad social policy area as a percent of GDP in selected Emerging Economies, 2012 or last year available</v>
      </c>
      <c r="C21" s="169" t="str">
        <f>Figure3!I3</f>
        <v>3.  Dépenses sociales publiques par grand domaine d'action publique en pourcentage du PIB dans certaines économies émergentes, 2012 ou dernière année disponible</v>
      </c>
    </row>
    <row r="22" spans="1:3">
      <c r="A22" s="167" t="str">
        <f>Figure4!F1</f>
        <v>4. Pensions and health expenditure are the main items of public social spending</v>
      </c>
      <c r="C22" s="164" t="str">
        <f>Figure4!R1</f>
        <v xml:space="preserve"> 4. Les pensions et la santé sont les principaux postes de dépenses publiques sociales</v>
      </c>
    </row>
    <row r="23" spans="1:3">
      <c r="A23" s="168" t="str">
        <f>Figure4!A2</f>
        <v>Public social expenditure by broad social policy area, as a percent of GDP, in 2012 or latest year available1</v>
      </c>
      <c r="C23" s="169" t="str">
        <f>Figure4!M2</f>
        <v>Dépenses sociales publiques par grand domaine d'action publique, en pourcentage du PIB, en 2012 ou dernière année disponible 1</v>
      </c>
    </row>
    <row r="24" spans="1:3">
      <c r="A24" s="163" t="str">
        <f>Figure5!A7</f>
        <v>5. The share of social benefits going to low income households varies considerably across OECD</v>
      </c>
      <c r="C24" s="164" t="str">
        <f>Figure5!A33</f>
        <v>5. La part des prestations sociales allant aux ménages à faible revenu varie considérablement au sein de la zone de l'OCDE</v>
      </c>
    </row>
    <row r="25" spans="1:3">
      <c r="A25" s="168" t="str">
        <f>Figure5!A8</f>
        <v>Percentage of public social benefits in cash paid to the lowest and highest quintiles, total population, 2011</v>
      </c>
      <c r="C25" s="169" t="str">
        <f>Figure5!A34</f>
        <v xml:space="preserve"> Pourcentage des prestations sociales publiques en espèces versées aux quintiles inférieur et supérieur, 
population totale, 2011</v>
      </c>
    </row>
    <row r="26" spans="1:3">
      <c r="A26" s="167" t="str">
        <f>Figure6!A1</f>
        <v>6. Income testing of social support plays a limited role in continental Europe</v>
      </c>
      <c r="C26" s="164" t="str">
        <f>Figure6!R1</f>
        <v>6. La mise sous condition de revenu de l’aide sociale joue un rôle limité en Europe continentale</v>
      </c>
    </row>
    <row r="27" spans="1:3">
      <c r="A27" s="186" t="str">
        <f>Figure6!A2</f>
        <v xml:space="preserve">Public spending on income and means-test benefits as a percent of public social spending on cash benefits (and GDP in brackets), 2012 or latest year available </v>
      </c>
      <c r="C27" s="187" t="str">
        <f>Figure6!R2</f>
        <v xml:space="preserve"> Dépenses publiques afférentes aux prestations soumises à condition de revenu et de ressources en pourcentage des dépenses sociales publiques afférentes aux prestations en espèces (et en pourcentage du PIB entre parenthèses), 2012 ou dernière année disponible</v>
      </c>
    </row>
    <row r="28" spans="1:3">
      <c r="A28" s="167" t="str">
        <f>Figure7!A1</f>
        <v>7. In most OECD countries total net social spending is around 20–25% of GDP</v>
      </c>
      <c r="C28" s="164" t="str">
        <f>Figure7!R1</f>
        <v>7.  Dans la plupart des pays de l'OCDE les dépenses sociales totales nettes représentent environ 20-25% du PIB</v>
      </c>
    </row>
    <row r="29" spans="1:3">
      <c r="A29" s="168" t="str">
        <f>Figure7!A2</f>
        <v>From gross public to total net social spending, as a percent of GDP at market prices, 2011</v>
      </c>
      <c r="C29" s="169" t="str">
        <f>Figure7!R2</f>
        <v>Des dépenses sociales publiques brutes aux dépenses sociales nettes totales, en pourcentage du PIB, aux prix du marché, 2011</v>
      </c>
    </row>
    <row r="30" spans="1:3">
      <c r="A30" s="167"/>
      <c r="C30" s="164"/>
    </row>
    <row r="31" spans="1:3">
      <c r="A31" s="170"/>
      <c r="C31" s="171"/>
    </row>
    <row r="32" spans="1:3">
      <c r="A32" s="167" t="s">
        <v>301</v>
      </c>
      <c r="C32" s="164" t="s">
        <v>302</v>
      </c>
    </row>
    <row r="33" spans="1:3">
      <c r="A33" s="170"/>
    </row>
    <row r="36" spans="1:3">
      <c r="A36" s="228" t="s">
        <v>297</v>
      </c>
      <c r="B36" s="172"/>
      <c r="C36" s="229" t="s">
        <v>298</v>
      </c>
    </row>
    <row r="37" spans="1:3">
      <c r="A37" s="228"/>
      <c r="C37" s="229"/>
    </row>
    <row r="38" spans="1:3">
      <c r="A38" s="228"/>
      <c r="C38" s="229"/>
    </row>
  </sheetData>
  <mergeCells count="4">
    <mergeCell ref="A2:A3"/>
    <mergeCell ref="C2:C3"/>
    <mergeCell ref="A36:A38"/>
    <mergeCell ref="C36:C38"/>
  </mergeCells>
  <hyperlinks>
    <hyperlink ref="A24" location="Figure5!A7" display="Figure5!A7"/>
    <hyperlink ref="A20" location="Figure3!A1" display="Figure3!A1"/>
    <hyperlink ref="A26" location="Figure6!A1" display="Figure6!A1"/>
    <hyperlink ref="A28" location="Figure7!A1" display="Figure7!A1"/>
    <hyperlink ref="A22" location="Figure4!A1" display="Figure4!A1"/>
    <hyperlink ref="A18" location="Figure2!A1" display="Figure2!A1"/>
    <hyperlink ref="C18" location="Figure2!W1" display="Figure2!W1"/>
    <hyperlink ref="C20" location="Figure3!I3" display="Figure3!I3"/>
    <hyperlink ref="C24" location="Figure5!A33" display="Figure5!A33"/>
    <hyperlink ref="C26" location="Figure6!R1" display="Figure6!R1"/>
    <hyperlink ref="C28" location="Figure7!R1" display="Figure7!R1"/>
    <hyperlink ref="A32" r:id="rId1"/>
    <hyperlink ref="C32" r:id="rId2"/>
    <hyperlink ref="A16" location="Figure1!A1" display="Figure1!A1"/>
    <hyperlink ref="C22" location="Figure4!M1" display="Figure4!M1"/>
    <hyperlink ref="C16" location="Figure1!I1" display="Figure1!I1"/>
  </hyperlinks>
  <pageMargins left="0.70866141732283472" right="0.70866141732283472" top="0.74803149606299213" bottom="0.74803149606299213" header="0.31496062992125984" footer="0.31496062992125984"/>
  <pageSetup paperSize="9" scale="52"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71"/>
  <sheetViews>
    <sheetView zoomScaleNormal="100" workbookViewId="0">
      <selection sqref="A1:G1"/>
    </sheetView>
  </sheetViews>
  <sheetFormatPr defaultRowHeight="15.75"/>
  <cols>
    <col min="1" max="1" width="20.875" customWidth="1"/>
    <col min="2" max="2" width="9" customWidth="1"/>
    <col min="4" max="4" width="17.25" customWidth="1"/>
    <col min="10" max="10" width="13.875" style="2" customWidth="1"/>
    <col min="11" max="11" width="6" customWidth="1"/>
    <col min="13" max="18" width="4.875" style="3" customWidth="1"/>
    <col min="21" max="21" width="2.625" customWidth="1"/>
    <col min="23" max="23" width="12.125" bestFit="1" customWidth="1"/>
  </cols>
  <sheetData>
    <row r="1" spans="1:23">
      <c r="A1" s="233" t="s">
        <v>0</v>
      </c>
      <c r="B1" s="233"/>
      <c r="C1" s="233"/>
      <c r="D1" s="233"/>
      <c r="E1" s="233"/>
      <c r="F1" s="233"/>
      <c r="G1" s="233"/>
      <c r="H1" s="1"/>
      <c r="I1" s="233" t="s">
        <v>306</v>
      </c>
      <c r="J1" s="233"/>
      <c r="K1" s="233"/>
      <c r="L1" s="233"/>
      <c r="M1" s="233"/>
      <c r="N1" s="233"/>
      <c r="O1" s="233"/>
      <c r="P1" s="231"/>
      <c r="Q1" s="231"/>
      <c r="R1" s="231"/>
      <c r="S1" s="231"/>
      <c r="T1" s="231"/>
      <c r="U1" s="1"/>
      <c r="W1" s="167" t="s">
        <v>395</v>
      </c>
    </row>
    <row r="2" spans="1:23" ht="22.5" customHeight="1">
      <c r="A2" s="234" t="s">
        <v>411</v>
      </c>
      <c r="B2" s="234"/>
      <c r="C2" s="234"/>
      <c r="D2" s="234"/>
      <c r="E2" s="234"/>
      <c r="F2" s="234"/>
      <c r="G2" s="234"/>
      <c r="H2" s="1"/>
      <c r="I2" s="234" t="s">
        <v>509</v>
      </c>
      <c r="J2" s="234"/>
      <c r="K2" s="234"/>
      <c r="L2" s="234"/>
      <c r="M2" s="234"/>
      <c r="N2" s="234"/>
      <c r="O2" s="234"/>
      <c r="P2" s="235"/>
      <c r="Q2" s="235"/>
      <c r="R2" s="235"/>
      <c r="S2" s="235"/>
      <c r="T2" s="235"/>
      <c r="U2" s="1"/>
    </row>
    <row r="3" spans="1:23" ht="18" customHeight="1">
      <c r="A3" s="232"/>
      <c r="B3" s="232"/>
      <c r="C3" s="232"/>
      <c r="D3" s="232"/>
      <c r="E3" s="232"/>
      <c r="F3" s="232"/>
      <c r="G3" s="232"/>
      <c r="H3" s="1"/>
      <c r="I3" s="232"/>
      <c r="J3" s="232"/>
      <c r="K3" s="232"/>
      <c r="L3" s="232"/>
      <c r="M3" s="232"/>
      <c r="N3" s="232"/>
      <c r="O3" s="232"/>
      <c r="P3" s="174"/>
      <c r="Q3" s="174"/>
      <c r="R3" s="174"/>
      <c r="S3" s="1"/>
      <c r="T3" s="1"/>
      <c r="U3" s="1"/>
    </row>
    <row r="4" spans="1:23">
      <c r="A4" s="1"/>
      <c r="B4" s="1"/>
      <c r="C4" s="1"/>
      <c r="D4" s="1"/>
      <c r="E4" s="1"/>
      <c r="F4" s="1"/>
      <c r="G4" s="1"/>
      <c r="H4" s="1"/>
      <c r="I4" s="1"/>
      <c r="J4" s="1"/>
      <c r="K4" s="1"/>
      <c r="L4" s="1"/>
      <c r="M4" s="1"/>
      <c r="N4" s="1"/>
      <c r="O4" s="1"/>
      <c r="P4" s="174"/>
      <c r="Q4" s="174"/>
      <c r="R4" s="174"/>
      <c r="S4" s="1"/>
      <c r="T4" s="1"/>
      <c r="U4" s="1"/>
    </row>
    <row r="5" spans="1:23">
      <c r="A5" s="1"/>
      <c r="B5" s="1"/>
      <c r="C5" s="1"/>
      <c r="D5" s="1"/>
      <c r="E5" s="1"/>
      <c r="F5" s="1"/>
      <c r="G5" s="1"/>
      <c r="H5" s="1"/>
      <c r="I5" s="1"/>
      <c r="J5" s="1"/>
      <c r="K5" s="1"/>
      <c r="L5" s="1"/>
      <c r="M5" s="1"/>
      <c r="N5" s="1"/>
      <c r="O5" s="1"/>
      <c r="P5" s="174"/>
      <c r="Q5" s="174"/>
      <c r="R5" s="174"/>
      <c r="S5" s="1"/>
      <c r="T5" s="1"/>
      <c r="U5" s="1"/>
    </row>
    <row r="6" spans="1:23">
      <c r="A6" s="1"/>
      <c r="B6" s="1"/>
      <c r="C6" s="1"/>
      <c r="D6" s="1"/>
      <c r="E6" s="1"/>
      <c r="F6" s="1"/>
      <c r="G6" s="1"/>
      <c r="H6" s="1"/>
      <c r="I6" s="1"/>
      <c r="J6" s="1"/>
      <c r="K6" s="1"/>
      <c r="L6" s="1"/>
      <c r="M6" s="1"/>
      <c r="N6" s="1"/>
      <c r="O6" s="1"/>
      <c r="P6" s="174"/>
      <c r="Q6" s="174"/>
      <c r="R6" s="174"/>
      <c r="S6" s="1"/>
      <c r="T6" s="1"/>
      <c r="U6" s="1"/>
    </row>
    <row r="7" spans="1:23">
      <c r="A7" s="1"/>
      <c r="B7" s="1"/>
      <c r="C7" s="1"/>
      <c r="D7" s="1"/>
      <c r="E7" s="1"/>
      <c r="F7" s="1"/>
      <c r="G7" s="1"/>
      <c r="H7" s="1"/>
      <c r="I7" s="1"/>
      <c r="J7" s="1"/>
      <c r="K7" s="1"/>
      <c r="L7" s="1"/>
      <c r="M7" s="1"/>
      <c r="N7" s="1"/>
      <c r="O7" s="1"/>
      <c r="P7" s="174"/>
      <c r="Q7" s="174"/>
      <c r="R7" s="174"/>
      <c r="S7" s="1"/>
      <c r="T7" s="1"/>
      <c r="U7" s="1"/>
    </row>
    <row r="8" spans="1:23">
      <c r="A8" s="1"/>
      <c r="B8" s="1"/>
      <c r="C8" s="1"/>
      <c r="D8" s="1"/>
      <c r="E8" s="1"/>
      <c r="F8" s="1"/>
      <c r="G8" s="1"/>
      <c r="H8" s="1"/>
      <c r="I8" s="1"/>
      <c r="J8" s="1"/>
      <c r="K8" s="1"/>
      <c r="L8" s="1"/>
      <c r="M8" s="1"/>
      <c r="N8" s="1"/>
      <c r="O8" s="1"/>
      <c r="P8" s="174"/>
      <c r="Q8" s="174"/>
      <c r="R8" s="174"/>
      <c r="S8" s="1"/>
      <c r="T8" s="1"/>
      <c r="U8" s="1"/>
    </row>
    <row r="9" spans="1:23">
      <c r="A9" s="1"/>
      <c r="B9" s="1"/>
      <c r="C9" s="1"/>
      <c r="D9" s="1"/>
      <c r="E9" s="1"/>
      <c r="F9" s="1"/>
      <c r="G9" s="1"/>
      <c r="H9" s="1"/>
      <c r="I9" s="1"/>
      <c r="J9" s="1"/>
      <c r="K9" s="1"/>
      <c r="L9" s="1"/>
      <c r="M9" s="1"/>
      <c r="N9" s="1"/>
      <c r="O9" s="1"/>
      <c r="P9" s="174"/>
      <c r="Q9" s="174"/>
      <c r="R9" s="174"/>
      <c r="S9" s="1"/>
      <c r="T9" s="1"/>
      <c r="U9" s="1"/>
    </row>
    <row r="10" spans="1:23">
      <c r="A10" s="1"/>
      <c r="B10" s="1"/>
      <c r="C10" s="1"/>
      <c r="D10" s="1"/>
      <c r="E10" s="1"/>
      <c r="F10" s="1"/>
      <c r="G10" s="1"/>
      <c r="H10" s="1"/>
      <c r="I10" s="1"/>
      <c r="J10" s="1"/>
      <c r="K10" s="1"/>
      <c r="L10" s="1"/>
      <c r="M10" s="1"/>
      <c r="N10" s="1"/>
      <c r="O10" s="1"/>
      <c r="P10" s="174"/>
      <c r="Q10" s="174"/>
      <c r="R10" s="174"/>
      <c r="S10" s="1"/>
      <c r="T10" s="1"/>
      <c r="U10" s="1"/>
    </row>
    <row r="11" spans="1:23">
      <c r="A11" s="1"/>
      <c r="B11" s="1"/>
      <c r="C11" s="1"/>
      <c r="D11" s="1"/>
      <c r="E11" s="1"/>
      <c r="F11" s="1"/>
      <c r="G11" s="1"/>
      <c r="H11" s="1"/>
      <c r="I11" s="1"/>
      <c r="J11" s="1"/>
      <c r="K11" s="1"/>
      <c r="L11" s="1"/>
      <c r="M11" s="1"/>
      <c r="N11" s="1"/>
      <c r="O11" s="1"/>
      <c r="P11" s="174"/>
      <c r="Q11" s="174"/>
      <c r="R11" s="174"/>
      <c r="S11" s="1"/>
      <c r="T11" s="1"/>
      <c r="U11" s="1"/>
    </row>
    <row r="12" spans="1:23">
      <c r="A12" s="1"/>
      <c r="B12" s="1"/>
      <c r="C12" s="1"/>
      <c r="D12" s="1"/>
      <c r="E12" s="1"/>
      <c r="F12" s="1"/>
      <c r="G12" s="1"/>
      <c r="H12" s="1"/>
      <c r="I12" s="1"/>
      <c r="J12" s="1"/>
      <c r="K12" s="1"/>
      <c r="L12" s="1"/>
      <c r="M12" s="1"/>
      <c r="N12" s="1"/>
      <c r="O12" s="1"/>
      <c r="P12" s="174"/>
      <c r="Q12" s="174"/>
      <c r="R12" s="174"/>
      <c r="S12" s="1"/>
      <c r="T12" s="1"/>
      <c r="U12" s="1"/>
    </row>
    <row r="13" spans="1:23">
      <c r="A13" s="1"/>
      <c r="B13" s="1"/>
      <c r="C13" s="1"/>
      <c r="D13" s="1"/>
      <c r="E13" s="1"/>
      <c r="F13" s="1"/>
      <c r="G13" s="1"/>
      <c r="H13" s="1"/>
      <c r="I13" s="1"/>
      <c r="J13" s="1"/>
      <c r="K13" s="1"/>
      <c r="L13" s="1"/>
      <c r="M13" s="1"/>
      <c r="N13" s="1"/>
      <c r="O13" s="1"/>
      <c r="P13" s="174"/>
      <c r="Q13" s="174"/>
      <c r="R13" s="174"/>
      <c r="S13" s="1"/>
      <c r="T13" s="1"/>
      <c r="U13" s="1"/>
    </row>
    <row r="14" spans="1:23">
      <c r="A14" s="1"/>
      <c r="B14" s="1"/>
      <c r="C14" s="1"/>
      <c r="D14" s="1"/>
      <c r="E14" s="1"/>
      <c r="F14" s="1"/>
      <c r="G14" s="1"/>
      <c r="H14" s="1"/>
      <c r="I14" s="1"/>
      <c r="J14" s="1"/>
      <c r="K14" s="1"/>
      <c r="L14" s="1"/>
      <c r="M14" s="1"/>
      <c r="N14" s="1"/>
      <c r="O14" s="1"/>
      <c r="P14" s="174"/>
      <c r="Q14" s="174"/>
      <c r="R14" s="174"/>
      <c r="S14" s="1"/>
      <c r="T14" s="1"/>
      <c r="U14" s="1"/>
    </row>
    <row r="15" spans="1:23">
      <c r="A15" s="1"/>
      <c r="B15" s="1"/>
      <c r="C15" s="1"/>
      <c r="D15" s="1"/>
      <c r="E15" s="1"/>
      <c r="F15" s="1"/>
      <c r="G15" s="1"/>
      <c r="H15" s="1"/>
      <c r="I15" s="1"/>
      <c r="J15" s="1"/>
      <c r="K15" s="1"/>
      <c r="L15" s="1"/>
      <c r="M15" s="1"/>
      <c r="N15" s="1"/>
      <c r="O15" s="1"/>
      <c r="P15" s="174"/>
      <c r="Q15" s="174"/>
      <c r="R15" s="174"/>
      <c r="S15" s="1"/>
      <c r="T15" s="1"/>
      <c r="U15" s="1"/>
    </row>
    <row r="16" spans="1:23">
      <c r="A16" s="1"/>
      <c r="B16" s="1"/>
      <c r="C16" s="1"/>
      <c r="D16" s="1"/>
      <c r="E16" s="1"/>
      <c r="F16" s="1"/>
      <c r="G16" s="1"/>
      <c r="H16" s="1"/>
      <c r="I16" s="1"/>
      <c r="J16" s="1"/>
      <c r="K16" s="1"/>
      <c r="L16" s="1"/>
      <c r="M16" s="1"/>
      <c r="N16" s="1"/>
      <c r="O16" s="1"/>
      <c r="P16" s="174"/>
      <c r="Q16" s="174"/>
      <c r="R16" s="174"/>
      <c r="S16" s="1"/>
      <c r="T16" s="1"/>
      <c r="U16" s="1"/>
    </row>
    <row r="17" spans="1:21">
      <c r="A17" s="230" t="s">
        <v>1</v>
      </c>
      <c r="B17" s="231"/>
      <c r="C17" s="231"/>
      <c r="D17" s="231"/>
      <c r="E17" s="231"/>
      <c r="F17" s="231"/>
      <c r="G17" s="231"/>
      <c r="H17" s="1"/>
      <c r="I17" s="230" t="s">
        <v>1</v>
      </c>
      <c r="J17" s="231"/>
      <c r="K17" s="231"/>
      <c r="L17" s="231"/>
      <c r="M17" s="231"/>
      <c r="N17" s="231"/>
      <c r="O17" s="231"/>
      <c r="P17" s="174"/>
      <c r="Q17" s="174"/>
      <c r="R17" s="174"/>
      <c r="S17" s="1"/>
      <c r="T17" s="1"/>
      <c r="U17" s="1"/>
    </row>
    <row r="18" spans="1:21" ht="68.25" customHeight="1">
      <c r="A18" s="230" t="s">
        <v>2</v>
      </c>
      <c r="B18" s="231"/>
      <c r="C18" s="231"/>
      <c r="D18" s="231"/>
      <c r="E18" s="231"/>
      <c r="F18" s="231"/>
      <c r="G18" s="231"/>
      <c r="H18" s="1"/>
      <c r="I18" s="230" t="s">
        <v>397</v>
      </c>
      <c r="J18" s="231"/>
      <c r="K18" s="231"/>
      <c r="L18" s="231"/>
      <c r="M18" s="231"/>
      <c r="N18" s="231"/>
      <c r="O18" s="231"/>
      <c r="P18" s="231"/>
      <c r="Q18" s="231"/>
      <c r="R18" s="231"/>
      <c r="S18" s="231"/>
      <c r="T18" s="231"/>
      <c r="U18" s="1"/>
    </row>
    <row r="19" spans="1:21" ht="17.25" customHeight="1">
      <c r="A19" s="230" t="s">
        <v>3</v>
      </c>
      <c r="B19" s="231"/>
      <c r="C19" s="231"/>
      <c r="D19" s="231"/>
      <c r="E19" s="231"/>
      <c r="F19" s="231"/>
      <c r="G19" s="231"/>
      <c r="H19" s="1"/>
      <c r="I19" s="230" t="s">
        <v>305</v>
      </c>
      <c r="J19" s="231"/>
      <c r="K19" s="231"/>
      <c r="L19" s="231"/>
      <c r="M19" s="231"/>
      <c r="N19" s="231"/>
      <c r="O19" s="231"/>
      <c r="P19" s="231"/>
      <c r="Q19" s="231"/>
      <c r="R19" s="231"/>
      <c r="S19" s="231"/>
      <c r="T19" s="231"/>
      <c r="U19" s="1"/>
    </row>
    <row r="20" spans="1:21" ht="37.5" customHeight="1">
      <c r="A20" s="230" t="s">
        <v>4</v>
      </c>
      <c r="B20" s="231"/>
      <c r="C20" s="231"/>
      <c r="D20" s="231"/>
      <c r="E20" s="231"/>
      <c r="F20" s="231"/>
      <c r="G20" s="231"/>
      <c r="H20" s="1"/>
      <c r="I20" s="230" t="s">
        <v>304</v>
      </c>
      <c r="J20" s="231"/>
      <c r="K20" s="231"/>
      <c r="L20" s="231"/>
      <c r="M20" s="231"/>
      <c r="N20" s="231"/>
      <c r="O20" s="231"/>
      <c r="P20" s="231"/>
      <c r="Q20" s="231"/>
      <c r="R20" s="231"/>
      <c r="S20" s="231"/>
      <c r="T20" s="231"/>
      <c r="U20" s="1"/>
    </row>
    <row r="21" spans="1:21" ht="5.25" customHeight="1">
      <c r="A21" s="4"/>
      <c r="B21" s="1"/>
      <c r="C21" s="1"/>
      <c r="D21" s="1"/>
      <c r="E21" s="1"/>
      <c r="F21" s="1"/>
      <c r="G21" s="1"/>
      <c r="H21" s="1"/>
      <c r="I21" s="4"/>
      <c r="J21" s="1"/>
      <c r="K21" s="1"/>
      <c r="L21" s="1"/>
      <c r="M21" s="1"/>
      <c r="N21" s="1"/>
      <c r="O21" s="1"/>
      <c r="P21" s="174"/>
      <c r="Q21" s="174"/>
      <c r="R21" s="174"/>
      <c r="S21" s="1"/>
      <c r="T21" s="1"/>
      <c r="U21" s="1"/>
    </row>
    <row r="22" spans="1:21" ht="44.25" customHeight="1">
      <c r="A22" s="230" t="s">
        <v>413</v>
      </c>
      <c r="B22" s="236"/>
      <c r="C22" s="236"/>
      <c r="D22" s="236"/>
      <c r="E22" s="236"/>
      <c r="F22" s="236"/>
      <c r="G22" s="236"/>
      <c r="H22" s="1"/>
      <c r="I22" s="230" t="s">
        <v>492</v>
      </c>
      <c r="J22" s="231"/>
      <c r="K22" s="231"/>
      <c r="L22" s="231"/>
      <c r="M22" s="231"/>
      <c r="N22" s="231"/>
      <c r="O22" s="231"/>
      <c r="P22" s="231"/>
      <c r="Q22" s="231"/>
      <c r="R22" s="231"/>
      <c r="S22" s="231"/>
      <c r="T22" s="231"/>
      <c r="U22" s="1"/>
    </row>
    <row r="23" spans="1:21">
      <c r="A23" s="5" t="s">
        <v>5</v>
      </c>
      <c r="B23" s="1"/>
      <c r="C23" s="1"/>
      <c r="D23" s="1"/>
      <c r="E23" s="1"/>
      <c r="F23" s="1"/>
      <c r="G23" s="1"/>
      <c r="H23" s="1"/>
      <c r="I23" s="176" t="s">
        <v>303</v>
      </c>
      <c r="J23" s="1"/>
      <c r="K23" s="1"/>
      <c r="L23" s="1"/>
      <c r="M23" s="1"/>
      <c r="N23" s="1"/>
      <c r="O23" s="1"/>
      <c r="P23" s="174"/>
      <c r="Q23" s="174"/>
      <c r="R23" s="174"/>
      <c r="S23" s="1"/>
      <c r="T23" s="1"/>
      <c r="U23" s="1"/>
    </row>
    <row r="24" spans="1:21">
      <c r="A24" s="6"/>
      <c r="B24" s="1"/>
      <c r="C24" s="1"/>
      <c r="D24" s="1"/>
      <c r="E24" s="1"/>
      <c r="F24" s="1"/>
      <c r="G24" s="1"/>
      <c r="H24" s="1"/>
      <c r="I24" s="1"/>
      <c r="J24" s="175" t="s">
        <v>6</v>
      </c>
      <c r="K24" s="1"/>
      <c r="L24" s="1"/>
      <c r="M24" s="174"/>
      <c r="N24" s="174"/>
      <c r="O24" s="174"/>
      <c r="P24" s="174"/>
      <c r="Q24" s="174"/>
      <c r="R24" s="174"/>
      <c r="S24" s="1"/>
      <c r="T24" s="1"/>
    </row>
    <row r="25" spans="1:21" s="2" customFormat="1" ht="12">
      <c r="B25" s="8"/>
      <c r="C25" s="8" t="s">
        <v>7</v>
      </c>
      <c r="E25" s="8">
        <v>2007</v>
      </c>
      <c r="F25" s="8"/>
      <c r="G25" s="2" t="s">
        <v>8</v>
      </c>
      <c r="J25" s="7" t="s">
        <v>412</v>
      </c>
      <c r="M25" s="9">
        <v>2009</v>
      </c>
      <c r="N25" s="9">
        <v>2010</v>
      </c>
      <c r="O25" s="9">
        <v>2011</v>
      </c>
      <c r="P25" s="9">
        <v>2012</v>
      </c>
      <c r="Q25" s="9">
        <v>2013</v>
      </c>
      <c r="R25" s="9">
        <v>2014</v>
      </c>
    </row>
    <row r="26" spans="1:21" s="2" customFormat="1" ht="12">
      <c r="B26" s="8"/>
      <c r="C26" s="8"/>
      <c r="E26" s="8"/>
      <c r="F26" s="8"/>
      <c r="J26" s="7" t="s">
        <v>491</v>
      </c>
      <c r="M26" s="177"/>
      <c r="N26" s="177"/>
      <c r="O26" s="177"/>
      <c r="P26" s="177"/>
      <c r="Q26" s="177"/>
      <c r="R26" s="177"/>
    </row>
    <row r="27" spans="1:21" s="2" customFormat="1" ht="12">
      <c r="A27" s="8" t="s">
        <v>9</v>
      </c>
      <c r="B27" s="10" t="s">
        <v>10</v>
      </c>
      <c r="C27" s="11">
        <v>31.878739725908801</v>
      </c>
      <c r="E27" s="11">
        <v>28.526388104940636</v>
      </c>
      <c r="F27" s="8"/>
      <c r="G27" s="11">
        <f t="shared" ref="G27:G40" si="0">C27-E27</f>
        <v>3.3523516209681645</v>
      </c>
      <c r="I27" s="2" t="s">
        <v>9</v>
      </c>
      <c r="J27" s="12">
        <v>31.952624796252344</v>
      </c>
      <c r="K27" s="2">
        <v>2013</v>
      </c>
      <c r="M27" s="7"/>
      <c r="N27" s="7"/>
      <c r="O27" s="7"/>
      <c r="P27" s="7"/>
      <c r="Q27" s="7" t="s">
        <v>11</v>
      </c>
      <c r="R27" s="7"/>
      <c r="T27" s="12"/>
    </row>
    <row r="28" spans="1:21" s="2" customFormat="1" ht="12">
      <c r="A28" s="8" t="s">
        <v>12</v>
      </c>
      <c r="B28" s="10" t="s">
        <v>13</v>
      </c>
      <c r="C28" s="11">
        <v>31.036253243348817</v>
      </c>
      <c r="D28" s="10"/>
      <c r="E28" s="11">
        <v>23.674781578157141</v>
      </c>
      <c r="F28" s="8"/>
      <c r="G28" s="11">
        <f t="shared" si="0"/>
        <v>7.3614716651916758</v>
      </c>
      <c r="I28" s="2" t="s">
        <v>169</v>
      </c>
      <c r="J28" s="12">
        <v>31.036253243348817</v>
      </c>
      <c r="K28" s="2">
        <v>2014</v>
      </c>
      <c r="M28" s="7"/>
      <c r="N28" s="7"/>
      <c r="O28" s="7"/>
      <c r="P28" s="7"/>
      <c r="Q28" s="7"/>
      <c r="R28" s="7" t="s">
        <v>11</v>
      </c>
      <c r="T28" s="12"/>
    </row>
    <row r="29" spans="1:21" s="2" customFormat="1" ht="12">
      <c r="A29" s="8" t="s">
        <v>14</v>
      </c>
      <c r="B29" s="10" t="s">
        <v>15</v>
      </c>
      <c r="C29" s="11">
        <v>30.685180447661608</v>
      </c>
      <c r="D29" s="8"/>
      <c r="E29" s="11">
        <v>25.433990135538338</v>
      </c>
      <c r="F29" s="8"/>
      <c r="G29" s="11">
        <f t="shared" si="0"/>
        <v>5.2511903121232706</v>
      </c>
      <c r="I29" s="2" t="s">
        <v>170</v>
      </c>
      <c r="J29" s="12">
        <v>30.869927383995726</v>
      </c>
      <c r="K29" s="2">
        <v>2013</v>
      </c>
      <c r="M29" s="7"/>
      <c r="N29" s="7"/>
      <c r="O29" s="7"/>
      <c r="P29" s="7"/>
      <c r="Q29" s="7" t="s">
        <v>11</v>
      </c>
      <c r="R29" s="7"/>
      <c r="T29" s="12"/>
    </row>
    <row r="30" spans="1:21" s="2" customFormat="1" ht="12">
      <c r="A30" s="8" t="s">
        <v>16</v>
      </c>
      <c r="B30" s="10" t="s">
        <v>17</v>
      </c>
      <c r="C30" s="11">
        <v>30.139637042130797</v>
      </c>
      <c r="D30" s="8"/>
      <c r="E30" s="11">
        <v>26.013957196307462</v>
      </c>
      <c r="F30" s="8"/>
      <c r="G30" s="11">
        <f t="shared" si="0"/>
        <v>4.1256798458233348</v>
      </c>
      <c r="I30" s="2" t="s">
        <v>171</v>
      </c>
      <c r="J30" s="12">
        <v>30.182839308673326</v>
      </c>
      <c r="K30" s="2">
        <v>2013</v>
      </c>
      <c r="M30" s="7"/>
      <c r="N30" s="7"/>
      <c r="O30" s="7"/>
      <c r="P30" s="7"/>
      <c r="Q30" s="7" t="s">
        <v>11</v>
      </c>
      <c r="R30" s="7"/>
      <c r="T30" s="12"/>
    </row>
    <row r="31" spans="1:21" s="2" customFormat="1" ht="12">
      <c r="A31" s="8" t="s">
        <v>18</v>
      </c>
      <c r="B31" s="10" t="s">
        <v>19</v>
      </c>
      <c r="C31" s="11">
        <v>28.639696990262486</v>
      </c>
      <c r="D31" s="10"/>
      <c r="E31" s="11">
        <v>24.773016590115091</v>
      </c>
      <c r="F31" s="8"/>
      <c r="G31" s="11">
        <f t="shared" si="0"/>
        <v>3.8666804001473949</v>
      </c>
      <c r="I31" s="2" t="s">
        <v>167</v>
      </c>
      <c r="J31" s="12">
        <v>28.66999403312364</v>
      </c>
      <c r="K31" s="2">
        <v>2013</v>
      </c>
      <c r="M31" s="7"/>
      <c r="N31" s="7"/>
      <c r="O31" s="7"/>
      <c r="P31" s="7"/>
      <c r="Q31" s="7" t="s">
        <v>11</v>
      </c>
      <c r="R31" s="7"/>
      <c r="T31" s="12"/>
    </row>
    <row r="32" spans="1:21" s="2" customFormat="1" ht="12">
      <c r="A32" s="8" t="s">
        <v>20</v>
      </c>
      <c r="B32" s="10" t="s">
        <v>21</v>
      </c>
      <c r="C32" s="11">
        <v>28.413661623251112</v>
      </c>
      <c r="D32" s="13"/>
      <c r="E32" s="11">
        <v>25.948449707671756</v>
      </c>
      <c r="F32" s="8"/>
      <c r="G32" s="11">
        <f t="shared" si="0"/>
        <v>2.4652119155793564</v>
      </c>
      <c r="I32" s="2" t="s">
        <v>168</v>
      </c>
      <c r="J32" s="12">
        <v>28.580906816434602</v>
      </c>
      <c r="K32" s="2">
        <v>2009</v>
      </c>
      <c r="M32" s="7" t="s">
        <v>11</v>
      </c>
      <c r="N32" s="7"/>
      <c r="O32" s="7"/>
      <c r="P32" s="7"/>
      <c r="Q32" s="7"/>
      <c r="R32" s="7"/>
      <c r="T32" s="12"/>
    </row>
    <row r="33" spans="1:21" s="2" customFormat="1" ht="12">
      <c r="A33" s="8" t="s">
        <v>22</v>
      </c>
      <c r="B33" s="14" t="s">
        <v>23</v>
      </c>
      <c r="C33" s="11">
        <v>28.111890081147301</v>
      </c>
      <c r="D33" s="15"/>
      <c r="E33" s="11">
        <v>27.033617156435785</v>
      </c>
      <c r="F33" s="8"/>
      <c r="G33" s="11">
        <f t="shared" si="0"/>
        <v>1.0782729247115164</v>
      </c>
      <c r="I33" s="2" t="s">
        <v>166</v>
      </c>
      <c r="J33" s="12">
        <v>29.414959365460319</v>
      </c>
      <c r="K33" s="2">
        <v>2009</v>
      </c>
      <c r="M33" s="7" t="s">
        <v>11</v>
      </c>
      <c r="N33" s="7"/>
      <c r="O33" s="7"/>
      <c r="P33" s="7"/>
      <c r="Q33" s="7"/>
      <c r="R33" s="7"/>
      <c r="T33" s="12"/>
    </row>
    <row r="34" spans="1:21" s="2" customFormat="1" ht="12">
      <c r="A34" s="8" t="s">
        <v>24</v>
      </c>
      <c r="B34" s="10" t="s">
        <v>25</v>
      </c>
      <c r="C34" s="11">
        <v>26.766920404461331</v>
      </c>
      <c r="D34" s="16"/>
      <c r="E34" s="11">
        <v>21.34516782830735</v>
      </c>
      <c r="F34" s="8"/>
      <c r="G34" s="11">
        <f t="shared" si="0"/>
        <v>5.4217525761539811</v>
      </c>
      <c r="I34" s="2" t="s">
        <v>165</v>
      </c>
      <c r="J34" s="12">
        <v>27.324518565162791</v>
      </c>
      <c r="K34" s="2">
        <v>2013</v>
      </c>
      <c r="M34" s="7"/>
      <c r="N34" s="7"/>
      <c r="O34" s="7"/>
      <c r="P34" s="7"/>
      <c r="Q34" s="7" t="s">
        <v>11</v>
      </c>
      <c r="R34" s="7"/>
      <c r="T34" s="12"/>
    </row>
    <row r="35" spans="1:21" s="2" customFormat="1" ht="12">
      <c r="A35" s="8" t="s">
        <v>26</v>
      </c>
      <c r="B35" s="10" t="s">
        <v>27</v>
      </c>
      <c r="C35" s="11">
        <v>25.795395721070445</v>
      </c>
      <c r="D35" s="8"/>
      <c r="E35" s="11">
        <v>24.810094350487795</v>
      </c>
      <c r="F35" s="8"/>
      <c r="G35" s="11">
        <f t="shared" si="0"/>
        <v>0.98530137058265055</v>
      </c>
      <c r="I35" s="2" t="s">
        <v>163</v>
      </c>
      <c r="J35" s="12">
        <v>27.602051541011964</v>
      </c>
      <c r="K35" s="2">
        <v>2009</v>
      </c>
      <c r="M35" s="7" t="s">
        <v>11</v>
      </c>
      <c r="N35" s="7"/>
      <c r="O35" s="7"/>
      <c r="P35" s="7"/>
      <c r="Q35" s="7"/>
      <c r="R35" s="7"/>
      <c r="T35" s="12"/>
    </row>
    <row r="36" spans="1:21" s="2" customFormat="1" ht="12">
      <c r="A36" s="8" t="s">
        <v>28</v>
      </c>
      <c r="B36" s="10" t="s">
        <v>29</v>
      </c>
      <c r="C36" s="11">
        <v>25.210234402825353</v>
      </c>
      <c r="D36" s="15"/>
      <c r="E36" s="11">
        <v>22.387583837702728</v>
      </c>
      <c r="F36" s="8"/>
      <c r="G36" s="11">
        <f t="shared" si="0"/>
        <v>2.8226505651226255</v>
      </c>
      <c r="I36" s="2" t="s">
        <v>28</v>
      </c>
      <c r="J36" s="12">
        <v>25.806488203630341</v>
      </c>
      <c r="K36" s="2">
        <v>2013</v>
      </c>
      <c r="M36" s="7"/>
      <c r="N36" s="7"/>
      <c r="O36" s="7"/>
      <c r="P36" s="7"/>
      <c r="Q36" s="7" t="s">
        <v>11</v>
      </c>
      <c r="R36" s="7"/>
      <c r="T36" s="12"/>
    </row>
    <row r="37" spans="1:21" s="2" customFormat="1" ht="12">
      <c r="A37" s="8" t="s">
        <v>30</v>
      </c>
      <c r="B37" s="10" t="s">
        <v>31</v>
      </c>
      <c r="C37" s="11">
        <v>24.736409704181987</v>
      </c>
      <c r="D37" s="15"/>
      <c r="E37" s="11">
        <v>21.269741505807371</v>
      </c>
      <c r="F37" s="8"/>
      <c r="G37" s="11">
        <f t="shared" si="0"/>
        <v>3.4666681983746166</v>
      </c>
      <c r="I37" s="2" t="s">
        <v>160</v>
      </c>
      <c r="J37" s="12">
        <v>24.736409704181987</v>
      </c>
      <c r="K37" s="2">
        <v>2014</v>
      </c>
      <c r="M37" s="7"/>
      <c r="N37" s="7"/>
      <c r="O37" s="7"/>
      <c r="P37" s="7"/>
      <c r="Q37" s="7"/>
      <c r="R37" s="7" t="s">
        <v>11</v>
      </c>
      <c r="T37" s="12"/>
    </row>
    <row r="38" spans="1:21" s="2" customFormat="1" ht="12">
      <c r="A38" s="8" t="s">
        <v>32</v>
      </c>
      <c r="B38" s="10" t="s">
        <v>33</v>
      </c>
      <c r="C38" s="11">
        <v>24.002945080838693</v>
      </c>
      <c r="D38" s="8"/>
      <c r="E38" s="11">
        <v>21.474130865306581</v>
      </c>
      <c r="F38" s="8"/>
      <c r="G38" s="11">
        <f t="shared" si="0"/>
        <v>2.5288142155321118</v>
      </c>
      <c r="I38" s="2" t="s">
        <v>164</v>
      </c>
      <c r="J38" s="12">
        <v>26.118567972192015</v>
      </c>
      <c r="K38" s="2">
        <v>2012</v>
      </c>
      <c r="M38" s="7"/>
      <c r="N38" s="7"/>
      <c r="O38" s="7"/>
      <c r="P38" s="7" t="s">
        <v>11</v>
      </c>
      <c r="Q38" s="7"/>
      <c r="R38" s="7"/>
      <c r="T38" s="12"/>
    </row>
    <row r="39" spans="1:21" s="2" customFormat="1" ht="12">
      <c r="A39" s="8" t="s">
        <v>34</v>
      </c>
      <c r="B39" s="8" t="s">
        <v>35</v>
      </c>
      <c r="C39" s="11">
        <v>23.716819266622092</v>
      </c>
      <c r="D39" s="15"/>
      <c r="E39" s="11">
        <v>20.038475121272359</v>
      </c>
      <c r="F39" s="8"/>
      <c r="G39" s="11">
        <f t="shared" si="0"/>
        <v>3.6783441453497332</v>
      </c>
      <c r="I39" s="2" t="s">
        <v>162</v>
      </c>
      <c r="J39" s="12">
        <v>23.995140597283125</v>
      </c>
      <c r="K39" s="2">
        <v>2011</v>
      </c>
      <c r="M39" s="7"/>
      <c r="N39" s="7"/>
      <c r="O39" s="7" t="s">
        <v>11</v>
      </c>
      <c r="P39" s="7"/>
      <c r="Q39" s="7"/>
      <c r="R39" s="7"/>
      <c r="T39" s="12"/>
    </row>
    <row r="40" spans="1:21" s="2" customFormat="1" ht="12">
      <c r="A40" s="8" t="s">
        <v>36</v>
      </c>
      <c r="B40" s="10" t="s">
        <v>37</v>
      </c>
      <c r="C40" s="11">
        <v>23.537043326402767</v>
      </c>
      <c r="D40" s="10"/>
      <c r="E40" s="11">
        <v>19.484198350259224</v>
      </c>
      <c r="F40" s="8"/>
      <c r="G40" s="11">
        <f t="shared" si="0"/>
        <v>4.0528449761435432</v>
      </c>
      <c r="I40" s="2" t="s">
        <v>36</v>
      </c>
      <c r="J40" s="12">
        <v>24.32823294879579</v>
      </c>
      <c r="K40" s="2">
        <v>2009</v>
      </c>
      <c r="M40" s="7" t="s">
        <v>11</v>
      </c>
      <c r="N40" s="7"/>
      <c r="O40" s="7"/>
      <c r="P40" s="7"/>
      <c r="Q40" s="7"/>
      <c r="R40" s="7"/>
      <c r="T40" s="12"/>
    </row>
    <row r="41" spans="1:21" s="2" customFormat="1" ht="11.25" customHeight="1">
      <c r="A41" s="8" t="s">
        <v>38</v>
      </c>
      <c r="B41" s="10" t="s">
        <v>39</v>
      </c>
      <c r="C41" s="11">
        <v>23.066453090502399</v>
      </c>
      <c r="D41" s="10">
        <v>2011</v>
      </c>
      <c r="E41" s="11">
        <v>18.637352282929921</v>
      </c>
      <c r="F41" s="8"/>
      <c r="G41" s="11">
        <f>C41-E41</f>
        <v>4.4291008075724783</v>
      </c>
      <c r="I41" s="2" t="s">
        <v>161</v>
      </c>
      <c r="J41" s="12">
        <v>23.066453090502399</v>
      </c>
      <c r="K41" s="2">
        <v>2011</v>
      </c>
      <c r="M41" s="7"/>
      <c r="N41" s="7"/>
      <c r="O41" s="7" t="s">
        <v>11</v>
      </c>
      <c r="P41" s="7"/>
      <c r="Q41" s="7"/>
      <c r="R41" s="7"/>
      <c r="T41" s="12"/>
      <c r="U41" s="12"/>
    </row>
    <row r="42" spans="1:21" s="2" customFormat="1" ht="12">
      <c r="A42" s="8" t="s">
        <v>40</v>
      </c>
      <c r="B42" s="10" t="s">
        <v>41</v>
      </c>
      <c r="C42" s="11">
        <v>22.126888472514018</v>
      </c>
      <c r="D42" s="10"/>
      <c r="E42" s="11">
        <v>22.901575956816554</v>
      </c>
      <c r="F42" s="8"/>
      <c r="G42" s="11"/>
      <c r="H42" s="12">
        <f>C42-E42</f>
        <v>-0.77468748430253598</v>
      </c>
      <c r="I42" s="2" t="s">
        <v>158</v>
      </c>
      <c r="J42" s="12">
        <v>24.724907029301921</v>
      </c>
      <c r="K42" s="2">
        <v>2009</v>
      </c>
      <c r="M42" s="7" t="s">
        <v>11</v>
      </c>
      <c r="N42" s="7"/>
      <c r="O42" s="7"/>
      <c r="P42" s="7"/>
      <c r="Q42" s="7"/>
      <c r="R42" s="7"/>
      <c r="T42" s="12"/>
    </row>
    <row r="43" spans="1:21" s="2" customFormat="1" ht="12">
      <c r="A43" s="8" t="s">
        <v>42</v>
      </c>
      <c r="B43" s="10" t="s">
        <v>43</v>
      </c>
      <c r="C43" s="11">
        <v>22.029587658106241</v>
      </c>
      <c r="D43" s="15"/>
      <c r="E43" s="11">
        <v>19.977183405630743</v>
      </c>
      <c r="F43" s="8"/>
      <c r="G43" s="11">
        <f t="shared" ref="G43:G61" si="1">C43-E43</f>
        <v>2.0524042524754975</v>
      </c>
      <c r="I43" s="2" t="s">
        <v>156</v>
      </c>
      <c r="J43" s="12">
        <v>22.785466229195787</v>
      </c>
      <c r="K43" s="2">
        <v>2009</v>
      </c>
      <c r="M43" s="7" t="s">
        <v>11</v>
      </c>
      <c r="N43" s="7"/>
      <c r="O43" s="7"/>
      <c r="P43" s="7"/>
      <c r="Q43" s="7"/>
      <c r="R43" s="7"/>
      <c r="T43" s="12"/>
    </row>
    <row r="44" spans="1:21" s="2" customFormat="1" ht="12">
      <c r="A44" s="8" t="s">
        <v>44</v>
      </c>
      <c r="B44" s="8" t="s">
        <v>45</v>
      </c>
      <c r="C44" s="11">
        <v>21.737824513790464</v>
      </c>
      <c r="D44" s="10"/>
      <c r="E44" s="11">
        <v>20.138177104045489</v>
      </c>
      <c r="F44" s="8"/>
      <c r="G44" s="11">
        <f t="shared" si="1"/>
        <v>1.5996474097449749</v>
      </c>
      <c r="I44" s="2" t="s">
        <v>159</v>
      </c>
      <c r="J44" s="12">
        <v>23.906377112266391</v>
      </c>
      <c r="K44" s="2">
        <v>2009</v>
      </c>
      <c r="M44" s="7" t="s">
        <v>11</v>
      </c>
      <c r="N44" s="7"/>
      <c r="O44" s="7"/>
      <c r="P44" s="7"/>
      <c r="Q44" s="7"/>
      <c r="R44" s="7"/>
      <c r="T44" s="12"/>
    </row>
    <row r="45" spans="1:21" s="2" customFormat="1" ht="12">
      <c r="A45" s="17" t="s">
        <v>46</v>
      </c>
      <c r="B45" s="17" t="s">
        <v>47</v>
      </c>
      <c r="C45" s="11">
        <v>21.619728212435916</v>
      </c>
      <c r="D45" s="15"/>
      <c r="E45" s="11">
        <v>18.940165326136334</v>
      </c>
      <c r="F45" s="8"/>
      <c r="G45" s="11">
        <f>C45-E45</f>
        <v>2.6795628862995819</v>
      </c>
      <c r="I45" s="2" t="s">
        <v>199</v>
      </c>
      <c r="J45" s="12">
        <v>21.892677390128714</v>
      </c>
      <c r="K45" s="2">
        <v>2009</v>
      </c>
      <c r="M45" s="7" t="s">
        <v>11</v>
      </c>
      <c r="N45" s="7"/>
      <c r="O45" s="7"/>
      <c r="P45" s="7"/>
      <c r="Q45" s="7"/>
      <c r="R45" s="7"/>
      <c r="T45" s="12"/>
    </row>
    <row r="46" spans="1:21" s="2" customFormat="1" ht="12">
      <c r="A46" s="8" t="s">
        <v>48</v>
      </c>
      <c r="B46" s="10" t="s">
        <v>49</v>
      </c>
      <c r="C46" s="11">
        <v>20.989617214220509</v>
      </c>
      <c r="D46" s="10"/>
      <c r="E46" s="11">
        <v>16.590906456046966</v>
      </c>
      <c r="F46" s="8"/>
      <c r="G46" s="11">
        <f t="shared" si="1"/>
        <v>4.398710758173543</v>
      </c>
      <c r="I46" s="2" t="s">
        <v>157</v>
      </c>
      <c r="J46" s="12">
        <v>23.412328346761527</v>
      </c>
      <c r="K46" s="2">
        <v>2009</v>
      </c>
      <c r="M46" s="7" t="s">
        <v>11</v>
      </c>
      <c r="N46" s="7"/>
      <c r="O46" s="7"/>
      <c r="P46" s="7"/>
      <c r="Q46" s="7"/>
      <c r="R46" s="7"/>
      <c r="T46" s="12"/>
    </row>
    <row r="47" spans="1:21" s="2" customFormat="1" ht="12">
      <c r="A47" s="8" t="s">
        <v>50</v>
      </c>
      <c r="B47" s="10" t="s">
        <v>51</v>
      </c>
      <c r="C47" s="11">
        <v>20.751991435475663</v>
      </c>
      <c r="D47" s="16">
        <v>2013</v>
      </c>
      <c r="E47" s="11">
        <v>18.366884978074506</v>
      </c>
      <c r="F47" s="8"/>
      <c r="G47" s="11">
        <f t="shared" si="1"/>
        <v>2.3851064574011573</v>
      </c>
      <c r="I47" s="2" t="s">
        <v>154</v>
      </c>
      <c r="J47" s="12">
        <v>21.013426474010657</v>
      </c>
      <c r="K47" s="2">
        <v>2009</v>
      </c>
      <c r="M47" s="7" t="s">
        <v>11</v>
      </c>
      <c r="N47" s="7"/>
      <c r="O47" s="7"/>
      <c r="P47" s="7"/>
      <c r="Q47" s="7"/>
      <c r="R47" s="7"/>
      <c r="T47" s="12"/>
    </row>
    <row r="48" spans="1:21" s="2" customFormat="1" ht="12">
      <c r="A48" s="8" t="s">
        <v>52</v>
      </c>
      <c r="B48" s="10" t="s">
        <v>53</v>
      </c>
      <c r="C48" s="11">
        <v>20.614193073538758</v>
      </c>
      <c r="D48" s="15"/>
      <c r="E48" s="11">
        <v>19.386801391408987</v>
      </c>
      <c r="F48" s="8"/>
      <c r="G48" s="11">
        <f t="shared" si="1"/>
        <v>1.2273916821297703</v>
      </c>
      <c r="I48" s="2" t="s">
        <v>152</v>
      </c>
      <c r="J48" s="12">
        <v>20.684672816376544</v>
      </c>
      <c r="K48" s="2">
        <v>2013</v>
      </c>
      <c r="M48" s="7"/>
      <c r="N48" s="7"/>
      <c r="O48" s="7"/>
      <c r="P48" s="7"/>
      <c r="Q48" s="7" t="s">
        <v>11</v>
      </c>
      <c r="R48" s="7"/>
      <c r="T48" s="12"/>
    </row>
    <row r="49" spans="1:20" s="2" customFormat="1" ht="12">
      <c r="A49" s="8" t="s">
        <v>54</v>
      </c>
      <c r="B49" s="10" t="s">
        <v>55</v>
      </c>
      <c r="C49" s="11">
        <v>20.575417520070989</v>
      </c>
      <c r="D49" s="10"/>
      <c r="E49" s="11">
        <v>17.932630721597544</v>
      </c>
      <c r="F49" s="8"/>
      <c r="G49" s="11">
        <f t="shared" si="1"/>
        <v>2.6427867984734448</v>
      </c>
      <c r="I49" s="2" t="s">
        <v>153</v>
      </c>
      <c r="J49" s="12">
        <v>20.575417520070989</v>
      </c>
      <c r="K49" s="2">
        <v>2014</v>
      </c>
      <c r="M49" s="7"/>
      <c r="N49" s="7"/>
      <c r="O49" s="7"/>
      <c r="P49" s="7"/>
      <c r="Q49" s="7"/>
      <c r="R49" s="7" t="s">
        <v>11</v>
      </c>
      <c r="T49" s="12"/>
    </row>
    <row r="50" spans="1:20" s="2" customFormat="1" ht="12">
      <c r="A50" s="8" t="s">
        <v>56</v>
      </c>
      <c r="B50" s="8" t="s">
        <v>57</v>
      </c>
      <c r="C50" s="11">
        <v>19.390150754369717</v>
      </c>
      <c r="D50" s="15"/>
      <c r="E50" s="11">
        <v>17.743174530976248</v>
      </c>
      <c r="F50" s="8"/>
      <c r="G50" s="11">
        <f t="shared" si="1"/>
        <v>1.6469762233934695</v>
      </c>
      <c r="I50" s="2" t="s">
        <v>151</v>
      </c>
      <c r="J50" s="12">
        <v>19.909974012870858</v>
      </c>
      <c r="K50" s="2">
        <v>2013</v>
      </c>
      <c r="M50" s="7"/>
      <c r="N50" s="7"/>
      <c r="O50" s="7"/>
      <c r="P50" s="7"/>
      <c r="Q50" s="7" t="s">
        <v>11</v>
      </c>
      <c r="R50" s="7"/>
      <c r="T50" s="12"/>
    </row>
    <row r="51" spans="1:20" s="2" customFormat="1" ht="12">
      <c r="A51" s="8" t="s">
        <v>58</v>
      </c>
      <c r="B51" s="8" t="s">
        <v>59</v>
      </c>
      <c r="C51" s="11">
        <v>19.22538097202499</v>
      </c>
      <c r="D51" s="10"/>
      <c r="E51" s="11">
        <v>15.791430416594343</v>
      </c>
      <c r="F51" s="8"/>
      <c r="G51" s="11">
        <f t="shared" si="1"/>
        <v>3.4339505554306466</v>
      </c>
      <c r="I51" s="2" t="s">
        <v>150</v>
      </c>
      <c r="J51" s="12">
        <v>19.253559815892942</v>
      </c>
      <c r="K51" s="2">
        <v>2010</v>
      </c>
      <c r="M51" s="7"/>
      <c r="N51" s="7" t="s">
        <v>11</v>
      </c>
      <c r="O51" s="7"/>
      <c r="P51" s="7"/>
      <c r="Q51" s="7"/>
      <c r="R51" s="7"/>
      <c r="T51" s="12"/>
    </row>
    <row r="52" spans="1:20" s="2" customFormat="1" ht="12">
      <c r="A52" s="2" t="s">
        <v>60</v>
      </c>
      <c r="B52" s="8" t="s">
        <v>61</v>
      </c>
      <c r="C52" s="11">
        <v>18.982280254358379</v>
      </c>
      <c r="D52" s="13"/>
      <c r="E52" s="11">
        <v>16.271168372113287</v>
      </c>
      <c r="F52" s="8"/>
      <c r="G52" s="11">
        <f t="shared" si="1"/>
        <v>2.7111118822450919</v>
      </c>
      <c r="I52" s="2" t="s">
        <v>149</v>
      </c>
      <c r="J52" s="12">
        <v>18.982280254358379</v>
      </c>
      <c r="K52" s="2">
        <v>2014</v>
      </c>
      <c r="M52" s="7"/>
      <c r="N52" s="7"/>
      <c r="O52" s="7"/>
      <c r="P52" s="7"/>
      <c r="Q52" s="7"/>
      <c r="R52" s="7" t="s">
        <v>11</v>
      </c>
      <c r="T52" s="12"/>
    </row>
    <row r="53" spans="1:20" s="2" customFormat="1" ht="12">
      <c r="A53" s="8" t="s">
        <v>62</v>
      </c>
      <c r="B53" s="10" t="s">
        <v>63</v>
      </c>
      <c r="C53" s="11">
        <v>18.358604268531518</v>
      </c>
      <c r="D53" s="16"/>
      <c r="E53" s="11">
        <v>15.647201643664744</v>
      </c>
      <c r="F53" s="8"/>
      <c r="G53" s="11">
        <f t="shared" si="1"/>
        <v>2.7114026248667749</v>
      </c>
      <c r="I53" s="2" t="s">
        <v>147</v>
      </c>
      <c r="J53" s="12">
        <v>18.662497485797346</v>
      </c>
      <c r="K53" s="2">
        <v>2013</v>
      </c>
      <c r="M53" s="7"/>
      <c r="N53" s="7"/>
      <c r="O53" s="7"/>
      <c r="P53" s="7"/>
      <c r="Q53" s="7" t="s">
        <v>11</v>
      </c>
      <c r="R53" s="7"/>
      <c r="T53" s="12"/>
    </row>
    <row r="54" spans="1:20" s="2" customFormat="1" ht="12">
      <c r="A54" s="8" t="s">
        <v>64</v>
      </c>
      <c r="B54" s="10" t="s">
        <v>65</v>
      </c>
      <c r="C54" s="11">
        <v>16.964146587857957</v>
      </c>
      <c r="D54" s="8"/>
      <c r="E54" s="11">
        <v>16.24858760254466</v>
      </c>
      <c r="F54" s="8"/>
      <c r="G54" s="11">
        <f t="shared" si="1"/>
        <v>0.71555898531329731</v>
      </c>
      <c r="I54" s="2" t="s">
        <v>64</v>
      </c>
      <c r="J54" s="12">
        <v>18.509254504031812</v>
      </c>
      <c r="K54" s="2">
        <v>2009</v>
      </c>
      <c r="M54" s="7" t="s">
        <v>11</v>
      </c>
      <c r="N54" s="7"/>
      <c r="O54" s="7"/>
      <c r="P54" s="7"/>
      <c r="Q54" s="7"/>
      <c r="R54" s="7"/>
      <c r="T54" s="12"/>
    </row>
    <row r="55" spans="1:20" s="2" customFormat="1" ht="12">
      <c r="A55" s="8" t="s">
        <v>66</v>
      </c>
      <c r="B55" s="10" t="s">
        <v>67</v>
      </c>
      <c r="C55" s="11">
        <v>16.506360838625412</v>
      </c>
      <c r="D55" s="10"/>
      <c r="E55" s="11">
        <v>15.260068358679399</v>
      </c>
      <c r="F55" s="8"/>
      <c r="G55" s="11">
        <f t="shared" si="1"/>
        <v>1.2462924799460122</v>
      </c>
      <c r="I55" s="2" t="s">
        <v>148</v>
      </c>
      <c r="J55" s="12">
        <v>18.467124316789889</v>
      </c>
      <c r="K55" s="2">
        <v>2009</v>
      </c>
      <c r="M55" s="7" t="s">
        <v>11</v>
      </c>
      <c r="N55" s="7"/>
      <c r="O55" s="7"/>
      <c r="P55" s="7"/>
      <c r="Q55" s="7"/>
      <c r="R55" s="7"/>
      <c r="T55" s="12"/>
    </row>
    <row r="56" spans="1:20" s="2" customFormat="1" ht="12">
      <c r="A56" s="8" t="s">
        <v>68</v>
      </c>
      <c r="B56" s="8" t="s">
        <v>69</v>
      </c>
      <c r="C56" s="11">
        <v>16.259591171498148</v>
      </c>
      <c r="D56" s="14"/>
      <c r="E56" s="11">
        <v>12.712644432972217</v>
      </c>
      <c r="F56" s="8"/>
      <c r="G56" s="11">
        <f t="shared" si="1"/>
        <v>3.5469467385259303</v>
      </c>
      <c r="I56" s="2" t="s">
        <v>146</v>
      </c>
      <c r="J56" s="12">
        <v>19.835267840331728</v>
      </c>
      <c r="K56" s="2">
        <v>2009</v>
      </c>
      <c r="M56" s="7" t="s">
        <v>11</v>
      </c>
      <c r="N56" s="7"/>
      <c r="O56" s="7"/>
      <c r="P56" s="7"/>
      <c r="Q56" s="7"/>
      <c r="R56" s="7"/>
      <c r="T56" s="12"/>
    </row>
    <row r="57" spans="1:20" s="2" customFormat="1" ht="12">
      <c r="A57" s="8" t="s">
        <v>70</v>
      </c>
      <c r="B57" s="8" t="s">
        <v>71</v>
      </c>
      <c r="C57" s="11">
        <v>15.034461537157373</v>
      </c>
      <c r="D57" s="10">
        <v>2013</v>
      </c>
      <c r="E57" s="11">
        <v>14.87944282146087</v>
      </c>
      <c r="F57" s="8"/>
      <c r="G57" s="11">
        <f t="shared" si="1"/>
        <v>0.15501871569650305</v>
      </c>
      <c r="I57" s="2" t="s">
        <v>307</v>
      </c>
      <c r="J57" s="12">
        <v>15.369780123759114</v>
      </c>
      <c r="K57" s="2">
        <v>2009</v>
      </c>
      <c r="M57" s="7" t="s">
        <v>11</v>
      </c>
      <c r="N57" s="7"/>
      <c r="O57" s="7"/>
      <c r="P57" s="7"/>
      <c r="Q57" s="7"/>
      <c r="R57" s="7"/>
      <c r="T57" s="12"/>
    </row>
    <row r="58" spans="1:20" s="2" customFormat="1" ht="12">
      <c r="A58" s="8" t="s">
        <v>72</v>
      </c>
      <c r="B58" s="8" t="s">
        <v>73</v>
      </c>
      <c r="C58" s="11">
        <v>12.487188584292884</v>
      </c>
      <c r="D58" s="15">
        <v>2013</v>
      </c>
      <c r="E58" s="11">
        <v>10.680090561435236</v>
      </c>
      <c r="F58" s="8"/>
      <c r="G58" s="11">
        <f t="shared" si="1"/>
        <v>1.8070980228576481</v>
      </c>
      <c r="I58" s="2" t="s">
        <v>145</v>
      </c>
      <c r="J58" s="12">
        <v>13.213215313073826</v>
      </c>
      <c r="K58" s="2">
        <v>2009</v>
      </c>
      <c r="M58" s="7" t="s">
        <v>11</v>
      </c>
      <c r="N58" s="7"/>
      <c r="O58" s="7"/>
      <c r="P58" s="7"/>
      <c r="Q58" s="7"/>
      <c r="R58" s="7"/>
      <c r="T58" s="12"/>
    </row>
    <row r="59" spans="1:20" s="2" customFormat="1" ht="12">
      <c r="A59" s="8" t="s">
        <v>74</v>
      </c>
      <c r="B59" s="10" t="s">
        <v>75</v>
      </c>
      <c r="C59" s="11">
        <v>10.408321697023384</v>
      </c>
      <c r="D59" s="13"/>
      <c r="E59" s="11">
        <v>7.5748020470271502</v>
      </c>
      <c r="F59" s="8"/>
      <c r="G59" s="11">
        <f t="shared" si="1"/>
        <v>2.8335196499962336</v>
      </c>
      <c r="I59" s="2" t="s">
        <v>143</v>
      </c>
      <c r="J59" s="12">
        <v>10.408321697023384</v>
      </c>
      <c r="K59" s="2">
        <v>2014</v>
      </c>
      <c r="M59" s="7"/>
      <c r="N59" s="7"/>
      <c r="O59" s="7"/>
      <c r="P59" s="7"/>
      <c r="Q59" s="7"/>
      <c r="R59" s="7" t="s">
        <v>11</v>
      </c>
      <c r="T59" s="12"/>
    </row>
    <row r="60" spans="1:20" s="2" customFormat="1" ht="12">
      <c r="A60" s="8" t="s">
        <v>76</v>
      </c>
      <c r="B60" s="8" t="s">
        <v>77</v>
      </c>
      <c r="C60" s="11">
        <v>10.029838247442086</v>
      </c>
      <c r="D60" s="8">
        <v>2013</v>
      </c>
      <c r="E60" s="11">
        <v>8.3487612738433601</v>
      </c>
      <c r="G60" s="11">
        <f t="shared" si="1"/>
        <v>1.6810769735987261</v>
      </c>
      <c r="I60" s="2" t="s">
        <v>144</v>
      </c>
      <c r="J60" s="12">
        <v>11.166779042468779</v>
      </c>
      <c r="K60" s="2">
        <v>2009</v>
      </c>
      <c r="M60" s="7" t="s">
        <v>11</v>
      </c>
      <c r="N60" s="7"/>
      <c r="O60" s="7"/>
      <c r="P60" s="7"/>
      <c r="Q60" s="7"/>
      <c r="R60" s="7"/>
      <c r="T60" s="12"/>
    </row>
    <row r="61" spans="1:20" s="2" customFormat="1" ht="12">
      <c r="A61" s="8" t="s">
        <v>78</v>
      </c>
      <c r="B61" s="10" t="s">
        <v>79</v>
      </c>
      <c r="C61" s="11">
        <v>7.8862984734105277</v>
      </c>
      <c r="D61" s="15">
        <v>2012</v>
      </c>
      <c r="E61" s="11">
        <v>6.6631444024635194</v>
      </c>
      <c r="F61" s="8"/>
      <c r="G61" s="11">
        <f t="shared" si="1"/>
        <v>1.2231540709470083</v>
      </c>
      <c r="I61" s="2" t="s">
        <v>142</v>
      </c>
      <c r="J61" s="12">
        <v>7.8862984734105277</v>
      </c>
      <c r="K61" s="2">
        <v>2012</v>
      </c>
      <c r="M61" s="7"/>
      <c r="N61" s="7"/>
      <c r="O61" s="7"/>
      <c r="P61" s="7" t="s">
        <v>11</v>
      </c>
      <c r="Q61" s="7"/>
      <c r="R61" s="7"/>
      <c r="T61" s="12"/>
    </row>
    <row r="62" spans="1:20">
      <c r="A62" s="8"/>
      <c r="B62" s="10"/>
      <c r="C62" s="10"/>
      <c r="D62" s="10"/>
      <c r="E62" s="8"/>
      <c r="F62" s="8"/>
      <c r="G62" s="8"/>
    </row>
    <row r="63" spans="1:20" s="19" customFormat="1" ht="12">
      <c r="A63" s="8"/>
      <c r="B63" s="10"/>
      <c r="C63" s="18"/>
      <c r="D63" s="10"/>
      <c r="E63" s="8"/>
      <c r="F63" s="8"/>
      <c r="G63" s="8"/>
      <c r="J63" s="2"/>
      <c r="L63" s="19" t="s">
        <v>80</v>
      </c>
      <c r="M63" s="20">
        <f t="shared" ref="M63:R63" si="2">35-COUNTIF(M27:M61,"")</f>
        <v>16</v>
      </c>
      <c r="N63" s="20">
        <f t="shared" si="2"/>
        <v>1</v>
      </c>
      <c r="O63" s="20">
        <f t="shared" si="2"/>
        <v>2</v>
      </c>
      <c r="P63" s="20">
        <f t="shared" si="2"/>
        <v>2</v>
      </c>
      <c r="Q63" s="20">
        <f t="shared" si="2"/>
        <v>9</v>
      </c>
      <c r="R63" s="20">
        <f t="shared" si="2"/>
        <v>5</v>
      </c>
    </row>
    <row r="64" spans="1:20">
      <c r="A64" s="8"/>
      <c r="B64" s="10"/>
      <c r="C64" s="10"/>
      <c r="D64" s="10"/>
      <c r="E64" s="8"/>
      <c r="F64" s="8"/>
      <c r="G64" s="8"/>
    </row>
    <row r="65" spans="1:29">
      <c r="A65" s="8"/>
      <c r="B65" s="10"/>
      <c r="C65" s="10"/>
      <c r="D65" s="10"/>
      <c r="E65" s="8"/>
      <c r="F65" s="8"/>
      <c r="G65" s="8"/>
    </row>
    <row r="66" spans="1:29">
      <c r="A66" s="8"/>
      <c r="B66" s="10"/>
      <c r="C66" s="10"/>
      <c r="D66" s="10"/>
      <c r="E66" s="8"/>
      <c r="F66" s="8"/>
      <c r="G66" s="8"/>
    </row>
    <row r="67" spans="1:29">
      <c r="A67" s="8"/>
      <c r="B67" s="10"/>
      <c r="C67" s="10"/>
      <c r="D67" s="10"/>
      <c r="E67" s="8"/>
      <c r="F67" s="8"/>
      <c r="G67" s="8"/>
    </row>
    <row r="68" spans="1:29">
      <c r="A68" s="8"/>
      <c r="B68" s="10"/>
      <c r="C68" s="10"/>
      <c r="D68" s="10"/>
      <c r="E68" s="8"/>
      <c r="F68" s="8"/>
      <c r="G68" s="8"/>
    </row>
    <row r="69" spans="1:29" ht="42" customHeight="1">
      <c r="A69" s="237" t="s">
        <v>81</v>
      </c>
      <c r="B69" s="237"/>
      <c r="C69" s="237"/>
      <c r="D69" s="237"/>
      <c r="E69" s="237"/>
      <c r="F69" s="237"/>
      <c r="G69" s="237"/>
      <c r="H69" s="237"/>
      <c r="I69" s="237"/>
      <c r="J69" s="237"/>
      <c r="K69" s="237"/>
      <c r="L69" s="237"/>
      <c r="M69" s="237"/>
      <c r="N69" s="237"/>
      <c r="O69" s="237"/>
      <c r="P69" s="237"/>
      <c r="Q69" s="237"/>
      <c r="R69" s="237"/>
      <c r="S69" s="237"/>
      <c r="T69" s="238"/>
      <c r="U69" s="238"/>
      <c r="V69" s="238"/>
      <c r="W69" s="238"/>
      <c r="X69" s="238"/>
      <c r="Y69" s="238"/>
      <c r="Z69" s="238"/>
      <c r="AA69" s="238"/>
      <c r="AB69" s="238"/>
      <c r="AC69" s="238"/>
    </row>
    <row r="70" spans="1:29">
      <c r="A70" s="239" t="s">
        <v>82</v>
      </c>
      <c r="B70" s="240"/>
      <c r="C70" s="240"/>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row>
    <row r="71" spans="1:29">
      <c r="A71" s="21"/>
      <c r="B71" s="21"/>
      <c r="C71" s="21"/>
      <c r="D71" s="21"/>
      <c r="E71" s="21"/>
      <c r="F71" s="21"/>
      <c r="G71" s="21"/>
      <c r="H71" s="21"/>
      <c r="I71" s="21"/>
      <c r="K71" s="21"/>
      <c r="L71" s="21"/>
      <c r="M71" s="22"/>
      <c r="N71" s="22"/>
      <c r="O71" s="22"/>
      <c r="P71" s="22"/>
      <c r="Q71" s="22"/>
      <c r="R71" s="22"/>
      <c r="S71" s="21"/>
      <c r="T71" s="21"/>
      <c r="U71" s="21"/>
      <c r="V71" s="21"/>
      <c r="W71" s="21"/>
      <c r="X71" s="21"/>
      <c r="Y71" s="21"/>
      <c r="Z71" s="21"/>
      <c r="AA71" s="21"/>
      <c r="AB71" s="21"/>
      <c r="AC71" s="21"/>
    </row>
  </sheetData>
  <mergeCells count="18">
    <mergeCell ref="I22:T22"/>
    <mergeCell ref="A20:G20"/>
    <mergeCell ref="A22:G22"/>
    <mergeCell ref="A69:AC69"/>
    <mergeCell ref="A70:AC70"/>
    <mergeCell ref="I20:T20"/>
    <mergeCell ref="A19:G19"/>
    <mergeCell ref="I3:O3"/>
    <mergeCell ref="I17:O17"/>
    <mergeCell ref="A1:G1"/>
    <mergeCell ref="A2:G2"/>
    <mergeCell ref="A3:G3"/>
    <mergeCell ref="A17:G17"/>
    <mergeCell ref="A18:G18"/>
    <mergeCell ref="I1:T1"/>
    <mergeCell ref="I2:T2"/>
    <mergeCell ref="I18:T18"/>
    <mergeCell ref="I19:T19"/>
  </mergeCells>
  <hyperlinks>
    <hyperlink ref="W1" location="ReadMe!A14" display="Back to ReadMe"/>
  </hyperlinks>
  <pageMargins left="0.7" right="0.7" top="0.75" bottom="0.75" header="0.3" footer="0.3"/>
  <pageSetup paperSize="9" scale="6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35"/>
  <sheetViews>
    <sheetView showGridLines="0" zoomScaleNormal="100" workbookViewId="0">
      <selection sqref="A1:T1"/>
    </sheetView>
  </sheetViews>
  <sheetFormatPr defaultRowHeight="12.75"/>
  <cols>
    <col min="1" max="1" width="8" style="77" customWidth="1"/>
    <col min="2" max="2" width="7.625" style="77" customWidth="1"/>
    <col min="3" max="55" width="3.625" style="77" customWidth="1"/>
    <col min="56" max="68" width="3.875" style="77" customWidth="1"/>
    <col min="69" max="16384" width="9" style="77"/>
  </cols>
  <sheetData>
    <row r="1" spans="1:48" ht="15.75" customHeight="1">
      <c r="A1" s="243" t="s">
        <v>512</v>
      </c>
      <c r="B1" s="244"/>
      <c r="C1" s="244"/>
      <c r="D1" s="244"/>
      <c r="E1" s="244"/>
      <c r="F1" s="244"/>
      <c r="G1" s="244"/>
      <c r="H1" s="244"/>
      <c r="I1" s="244"/>
      <c r="J1" s="244"/>
      <c r="K1" s="244"/>
      <c r="L1" s="244"/>
      <c r="M1" s="244"/>
      <c r="N1" s="244"/>
      <c r="O1" s="244"/>
      <c r="P1" s="244"/>
      <c r="Q1" s="244"/>
      <c r="R1" s="244"/>
      <c r="S1" s="244"/>
      <c r="T1" s="244"/>
      <c r="W1" s="243" t="s">
        <v>510</v>
      </c>
      <c r="X1" s="244"/>
      <c r="Y1" s="244"/>
      <c r="Z1" s="244"/>
      <c r="AA1" s="244"/>
      <c r="AB1" s="244"/>
      <c r="AC1" s="244"/>
      <c r="AD1" s="244"/>
      <c r="AE1" s="244"/>
      <c r="AF1" s="244"/>
      <c r="AG1" s="244"/>
      <c r="AH1" s="244"/>
      <c r="AI1" s="244"/>
      <c r="AJ1" s="244"/>
      <c r="AK1" s="244"/>
      <c r="AL1" s="244"/>
      <c r="AM1" s="244"/>
      <c r="AN1" s="244"/>
      <c r="AO1" s="244"/>
      <c r="AP1" s="244"/>
      <c r="AS1" s="250" t="s">
        <v>395</v>
      </c>
      <c r="AT1" s="250"/>
      <c r="AU1" s="250"/>
      <c r="AV1" s="250"/>
    </row>
    <row r="2" spans="1:48" s="78" customFormat="1" ht="19.5" customHeight="1">
      <c r="A2" s="245" t="s">
        <v>195</v>
      </c>
      <c r="B2" s="246"/>
      <c r="C2" s="246"/>
      <c r="D2" s="246"/>
      <c r="E2" s="246"/>
      <c r="F2" s="246"/>
      <c r="G2" s="246"/>
      <c r="H2" s="246"/>
      <c r="I2" s="246"/>
      <c r="J2" s="246"/>
      <c r="K2" s="246"/>
      <c r="L2" s="246"/>
      <c r="M2" s="246"/>
      <c r="N2" s="246"/>
      <c r="O2" s="246"/>
      <c r="P2" s="246"/>
      <c r="Q2" s="246"/>
      <c r="R2" s="246"/>
      <c r="S2" s="246"/>
      <c r="T2" s="246"/>
      <c r="W2" s="245" t="s">
        <v>309</v>
      </c>
      <c r="X2" s="246"/>
      <c r="Y2" s="246"/>
      <c r="Z2" s="246"/>
      <c r="AA2" s="246"/>
      <c r="AB2" s="246"/>
      <c r="AC2" s="246"/>
      <c r="AD2" s="246"/>
      <c r="AE2" s="246"/>
      <c r="AF2" s="246"/>
      <c r="AG2" s="246"/>
      <c r="AH2" s="246"/>
      <c r="AI2" s="246"/>
      <c r="AJ2" s="246"/>
      <c r="AK2" s="246"/>
      <c r="AL2" s="246"/>
      <c r="AM2" s="246"/>
      <c r="AN2" s="246"/>
      <c r="AO2" s="246"/>
      <c r="AP2" s="246"/>
    </row>
    <row r="3" spans="1:48" s="80" customFormat="1" ht="30.75" customHeight="1">
      <c r="A3" s="247" t="s">
        <v>196</v>
      </c>
      <c r="B3" s="248"/>
      <c r="C3" s="248"/>
      <c r="D3" s="248"/>
      <c r="E3" s="248"/>
      <c r="F3" s="248"/>
      <c r="G3" s="248"/>
      <c r="H3" s="248"/>
      <c r="I3" s="248"/>
      <c r="J3" s="248"/>
      <c r="K3" s="248"/>
      <c r="L3" s="248"/>
      <c r="M3" s="248"/>
      <c r="N3" s="248"/>
      <c r="O3" s="248"/>
      <c r="P3" s="248"/>
      <c r="Q3" s="248"/>
      <c r="R3" s="248"/>
      <c r="S3" s="248"/>
      <c r="T3" s="248"/>
      <c r="U3" s="79"/>
      <c r="V3" s="79"/>
      <c r="W3" s="247" t="s">
        <v>310</v>
      </c>
      <c r="X3" s="248"/>
      <c r="Y3" s="248"/>
      <c r="Z3" s="248"/>
      <c r="AA3" s="248"/>
      <c r="AB3" s="248"/>
      <c r="AC3" s="248"/>
      <c r="AD3" s="248"/>
      <c r="AE3" s="248"/>
      <c r="AF3" s="248"/>
      <c r="AG3" s="248"/>
      <c r="AH3" s="248"/>
      <c r="AI3" s="248"/>
      <c r="AJ3" s="248"/>
      <c r="AK3" s="248"/>
      <c r="AL3" s="248"/>
      <c r="AM3" s="248"/>
      <c r="AN3" s="248"/>
      <c r="AO3" s="248"/>
      <c r="AP3" s="248"/>
    </row>
    <row r="4" spans="1:48" s="80" customFormat="1" ht="12.75" customHeight="1">
      <c r="N4" s="81"/>
      <c r="O4" s="79"/>
      <c r="P4" s="79"/>
      <c r="Q4" s="79"/>
      <c r="R4" s="79"/>
      <c r="S4" s="79"/>
      <c r="T4" s="79"/>
      <c r="U4" s="79"/>
      <c r="V4" s="79"/>
      <c r="AJ4" s="81"/>
      <c r="AK4" s="79"/>
      <c r="AL4" s="79"/>
      <c r="AM4" s="79"/>
      <c r="AN4" s="79"/>
      <c r="AO4" s="79"/>
      <c r="AP4" s="79"/>
    </row>
    <row r="5" spans="1:48" s="80" customFormat="1">
      <c r="N5" s="82"/>
      <c r="O5" s="79"/>
      <c r="P5" s="79"/>
      <c r="Q5" s="79"/>
      <c r="R5" s="79"/>
      <c r="S5" s="79"/>
      <c r="T5" s="79"/>
      <c r="U5" s="79"/>
      <c r="V5" s="79"/>
      <c r="AJ5" s="82"/>
      <c r="AK5" s="79"/>
      <c r="AL5" s="79"/>
      <c r="AM5" s="79"/>
      <c r="AN5" s="79"/>
      <c r="AO5" s="79"/>
      <c r="AP5" s="79"/>
    </row>
    <row r="6" spans="1:48" s="80" customFormat="1">
      <c r="N6" s="79"/>
      <c r="O6" s="79"/>
      <c r="P6" s="79"/>
      <c r="Q6" s="79"/>
      <c r="R6" s="79"/>
      <c r="S6" s="79"/>
      <c r="T6" s="79"/>
      <c r="U6" s="79"/>
      <c r="V6" s="79"/>
      <c r="AJ6" s="79"/>
      <c r="AK6" s="79"/>
      <c r="AL6" s="79"/>
      <c r="AM6" s="79"/>
      <c r="AN6" s="79"/>
      <c r="AO6" s="79"/>
      <c r="AP6" s="79"/>
    </row>
    <row r="7" spans="1:48" s="83" customFormat="1">
      <c r="N7" s="84"/>
      <c r="O7" s="85"/>
      <c r="P7" s="85"/>
      <c r="Q7" s="85"/>
      <c r="R7" s="85"/>
      <c r="S7" s="85"/>
      <c r="T7" s="85"/>
      <c r="U7" s="85"/>
      <c r="V7" s="85"/>
      <c r="AJ7" s="84"/>
      <c r="AK7" s="85"/>
      <c r="AL7" s="85"/>
      <c r="AM7" s="85"/>
      <c r="AN7" s="85"/>
      <c r="AO7" s="85"/>
      <c r="AP7" s="85"/>
    </row>
    <row r="8" spans="1:48" s="83" customFormat="1" ht="26.25" customHeight="1">
      <c r="N8" s="84"/>
      <c r="O8" s="85"/>
      <c r="P8" s="85"/>
      <c r="Q8" s="85"/>
      <c r="R8" s="85"/>
      <c r="S8" s="85"/>
      <c r="T8" s="85"/>
      <c r="U8" s="85"/>
      <c r="V8" s="85"/>
      <c r="AJ8" s="84"/>
      <c r="AK8" s="85"/>
      <c r="AL8" s="85"/>
      <c r="AM8" s="85"/>
      <c r="AN8" s="85"/>
      <c r="AO8" s="85"/>
      <c r="AP8" s="85"/>
    </row>
    <row r="9" spans="1:48" s="83" customFormat="1">
      <c r="N9" s="84"/>
      <c r="O9" s="85"/>
      <c r="P9" s="85"/>
      <c r="Q9" s="85"/>
      <c r="R9" s="85"/>
      <c r="S9" s="85"/>
      <c r="T9" s="85"/>
      <c r="U9" s="85"/>
      <c r="V9" s="85"/>
      <c r="AJ9" s="84"/>
      <c r="AK9" s="85"/>
      <c r="AL9" s="85"/>
      <c r="AM9" s="85"/>
      <c r="AN9" s="85"/>
      <c r="AO9" s="85"/>
      <c r="AP9" s="85"/>
    </row>
    <row r="10" spans="1:48" s="80" customFormat="1">
      <c r="N10" s="79"/>
      <c r="O10" s="79"/>
      <c r="P10" s="79"/>
      <c r="Q10" s="79"/>
      <c r="R10" s="79"/>
      <c r="S10" s="79"/>
      <c r="T10" s="79"/>
      <c r="U10" s="79"/>
      <c r="V10" s="79"/>
      <c r="AJ10" s="79"/>
      <c r="AK10" s="79"/>
      <c r="AL10" s="79"/>
      <c r="AM10" s="79"/>
      <c r="AN10" s="79"/>
      <c r="AO10" s="79"/>
      <c r="AP10" s="79"/>
    </row>
    <row r="11" spans="1:48" s="80" customFormat="1">
      <c r="N11" s="79"/>
      <c r="O11" s="79"/>
      <c r="P11" s="79"/>
      <c r="Q11" s="79"/>
      <c r="R11" s="79"/>
      <c r="S11" s="79"/>
      <c r="T11" s="79"/>
      <c r="U11" s="79"/>
      <c r="V11" s="79"/>
      <c r="AJ11" s="79"/>
      <c r="AK11" s="79"/>
      <c r="AL11" s="79"/>
      <c r="AM11" s="79"/>
      <c r="AN11" s="79"/>
      <c r="AO11" s="79"/>
      <c r="AP11" s="79"/>
    </row>
    <row r="12" spans="1:48" s="80" customFormat="1">
      <c r="N12" s="79"/>
      <c r="O12" s="79"/>
      <c r="P12" s="79"/>
      <c r="Q12" s="79"/>
      <c r="R12" s="79"/>
      <c r="S12" s="79"/>
      <c r="T12" s="79"/>
      <c r="U12" s="79"/>
      <c r="V12" s="79"/>
      <c r="AJ12" s="79"/>
      <c r="AK12" s="79"/>
      <c r="AL12" s="79"/>
      <c r="AM12" s="79"/>
      <c r="AN12" s="79"/>
      <c r="AO12" s="79"/>
      <c r="AP12" s="79"/>
    </row>
    <row r="13" spans="1:48" s="80" customFormat="1">
      <c r="N13" s="79"/>
      <c r="O13" s="79"/>
      <c r="P13" s="79"/>
      <c r="Q13" s="79"/>
      <c r="R13" s="79"/>
      <c r="S13" s="79"/>
      <c r="T13" s="79"/>
      <c r="U13" s="79"/>
      <c r="V13" s="79"/>
      <c r="AJ13" s="79"/>
      <c r="AK13" s="79"/>
      <c r="AL13" s="79"/>
      <c r="AM13" s="79"/>
      <c r="AN13" s="79"/>
      <c r="AO13" s="79"/>
      <c r="AP13" s="79"/>
    </row>
    <row r="14" spans="1:48" s="80" customFormat="1"/>
    <row r="15" spans="1:48" s="80" customFormat="1"/>
    <row r="16" spans="1:48" s="80" customFormat="1"/>
    <row r="17" spans="1:58" s="80" customFormat="1" ht="10.5" customHeight="1">
      <c r="A17" s="86"/>
      <c r="B17" s="87"/>
      <c r="C17" s="87"/>
      <c r="D17" s="87"/>
      <c r="E17" s="87"/>
      <c r="F17" s="87"/>
      <c r="G17" s="87"/>
      <c r="H17" s="87"/>
      <c r="I17" s="87"/>
      <c r="J17" s="87"/>
      <c r="K17" s="87"/>
      <c r="W17" s="86"/>
      <c r="X17" s="87"/>
      <c r="Y17" s="87"/>
      <c r="Z17" s="87"/>
      <c r="AA17" s="87"/>
      <c r="AB17" s="87"/>
      <c r="AC17" s="87"/>
      <c r="AD17" s="87"/>
      <c r="AE17" s="87"/>
      <c r="AF17" s="87"/>
      <c r="AG17" s="87"/>
    </row>
    <row r="18" spans="1:58" ht="21" customHeight="1">
      <c r="A18" s="88"/>
      <c r="B18" s="87"/>
      <c r="C18" s="87"/>
      <c r="D18" s="87"/>
      <c r="E18" s="87"/>
      <c r="F18" s="87"/>
      <c r="G18" s="87"/>
      <c r="H18" s="87"/>
      <c r="I18" s="87"/>
      <c r="J18" s="87"/>
      <c r="K18" s="87"/>
      <c r="W18" s="88"/>
      <c r="X18" s="87"/>
      <c r="Y18" s="87"/>
      <c r="Z18" s="87"/>
      <c r="AA18" s="87"/>
      <c r="AB18" s="87"/>
      <c r="AC18" s="87"/>
      <c r="AD18" s="87"/>
      <c r="AE18" s="87"/>
      <c r="AF18" s="87"/>
      <c r="AG18" s="87"/>
    </row>
    <row r="19" spans="1:58" ht="98.25" customHeight="1">
      <c r="A19" s="241" t="s">
        <v>388</v>
      </c>
      <c r="B19" s="241"/>
      <c r="C19" s="241"/>
      <c r="D19" s="241"/>
      <c r="E19" s="241"/>
      <c r="F19" s="241"/>
      <c r="G19" s="241"/>
      <c r="H19" s="241"/>
      <c r="I19" s="241"/>
      <c r="J19" s="241"/>
      <c r="K19" s="241"/>
      <c r="L19" s="241"/>
      <c r="M19" s="241"/>
      <c r="N19" s="241"/>
      <c r="O19" s="241"/>
      <c r="P19" s="241"/>
      <c r="Q19" s="241"/>
      <c r="R19" s="241"/>
      <c r="S19" s="249"/>
      <c r="T19" s="249"/>
      <c r="W19" s="241" t="s">
        <v>398</v>
      </c>
      <c r="X19" s="241"/>
      <c r="Y19" s="241"/>
      <c r="Z19" s="241"/>
      <c r="AA19" s="241"/>
      <c r="AB19" s="241"/>
      <c r="AC19" s="241"/>
      <c r="AD19" s="241"/>
      <c r="AE19" s="241"/>
      <c r="AF19" s="241"/>
      <c r="AG19" s="241"/>
      <c r="AH19" s="241"/>
      <c r="AI19" s="241"/>
      <c r="AJ19" s="241"/>
      <c r="AK19" s="241"/>
      <c r="AL19" s="241"/>
      <c r="AM19" s="241"/>
      <c r="AN19" s="241"/>
      <c r="AO19" s="249"/>
      <c r="AP19" s="249"/>
    </row>
    <row r="20" spans="1:58" ht="11.25" customHeight="1">
      <c r="A20" s="241" t="s">
        <v>311</v>
      </c>
      <c r="B20" s="249"/>
      <c r="C20" s="249"/>
      <c r="D20" s="249"/>
      <c r="E20" s="249"/>
      <c r="F20" s="249"/>
      <c r="G20" s="249"/>
      <c r="H20" s="249"/>
      <c r="I20" s="249"/>
      <c r="J20" s="249"/>
      <c r="K20" s="249"/>
      <c r="L20" s="249"/>
      <c r="M20" s="249"/>
      <c r="N20" s="249"/>
      <c r="O20" s="249"/>
      <c r="P20" s="249"/>
      <c r="Q20" s="249"/>
      <c r="R20" s="249"/>
      <c r="S20" s="249"/>
      <c r="T20" s="249"/>
      <c r="W20" s="241" t="s">
        <v>312</v>
      </c>
      <c r="X20" s="242"/>
      <c r="Y20" s="242"/>
      <c r="Z20" s="242"/>
      <c r="AA20" s="242"/>
      <c r="AB20" s="242"/>
      <c r="AC20" s="242"/>
      <c r="AD20" s="242"/>
      <c r="AE20" s="242"/>
      <c r="AF20" s="242"/>
      <c r="AG20" s="242"/>
      <c r="AH20" s="242"/>
      <c r="AI20" s="242"/>
      <c r="AJ20" s="242"/>
      <c r="AK20" s="242"/>
      <c r="AL20" s="242"/>
      <c r="AM20" s="242"/>
      <c r="AN20" s="242"/>
      <c r="AO20" s="242"/>
      <c r="AP20" s="242"/>
    </row>
    <row r="21" spans="1:58" s="89" customFormat="1">
      <c r="A21" s="77"/>
      <c r="B21" s="77"/>
      <c r="C21" s="77"/>
      <c r="D21" s="77"/>
      <c r="AZ21" s="89">
        <v>2009</v>
      </c>
      <c r="BA21" s="89">
        <v>2010</v>
      </c>
      <c r="BC21" s="89">
        <v>36</v>
      </c>
      <c r="BD21" s="89">
        <v>37</v>
      </c>
      <c r="BE21" s="89">
        <v>38</v>
      </c>
    </row>
    <row r="22" spans="1:58">
      <c r="A22" s="89"/>
      <c r="B22" s="90" t="s">
        <v>197</v>
      </c>
      <c r="C22" s="77">
        <v>2</v>
      </c>
      <c r="D22" s="77">
        <v>3</v>
      </c>
      <c r="E22" s="77">
        <v>4</v>
      </c>
      <c r="F22" s="77">
        <v>5</v>
      </c>
      <c r="G22" s="77">
        <v>6</v>
      </c>
      <c r="H22" s="77">
        <v>7</v>
      </c>
      <c r="I22" s="77">
        <v>8</v>
      </c>
      <c r="J22" s="77">
        <v>9</v>
      </c>
      <c r="K22" s="77">
        <v>10</v>
      </c>
      <c r="L22" s="77">
        <v>11</v>
      </c>
      <c r="M22" s="77">
        <v>12</v>
      </c>
      <c r="N22" s="77">
        <v>13</v>
      </c>
      <c r="O22" s="77">
        <v>14</v>
      </c>
      <c r="P22" s="77">
        <v>15</v>
      </c>
      <c r="Q22" s="77">
        <v>16</v>
      </c>
      <c r="R22" s="77">
        <v>17</v>
      </c>
      <c r="S22" s="77">
        <v>18</v>
      </c>
      <c r="T22" s="77">
        <v>19</v>
      </c>
      <c r="U22" s="77">
        <v>20</v>
      </c>
      <c r="V22" s="77">
        <v>21</v>
      </c>
      <c r="W22" s="77">
        <v>22</v>
      </c>
      <c r="X22" s="77">
        <v>23</v>
      </c>
      <c r="Y22" s="77">
        <v>24</v>
      </c>
      <c r="Z22" s="77">
        <v>25</v>
      </c>
      <c r="AA22" s="77">
        <v>26</v>
      </c>
      <c r="AB22" s="77">
        <v>27</v>
      </c>
      <c r="AC22" s="77">
        <v>28</v>
      </c>
      <c r="AD22" s="77">
        <v>29</v>
      </c>
      <c r="AE22" s="77">
        <v>30</v>
      </c>
      <c r="AF22" s="77">
        <v>31</v>
      </c>
      <c r="AG22" s="77">
        <v>32</v>
      </c>
      <c r="AH22" s="77">
        <v>33</v>
      </c>
      <c r="AI22" s="77">
        <v>34</v>
      </c>
      <c r="AJ22" s="77">
        <v>35</v>
      </c>
      <c r="AK22" s="77">
        <v>36</v>
      </c>
      <c r="AL22" s="77">
        <v>37</v>
      </c>
      <c r="AM22" s="77">
        <v>38</v>
      </c>
      <c r="AN22" s="77">
        <v>39</v>
      </c>
      <c r="AO22" s="77">
        <v>40</v>
      </c>
      <c r="AP22" s="77">
        <v>41</v>
      </c>
      <c r="AQ22" s="77">
        <v>42</v>
      </c>
      <c r="AR22" s="77">
        <v>43</v>
      </c>
      <c r="AS22" s="77">
        <v>44</v>
      </c>
      <c r="AT22" s="77">
        <v>45</v>
      </c>
      <c r="AU22" s="77">
        <v>46</v>
      </c>
      <c r="AV22" s="77">
        <v>47</v>
      </c>
      <c r="AW22" s="77">
        <v>48</v>
      </c>
      <c r="AX22" s="77">
        <v>49</v>
      </c>
      <c r="AY22" s="77">
        <v>50</v>
      </c>
      <c r="AZ22" s="77">
        <v>51</v>
      </c>
      <c r="BA22" s="77">
        <v>52</v>
      </c>
      <c r="BB22" s="77">
        <v>53</v>
      </c>
    </row>
    <row r="23" spans="1:58" s="89" customFormat="1">
      <c r="A23" s="77"/>
      <c r="B23" s="91"/>
      <c r="C23" s="92">
        <v>1960</v>
      </c>
      <c r="D23" s="92"/>
      <c r="E23" s="92"/>
      <c r="F23" s="92"/>
      <c r="G23" s="92"/>
      <c r="H23" s="92">
        <v>1965</v>
      </c>
      <c r="I23" s="92"/>
      <c r="J23" s="92"/>
      <c r="K23" s="92"/>
      <c r="L23" s="92"/>
      <c r="M23" s="92">
        <v>1970</v>
      </c>
      <c r="N23" s="92"/>
      <c r="O23" s="92"/>
      <c r="P23" s="92"/>
      <c r="Q23" s="92"/>
      <c r="R23" s="92">
        <v>1975</v>
      </c>
      <c r="S23" s="92"/>
      <c r="T23" s="92"/>
      <c r="U23" s="92"/>
      <c r="V23" s="92"/>
      <c r="W23" s="92">
        <v>1980</v>
      </c>
      <c r="X23" s="92"/>
      <c r="Y23" s="92"/>
      <c r="Z23" s="92"/>
      <c r="AA23" s="92"/>
      <c r="AB23" s="92">
        <v>1985</v>
      </c>
      <c r="AC23" s="92"/>
      <c r="AD23" s="92"/>
      <c r="AE23" s="92"/>
      <c r="AF23" s="92"/>
      <c r="AG23" s="92">
        <v>1990</v>
      </c>
      <c r="AH23" s="92"/>
      <c r="AI23" s="92"/>
      <c r="AJ23" s="92"/>
      <c r="AK23" s="92"/>
      <c r="AL23" s="92">
        <v>1995</v>
      </c>
      <c r="AM23" s="92"/>
      <c r="AN23" s="92"/>
      <c r="AO23" s="93"/>
      <c r="AP23" s="93"/>
      <c r="AQ23" s="93">
        <v>2000</v>
      </c>
      <c r="AR23" s="93"/>
      <c r="AS23" s="93"/>
      <c r="AT23" s="93"/>
      <c r="AU23" s="93"/>
      <c r="AV23" s="94">
        <v>2005</v>
      </c>
      <c r="AW23" s="93"/>
      <c r="AX23" s="93"/>
      <c r="AY23" s="93"/>
      <c r="AZ23" s="93"/>
      <c r="BA23" s="93">
        <v>2010</v>
      </c>
      <c r="BB23" s="93"/>
      <c r="BC23" s="93">
        <v>12</v>
      </c>
      <c r="BD23" s="93"/>
      <c r="BE23" s="93">
        <v>2014</v>
      </c>
      <c r="BF23" s="93"/>
    </row>
    <row r="24" spans="1:58" s="89" customFormat="1">
      <c r="A24" s="77" t="s">
        <v>161</v>
      </c>
      <c r="B24" s="95" t="s">
        <v>38</v>
      </c>
      <c r="C24" s="77">
        <v>3.4766270801619212</v>
      </c>
      <c r="D24" s="77">
        <v>3.9315930931213829</v>
      </c>
      <c r="E24" s="77">
        <v>4.1977052893806901</v>
      </c>
      <c r="F24" s="77">
        <v>4.3779748416853819</v>
      </c>
      <c r="G24" s="77">
        <v>4.4208961636626904</v>
      </c>
      <c r="H24" s="77">
        <v>4.7299296818993053</v>
      </c>
      <c r="I24" s="77">
        <v>4.8586936478312284</v>
      </c>
      <c r="J24" s="77">
        <v>4.7986037970629969</v>
      </c>
      <c r="K24" s="77">
        <v>4.7728510038766121</v>
      </c>
      <c r="L24" s="77">
        <v>4.7213454175038434</v>
      </c>
      <c r="M24" s="77">
        <v>4.9101992342039971</v>
      </c>
      <c r="N24" s="77">
        <v>5.1333901084859974</v>
      </c>
      <c r="O24" s="77">
        <v>5.5540190638636124</v>
      </c>
      <c r="P24" s="77">
        <v>5.7342886161683042</v>
      </c>
      <c r="Q24" s="77">
        <v>6.9446698959283806</v>
      </c>
      <c r="R24" s="77">
        <v>8.0005344165701491</v>
      </c>
      <c r="S24" s="77">
        <v>8.6186014530433788</v>
      </c>
      <c r="T24" s="77">
        <v>8.9533877644663793</v>
      </c>
      <c r="U24" s="77">
        <v>9.6315446517078414</v>
      </c>
      <c r="V24" s="77">
        <v>9.8203984684079941</v>
      </c>
      <c r="W24" s="77">
        <v>10.249611688181071</v>
      </c>
      <c r="X24" s="77">
        <v>10.681859603931628</v>
      </c>
      <c r="Y24" s="77">
        <v>11.057518229338628</v>
      </c>
      <c r="Z24" s="77">
        <v>11.335936127484022</v>
      </c>
      <c r="AA24" s="77">
        <v>11.168323824009411</v>
      </c>
      <c r="AB24" s="77">
        <v>11.076610302513359</v>
      </c>
      <c r="AC24" s="77">
        <v>11.465409954493957</v>
      </c>
      <c r="AD24" s="77">
        <v>11.532502757970363</v>
      </c>
      <c r="AE24" s="96">
        <v>11.187128004977621</v>
      </c>
      <c r="AF24" s="96">
        <v>10.962008741333154</v>
      </c>
      <c r="AG24" s="96">
        <v>11.119934269096939</v>
      </c>
      <c r="AH24" s="96">
        <v>11.292850144696532</v>
      </c>
      <c r="AI24" s="96">
        <v>11.898977584053776</v>
      </c>
      <c r="AJ24" s="96">
        <v>12.599116637791818</v>
      </c>
      <c r="AK24" s="96">
        <v>13.215061378720225</v>
      </c>
      <c r="AL24" s="96">
        <v>14.075539869413106</v>
      </c>
      <c r="AM24" s="96">
        <v>14.321511846366908</v>
      </c>
      <c r="AN24" s="96">
        <v>14.463790054560066</v>
      </c>
      <c r="AO24" s="96">
        <v>15.207664787522498</v>
      </c>
      <c r="AP24" s="96">
        <v>16.030825014574113</v>
      </c>
      <c r="AQ24" s="96">
        <v>16.292621490731822</v>
      </c>
      <c r="AR24" s="96">
        <v>17.121859259299256</v>
      </c>
      <c r="AS24" s="96">
        <v>17.453274599084967</v>
      </c>
      <c r="AT24" s="96">
        <v>17.665033651475586</v>
      </c>
      <c r="AU24" s="96">
        <v>17.869228936296242</v>
      </c>
      <c r="AV24" s="96">
        <v>18.388636590242943</v>
      </c>
      <c r="AW24" s="96">
        <v>18.294619503577948</v>
      </c>
      <c r="AX24" s="96">
        <v>18.637352282929921</v>
      </c>
      <c r="AY24" s="96">
        <v>19.699362521120221</v>
      </c>
      <c r="AZ24" s="96">
        <v>22.033948962908614</v>
      </c>
      <c r="BA24" s="96">
        <v>22.099576212151959</v>
      </c>
      <c r="BB24" s="96">
        <v>23.139276179074024</v>
      </c>
      <c r="BC24" s="96"/>
      <c r="BD24" s="96"/>
      <c r="BE24" s="96"/>
    </row>
    <row r="25" spans="1:58">
      <c r="A25" s="89" t="s">
        <v>150</v>
      </c>
      <c r="B25" s="95" t="s">
        <v>58</v>
      </c>
      <c r="C25" s="77">
        <v>6.9682566168140614</v>
      </c>
      <c r="D25" s="77">
        <v>7.6113326406798212</v>
      </c>
      <c r="E25" s="77">
        <v>7.4961548453605804</v>
      </c>
      <c r="F25" s="77">
        <v>7.6305289398996949</v>
      </c>
      <c r="G25" s="77">
        <v>7.5345474438003279</v>
      </c>
      <c r="H25" s="77">
        <v>7.5441455934102652</v>
      </c>
      <c r="I25" s="77">
        <v>8.2256142157157726</v>
      </c>
      <c r="J25" s="77">
        <v>7.8704826801481138</v>
      </c>
      <c r="K25" s="77">
        <v>8.7343161450424187</v>
      </c>
      <c r="L25" s="77">
        <v>8.9454754364610274</v>
      </c>
      <c r="M25" s="77">
        <v>9.9628792951143197</v>
      </c>
      <c r="N25" s="77">
        <v>10.769123862349003</v>
      </c>
      <c r="O25" s="77">
        <v>10.932292405717927</v>
      </c>
      <c r="P25" s="77">
        <v>11.15304984674647</v>
      </c>
      <c r="Q25" s="77">
        <v>12.23764075266932</v>
      </c>
      <c r="R25" s="77">
        <v>13.917316934408246</v>
      </c>
      <c r="S25" s="77">
        <v>13.744550241429385</v>
      </c>
      <c r="T25" s="77">
        <v>13.485400201961095</v>
      </c>
      <c r="U25" s="77">
        <v>13.072679768733813</v>
      </c>
      <c r="V25" s="77">
        <v>13.283839060152422</v>
      </c>
      <c r="W25" s="77">
        <v>12.823127878875459</v>
      </c>
      <c r="X25" s="77">
        <v>13.153215666127071</v>
      </c>
      <c r="Y25" s="77">
        <v>13.575217511892742</v>
      </c>
      <c r="Z25" s="77">
        <v>13.751138679905631</v>
      </c>
      <c r="AA25" s="77">
        <v>12.858501301651781</v>
      </c>
      <c r="AB25" s="77">
        <v>12.819495548298201</v>
      </c>
      <c r="AC25" s="77">
        <v>12.879689220703394</v>
      </c>
      <c r="AD25" s="77">
        <v>12.838669983463749</v>
      </c>
      <c r="AE25" s="96">
        <v>12.779096833656928</v>
      </c>
      <c r="AF25" s="96">
        <v>12.77521917238966</v>
      </c>
      <c r="AG25" s="96">
        <v>13.148392162807522</v>
      </c>
      <c r="AH25" s="96">
        <v>14.109295084022097</v>
      </c>
      <c r="AI25" s="96">
        <v>14.770401095906346</v>
      </c>
      <c r="AJ25" s="96">
        <v>15.043130058323737</v>
      </c>
      <c r="AK25" s="96">
        <v>14.99933132887476</v>
      </c>
      <c r="AL25" s="96">
        <v>15.044657256574698</v>
      </c>
      <c r="AM25" s="96">
        <v>14.83966911309256</v>
      </c>
      <c r="AN25" s="96">
        <v>14.439880421896657</v>
      </c>
      <c r="AO25" s="96">
        <v>14.466075074286097</v>
      </c>
      <c r="AP25" s="96">
        <v>14.192914790125386</v>
      </c>
      <c r="AQ25" s="96">
        <v>14.169769720810471</v>
      </c>
      <c r="AR25" s="96">
        <v>14.759805445220064</v>
      </c>
      <c r="AS25" s="96">
        <v>15.578101993624385</v>
      </c>
      <c r="AT25" s="96">
        <v>15.835106337348137</v>
      </c>
      <c r="AU25" s="96">
        <v>15.719103332319131</v>
      </c>
      <c r="AV25" s="96">
        <v>15.545469273602821</v>
      </c>
      <c r="AW25" s="96">
        <v>15.656884366886942</v>
      </c>
      <c r="AX25" s="96">
        <v>15.791430416594343</v>
      </c>
      <c r="AY25" s="96">
        <v>16.446796095947093</v>
      </c>
      <c r="AZ25" s="96">
        <v>18.508736338889157</v>
      </c>
      <c r="BA25" s="96">
        <v>19.253559815892942</v>
      </c>
      <c r="BB25" s="96">
        <v>18.974244151805088</v>
      </c>
      <c r="BC25" s="96">
        <v>18.656766861330944</v>
      </c>
      <c r="BD25" s="96">
        <v>18.578973813983147</v>
      </c>
      <c r="BE25" s="96">
        <v>19.22538097202499</v>
      </c>
    </row>
    <row r="26" spans="1:58">
      <c r="A26" s="89" t="s">
        <v>142</v>
      </c>
      <c r="B26" s="95" t="s">
        <v>78</v>
      </c>
      <c r="AA26" s="97"/>
      <c r="AB26" s="97">
        <v>1.7025663901838308</v>
      </c>
      <c r="AC26" s="77">
        <v>1.624654312468174</v>
      </c>
      <c r="AD26" s="77">
        <v>1.6701896760418167</v>
      </c>
      <c r="AE26" s="96">
        <v>1.9118350917759301</v>
      </c>
      <c r="AF26" s="96">
        <v>2.4728074393077342</v>
      </c>
      <c r="AG26" s="96">
        <v>3.1986582065179321</v>
      </c>
      <c r="AH26" s="96">
        <v>3.5995157739969037</v>
      </c>
      <c r="AI26" s="96">
        <v>3.9477011972160558</v>
      </c>
      <c r="AJ26" s="96">
        <v>4.228493661648133</v>
      </c>
      <c r="AK26" s="96">
        <v>4.6389242153094239</v>
      </c>
      <c r="AL26" s="96">
        <v>4.2003007574411431</v>
      </c>
      <c r="AM26" s="96">
        <v>3.9639760318641604</v>
      </c>
      <c r="AN26" s="96">
        <v>4.0128588428896519</v>
      </c>
      <c r="AO26" s="96">
        <v>4.4651079009920895</v>
      </c>
      <c r="AP26" s="96">
        <v>5.0187718774448591</v>
      </c>
      <c r="AQ26" s="96">
        <v>5.007442095620056</v>
      </c>
      <c r="AR26" s="96">
        <v>5.7268907745928761</v>
      </c>
      <c r="AS26" s="96">
        <v>6.0109483101890602</v>
      </c>
      <c r="AT26" s="96">
        <v>6.4657245993299322</v>
      </c>
      <c r="AU26" s="96">
        <v>6.3642171709966942</v>
      </c>
      <c r="AV26" s="96">
        <v>6.5312306471351151</v>
      </c>
      <c r="AW26" s="96">
        <v>6.6434597158239574</v>
      </c>
      <c r="AX26" s="96">
        <v>6.6631444024635194</v>
      </c>
      <c r="AY26" s="96">
        <v>7.1591008276734698</v>
      </c>
      <c r="AZ26" s="96">
        <v>7.7099884309000402</v>
      </c>
      <c r="BA26" s="96">
        <v>7.8208449960985877</v>
      </c>
      <c r="BB26" s="96">
        <v>7.707362725603768</v>
      </c>
      <c r="BC26" s="96">
        <v>7.8862984734105277</v>
      </c>
      <c r="BD26" s="96"/>
      <c r="BE26" s="96"/>
    </row>
    <row r="27" spans="1:58">
      <c r="A27" s="89" t="s">
        <v>143</v>
      </c>
      <c r="B27" s="95" t="s">
        <v>74</v>
      </c>
      <c r="AA27" s="97"/>
      <c r="AB27" s="97"/>
      <c r="AE27" s="96"/>
      <c r="AF27" s="96"/>
      <c r="AG27" s="96">
        <v>2.7707263783370291</v>
      </c>
      <c r="AH27" s="96">
        <v>2.6689153698209638</v>
      </c>
      <c r="AI27" s="96">
        <v>2.9088008418019862</v>
      </c>
      <c r="AJ27" s="96">
        <v>2.9900788362359823</v>
      </c>
      <c r="AK27" s="96">
        <v>3.0120130189049084</v>
      </c>
      <c r="AL27" s="96">
        <v>3.2153933864123254</v>
      </c>
      <c r="AM27" s="96">
        <v>3.3679879431420936</v>
      </c>
      <c r="AN27" s="96">
        <v>3.6430946781599394</v>
      </c>
      <c r="AO27" s="96">
        <v>5.0601503270880306</v>
      </c>
      <c r="AP27" s="96">
        <v>6.0608192508264951</v>
      </c>
      <c r="AQ27" s="96">
        <v>4.7649623789921058</v>
      </c>
      <c r="AR27" s="96">
        <v>5.2030589808985974</v>
      </c>
      <c r="AS27" s="96">
        <v>5.0682808017970595</v>
      </c>
      <c r="AT27" s="96">
        <v>5.3519284945010064</v>
      </c>
      <c r="AU27" s="96">
        <v>6.0198205239688294</v>
      </c>
      <c r="AV27" s="96">
        <v>6.4535420139639728</v>
      </c>
      <c r="AW27" s="96">
        <v>7.3840421809195496</v>
      </c>
      <c r="AX27" s="96">
        <v>7.5748020470271502</v>
      </c>
      <c r="AY27" s="96">
        <v>8.2282323692939112</v>
      </c>
      <c r="AZ27" s="96">
        <v>9.375154925651394</v>
      </c>
      <c r="BA27" s="96">
        <v>8.9697673806623666</v>
      </c>
      <c r="BB27" s="96">
        <v>8.9932860248647835</v>
      </c>
      <c r="BC27" s="96">
        <v>9.6386143909688275</v>
      </c>
      <c r="BD27" s="96">
        <v>10.162759060956986</v>
      </c>
      <c r="BE27" s="96">
        <v>10.408321697023384</v>
      </c>
    </row>
    <row r="28" spans="1:58" s="89" customFormat="1">
      <c r="A28" s="77" t="s">
        <v>308</v>
      </c>
      <c r="B28" s="95" t="s">
        <v>198</v>
      </c>
      <c r="C28" s="77">
        <v>9.7677819077853005</v>
      </c>
      <c r="D28" s="77">
        <v>9.9921537037507004</v>
      </c>
      <c r="E28" s="77">
        <v>10.293014498029484</v>
      </c>
      <c r="F28" s="77">
        <v>10.651594131015823</v>
      </c>
      <c r="G28" s="77">
        <v>10.622174891209866</v>
      </c>
      <c r="H28" s="77">
        <v>11.014750759538382</v>
      </c>
      <c r="I28" s="77">
        <v>11.787575077488219</v>
      </c>
      <c r="J28" s="77">
        <v>11.99837021696052</v>
      </c>
      <c r="K28" s="77">
        <v>12.44468164622929</v>
      </c>
      <c r="L28" s="77">
        <v>12.670631099212979</v>
      </c>
      <c r="M28" s="77">
        <v>13.067560986665512</v>
      </c>
      <c r="N28" s="77">
        <v>13.680333068632411</v>
      </c>
      <c r="O28" s="77">
        <v>14.232845727096482</v>
      </c>
      <c r="P28" s="77">
        <v>14.45675787200231</v>
      </c>
      <c r="Q28" s="77">
        <v>15.456790012010901</v>
      </c>
      <c r="R28" s="77">
        <v>16.99969364022267</v>
      </c>
      <c r="S28" s="77">
        <v>17.47221400611847</v>
      </c>
      <c r="T28" s="77">
        <v>17.686014311555489</v>
      </c>
      <c r="U28" s="77">
        <v>18.145392556629975</v>
      </c>
      <c r="V28" s="77">
        <v>18.055295171685501</v>
      </c>
      <c r="W28" s="77">
        <v>18.320538997714326</v>
      </c>
      <c r="X28" s="77">
        <v>19.181680542409797</v>
      </c>
      <c r="Y28" s="77">
        <v>19.604431112577252</v>
      </c>
      <c r="Z28" s="77">
        <v>19.987417445581144</v>
      </c>
      <c r="AA28" s="77">
        <v>19.643437971090318</v>
      </c>
      <c r="AB28" s="77">
        <v>20.431333979321401</v>
      </c>
      <c r="AC28" s="77">
        <v>20.405656383049688</v>
      </c>
      <c r="AD28" s="77">
        <v>20.503826298626187</v>
      </c>
      <c r="AE28" s="96">
        <v>20.296074668560141</v>
      </c>
      <c r="AF28" s="96">
        <v>19.925950150940658</v>
      </c>
      <c r="AG28" s="96">
        <v>20.413985414851425</v>
      </c>
      <c r="AH28" s="96">
        <v>21.380426830603</v>
      </c>
      <c r="AI28" s="96">
        <v>22.430925356002351</v>
      </c>
      <c r="AJ28" s="96">
        <v>23.232127866638741</v>
      </c>
      <c r="AK28" s="96">
        <v>22.99518710578548</v>
      </c>
      <c r="AL28" s="96">
        <v>22.661251464921271</v>
      </c>
      <c r="AM28" s="96">
        <v>22.649457630123933</v>
      </c>
      <c r="AN28" s="96">
        <v>22.115950555047931</v>
      </c>
      <c r="AO28" s="96">
        <v>21.907674625865656</v>
      </c>
      <c r="AP28" s="96">
        <v>21.804693189852699</v>
      </c>
      <c r="AQ28" s="96">
        <v>21.367088755057619</v>
      </c>
      <c r="AR28" s="96">
        <v>21.66374262476425</v>
      </c>
      <c r="AS28" s="96">
        <v>22.131559576882811</v>
      </c>
      <c r="AT28" s="96">
        <v>22.560100878258734</v>
      </c>
      <c r="AU28" s="96">
        <v>22.431586537483366</v>
      </c>
      <c r="AV28" s="96">
        <v>22.470731948959809</v>
      </c>
      <c r="AW28" s="96">
        <v>22.140901429903941</v>
      </c>
      <c r="AX28" s="96">
        <v>21.786834763564869</v>
      </c>
      <c r="AY28" s="96">
        <v>22.603488438630052</v>
      </c>
      <c r="AZ28" s="96">
        <v>25.199981600617495</v>
      </c>
      <c r="BA28" s="96">
        <v>24.936662672564893</v>
      </c>
      <c r="BB28" s="96">
        <v>24.606946756479932</v>
      </c>
      <c r="BC28" s="96">
        <v>24.868088665090312</v>
      </c>
      <c r="BD28" s="96">
        <v>25.04496320341023</v>
      </c>
      <c r="BE28" s="96">
        <v>24.920617299727525</v>
      </c>
    </row>
    <row r="29" spans="1:58">
      <c r="A29" s="89" t="s">
        <v>199</v>
      </c>
      <c r="B29" s="95" t="s">
        <v>46</v>
      </c>
      <c r="C29" s="77">
        <v>8.1849386708940841</v>
      </c>
      <c r="D29" s="77">
        <v>8.3729516104532102</v>
      </c>
      <c r="E29" s="77">
        <v>8.6250587083487513</v>
      </c>
      <c r="F29" s="77">
        <v>8.9255314597198296</v>
      </c>
      <c r="G29" s="77">
        <v>8.9008795299542651</v>
      </c>
      <c r="H29" s="77">
        <v>9.229839516599835</v>
      </c>
      <c r="I29" s="77">
        <v>9.8774296967975808</v>
      </c>
      <c r="J29" s="77">
        <v>10.054066041158237</v>
      </c>
      <c r="K29" s="77">
        <v>10.428053883144385</v>
      </c>
      <c r="L29" s="77">
        <v>10.617388824572544</v>
      </c>
      <c r="M29" s="77">
        <v>10.949997273052992</v>
      </c>
      <c r="N29" s="77">
        <v>11.463471259008553</v>
      </c>
      <c r="O29" s="77">
        <v>11.92645070174331</v>
      </c>
      <c r="P29" s="77">
        <v>12.114078475481973</v>
      </c>
      <c r="Q29" s="77">
        <v>12.952058050800844</v>
      </c>
      <c r="R29" s="77">
        <v>14.24493822474779</v>
      </c>
      <c r="S29" s="77">
        <v>14.640887914464241</v>
      </c>
      <c r="T29" s="77">
        <v>14.82004244558923</v>
      </c>
      <c r="U29" s="77">
        <v>15.204979660422083</v>
      </c>
      <c r="V29" s="77">
        <v>15.129482318534189</v>
      </c>
      <c r="W29" s="77">
        <v>15.351744083730734</v>
      </c>
      <c r="X29" s="77">
        <v>15.91991116842012</v>
      </c>
      <c r="Y29" s="77">
        <v>16.42859409432706</v>
      </c>
      <c r="Z29" s="77">
        <v>16.736910081841543</v>
      </c>
      <c r="AA29" s="77">
        <v>16.488411022434406</v>
      </c>
      <c r="AB29" s="77">
        <v>17.010263196885735</v>
      </c>
      <c r="AC29" s="77">
        <v>17.047821881192146</v>
      </c>
      <c r="AD29" s="77">
        <v>17.184635157650003</v>
      </c>
      <c r="AE29" s="96">
        <v>17.115485379278145</v>
      </c>
      <c r="AF29" s="96">
        <v>17.008119265483359</v>
      </c>
      <c r="AG29" s="96">
        <v>17.468216857205295</v>
      </c>
      <c r="AH29" s="96">
        <v>18.370300406841039</v>
      </c>
      <c r="AI29" s="96">
        <v>19.2431745250544</v>
      </c>
      <c r="AJ29" s="96">
        <v>19.770179839806676</v>
      </c>
      <c r="AK29" s="96">
        <v>19.537597292197134</v>
      </c>
      <c r="AL29" s="96">
        <v>19.319065276768214</v>
      </c>
      <c r="AM29" s="96">
        <v>19.333287130781969</v>
      </c>
      <c r="AN29" s="96">
        <v>19.025280937516523</v>
      </c>
      <c r="AO29" s="96">
        <v>19.051383159216808</v>
      </c>
      <c r="AP29" s="96">
        <v>18.97896764042742</v>
      </c>
      <c r="AQ29" s="96">
        <v>18.610230761316103</v>
      </c>
      <c r="AR29" s="96">
        <v>18.929280542190373</v>
      </c>
      <c r="AS29" s="96">
        <v>19.379918616503783</v>
      </c>
      <c r="AT29" s="96">
        <v>19.660663852202241</v>
      </c>
      <c r="AU29" s="96">
        <v>19.480460036701363</v>
      </c>
      <c r="AV29" s="96">
        <v>19.414263605467163</v>
      </c>
      <c r="AW29" s="96">
        <v>19.163601047069339</v>
      </c>
      <c r="AX29" s="96">
        <v>18.940165326136334</v>
      </c>
      <c r="AY29" s="96">
        <v>19.684991591148695</v>
      </c>
      <c r="AZ29" s="96">
        <v>21.894227660814462</v>
      </c>
      <c r="BA29" s="96">
        <v>21.647995759989598</v>
      </c>
      <c r="BB29" s="96">
        <v>21.418142863458545</v>
      </c>
      <c r="BC29" s="96">
        <v>21.577101277020152</v>
      </c>
      <c r="BD29" s="96">
        <v>21.711555849925496</v>
      </c>
      <c r="BE29" s="96">
        <v>21.619728212435916</v>
      </c>
    </row>
    <row r="30" spans="1:58" s="89" customFormat="1">
      <c r="A30" s="95" t="s">
        <v>47</v>
      </c>
      <c r="B30" s="98"/>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row>
    <row r="31" spans="1:58">
      <c r="A31" s="89"/>
      <c r="B31" s="100" t="s">
        <v>200</v>
      </c>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v>37</v>
      </c>
      <c r="BD31" s="101">
        <v>37</v>
      </c>
      <c r="BE31" s="101">
        <v>37</v>
      </c>
    </row>
    <row r="32" spans="1:58">
      <c r="A32" s="89"/>
      <c r="B32" s="102" t="s">
        <v>201</v>
      </c>
      <c r="C32" s="103">
        <v>0</v>
      </c>
      <c r="D32" s="103">
        <v>0</v>
      </c>
      <c r="E32" s="103">
        <v>0</v>
      </c>
      <c r="F32" s="103">
        <v>0</v>
      </c>
      <c r="G32" s="103">
        <v>0</v>
      </c>
      <c r="H32" s="103">
        <v>0</v>
      </c>
      <c r="I32" s="103">
        <v>0</v>
      </c>
      <c r="J32" s="103">
        <v>0</v>
      </c>
      <c r="K32" s="103">
        <v>0</v>
      </c>
      <c r="L32" s="103">
        <v>0</v>
      </c>
      <c r="M32" s="103">
        <v>0</v>
      </c>
      <c r="N32" s="103">
        <v>0</v>
      </c>
      <c r="O32" s="103">
        <v>0</v>
      </c>
      <c r="P32" s="103">
        <v>0</v>
      </c>
      <c r="Q32" s="103">
        <v>0</v>
      </c>
      <c r="R32" s="103">
        <v>0</v>
      </c>
      <c r="S32" s="103">
        <v>0</v>
      </c>
      <c r="T32" s="103">
        <v>0</v>
      </c>
      <c r="U32" s="103">
        <v>0</v>
      </c>
      <c r="V32" s="103">
        <v>0</v>
      </c>
      <c r="W32" s="103">
        <v>0</v>
      </c>
      <c r="X32" s="103">
        <v>0</v>
      </c>
      <c r="Y32" s="103">
        <v>0</v>
      </c>
      <c r="Z32" s="103">
        <v>0</v>
      </c>
      <c r="AA32" s="103">
        <v>0</v>
      </c>
      <c r="AB32" s="103">
        <v>0</v>
      </c>
      <c r="AC32" s="103">
        <v>0</v>
      </c>
      <c r="AD32" s="103">
        <v>0</v>
      </c>
      <c r="AE32" s="103">
        <v>0</v>
      </c>
      <c r="AF32" s="103">
        <v>0</v>
      </c>
      <c r="AG32" s="103">
        <v>0</v>
      </c>
      <c r="AH32" s="103">
        <v>0</v>
      </c>
      <c r="AI32" s="103">
        <v>0</v>
      </c>
      <c r="AJ32" s="103">
        <v>0</v>
      </c>
      <c r="AK32" s="103">
        <v>0</v>
      </c>
      <c r="AL32" s="103">
        <v>0</v>
      </c>
      <c r="AM32" s="103">
        <v>0</v>
      </c>
      <c r="AN32" s="103">
        <v>0</v>
      </c>
      <c r="AO32" s="103">
        <v>0</v>
      </c>
      <c r="AP32" s="103">
        <v>0</v>
      </c>
      <c r="AQ32" s="103">
        <v>0</v>
      </c>
      <c r="AR32" s="103">
        <v>0</v>
      </c>
      <c r="AS32" s="103">
        <v>0</v>
      </c>
      <c r="AT32" s="103">
        <v>0</v>
      </c>
      <c r="AU32" s="103">
        <v>0</v>
      </c>
      <c r="AV32" s="103">
        <v>0</v>
      </c>
      <c r="AW32" s="103">
        <v>0</v>
      </c>
      <c r="AX32" s="103">
        <v>0</v>
      </c>
      <c r="AY32" s="103">
        <v>0</v>
      </c>
      <c r="AZ32" s="103">
        <v>0</v>
      </c>
      <c r="BA32" s="103">
        <v>0</v>
      </c>
      <c r="BB32" s="103">
        <v>0</v>
      </c>
      <c r="BC32" s="103">
        <v>0</v>
      </c>
      <c r="BD32" s="103">
        <v>0</v>
      </c>
      <c r="BE32" s="103">
        <v>0</v>
      </c>
    </row>
    <row r="33" spans="1:56">
      <c r="A33" s="89"/>
      <c r="B33" s="90"/>
      <c r="C33" s="104"/>
      <c r="E33" s="89"/>
      <c r="F33" s="89"/>
      <c r="G33" s="89"/>
      <c r="H33" s="89"/>
      <c r="I33" s="89"/>
    </row>
    <row r="34" spans="1:56" s="89" customFormat="1">
      <c r="A34" s="77"/>
      <c r="B34" s="77"/>
      <c r="C34" s="77"/>
      <c r="D34" s="77"/>
      <c r="E34" s="77"/>
      <c r="F34" s="77"/>
      <c r="G34" s="77"/>
      <c r="H34" s="77"/>
      <c r="I34" s="77"/>
      <c r="AL34" s="105"/>
      <c r="AM34" s="105"/>
      <c r="AN34" s="105"/>
      <c r="AO34" s="105"/>
      <c r="AP34" s="105"/>
      <c r="AQ34" s="105"/>
      <c r="AR34" s="105"/>
      <c r="AS34" s="105"/>
      <c r="AT34" s="105"/>
      <c r="AU34" s="105"/>
      <c r="AV34" s="105"/>
      <c r="AW34" s="105"/>
      <c r="AX34" s="105"/>
      <c r="AY34" s="105"/>
      <c r="AZ34" s="105"/>
      <c r="BA34" s="105"/>
      <c r="BB34" s="105"/>
      <c r="BC34" s="105"/>
      <c r="BD34" s="105"/>
    </row>
    <row r="35" spans="1:56">
      <c r="AG35" s="96"/>
      <c r="AH35" s="96"/>
      <c r="AI35" s="96"/>
      <c r="AJ35" s="96"/>
      <c r="AK35" s="96"/>
      <c r="AL35" s="96"/>
      <c r="AM35" s="96"/>
      <c r="AN35" s="96"/>
      <c r="AO35" s="96"/>
      <c r="AP35" s="96"/>
      <c r="AQ35" s="96"/>
      <c r="AR35" s="96"/>
      <c r="AS35" s="96"/>
      <c r="AT35" s="96"/>
      <c r="AU35" s="96"/>
      <c r="AV35" s="96"/>
      <c r="AW35" s="96"/>
      <c r="AX35" s="96"/>
      <c r="AY35" s="96"/>
      <c r="AZ35" s="96"/>
      <c r="BA35" s="96"/>
      <c r="BB35" s="96"/>
      <c r="BC35" s="96"/>
    </row>
  </sheetData>
  <mergeCells count="11">
    <mergeCell ref="AS1:AV1"/>
    <mergeCell ref="W1:AP1"/>
    <mergeCell ref="W2:AP2"/>
    <mergeCell ref="W3:AP3"/>
    <mergeCell ref="W19:AP19"/>
    <mergeCell ref="W20:AP20"/>
    <mergeCell ref="A1:T1"/>
    <mergeCell ref="A2:T2"/>
    <mergeCell ref="A3:T3"/>
    <mergeCell ref="A19:T19"/>
    <mergeCell ref="A20:T20"/>
  </mergeCells>
  <hyperlinks>
    <hyperlink ref="AS1" location="ReadMe!A14" display="Back to ReadMe"/>
  </hyperlinks>
  <printOptions horizontalCentered="1"/>
  <pageMargins left="0.70866141732283505" right="0.70866141732283505" top="0.74803149606299202" bottom="0.74803149606299202" header="0.31496062992126" footer="0.31496062992126"/>
  <pageSetup paperSize="9" scale="7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69"/>
  <sheetViews>
    <sheetView showGridLines="0" zoomScaleNormal="100" workbookViewId="0">
      <selection sqref="A1:R1"/>
    </sheetView>
  </sheetViews>
  <sheetFormatPr defaultRowHeight="12.75"/>
  <cols>
    <col min="1" max="1" width="8" style="204" customWidth="1"/>
    <col min="2" max="2" width="10.375" style="204" customWidth="1"/>
    <col min="3" max="11" width="6.625" style="204" customWidth="1"/>
    <col min="12" max="27" width="4.375" style="204" customWidth="1"/>
    <col min="28" max="51" width="4.125" style="204" customWidth="1"/>
    <col min="52" max="16384" width="9" style="204"/>
  </cols>
  <sheetData>
    <row r="1" spans="1:28" s="191" customFormat="1" ht="31.5" customHeight="1">
      <c r="A1" s="251" t="s">
        <v>400</v>
      </c>
      <c r="B1" s="252"/>
      <c r="C1" s="252"/>
      <c r="D1" s="252"/>
      <c r="E1" s="252"/>
      <c r="F1" s="252"/>
      <c r="G1" s="252"/>
      <c r="H1" s="252"/>
      <c r="I1" s="252"/>
      <c r="J1" s="252"/>
      <c r="K1" s="252"/>
      <c r="L1" s="252"/>
      <c r="M1" s="252"/>
      <c r="N1" s="252"/>
      <c r="O1" s="252"/>
      <c r="P1" s="252"/>
      <c r="Q1" s="252"/>
      <c r="R1" s="252"/>
      <c r="S1" s="190"/>
    </row>
    <row r="2" spans="1:28" s="194" customFormat="1" ht="31.5" customHeight="1">
      <c r="A2" s="253" t="s">
        <v>401</v>
      </c>
      <c r="B2" s="254"/>
      <c r="C2" s="254"/>
      <c r="D2" s="254"/>
      <c r="E2" s="254"/>
      <c r="F2" s="254"/>
      <c r="G2" s="254"/>
      <c r="H2" s="254"/>
      <c r="I2" s="254"/>
      <c r="J2" s="254"/>
      <c r="K2" s="254"/>
      <c r="L2" s="254"/>
      <c r="M2" s="254"/>
      <c r="N2" s="254"/>
      <c r="O2" s="254"/>
      <c r="P2" s="254"/>
      <c r="Q2" s="254"/>
      <c r="R2" s="254"/>
      <c r="S2" s="192"/>
      <c r="T2" s="192"/>
      <c r="U2" s="193"/>
      <c r="V2" s="193"/>
      <c r="W2" s="193"/>
      <c r="X2" s="193"/>
      <c r="Y2" s="193"/>
      <c r="Z2" s="193"/>
      <c r="AA2" s="193"/>
      <c r="AB2" s="193"/>
    </row>
    <row r="3" spans="1:28" s="194" customFormat="1" ht="16.5">
      <c r="N3" s="195"/>
      <c r="O3" s="193"/>
      <c r="P3" s="193"/>
      <c r="Q3" s="193"/>
      <c r="R3" s="193"/>
      <c r="S3" s="193"/>
      <c r="T3" s="193"/>
      <c r="U3" s="193"/>
      <c r="V3" s="193"/>
      <c r="W3" s="193"/>
      <c r="X3" s="193"/>
      <c r="Y3" s="193"/>
      <c r="Z3" s="193"/>
      <c r="AA3" s="193"/>
      <c r="AB3" s="193"/>
    </row>
    <row r="4" spans="1:28" s="194" customFormat="1">
      <c r="N4" s="196"/>
      <c r="O4" s="193"/>
      <c r="P4" s="193"/>
      <c r="Q4" s="193"/>
      <c r="R4" s="193"/>
      <c r="S4" s="193"/>
      <c r="T4" s="193"/>
      <c r="U4" s="193"/>
      <c r="V4" s="193"/>
      <c r="W4" s="193"/>
      <c r="X4" s="193"/>
      <c r="Y4" s="193"/>
      <c r="Z4" s="193"/>
      <c r="AA4" s="193"/>
      <c r="AB4" s="193"/>
    </row>
    <row r="5" spans="1:28" s="194" customFormat="1">
      <c r="N5" s="193"/>
      <c r="O5" s="193"/>
      <c r="P5" s="193"/>
      <c r="Q5" s="193"/>
      <c r="R5" s="193"/>
      <c r="S5" s="193"/>
      <c r="T5" s="193"/>
      <c r="U5" s="193"/>
      <c r="V5" s="193"/>
      <c r="W5" s="193"/>
      <c r="X5" s="193"/>
      <c r="Y5" s="193"/>
      <c r="Z5" s="193"/>
      <c r="AA5" s="193"/>
      <c r="AB5" s="193"/>
    </row>
    <row r="6" spans="1:28" s="197" customFormat="1">
      <c r="N6" s="198"/>
      <c r="O6" s="199"/>
      <c r="P6" s="199"/>
      <c r="Q6" s="199"/>
      <c r="R6" s="199"/>
      <c r="S6" s="199"/>
      <c r="T6" s="199"/>
      <c r="U6" s="199"/>
      <c r="V6" s="199"/>
      <c r="W6" s="199"/>
      <c r="X6" s="199"/>
      <c r="Y6" s="199"/>
      <c r="Z6" s="199"/>
      <c r="AA6" s="199"/>
      <c r="AB6" s="199"/>
    </row>
    <row r="7" spans="1:28" s="197" customFormat="1" ht="26.25" customHeight="1">
      <c r="N7" s="198"/>
      <c r="O7" s="199"/>
      <c r="P7" s="199"/>
      <c r="Q7" s="199"/>
      <c r="R7" s="199"/>
      <c r="S7" s="199"/>
      <c r="T7" s="199"/>
      <c r="U7" s="199"/>
      <c r="V7" s="199"/>
      <c r="W7" s="199"/>
      <c r="X7" s="199"/>
      <c r="Y7" s="199"/>
      <c r="Z7" s="199"/>
      <c r="AA7" s="199"/>
      <c r="AB7" s="199"/>
    </row>
    <row r="8" spans="1:28" s="197" customFormat="1">
      <c r="N8" s="198"/>
      <c r="O8" s="199"/>
      <c r="P8" s="199"/>
      <c r="Q8" s="199"/>
      <c r="R8" s="199"/>
      <c r="S8" s="199"/>
      <c r="T8" s="199"/>
      <c r="U8" s="199"/>
      <c r="V8" s="199"/>
      <c r="W8" s="199"/>
      <c r="X8" s="199"/>
      <c r="Y8" s="199"/>
      <c r="Z8" s="199"/>
      <c r="AA8" s="199"/>
      <c r="AB8" s="199"/>
    </row>
    <row r="9" spans="1:28" s="197" customFormat="1" ht="26.25" customHeight="1">
      <c r="N9" s="198"/>
      <c r="O9" s="199"/>
      <c r="P9" s="199"/>
      <c r="Q9" s="199"/>
      <c r="R9" s="199"/>
      <c r="S9" s="199"/>
      <c r="T9" s="199"/>
      <c r="U9" s="199"/>
      <c r="V9" s="199"/>
      <c r="W9" s="199"/>
      <c r="X9" s="199"/>
      <c r="Y9" s="199"/>
      <c r="Z9" s="199"/>
      <c r="AA9" s="199"/>
      <c r="AB9" s="199"/>
    </row>
    <row r="10" spans="1:28" s="197" customFormat="1">
      <c r="N10" s="198"/>
      <c r="O10" s="199"/>
      <c r="P10" s="199"/>
      <c r="Q10" s="199"/>
      <c r="R10" s="199"/>
      <c r="S10" s="199"/>
      <c r="T10" s="199"/>
      <c r="U10" s="199"/>
      <c r="V10" s="199"/>
      <c r="W10" s="199"/>
      <c r="X10" s="199"/>
      <c r="Y10" s="199"/>
      <c r="Z10" s="199"/>
      <c r="AA10" s="199"/>
      <c r="AB10" s="199"/>
    </row>
    <row r="11" spans="1:28" s="194" customFormat="1">
      <c r="N11" s="193"/>
      <c r="O11" s="193"/>
      <c r="P11" s="193"/>
      <c r="Q11" s="193"/>
      <c r="R11" s="193"/>
      <c r="S11" s="193"/>
      <c r="T11" s="193"/>
      <c r="U11" s="193"/>
      <c r="V11" s="193"/>
      <c r="W11" s="193"/>
      <c r="X11" s="193"/>
      <c r="Y11" s="193"/>
      <c r="Z11" s="193"/>
      <c r="AA11" s="193"/>
      <c r="AB11" s="193"/>
    </row>
    <row r="12" spans="1:28" s="194" customFormat="1">
      <c r="N12" s="193"/>
      <c r="O12" s="193"/>
      <c r="P12" s="193"/>
      <c r="Q12" s="193"/>
      <c r="R12" s="193"/>
      <c r="S12" s="193"/>
      <c r="T12" s="193"/>
      <c r="U12" s="193"/>
      <c r="V12" s="193"/>
      <c r="W12" s="193"/>
      <c r="X12" s="193"/>
      <c r="Y12" s="193"/>
      <c r="Z12" s="193"/>
      <c r="AA12" s="193"/>
      <c r="AB12" s="193"/>
    </row>
    <row r="13" spans="1:28" s="194" customFormat="1">
      <c r="N13" s="193"/>
      <c r="O13" s="193"/>
      <c r="P13" s="193"/>
      <c r="Q13" s="193"/>
      <c r="R13" s="193"/>
      <c r="S13" s="193"/>
      <c r="T13" s="193"/>
      <c r="U13" s="193"/>
      <c r="V13" s="193"/>
      <c r="W13" s="193"/>
      <c r="X13" s="193"/>
      <c r="Y13" s="193"/>
      <c r="Z13" s="193"/>
      <c r="AA13" s="193"/>
      <c r="AB13" s="193"/>
    </row>
    <row r="14" spans="1:28" s="194" customFormat="1">
      <c r="N14" s="193"/>
      <c r="O14" s="193"/>
      <c r="P14" s="193"/>
      <c r="Q14" s="193"/>
      <c r="R14" s="193"/>
      <c r="S14" s="193"/>
      <c r="T14" s="193"/>
      <c r="U14" s="193"/>
      <c r="V14" s="193"/>
      <c r="W14" s="193"/>
      <c r="X14" s="193"/>
      <c r="Y14" s="193"/>
      <c r="Z14" s="193"/>
      <c r="AA14" s="193"/>
      <c r="AB14" s="193"/>
    </row>
    <row r="15" spans="1:28" s="194" customFormat="1"/>
    <row r="16" spans="1:28" s="194" customFormat="1"/>
    <row r="17" spans="1:28" s="194" customFormat="1"/>
    <row r="18" spans="1:28" s="194" customFormat="1" ht="12.75" customHeight="1">
      <c r="A18" s="200"/>
      <c r="B18" s="201"/>
      <c r="C18" s="201"/>
      <c r="D18" s="201"/>
      <c r="E18" s="201"/>
      <c r="F18" s="201"/>
      <c r="G18" s="201"/>
      <c r="H18" s="201"/>
      <c r="I18" s="201"/>
      <c r="J18" s="201"/>
      <c r="K18" s="201"/>
      <c r="L18" s="202"/>
      <c r="M18" s="202"/>
      <c r="N18" s="202"/>
      <c r="O18" s="202"/>
      <c r="P18" s="202"/>
      <c r="Q18" s="202"/>
      <c r="R18" s="202"/>
    </row>
    <row r="19" spans="1:28" s="194" customFormat="1" ht="16.5">
      <c r="N19" s="195"/>
      <c r="O19" s="193"/>
      <c r="P19" s="193"/>
      <c r="Q19" s="193"/>
      <c r="R19" s="193"/>
      <c r="S19" s="193"/>
      <c r="T19" s="193"/>
      <c r="U19" s="193"/>
      <c r="V19" s="193"/>
      <c r="W19" s="193"/>
      <c r="X19" s="193"/>
      <c r="Y19" s="193"/>
      <c r="Z19" s="193"/>
      <c r="AA19" s="193"/>
      <c r="AB19" s="193"/>
    </row>
    <row r="20" spans="1:28" s="194" customFormat="1">
      <c r="N20" s="196"/>
      <c r="O20" s="193"/>
      <c r="P20" s="193"/>
      <c r="Q20" s="193"/>
      <c r="R20" s="193"/>
      <c r="S20" s="193"/>
      <c r="T20" s="193"/>
      <c r="U20" s="193"/>
      <c r="V20" s="193"/>
      <c r="W20" s="193"/>
      <c r="X20" s="193"/>
      <c r="Y20" s="193"/>
      <c r="Z20" s="193"/>
      <c r="AA20" s="193"/>
      <c r="AB20" s="193"/>
    </row>
    <row r="21" spans="1:28" s="194" customFormat="1">
      <c r="N21" s="193"/>
      <c r="O21" s="193"/>
      <c r="P21" s="193"/>
      <c r="Q21" s="193"/>
      <c r="R21" s="193"/>
      <c r="S21" s="193"/>
      <c r="T21" s="193"/>
      <c r="U21" s="193"/>
      <c r="V21" s="193"/>
      <c r="W21" s="193"/>
      <c r="X21" s="193"/>
      <c r="Y21" s="193"/>
      <c r="Z21" s="193"/>
      <c r="AA21" s="193"/>
      <c r="AB21" s="193"/>
    </row>
    <row r="22" spans="1:28" s="197" customFormat="1">
      <c r="N22" s="198"/>
      <c r="O22" s="199"/>
      <c r="P22" s="199"/>
      <c r="Q22" s="199"/>
      <c r="R22" s="199"/>
      <c r="S22" s="199"/>
      <c r="T22" s="199"/>
      <c r="U22" s="199"/>
      <c r="V22" s="199"/>
      <c r="W22" s="199"/>
      <c r="X22" s="199"/>
      <c r="Y22" s="199"/>
      <c r="Z22" s="199"/>
      <c r="AA22" s="199"/>
      <c r="AB22" s="199"/>
    </row>
    <row r="23" spans="1:28" s="197" customFormat="1" ht="26.25" customHeight="1">
      <c r="N23" s="198"/>
      <c r="O23" s="199"/>
      <c r="P23" s="199"/>
      <c r="Q23" s="199"/>
      <c r="R23" s="199"/>
      <c r="S23" s="199"/>
      <c r="T23" s="199"/>
      <c r="U23" s="199"/>
      <c r="V23" s="199"/>
      <c r="W23" s="199"/>
      <c r="X23" s="199"/>
      <c r="Y23" s="199"/>
      <c r="Z23" s="199"/>
      <c r="AA23" s="199"/>
      <c r="AB23" s="199"/>
    </row>
    <row r="24" spans="1:28" s="197" customFormat="1">
      <c r="N24" s="198"/>
      <c r="O24" s="199"/>
      <c r="P24" s="199"/>
      <c r="Q24" s="199"/>
      <c r="R24" s="199"/>
      <c r="S24" s="199"/>
      <c r="T24" s="199"/>
      <c r="U24" s="199"/>
      <c r="V24" s="199"/>
      <c r="W24" s="199"/>
      <c r="X24" s="199"/>
      <c r="Y24" s="199"/>
      <c r="Z24" s="199"/>
      <c r="AA24" s="199"/>
      <c r="AB24" s="199"/>
    </row>
    <row r="25" spans="1:28" s="197" customFormat="1" ht="26.25" customHeight="1">
      <c r="N25" s="198"/>
      <c r="O25" s="199"/>
      <c r="P25" s="199"/>
      <c r="Q25" s="199"/>
      <c r="R25" s="199"/>
      <c r="S25" s="199"/>
      <c r="T25" s="199"/>
      <c r="U25" s="199"/>
      <c r="V25" s="199"/>
      <c r="W25" s="199"/>
      <c r="X25" s="199"/>
      <c r="Y25" s="199"/>
      <c r="Z25" s="199"/>
      <c r="AA25" s="199"/>
      <c r="AB25" s="199"/>
    </row>
    <row r="26" spans="1:28" s="197" customFormat="1">
      <c r="N26" s="198"/>
      <c r="O26" s="199"/>
      <c r="P26" s="199"/>
      <c r="Q26" s="199"/>
      <c r="R26" s="199"/>
      <c r="S26" s="199"/>
      <c r="T26" s="199"/>
      <c r="U26" s="199"/>
      <c r="V26" s="199"/>
      <c r="W26" s="199"/>
      <c r="X26" s="199"/>
      <c r="Y26" s="199"/>
      <c r="Z26" s="199"/>
      <c r="AA26" s="199"/>
      <c r="AB26" s="199"/>
    </row>
    <row r="27" spans="1:28" s="194" customFormat="1">
      <c r="N27" s="193"/>
      <c r="O27" s="193"/>
      <c r="P27" s="193"/>
      <c r="Q27" s="193"/>
      <c r="R27" s="193"/>
      <c r="S27" s="193"/>
      <c r="T27" s="193"/>
      <c r="U27" s="193"/>
      <c r="V27" s="193"/>
      <c r="W27" s="193"/>
      <c r="X27" s="193"/>
      <c r="Y27" s="193"/>
      <c r="Z27" s="193"/>
      <c r="AA27" s="193"/>
      <c r="AB27" s="193"/>
    </row>
    <row r="28" spans="1:28" s="194" customFormat="1">
      <c r="N28" s="193"/>
      <c r="O28" s="193"/>
      <c r="P28" s="193"/>
      <c r="Q28" s="193"/>
      <c r="R28" s="193"/>
      <c r="S28" s="193"/>
      <c r="T28" s="193"/>
      <c r="U28" s="193"/>
      <c r="V28" s="193"/>
      <c r="W28" s="193"/>
      <c r="X28" s="193"/>
      <c r="Y28" s="193"/>
      <c r="Z28" s="193"/>
      <c r="AA28" s="193"/>
      <c r="AB28" s="193"/>
    </row>
    <row r="29" spans="1:28" s="194" customFormat="1">
      <c r="N29" s="193"/>
      <c r="O29" s="193"/>
      <c r="P29" s="193"/>
      <c r="Q29" s="193"/>
      <c r="R29" s="193"/>
      <c r="S29" s="193"/>
      <c r="T29" s="193"/>
      <c r="U29" s="193"/>
      <c r="V29" s="193"/>
      <c r="W29" s="193"/>
      <c r="X29" s="193"/>
      <c r="Y29" s="193"/>
      <c r="Z29" s="193"/>
      <c r="AA29" s="193"/>
      <c r="AB29" s="193"/>
    </row>
    <row r="30" spans="1:28" s="194" customFormat="1">
      <c r="N30" s="193"/>
      <c r="O30" s="193"/>
      <c r="P30" s="193"/>
      <c r="Q30" s="193"/>
      <c r="R30" s="193"/>
      <c r="S30" s="193"/>
      <c r="T30" s="193"/>
      <c r="U30" s="193"/>
      <c r="V30" s="193"/>
      <c r="W30" s="193"/>
      <c r="X30" s="193"/>
      <c r="Y30" s="193"/>
      <c r="Z30" s="193"/>
      <c r="AA30" s="193"/>
      <c r="AB30" s="193"/>
    </row>
    <row r="31" spans="1:28" s="194" customFormat="1"/>
    <row r="32" spans="1:28" s="194" customFormat="1"/>
    <row r="33" spans="1:28" s="194" customFormat="1"/>
    <row r="34" spans="1:28" s="194" customFormat="1" ht="10.5" customHeight="1">
      <c r="A34" s="200"/>
      <c r="B34" s="201"/>
      <c r="C34" s="201"/>
      <c r="D34" s="201"/>
      <c r="E34" s="201"/>
      <c r="F34" s="201"/>
      <c r="G34" s="201"/>
      <c r="H34" s="201"/>
      <c r="I34" s="201"/>
      <c r="J34" s="201"/>
      <c r="K34" s="201"/>
      <c r="L34" s="202"/>
      <c r="M34" s="202"/>
      <c r="N34" s="202"/>
      <c r="O34" s="202"/>
      <c r="P34" s="202"/>
      <c r="Q34" s="202"/>
      <c r="R34" s="202"/>
    </row>
    <row r="35" spans="1:28" s="194" customFormat="1" ht="10.5" customHeight="1">
      <c r="A35" s="200"/>
      <c r="B35" s="201"/>
      <c r="C35" s="201"/>
      <c r="D35" s="201"/>
      <c r="E35" s="201"/>
      <c r="F35" s="201"/>
      <c r="G35" s="201"/>
      <c r="H35" s="201"/>
      <c r="I35" s="201"/>
      <c r="J35" s="201"/>
      <c r="K35" s="201"/>
      <c r="L35" s="202"/>
      <c r="M35" s="202"/>
      <c r="N35" s="202"/>
      <c r="O35" s="202"/>
      <c r="P35" s="202"/>
      <c r="Q35" s="202"/>
      <c r="R35" s="202"/>
    </row>
    <row r="36" spans="1:28" s="194" customFormat="1" ht="16.5">
      <c r="N36" s="195"/>
      <c r="O36" s="193"/>
      <c r="P36" s="193"/>
      <c r="Q36" s="193"/>
      <c r="R36" s="193"/>
      <c r="S36" s="193"/>
      <c r="T36" s="193"/>
      <c r="U36" s="193"/>
      <c r="V36" s="193"/>
      <c r="W36" s="193"/>
      <c r="X36" s="193"/>
      <c r="Y36" s="193"/>
      <c r="Z36" s="193"/>
      <c r="AA36" s="193"/>
      <c r="AB36" s="193"/>
    </row>
    <row r="37" spans="1:28" s="194" customFormat="1">
      <c r="N37" s="196"/>
      <c r="O37" s="193"/>
      <c r="P37" s="193"/>
      <c r="Q37" s="193"/>
      <c r="R37" s="193"/>
      <c r="S37" s="193"/>
      <c r="T37" s="193"/>
      <c r="U37" s="193"/>
      <c r="V37" s="193"/>
      <c r="W37" s="193"/>
      <c r="X37" s="193"/>
      <c r="Y37" s="193"/>
      <c r="Z37" s="193"/>
      <c r="AA37" s="193"/>
      <c r="AB37" s="193"/>
    </row>
    <row r="38" spans="1:28" s="194" customFormat="1">
      <c r="N38" s="193"/>
      <c r="O38" s="193"/>
      <c r="P38" s="193"/>
      <c r="Q38" s="193"/>
      <c r="R38" s="193"/>
      <c r="S38" s="193"/>
      <c r="T38" s="193"/>
      <c r="U38" s="193"/>
      <c r="V38" s="193"/>
      <c r="W38" s="193"/>
      <c r="X38" s="193"/>
      <c r="Y38" s="193"/>
      <c r="Z38" s="193"/>
      <c r="AA38" s="193"/>
      <c r="AB38" s="193"/>
    </row>
    <row r="39" spans="1:28" s="197" customFormat="1">
      <c r="N39" s="198"/>
      <c r="O39" s="199"/>
      <c r="P39" s="199"/>
      <c r="Q39" s="199"/>
      <c r="R39" s="199"/>
      <c r="S39" s="199"/>
      <c r="T39" s="199"/>
      <c r="U39" s="199"/>
      <c r="V39" s="199"/>
      <c r="W39" s="199"/>
      <c r="X39" s="199"/>
      <c r="Y39" s="199"/>
      <c r="Z39" s="199"/>
      <c r="AA39" s="199"/>
      <c r="AB39" s="199"/>
    </row>
    <row r="40" spans="1:28" s="197" customFormat="1" ht="26.25" customHeight="1">
      <c r="N40" s="198"/>
      <c r="O40" s="199"/>
      <c r="P40" s="199"/>
      <c r="Q40" s="199"/>
      <c r="R40" s="199"/>
      <c r="S40" s="199"/>
      <c r="T40" s="199"/>
      <c r="U40" s="199"/>
      <c r="V40" s="199"/>
      <c r="W40" s="199"/>
      <c r="X40" s="199"/>
      <c r="Y40" s="199"/>
      <c r="Z40" s="199"/>
      <c r="AA40" s="199"/>
      <c r="AB40" s="199"/>
    </row>
    <row r="41" spans="1:28" s="197" customFormat="1">
      <c r="N41" s="198"/>
      <c r="O41" s="199"/>
      <c r="P41" s="199"/>
      <c r="Q41" s="199"/>
      <c r="R41" s="199"/>
      <c r="S41" s="199"/>
      <c r="T41" s="199"/>
      <c r="U41" s="199"/>
      <c r="V41" s="199"/>
      <c r="W41" s="199"/>
      <c r="X41" s="199"/>
      <c r="Y41" s="199"/>
      <c r="Z41" s="199"/>
      <c r="AA41" s="199"/>
      <c r="AB41" s="199"/>
    </row>
    <row r="42" spans="1:28" s="197" customFormat="1" ht="26.25" customHeight="1">
      <c r="N42" s="198"/>
      <c r="O42" s="199"/>
      <c r="P42" s="199"/>
      <c r="Q42" s="199"/>
      <c r="R42" s="199"/>
      <c r="S42" s="199"/>
      <c r="T42" s="199"/>
      <c r="U42" s="199"/>
      <c r="V42" s="199"/>
      <c r="W42" s="199"/>
      <c r="X42" s="199"/>
      <c r="Y42" s="199"/>
      <c r="Z42" s="199"/>
      <c r="AA42" s="199"/>
      <c r="AB42" s="199"/>
    </row>
    <row r="43" spans="1:28" s="197" customFormat="1">
      <c r="N43" s="198"/>
      <c r="O43" s="199"/>
      <c r="P43" s="199"/>
      <c r="Q43" s="199"/>
      <c r="R43" s="199"/>
      <c r="S43" s="199"/>
      <c r="T43" s="199"/>
      <c r="U43" s="199"/>
      <c r="V43" s="199"/>
      <c r="W43" s="199"/>
      <c r="X43" s="199"/>
      <c r="Y43" s="199"/>
      <c r="Z43" s="199"/>
      <c r="AA43" s="199"/>
      <c r="AB43" s="199"/>
    </row>
    <row r="44" spans="1:28" s="194" customFormat="1">
      <c r="N44" s="193"/>
      <c r="O44" s="193"/>
      <c r="P44" s="193"/>
      <c r="Q44" s="193"/>
      <c r="R44" s="193"/>
      <c r="S44" s="193"/>
      <c r="T44" s="193"/>
      <c r="U44" s="193"/>
      <c r="V44" s="193"/>
      <c r="W44" s="193"/>
      <c r="X44" s="193"/>
      <c r="Y44" s="193"/>
      <c r="Z44" s="193"/>
      <c r="AA44" s="193"/>
      <c r="AB44" s="193"/>
    </row>
    <row r="45" spans="1:28" s="194" customFormat="1">
      <c r="N45" s="193"/>
      <c r="O45" s="193"/>
      <c r="P45" s="193"/>
      <c r="Q45" s="193"/>
      <c r="R45" s="193"/>
      <c r="S45" s="193"/>
      <c r="T45" s="193"/>
      <c r="U45" s="193"/>
      <c r="V45" s="193"/>
      <c r="W45" s="193"/>
      <c r="X45" s="193"/>
      <c r="Y45" s="193"/>
      <c r="Z45" s="193"/>
      <c r="AA45" s="193"/>
      <c r="AB45" s="193"/>
    </row>
    <row r="46" spans="1:28" s="194" customFormat="1">
      <c r="N46" s="193"/>
      <c r="O46" s="193"/>
      <c r="P46" s="193"/>
      <c r="Q46" s="193"/>
      <c r="R46" s="193"/>
      <c r="S46" s="193"/>
      <c r="T46" s="193"/>
      <c r="U46" s="193"/>
      <c r="V46" s="193"/>
      <c r="W46" s="193"/>
      <c r="X46" s="193"/>
      <c r="Y46" s="193"/>
      <c r="Z46" s="193"/>
      <c r="AA46" s="193"/>
      <c r="AB46" s="193"/>
    </row>
    <row r="47" spans="1:28" s="194" customFormat="1">
      <c r="N47" s="193"/>
      <c r="O47" s="193"/>
      <c r="P47" s="193"/>
      <c r="Q47" s="193"/>
      <c r="R47" s="193"/>
      <c r="S47" s="193"/>
      <c r="T47" s="193"/>
      <c r="U47" s="193"/>
      <c r="V47" s="193"/>
      <c r="W47" s="193"/>
      <c r="X47" s="193"/>
      <c r="Y47" s="193"/>
      <c r="Z47" s="193"/>
      <c r="AA47" s="193"/>
      <c r="AB47" s="193"/>
    </row>
    <row r="48" spans="1:28" s="194" customFormat="1"/>
    <row r="49" spans="1:18" s="194" customFormat="1"/>
    <row r="50" spans="1:18" s="194" customFormat="1"/>
    <row r="51" spans="1:18" s="194" customFormat="1" ht="10.5" customHeight="1">
      <c r="A51" s="200"/>
      <c r="B51" s="201"/>
      <c r="C51" s="201"/>
      <c r="D51" s="201"/>
      <c r="E51" s="201"/>
      <c r="F51" s="201"/>
      <c r="G51" s="201"/>
      <c r="H51" s="201"/>
      <c r="I51" s="201"/>
      <c r="J51" s="201"/>
      <c r="K51" s="201"/>
      <c r="L51" s="202"/>
      <c r="M51" s="202"/>
      <c r="N51" s="202"/>
      <c r="O51" s="202"/>
      <c r="P51" s="202"/>
      <c r="Q51" s="202"/>
      <c r="R51" s="202"/>
    </row>
    <row r="52" spans="1:18" s="194" customFormat="1" ht="10.5" customHeight="1">
      <c r="A52" s="200"/>
      <c r="B52" s="201"/>
      <c r="C52" s="201"/>
      <c r="D52" s="201"/>
      <c r="E52" s="201"/>
      <c r="F52" s="201"/>
      <c r="G52" s="201"/>
      <c r="H52" s="201"/>
      <c r="I52" s="201"/>
      <c r="J52" s="201"/>
      <c r="K52" s="201"/>
      <c r="L52" s="202"/>
      <c r="M52" s="202"/>
      <c r="N52" s="202"/>
      <c r="O52" s="202"/>
      <c r="P52" s="202"/>
      <c r="Q52" s="202"/>
      <c r="R52" s="202"/>
    </row>
    <row r="53" spans="1:18" s="194" customFormat="1" ht="10.5" customHeight="1">
      <c r="A53" s="200"/>
      <c r="B53" s="201"/>
      <c r="C53" s="201"/>
      <c r="D53" s="201"/>
      <c r="E53" s="201"/>
      <c r="F53" s="201"/>
      <c r="G53" s="201"/>
      <c r="H53" s="201"/>
      <c r="I53" s="201"/>
      <c r="J53" s="201"/>
      <c r="K53" s="201"/>
      <c r="L53" s="202"/>
      <c r="M53" s="202"/>
      <c r="N53" s="202"/>
      <c r="O53" s="202"/>
      <c r="P53" s="202"/>
      <c r="Q53" s="202"/>
      <c r="R53" s="202"/>
    </row>
    <row r="54" spans="1:18" s="194" customFormat="1" ht="10.5" customHeight="1">
      <c r="A54" s="200"/>
      <c r="B54" s="201"/>
      <c r="C54" s="201"/>
      <c r="D54" s="201"/>
      <c r="E54" s="201"/>
      <c r="F54" s="201"/>
      <c r="G54" s="201"/>
      <c r="H54" s="201"/>
      <c r="I54" s="201"/>
      <c r="J54" s="201"/>
      <c r="K54" s="201"/>
      <c r="L54" s="202"/>
      <c r="M54" s="202"/>
      <c r="N54" s="202"/>
      <c r="O54" s="202"/>
      <c r="P54" s="202"/>
      <c r="Q54" s="202"/>
      <c r="R54" s="202"/>
    </row>
    <row r="55" spans="1:18" s="194" customFormat="1" ht="10.5" customHeight="1">
      <c r="A55" s="200"/>
      <c r="B55" s="201"/>
      <c r="C55" s="201"/>
      <c r="D55" s="201"/>
      <c r="E55" s="201"/>
      <c r="F55" s="201"/>
      <c r="G55" s="201"/>
      <c r="H55" s="201"/>
      <c r="I55" s="201"/>
      <c r="J55" s="201"/>
      <c r="K55" s="201"/>
      <c r="L55" s="202"/>
      <c r="M55" s="202"/>
      <c r="N55" s="202"/>
      <c r="O55" s="202"/>
      <c r="P55" s="202"/>
      <c r="Q55" s="202"/>
      <c r="R55" s="202"/>
    </row>
    <row r="56" spans="1:18" s="194" customFormat="1" ht="10.5" customHeight="1">
      <c r="A56" s="200"/>
      <c r="B56" s="201"/>
      <c r="C56" s="201"/>
      <c r="D56" s="201"/>
      <c r="E56" s="201"/>
      <c r="F56" s="201"/>
      <c r="G56" s="201"/>
      <c r="H56" s="201"/>
      <c r="I56" s="201"/>
      <c r="J56" s="201"/>
      <c r="K56" s="201"/>
      <c r="L56" s="202"/>
      <c r="M56" s="202"/>
      <c r="N56" s="202"/>
      <c r="O56" s="202"/>
      <c r="P56" s="202"/>
      <c r="Q56" s="202"/>
      <c r="R56" s="202"/>
    </row>
    <row r="57" spans="1:18" s="194" customFormat="1" ht="10.5" customHeight="1">
      <c r="A57" s="200"/>
      <c r="B57" s="201"/>
      <c r="C57" s="201"/>
      <c r="D57" s="201"/>
      <c r="E57" s="201"/>
      <c r="F57" s="201"/>
      <c r="G57" s="201"/>
      <c r="H57" s="201"/>
      <c r="I57" s="201"/>
      <c r="J57" s="201"/>
      <c r="K57" s="201"/>
      <c r="L57" s="202"/>
      <c r="M57" s="202"/>
      <c r="N57" s="202"/>
      <c r="O57" s="202"/>
      <c r="P57" s="202"/>
      <c r="Q57" s="202"/>
      <c r="R57" s="202"/>
    </row>
    <row r="58" spans="1:18" s="194" customFormat="1" ht="10.5" customHeight="1">
      <c r="A58" s="200"/>
      <c r="B58" s="201"/>
      <c r="C58" s="201"/>
      <c r="D58" s="201"/>
      <c r="E58" s="201"/>
      <c r="F58" s="201"/>
      <c r="G58" s="201"/>
      <c r="H58" s="201"/>
      <c r="I58" s="201"/>
      <c r="J58" s="201"/>
      <c r="K58" s="201"/>
      <c r="L58" s="202"/>
      <c r="M58" s="202"/>
      <c r="N58" s="202"/>
      <c r="O58" s="202"/>
      <c r="P58" s="202"/>
      <c r="Q58" s="202"/>
      <c r="R58" s="202"/>
    </row>
    <row r="59" spans="1:18" s="194" customFormat="1" ht="10.5" customHeight="1">
      <c r="A59" s="200"/>
      <c r="B59" s="201"/>
      <c r="C59" s="201"/>
      <c r="D59" s="201"/>
      <c r="E59" s="201"/>
      <c r="F59" s="201"/>
      <c r="G59" s="201"/>
      <c r="H59" s="201"/>
      <c r="I59" s="201"/>
      <c r="J59" s="201"/>
      <c r="K59" s="201"/>
      <c r="L59" s="202"/>
      <c r="M59" s="202"/>
      <c r="N59" s="202"/>
      <c r="O59" s="202"/>
      <c r="P59" s="202"/>
      <c r="Q59" s="202"/>
      <c r="R59" s="202"/>
    </row>
    <row r="60" spans="1:18" s="194" customFormat="1" ht="10.5" customHeight="1">
      <c r="A60" s="200"/>
      <c r="B60" s="201"/>
      <c r="C60" s="201"/>
      <c r="D60" s="201"/>
      <c r="E60" s="201"/>
      <c r="F60" s="201"/>
      <c r="G60" s="201"/>
      <c r="H60" s="201"/>
      <c r="I60" s="201"/>
      <c r="J60" s="201"/>
      <c r="K60" s="201"/>
      <c r="L60" s="202"/>
      <c r="M60" s="202"/>
      <c r="N60" s="202"/>
      <c r="O60" s="202"/>
      <c r="P60" s="202"/>
      <c r="Q60" s="202"/>
      <c r="R60" s="202"/>
    </row>
    <row r="61" spans="1:18" s="194" customFormat="1" ht="10.5" customHeight="1">
      <c r="A61" s="200"/>
      <c r="B61" s="201"/>
      <c r="C61" s="201"/>
      <c r="D61" s="201"/>
      <c r="E61" s="201"/>
      <c r="F61" s="201"/>
      <c r="G61" s="201"/>
      <c r="H61" s="201"/>
      <c r="I61" s="201"/>
      <c r="J61" s="201"/>
      <c r="K61" s="201"/>
      <c r="L61" s="202"/>
      <c r="M61" s="202"/>
      <c r="N61" s="202"/>
      <c r="O61" s="202"/>
      <c r="P61" s="202"/>
      <c r="Q61" s="202"/>
      <c r="R61" s="202"/>
    </row>
    <row r="62" spans="1:18" s="194" customFormat="1" ht="10.5" customHeight="1">
      <c r="A62" s="200"/>
      <c r="B62" s="201"/>
      <c r="C62" s="201"/>
      <c r="D62" s="201"/>
      <c r="E62" s="201"/>
      <c r="F62" s="201"/>
      <c r="G62" s="201"/>
      <c r="H62" s="201"/>
      <c r="I62" s="201"/>
      <c r="J62" s="201"/>
      <c r="K62" s="201"/>
      <c r="L62" s="202"/>
      <c r="M62" s="202"/>
      <c r="N62" s="202"/>
      <c r="O62" s="202"/>
      <c r="P62" s="202"/>
      <c r="Q62" s="202"/>
      <c r="R62" s="202"/>
    </row>
    <row r="63" spans="1:18" s="194" customFormat="1" ht="10.5" customHeight="1">
      <c r="A63" s="200"/>
      <c r="B63" s="201"/>
      <c r="C63" s="201"/>
      <c r="D63" s="201"/>
      <c r="E63" s="201"/>
      <c r="F63" s="201"/>
      <c r="G63" s="201"/>
      <c r="H63" s="201"/>
      <c r="I63" s="201"/>
      <c r="J63" s="201"/>
      <c r="K63" s="201"/>
      <c r="L63" s="202"/>
      <c r="M63" s="202"/>
      <c r="N63" s="202"/>
      <c r="O63" s="202"/>
      <c r="P63" s="202"/>
      <c r="Q63" s="202"/>
      <c r="R63" s="202"/>
    </row>
    <row r="64" spans="1:18" s="194" customFormat="1" ht="10.5" customHeight="1">
      <c r="A64" s="200"/>
      <c r="B64" s="201"/>
      <c r="C64" s="201"/>
      <c r="D64" s="201"/>
      <c r="E64" s="201"/>
      <c r="F64" s="201"/>
      <c r="G64" s="201"/>
      <c r="H64" s="201"/>
      <c r="I64" s="201"/>
      <c r="J64" s="201"/>
      <c r="K64" s="201"/>
      <c r="L64" s="202"/>
      <c r="M64" s="202"/>
      <c r="N64" s="202"/>
      <c r="O64" s="202"/>
      <c r="P64" s="202"/>
      <c r="Q64" s="202"/>
      <c r="R64" s="202"/>
    </row>
    <row r="65" spans="1:37" s="194" customFormat="1" ht="10.5" customHeight="1">
      <c r="A65" s="200"/>
      <c r="B65" s="201"/>
      <c r="C65" s="201"/>
      <c r="D65" s="201"/>
      <c r="E65" s="201"/>
      <c r="F65" s="201"/>
      <c r="G65" s="201"/>
      <c r="H65" s="201"/>
      <c r="I65" s="201"/>
      <c r="J65" s="201"/>
      <c r="K65" s="201"/>
      <c r="L65" s="202"/>
      <c r="M65" s="202"/>
      <c r="N65" s="202"/>
      <c r="O65" s="202"/>
      <c r="P65" s="202"/>
      <c r="Q65" s="202"/>
      <c r="R65" s="202"/>
    </row>
    <row r="66" spans="1:37" s="194" customFormat="1" ht="10.5" customHeight="1">
      <c r="A66" s="200"/>
      <c r="B66" s="201"/>
      <c r="C66" s="201"/>
      <c r="D66" s="201"/>
      <c r="E66" s="201"/>
      <c r="F66" s="201"/>
      <c r="G66" s="201"/>
      <c r="H66" s="201"/>
      <c r="I66" s="201"/>
      <c r="J66" s="201"/>
      <c r="K66" s="201"/>
      <c r="L66" s="202"/>
      <c r="M66" s="202"/>
      <c r="N66" s="202"/>
      <c r="O66" s="202"/>
      <c r="P66" s="202"/>
      <c r="Q66" s="202"/>
      <c r="R66" s="202"/>
    </row>
    <row r="67" spans="1:37" s="194" customFormat="1" ht="10.5" customHeight="1">
      <c r="A67" s="200"/>
      <c r="B67" s="201"/>
      <c r="C67" s="201"/>
      <c r="D67" s="201"/>
      <c r="E67" s="201"/>
      <c r="F67" s="201"/>
      <c r="G67" s="201"/>
      <c r="H67" s="201"/>
      <c r="I67" s="201"/>
      <c r="J67" s="201"/>
      <c r="K67" s="201"/>
      <c r="L67" s="202"/>
      <c r="M67" s="202"/>
      <c r="N67" s="202"/>
      <c r="O67" s="202"/>
      <c r="P67" s="202"/>
      <c r="Q67" s="202"/>
      <c r="R67" s="202"/>
    </row>
    <row r="68" spans="1:37" s="194" customFormat="1" ht="10.5" customHeight="1">
      <c r="A68" s="200"/>
      <c r="B68" s="201"/>
      <c r="C68" s="201"/>
      <c r="D68" s="201"/>
      <c r="E68" s="201"/>
      <c r="F68" s="201"/>
      <c r="G68" s="201"/>
      <c r="H68" s="201"/>
      <c r="I68" s="201"/>
      <c r="J68" s="201"/>
      <c r="K68" s="201"/>
      <c r="L68" s="202"/>
      <c r="M68" s="202"/>
      <c r="N68" s="202"/>
      <c r="O68" s="202"/>
      <c r="P68" s="202"/>
      <c r="Q68" s="202"/>
      <c r="R68" s="202"/>
    </row>
    <row r="69" spans="1:37" s="194" customFormat="1" ht="10.5" customHeight="1">
      <c r="A69" s="200"/>
      <c r="B69" s="201"/>
      <c r="C69" s="201"/>
      <c r="D69" s="201"/>
      <c r="E69" s="201"/>
      <c r="F69" s="201"/>
      <c r="G69" s="201"/>
      <c r="H69" s="201"/>
      <c r="I69" s="201"/>
      <c r="J69" s="201"/>
      <c r="K69" s="201"/>
    </row>
    <row r="70" spans="1:37" s="194" customFormat="1" ht="10.5" customHeight="1">
      <c r="A70" s="200"/>
      <c r="B70" s="201"/>
      <c r="C70" s="201"/>
      <c r="D70" s="201"/>
      <c r="E70" s="201"/>
      <c r="F70" s="201"/>
      <c r="G70" s="201"/>
      <c r="H70" s="201"/>
      <c r="I70" s="201"/>
      <c r="J70" s="201"/>
      <c r="K70" s="201"/>
    </row>
    <row r="71" spans="1:37" s="194" customFormat="1" ht="10.5" customHeight="1">
      <c r="A71" s="200"/>
      <c r="B71" s="201"/>
      <c r="C71" s="201"/>
      <c r="D71" s="201"/>
      <c r="E71" s="201"/>
      <c r="F71" s="201"/>
      <c r="G71" s="201"/>
      <c r="H71" s="201"/>
      <c r="I71" s="201"/>
      <c r="J71" s="201"/>
      <c r="K71" s="201"/>
    </row>
    <row r="72" spans="1:37" s="194" customFormat="1" ht="10.5" customHeight="1">
      <c r="A72" s="200"/>
      <c r="B72" s="201"/>
      <c r="C72" s="201"/>
      <c r="D72" s="201"/>
      <c r="E72" s="201"/>
      <c r="F72" s="201"/>
      <c r="G72" s="201"/>
      <c r="H72" s="201"/>
      <c r="I72" s="201"/>
      <c r="J72" s="201"/>
      <c r="K72" s="201"/>
    </row>
    <row r="73" spans="1:37" s="194" customFormat="1" ht="10.5" customHeight="1">
      <c r="A73" s="200"/>
      <c r="B73" s="201"/>
      <c r="C73" s="201"/>
      <c r="D73" s="201"/>
      <c r="E73" s="201"/>
      <c r="F73" s="201"/>
      <c r="G73" s="201"/>
      <c r="H73" s="201"/>
      <c r="I73" s="201"/>
      <c r="J73" s="201"/>
      <c r="K73" s="201"/>
    </row>
    <row r="74" spans="1:37" s="194" customFormat="1" ht="10.5" customHeight="1">
      <c r="A74" s="200"/>
      <c r="B74" s="201"/>
      <c r="C74" s="201"/>
      <c r="D74" s="201"/>
      <c r="E74" s="201"/>
      <c r="F74" s="201"/>
      <c r="G74" s="201"/>
      <c r="H74" s="201"/>
      <c r="I74" s="201"/>
      <c r="J74" s="201"/>
      <c r="K74" s="201"/>
    </row>
    <row r="75" spans="1:37" ht="21" customHeight="1">
      <c r="A75" s="203"/>
      <c r="B75" s="201"/>
      <c r="C75" s="201"/>
      <c r="D75" s="201"/>
      <c r="E75" s="201"/>
      <c r="F75" s="201"/>
      <c r="G75" s="201"/>
      <c r="H75" s="201"/>
      <c r="I75" s="201"/>
      <c r="J75" s="201"/>
      <c r="K75" s="201"/>
    </row>
    <row r="76" spans="1:37" ht="81" customHeight="1">
      <c r="A76" s="255" t="s">
        <v>402</v>
      </c>
      <c r="B76" s="256"/>
      <c r="C76" s="256"/>
      <c r="D76" s="256"/>
      <c r="E76" s="256"/>
      <c r="F76" s="256"/>
      <c r="G76" s="256"/>
      <c r="H76" s="256"/>
      <c r="I76" s="256"/>
      <c r="J76" s="256"/>
      <c r="K76" s="256"/>
      <c r="L76" s="256"/>
      <c r="M76" s="256"/>
      <c r="N76" s="256"/>
      <c r="O76" s="256"/>
      <c r="P76" s="256"/>
    </row>
    <row r="77" spans="1:37" ht="23.25" customHeight="1">
      <c r="A77" s="255" t="s">
        <v>410</v>
      </c>
      <c r="B77" s="255"/>
      <c r="C77" s="255"/>
      <c r="D77" s="255"/>
      <c r="E77" s="255"/>
      <c r="F77" s="255"/>
      <c r="G77" s="255"/>
      <c r="H77" s="255"/>
      <c r="I77" s="255"/>
      <c r="J77" s="255"/>
      <c r="K77" s="255"/>
      <c r="L77" s="255"/>
      <c r="M77" s="255"/>
      <c r="N77" s="255"/>
      <c r="O77" s="255"/>
      <c r="P77" s="255"/>
      <c r="Q77" s="255"/>
      <c r="R77" s="255"/>
    </row>
    <row r="78" spans="1:37" s="205" customFormat="1">
      <c r="A78" s="204"/>
      <c r="B78" s="204"/>
      <c r="C78" s="204"/>
      <c r="D78" s="204"/>
    </row>
    <row r="79" spans="1:37">
      <c r="A79" s="205"/>
      <c r="B79" s="206" t="s">
        <v>197</v>
      </c>
      <c r="C79" s="204">
        <v>4</v>
      </c>
      <c r="D79" s="204">
        <v>5</v>
      </c>
      <c r="E79" s="204">
        <v>6</v>
      </c>
      <c r="F79" s="204">
        <v>7</v>
      </c>
      <c r="G79" s="204">
        <v>8</v>
      </c>
      <c r="H79" s="204">
        <v>9</v>
      </c>
      <c r="I79" s="204">
        <v>10</v>
      </c>
      <c r="J79" s="204">
        <v>11</v>
      </c>
      <c r="K79" s="204">
        <v>12</v>
      </c>
      <c r="L79" s="204">
        <v>13</v>
      </c>
      <c r="M79" s="204">
        <v>14</v>
      </c>
      <c r="N79" s="204">
        <v>15</v>
      </c>
      <c r="O79" s="204">
        <v>16</v>
      </c>
      <c r="P79" s="204">
        <v>17</v>
      </c>
      <c r="Q79" s="204">
        <v>18</v>
      </c>
      <c r="R79" s="204">
        <v>19</v>
      </c>
      <c r="S79" s="204">
        <v>20</v>
      </c>
      <c r="T79" s="204">
        <v>21</v>
      </c>
      <c r="U79" s="204">
        <v>22</v>
      </c>
      <c r="V79" s="204">
        <v>23</v>
      </c>
      <c r="W79" s="204">
        <v>24</v>
      </c>
      <c r="X79" s="204">
        <v>25</v>
      </c>
      <c r="Y79" s="204">
        <v>26</v>
      </c>
      <c r="Z79" s="204">
        <v>27</v>
      </c>
      <c r="AA79" s="204">
        <v>28</v>
      </c>
      <c r="AB79" s="204">
        <v>29</v>
      </c>
      <c r="AC79" s="204">
        <v>30</v>
      </c>
      <c r="AD79" s="204">
        <v>31</v>
      </c>
      <c r="AE79" s="204">
        <v>32</v>
      </c>
      <c r="AF79" s="204">
        <v>33</v>
      </c>
      <c r="AG79" s="204">
        <v>34</v>
      </c>
      <c r="AH79" s="204">
        <v>35</v>
      </c>
      <c r="AI79" s="204">
        <v>36</v>
      </c>
      <c r="AJ79" s="204">
        <v>37</v>
      </c>
      <c r="AK79" s="204">
        <v>38</v>
      </c>
    </row>
    <row r="80" spans="1:37" s="205" customFormat="1">
      <c r="A80" s="204"/>
      <c r="B80" s="207"/>
      <c r="C80" s="208">
        <v>1980</v>
      </c>
      <c r="D80" s="208">
        <v>1981</v>
      </c>
      <c r="E80" s="208">
        <v>1982</v>
      </c>
      <c r="F80" s="208">
        <v>1983</v>
      </c>
      <c r="G80" s="208">
        <v>1984</v>
      </c>
      <c r="H80" s="208">
        <v>1985</v>
      </c>
      <c r="I80" s="208">
        <v>1986</v>
      </c>
      <c r="J80" s="208">
        <v>1987</v>
      </c>
      <c r="K80" s="208">
        <v>1988</v>
      </c>
      <c r="L80" s="208">
        <v>1989</v>
      </c>
      <c r="M80" s="208">
        <v>1990</v>
      </c>
      <c r="N80" s="208">
        <v>1991</v>
      </c>
      <c r="O80" s="208">
        <v>1992</v>
      </c>
      <c r="P80" s="208">
        <v>1993</v>
      </c>
      <c r="Q80" s="208">
        <v>1994</v>
      </c>
      <c r="R80" s="208">
        <v>1995</v>
      </c>
      <c r="S80" s="208">
        <v>1996</v>
      </c>
      <c r="T80" s="208">
        <v>1997</v>
      </c>
      <c r="U80" s="209">
        <v>1998</v>
      </c>
      <c r="V80" s="209">
        <v>1999</v>
      </c>
      <c r="W80" s="209">
        <v>2000</v>
      </c>
      <c r="X80" s="209">
        <v>2001</v>
      </c>
      <c r="Y80" s="209">
        <v>2002</v>
      </c>
      <c r="Z80" s="209">
        <v>2003</v>
      </c>
      <c r="AA80" s="209">
        <v>2004</v>
      </c>
      <c r="AB80" s="209">
        <v>2005</v>
      </c>
      <c r="AC80" s="209">
        <v>2006</v>
      </c>
      <c r="AD80" s="209">
        <v>2007</v>
      </c>
      <c r="AE80" s="209">
        <v>2008</v>
      </c>
      <c r="AF80" s="209">
        <v>2009</v>
      </c>
      <c r="AG80" s="209">
        <v>2010</v>
      </c>
      <c r="AH80" s="209">
        <v>2011</v>
      </c>
      <c r="AI80" s="209">
        <v>2012</v>
      </c>
      <c r="AJ80" s="209">
        <v>2013</v>
      </c>
      <c r="AK80" s="209">
        <v>2014</v>
      </c>
    </row>
    <row r="81" spans="1:38">
      <c r="A81" s="205"/>
      <c r="B81" s="210" t="s">
        <v>60</v>
      </c>
      <c r="C81" s="211">
        <v>10.24751464709782</v>
      </c>
      <c r="D81" s="211">
        <v>10.119073152702358</v>
      </c>
      <c r="E81" s="211">
        <v>11.095096041140877</v>
      </c>
      <c r="F81" s="211">
        <v>11.592077785990288</v>
      </c>
      <c r="G81" s="211">
        <v>11.97253308409627</v>
      </c>
      <c r="H81" s="211">
        <v>12.053760595456655</v>
      </c>
      <c r="I81" s="211">
        <v>11.87740484054928</v>
      </c>
      <c r="J81" s="211">
        <v>12.107562901338639</v>
      </c>
      <c r="K81" s="211">
        <v>11.404439368680851</v>
      </c>
      <c r="L81" s="211">
        <v>11.581575708750149</v>
      </c>
      <c r="M81" s="211">
        <v>13.130878654803002</v>
      </c>
      <c r="N81" s="211">
        <v>14.284340531878689</v>
      </c>
      <c r="O81" s="211">
        <v>15.265284976652962</v>
      </c>
      <c r="P81" s="211">
        <v>15.516227815133046</v>
      </c>
      <c r="Q81" s="211">
        <v>15.230257822131543</v>
      </c>
      <c r="R81" s="211">
        <v>16.085372890369936</v>
      </c>
      <c r="S81" s="211">
        <v>16.095617170642196</v>
      </c>
      <c r="T81" s="211">
        <v>15.856506188974484</v>
      </c>
      <c r="U81" s="211">
        <v>16.569904160169415</v>
      </c>
      <c r="V81" s="211">
        <v>16.337122566205736</v>
      </c>
      <c r="W81" s="211">
        <v>17.205412141882825</v>
      </c>
      <c r="X81" s="211">
        <v>16.686891480644768</v>
      </c>
      <c r="Y81" s="211">
        <v>16.859212598713359</v>
      </c>
      <c r="Z81" s="211">
        <v>17.130280825636284</v>
      </c>
      <c r="AA81" s="211">
        <v>17.002071788952254</v>
      </c>
      <c r="AB81" s="211">
        <v>16.354979466182805</v>
      </c>
      <c r="AC81" s="211">
        <v>16.291859575268436</v>
      </c>
      <c r="AD81" s="211">
        <v>16.271168372113287</v>
      </c>
      <c r="AE81" s="211">
        <v>17.54146977814273</v>
      </c>
      <c r="AF81" s="211">
        <v>17.401161164735058</v>
      </c>
      <c r="AG81" s="211">
        <v>17.247918701190649</v>
      </c>
      <c r="AH81" s="211">
        <v>17.7535218815704</v>
      </c>
      <c r="AI81" s="211">
        <v>18.26456205997626</v>
      </c>
      <c r="AJ81" s="211">
        <v>18.957975176551361</v>
      </c>
      <c r="AK81" s="211">
        <v>18.982280254358379</v>
      </c>
    </row>
    <row r="82" spans="1:38" s="205" customFormat="1">
      <c r="A82" s="204"/>
      <c r="B82" s="212" t="s">
        <v>20</v>
      </c>
      <c r="C82" s="211">
        <v>22.133139844745347</v>
      </c>
      <c r="D82" s="211"/>
      <c r="E82" s="211"/>
      <c r="F82" s="211"/>
      <c r="G82" s="211"/>
      <c r="H82" s="211">
        <v>23.445762253841188</v>
      </c>
      <c r="I82" s="211"/>
      <c r="J82" s="211"/>
      <c r="K82" s="211"/>
      <c r="L82" s="211"/>
      <c r="M82" s="211">
        <v>23.367211182292184</v>
      </c>
      <c r="N82" s="211">
        <v>23.651700032140596</v>
      </c>
      <c r="O82" s="211">
        <v>24.302207873998356</v>
      </c>
      <c r="P82" s="211">
        <v>25.640753238335108</v>
      </c>
      <c r="Q82" s="211">
        <v>26.505211977820586</v>
      </c>
      <c r="R82" s="211">
        <v>26.145586624234429</v>
      </c>
      <c r="S82" s="211">
        <v>26.259952055368323</v>
      </c>
      <c r="T82" s="211">
        <v>26.180720586913402</v>
      </c>
      <c r="U82" s="211">
        <v>25.952987898158042</v>
      </c>
      <c r="V82" s="211">
        <v>26.372109575403886</v>
      </c>
      <c r="W82" s="211">
        <v>26.136948126927077</v>
      </c>
      <c r="X82" s="211">
        <v>26.400230125210587</v>
      </c>
      <c r="Y82" s="211">
        <v>26.661301426567473</v>
      </c>
      <c r="Z82" s="211">
        <v>27.262867920776962</v>
      </c>
      <c r="AA82" s="211">
        <v>27.087983114969894</v>
      </c>
      <c r="AB82" s="211">
        <v>26.839899739878962</v>
      </c>
      <c r="AC82" s="211">
        <v>26.490478607374573</v>
      </c>
      <c r="AD82" s="211">
        <v>25.948449707671756</v>
      </c>
      <c r="AE82" s="211">
        <v>26.445559577062017</v>
      </c>
      <c r="AF82" s="211">
        <v>28.580906816434602</v>
      </c>
      <c r="AG82" s="211">
        <v>28.556281746571273</v>
      </c>
      <c r="AH82" s="211">
        <v>27.69563089664322</v>
      </c>
      <c r="AI82" s="211">
        <v>27.947783055355746</v>
      </c>
      <c r="AJ82" s="211">
        <v>28.305773543441546</v>
      </c>
      <c r="AK82" s="211">
        <v>28.413661623251112</v>
      </c>
    </row>
    <row r="83" spans="1:38">
      <c r="A83" s="205"/>
      <c r="B83" s="212" t="s">
        <v>14</v>
      </c>
      <c r="C83" s="211">
        <v>23.488046593590749</v>
      </c>
      <c r="D83" s="211">
        <v>25.057352919413056</v>
      </c>
      <c r="E83" s="211">
        <v>25.662003717473286</v>
      </c>
      <c r="F83" s="211">
        <v>25.950227335430672</v>
      </c>
      <c r="G83" s="211">
        <v>25.157967841715262</v>
      </c>
      <c r="H83" s="211">
        <v>26.005344269655666</v>
      </c>
      <c r="I83" s="211">
        <v>25.832264756120647</v>
      </c>
      <c r="J83" s="211">
        <v>25.600267522429487</v>
      </c>
      <c r="K83" s="211">
        <v>25.416738940825027</v>
      </c>
      <c r="L83" s="211">
        <v>24.56084335914727</v>
      </c>
      <c r="M83" s="211">
        <v>24.850180703886423</v>
      </c>
      <c r="N83" s="211">
        <v>25.621427778859175</v>
      </c>
      <c r="O83" s="211">
        <v>24.62197112363657</v>
      </c>
      <c r="P83" s="211">
        <v>25.691383995489542</v>
      </c>
      <c r="Q83" s="211">
        <v>25.087785432004083</v>
      </c>
      <c r="R83" s="211">
        <v>25.61601733122415</v>
      </c>
      <c r="S83" s="211">
        <v>26.255556904275814</v>
      </c>
      <c r="T83" s="211">
        <v>25.222752538448795</v>
      </c>
      <c r="U83" s="211">
        <v>25.225415288038803</v>
      </c>
      <c r="V83" s="211">
        <v>25.102737858993677</v>
      </c>
      <c r="W83" s="211">
        <v>24.537432105684836</v>
      </c>
      <c r="X83" s="211">
        <v>25.018332627828389</v>
      </c>
      <c r="Y83" s="211">
        <v>25.375029997180192</v>
      </c>
      <c r="Z83" s="211">
        <v>25.892115791654994</v>
      </c>
      <c r="AA83" s="211">
        <v>25.619986124568602</v>
      </c>
      <c r="AB83" s="211">
        <v>25.625230155272494</v>
      </c>
      <c r="AC83" s="211">
        <v>25.499430986984144</v>
      </c>
      <c r="AD83" s="211">
        <v>25.433990135538338</v>
      </c>
      <c r="AE83" s="211">
        <v>26.669007038581832</v>
      </c>
      <c r="AF83" s="211">
        <v>29.051855177092921</v>
      </c>
      <c r="AG83" s="211">
        <v>28.835993394035221</v>
      </c>
      <c r="AH83" s="211">
        <v>29.417378063433848</v>
      </c>
      <c r="AI83" s="211">
        <v>30.30427935565098</v>
      </c>
      <c r="AJ83" s="211">
        <v>30.869927383995726</v>
      </c>
      <c r="AK83" s="211">
        <v>30.685180447661608</v>
      </c>
    </row>
    <row r="84" spans="1:38" s="205" customFormat="1">
      <c r="A84" s="204"/>
      <c r="B84" s="212" t="s">
        <v>64</v>
      </c>
      <c r="C84" s="211">
        <v>13.236983581028925</v>
      </c>
      <c r="D84" s="211">
        <v>13.677150793901745</v>
      </c>
      <c r="E84" s="211">
        <v>15.969512196666097</v>
      </c>
      <c r="F84" s="211">
        <v>16.160381510089731</v>
      </c>
      <c r="G84" s="211">
        <v>15.903752521942369</v>
      </c>
      <c r="H84" s="211">
        <v>16.408356536642842</v>
      </c>
      <c r="I84" s="211">
        <v>16.354827362814696</v>
      </c>
      <c r="J84" s="211">
        <v>16.083944445827729</v>
      </c>
      <c r="K84" s="211">
        <v>15.864135837549597</v>
      </c>
      <c r="L84" s="211">
        <v>16.239828684534</v>
      </c>
      <c r="M84" s="211">
        <v>17.572395926434304</v>
      </c>
      <c r="N84" s="211">
        <v>19.827031679921305</v>
      </c>
      <c r="O84" s="211">
        <v>20.483362756369971</v>
      </c>
      <c r="P84" s="211">
        <v>20.416993815832118</v>
      </c>
      <c r="Q84" s="211">
        <v>19.312755850319579</v>
      </c>
      <c r="R84" s="211">
        <v>18.401610264800635</v>
      </c>
      <c r="S84" s="211">
        <v>17.590109214092788</v>
      </c>
      <c r="T84" s="211">
        <v>16.974626251496705</v>
      </c>
      <c r="U84" s="211">
        <v>17.048364220307526</v>
      </c>
      <c r="V84" s="211">
        <v>16.089992214015847</v>
      </c>
      <c r="W84" s="211">
        <v>15.824797163251588</v>
      </c>
      <c r="X84" s="211">
        <v>16.285723416003986</v>
      </c>
      <c r="Y84" s="211">
        <v>16.286837137785486</v>
      </c>
      <c r="Z84" s="211">
        <v>16.343784961206033</v>
      </c>
      <c r="AA84" s="211">
        <v>16.33600636847256</v>
      </c>
      <c r="AB84" s="211">
        <v>16.180854176783672</v>
      </c>
      <c r="AC84" s="211">
        <v>16.333716513342232</v>
      </c>
      <c r="AD84" s="211">
        <v>16.24858760254466</v>
      </c>
      <c r="AE84" s="211">
        <v>16.892465509478384</v>
      </c>
      <c r="AF84" s="211">
        <v>18.509254504031812</v>
      </c>
      <c r="AG84" s="211">
        <v>17.914864870948293</v>
      </c>
      <c r="AH84" s="211">
        <v>17.417273200680349</v>
      </c>
      <c r="AI84" s="211">
        <v>17.367040375478553</v>
      </c>
      <c r="AJ84" s="211">
        <v>17.178005038686926</v>
      </c>
      <c r="AK84" s="211">
        <v>16.964146587857957</v>
      </c>
    </row>
    <row r="85" spans="1:38" s="205" customFormat="1">
      <c r="A85" s="204"/>
      <c r="B85" s="212" t="s">
        <v>76</v>
      </c>
      <c r="C85" s="211"/>
      <c r="D85" s="211"/>
      <c r="E85" s="211"/>
      <c r="F85" s="211"/>
      <c r="G85" s="211"/>
      <c r="H85" s="211"/>
      <c r="I85" s="211"/>
      <c r="J85" s="211"/>
      <c r="K85" s="211"/>
      <c r="L85" s="211"/>
      <c r="M85" s="211"/>
      <c r="N85" s="211"/>
      <c r="O85" s="211"/>
      <c r="P85" s="211"/>
      <c r="Q85" s="211"/>
      <c r="R85" s="211">
        <v>11.013533797529696</v>
      </c>
      <c r="S85" s="211">
        <v>11.910279566745313</v>
      </c>
      <c r="T85" s="211">
        <v>11.591309520532521</v>
      </c>
      <c r="U85" s="211">
        <v>11.908017933522757</v>
      </c>
      <c r="V85" s="211">
        <v>12.68644459032377</v>
      </c>
      <c r="W85" s="211">
        <v>12.737388819541959</v>
      </c>
      <c r="X85" s="211">
        <v>12.897787447220688</v>
      </c>
      <c r="Y85" s="211">
        <v>12.862970714219532</v>
      </c>
      <c r="Z85" s="213">
        <v>9.808677842010507</v>
      </c>
      <c r="AA85" s="214">
        <v>9.1054178816436426</v>
      </c>
      <c r="AB85" s="211">
        <v>8.7123718389293128</v>
      </c>
      <c r="AC85" s="211">
        <v>8.1622106354748603</v>
      </c>
      <c r="AD85" s="211">
        <v>8.3487612738433601</v>
      </c>
      <c r="AE85" s="211">
        <v>9.5702963428570484</v>
      </c>
      <c r="AF85" s="211">
        <v>11.166779042468779</v>
      </c>
      <c r="AG85" s="211">
        <v>10.534879341459252</v>
      </c>
      <c r="AH85" s="211">
        <v>10.11124034085468</v>
      </c>
      <c r="AI85" s="211">
        <v>10.195935798255947</v>
      </c>
      <c r="AJ85" s="211">
        <v>10.029838247442086</v>
      </c>
      <c r="AK85" s="211"/>
    </row>
    <row r="86" spans="1:38">
      <c r="A86" s="205" t="s">
        <v>199</v>
      </c>
      <c r="B86" s="212" t="s">
        <v>46</v>
      </c>
      <c r="C86" s="211">
        <v>15.351744083730734</v>
      </c>
      <c r="D86" s="211">
        <v>15.91991116842012</v>
      </c>
      <c r="E86" s="211">
        <v>16.42859409432706</v>
      </c>
      <c r="F86" s="211">
        <v>16.736910081841543</v>
      </c>
      <c r="G86" s="211">
        <v>16.488411022434406</v>
      </c>
      <c r="H86" s="211">
        <v>17.010263196885735</v>
      </c>
      <c r="I86" s="211">
        <v>17.047821881192146</v>
      </c>
      <c r="J86" s="211">
        <v>17.184635157650003</v>
      </c>
      <c r="K86" s="211">
        <v>17.115485379278145</v>
      </c>
      <c r="L86" s="211">
        <v>17.008119265483359</v>
      </c>
      <c r="M86" s="211">
        <v>17.468216857205295</v>
      </c>
      <c r="N86" s="211">
        <v>18.370300406841039</v>
      </c>
      <c r="O86" s="211">
        <v>19.2431745250544</v>
      </c>
      <c r="P86" s="211">
        <v>19.770179839806676</v>
      </c>
      <c r="Q86" s="211">
        <v>19.537597292197134</v>
      </c>
      <c r="R86" s="211">
        <v>19.319065276768214</v>
      </c>
      <c r="S86" s="211">
        <v>19.333287130781969</v>
      </c>
      <c r="T86" s="211">
        <v>19.025280937516523</v>
      </c>
      <c r="U86" s="211">
        <v>19.051383159216808</v>
      </c>
      <c r="V86" s="211">
        <v>18.97896764042742</v>
      </c>
      <c r="W86" s="211">
        <v>18.610230761316103</v>
      </c>
      <c r="X86" s="211">
        <v>18.929280542190373</v>
      </c>
      <c r="Y86" s="211">
        <v>19.379918616503783</v>
      </c>
      <c r="Z86" s="211">
        <v>19.660663852202241</v>
      </c>
      <c r="AA86" s="211">
        <v>19.480460036701363</v>
      </c>
      <c r="AB86" s="211">
        <v>19.414263605467163</v>
      </c>
      <c r="AC86" s="211">
        <v>19.163601047069339</v>
      </c>
      <c r="AD86" s="211">
        <v>18.940165326136334</v>
      </c>
      <c r="AE86" s="211">
        <v>19.685463704502421</v>
      </c>
      <c r="AF86" s="211">
        <v>21.892677390128714</v>
      </c>
      <c r="AG86" s="211">
        <v>21.648245754654447</v>
      </c>
      <c r="AH86" s="211">
        <v>21.416001007912325</v>
      </c>
      <c r="AI86" s="211">
        <v>21.577101277020152</v>
      </c>
      <c r="AJ86" s="211">
        <v>21.711555849925496</v>
      </c>
      <c r="AK86" s="211">
        <v>21.619728212435916</v>
      </c>
      <c r="AL86" s="211"/>
    </row>
    <row r="87" spans="1:38" s="205" customFormat="1">
      <c r="A87" s="204"/>
      <c r="B87" s="215"/>
      <c r="C87" s="216"/>
      <c r="D87" s="216"/>
      <c r="E87" s="216"/>
      <c r="F87" s="216"/>
      <c r="G87" s="216"/>
      <c r="H87" s="216"/>
      <c r="I87" s="216"/>
      <c r="J87" s="216"/>
      <c r="K87" s="216"/>
      <c r="L87" s="216"/>
      <c r="M87" s="216"/>
      <c r="N87" s="216"/>
      <c r="O87" s="216"/>
      <c r="P87" s="216"/>
      <c r="Q87" s="216"/>
      <c r="R87" s="216"/>
      <c r="S87" s="216"/>
      <c r="T87" s="216"/>
      <c r="U87" s="216"/>
      <c r="V87" s="216"/>
      <c r="W87" s="216"/>
      <c r="X87" s="216"/>
      <c r="Y87" s="216"/>
      <c r="Z87" s="216"/>
      <c r="AA87" s="216"/>
      <c r="AB87" s="216"/>
      <c r="AC87" s="216"/>
      <c r="AD87" s="216"/>
      <c r="AE87" s="216"/>
      <c r="AF87" s="216"/>
      <c r="AG87" s="216"/>
      <c r="AH87" s="216"/>
      <c r="AI87" s="216"/>
      <c r="AJ87" s="216"/>
    </row>
    <row r="88" spans="1:38">
      <c r="A88" s="205"/>
      <c r="B88" s="217" t="s">
        <v>200</v>
      </c>
      <c r="C88" s="218"/>
      <c r="D88" s="218"/>
      <c r="E88" s="218"/>
      <c r="F88" s="218"/>
      <c r="G88" s="218"/>
      <c r="H88" s="218"/>
      <c r="I88" s="218"/>
      <c r="J88" s="218"/>
      <c r="K88" s="218"/>
      <c r="L88" s="218"/>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v>35</v>
      </c>
      <c r="AJ88" s="218">
        <v>35</v>
      </c>
      <c r="AK88" s="218">
        <v>35</v>
      </c>
    </row>
    <row r="89" spans="1:38">
      <c r="A89" s="205"/>
      <c r="B89" s="219" t="s">
        <v>201</v>
      </c>
      <c r="C89" s="220">
        <v>0</v>
      </c>
      <c r="D89" s="220">
        <v>0</v>
      </c>
      <c r="E89" s="220">
        <v>0</v>
      </c>
      <c r="F89" s="220">
        <v>0</v>
      </c>
      <c r="G89" s="220">
        <v>0</v>
      </c>
      <c r="H89" s="220">
        <v>0</v>
      </c>
      <c r="I89" s="220">
        <v>0</v>
      </c>
      <c r="J89" s="220">
        <v>0</v>
      </c>
      <c r="K89" s="220">
        <v>0</v>
      </c>
      <c r="L89" s="220">
        <v>0</v>
      </c>
      <c r="M89" s="220">
        <v>0</v>
      </c>
      <c r="N89" s="220">
        <v>0</v>
      </c>
      <c r="O89" s="220">
        <v>0</v>
      </c>
      <c r="P89" s="220">
        <v>0</v>
      </c>
      <c r="Q89" s="220">
        <v>0</v>
      </c>
      <c r="R89" s="220">
        <v>0</v>
      </c>
      <c r="S89" s="220">
        <v>0</v>
      </c>
      <c r="T89" s="220">
        <v>0</v>
      </c>
      <c r="U89" s="220">
        <v>0</v>
      </c>
      <c r="V89" s="220">
        <v>0</v>
      </c>
      <c r="W89" s="220">
        <v>0</v>
      </c>
      <c r="X89" s="220">
        <v>0</v>
      </c>
      <c r="Y89" s="220">
        <v>0</v>
      </c>
      <c r="Z89" s="220">
        <v>0</v>
      </c>
      <c r="AA89" s="220">
        <v>0</v>
      </c>
      <c r="AB89" s="220">
        <v>0</v>
      </c>
      <c r="AC89" s="220">
        <v>0</v>
      </c>
      <c r="AD89" s="220">
        <v>0</v>
      </c>
      <c r="AE89" s="220">
        <v>0</v>
      </c>
      <c r="AF89" s="220">
        <v>0</v>
      </c>
      <c r="AG89" s="220">
        <v>0</v>
      </c>
      <c r="AH89" s="220">
        <v>0</v>
      </c>
      <c r="AI89" s="220">
        <v>0</v>
      </c>
      <c r="AJ89" s="220">
        <v>0</v>
      </c>
      <c r="AK89" s="220">
        <v>0</v>
      </c>
    </row>
    <row r="90" spans="1:38">
      <c r="A90" s="205"/>
      <c r="B90" s="206"/>
      <c r="C90" s="221"/>
      <c r="E90" s="205"/>
      <c r="F90" s="205"/>
      <c r="G90" s="205"/>
      <c r="H90" s="205"/>
      <c r="I90" s="205"/>
    </row>
    <row r="91" spans="1:38" s="205" customFormat="1">
      <c r="A91" s="204"/>
      <c r="B91" s="204"/>
      <c r="C91" s="204"/>
      <c r="D91" s="204"/>
      <c r="E91" s="204"/>
      <c r="F91" s="204"/>
      <c r="G91" s="204"/>
      <c r="H91" s="204"/>
      <c r="I91" s="204"/>
    </row>
    <row r="92" spans="1:38">
      <c r="A92" s="205"/>
    </row>
    <row r="93" spans="1:38">
      <c r="A93" s="205"/>
      <c r="B93" s="206" t="s">
        <v>403</v>
      </c>
      <c r="C93" s="204">
        <v>4</v>
      </c>
      <c r="D93" s="204">
        <v>5</v>
      </c>
      <c r="E93" s="204">
        <v>6</v>
      </c>
      <c r="F93" s="204">
        <v>7</v>
      </c>
      <c r="G93" s="204">
        <v>8</v>
      </c>
      <c r="H93" s="204">
        <v>9</v>
      </c>
      <c r="I93" s="204">
        <v>10</v>
      </c>
      <c r="J93" s="204">
        <v>11</v>
      </c>
      <c r="K93" s="204">
        <v>12</v>
      </c>
      <c r="L93" s="204">
        <v>13</v>
      </c>
      <c r="M93" s="204">
        <v>14</v>
      </c>
      <c r="N93" s="204">
        <v>15</v>
      </c>
      <c r="O93" s="204">
        <v>16</v>
      </c>
      <c r="P93" s="204">
        <v>17</v>
      </c>
      <c r="Q93" s="204">
        <v>18</v>
      </c>
      <c r="R93" s="204">
        <v>19</v>
      </c>
      <c r="S93" s="204">
        <v>20</v>
      </c>
      <c r="T93" s="204">
        <v>21</v>
      </c>
      <c r="U93" s="204">
        <v>22</v>
      </c>
      <c r="V93" s="204">
        <v>23</v>
      </c>
      <c r="W93" s="204">
        <v>24</v>
      </c>
      <c r="X93" s="204">
        <v>25</v>
      </c>
      <c r="Y93" s="204">
        <v>26</v>
      </c>
      <c r="Z93" s="204">
        <v>27</v>
      </c>
      <c r="AA93" s="204">
        <v>28</v>
      </c>
      <c r="AB93" s="204">
        <v>29</v>
      </c>
      <c r="AC93" s="204">
        <v>30</v>
      </c>
      <c r="AD93" s="204">
        <v>31</v>
      </c>
      <c r="AE93" s="204">
        <v>32</v>
      </c>
      <c r="AF93" s="204">
        <v>33</v>
      </c>
      <c r="AG93" s="204">
        <v>34</v>
      </c>
      <c r="AH93" s="204">
        <v>35</v>
      </c>
      <c r="AI93" s="204">
        <v>36</v>
      </c>
      <c r="AJ93" s="204">
        <v>37</v>
      </c>
      <c r="AK93" s="204">
        <v>38</v>
      </c>
    </row>
    <row r="94" spans="1:38" s="205" customFormat="1">
      <c r="A94" s="204"/>
      <c r="B94" s="207"/>
      <c r="C94" s="208">
        <v>1980</v>
      </c>
      <c r="D94" s="208">
        <v>1981</v>
      </c>
      <c r="E94" s="208">
        <v>1982</v>
      </c>
      <c r="F94" s="208">
        <v>1983</v>
      </c>
      <c r="G94" s="208">
        <v>1984</v>
      </c>
      <c r="H94" s="208">
        <v>1985</v>
      </c>
      <c r="I94" s="208">
        <v>1986</v>
      </c>
      <c r="J94" s="208">
        <v>1987</v>
      </c>
      <c r="K94" s="208">
        <v>1988</v>
      </c>
      <c r="L94" s="208">
        <v>1989</v>
      </c>
      <c r="M94" s="208">
        <v>1990</v>
      </c>
      <c r="N94" s="208">
        <v>1991</v>
      </c>
      <c r="O94" s="208">
        <v>1992</v>
      </c>
      <c r="P94" s="208">
        <v>1993</v>
      </c>
      <c r="Q94" s="208">
        <v>1994</v>
      </c>
      <c r="R94" s="208">
        <v>1995</v>
      </c>
      <c r="S94" s="208">
        <v>1996</v>
      </c>
      <c r="T94" s="208">
        <v>1997</v>
      </c>
      <c r="U94" s="209">
        <v>1998</v>
      </c>
      <c r="V94" s="209">
        <v>1999</v>
      </c>
      <c r="W94" s="209">
        <v>2000</v>
      </c>
      <c r="X94" s="209">
        <v>2001</v>
      </c>
      <c r="Y94" s="209">
        <v>2002</v>
      </c>
      <c r="Z94" s="209">
        <v>2003</v>
      </c>
      <c r="AA94" s="209">
        <v>2004</v>
      </c>
      <c r="AB94" s="209">
        <v>2005</v>
      </c>
      <c r="AC94" s="209">
        <v>2006</v>
      </c>
      <c r="AD94" s="209">
        <v>2007</v>
      </c>
      <c r="AE94" s="209">
        <v>2008</v>
      </c>
      <c r="AF94" s="209">
        <v>2009</v>
      </c>
      <c r="AG94" s="209">
        <v>2010</v>
      </c>
      <c r="AH94" s="209">
        <v>2011</v>
      </c>
      <c r="AI94" s="209">
        <v>2012</v>
      </c>
      <c r="AJ94" s="209">
        <v>2013</v>
      </c>
      <c r="AK94" s="209">
        <v>2014</v>
      </c>
    </row>
    <row r="95" spans="1:38">
      <c r="A95" s="205"/>
      <c r="B95" s="210" t="s">
        <v>54</v>
      </c>
      <c r="C95" s="211"/>
      <c r="D95" s="211"/>
      <c r="E95" s="211"/>
      <c r="F95" s="211"/>
      <c r="G95" s="211"/>
      <c r="H95" s="211"/>
      <c r="I95" s="211"/>
      <c r="J95" s="211"/>
      <c r="K95" s="211"/>
      <c r="L95" s="211"/>
      <c r="M95" s="211">
        <v>14.598184091243349</v>
      </c>
      <c r="N95" s="211">
        <v>15.692294189936376</v>
      </c>
      <c r="O95" s="211">
        <v>15.975625052887295</v>
      </c>
      <c r="P95" s="211">
        <v>16.25402801742025</v>
      </c>
      <c r="Q95" s="211">
        <v>16.340094897107896</v>
      </c>
      <c r="R95" s="211">
        <v>16.617378171801057</v>
      </c>
      <c r="S95" s="211">
        <v>16.59627383665708</v>
      </c>
      <c r="T95" s="211">
        <v>17.487874825833423</v>
      </c>
      <c r="U95" s="211">
        <v>17.840789876420011</v>
      </c>
      <c r="V95" s="211">
        <v>18.553816132352232</v>
      </c>
      <c r="W95" s="211">
        <v>18.776204912046797</v>
      </c>
      <c r="X95" s="211">
        <v>18.756133858906203</v>
      </c>
      <c r="Y95" s="211">
        <v>19.437058732024902</v>
      </c>
      <c r="Z95" s="211">
        <v>19.619594551156396</v>
      </c>
      <c r="AA95" s="211">
        <v>18.756211584028403</v>
      </c>
      <c r="AB95" s="211">
        <v>18.454788652982376</v>
      </c>
      <c r="AC95" s="211">
        <v>18.115257042744677</v>
      </c>
      <c r="AD95" s="211">
        <v>17.932630721597544</v>
      </c>
      <c r="AE95" s="211">
        <v>17.936750232646538</v>
      </c>
      <c r="AF95" s="211">
        <v>20.340539167190272</v>
      </c>
      <c r="AG95" s="211">
        <v>19.863893399291157</v>
      </c>
      <c r="AH95" s="211">
        <v>20.10720018851865</v>
      </c>
      <c r="AI95" s="211">
        <v>20.217993031890785</v>
      </c>
      <c r="AJ95" s="222">
        <v>20.486828808118567</v>
      </c>
      <c r="AK95" s="222">
        <v>20.575417520070989</v>
      </c>
    </row>
    <row r="96" spans="1:38" s="205" customFormat="1">
      <c r="A96" s="204"/>
      <c r="B96" s="212" t="s">
        <v>16</v>
      </c>
      <c r="C96" s="211">
        <v>24.397872096722871</v>
      </c>
      <c r="D96" s="211">
        <v>24.438405089427722</v>
      </c>
      <c r="E96" s="211">
        <v>24.468773417391589</v>
      </c>
      <c r="F96" s="211">
        <v>24.712447453770402</v>
      </c>
      <c r="G96" s="211">
        <v>23.476371320017332</v>
      </c>
      <c r="H96" s="211">
        <v>22.893113763222004</v>
      </c>
      <c r="I96" s="211">
        <v>22.817140657400081</v>
      </c>
      <c r="J96" s="211">
        <v>23.580113777167771</v>
      </c>
      <c r="K96" s="211">
        <v>24.814146439381119</v>
      </c>
      <c r="L96" s="211">
        <v>25.091299597662793</v>
      </c>
      <c r="M96" s="211">
        <v>24.975813394260619</v>
      </c>
      <c r="N96" s="211">
        <v>25.781713079782843</v>
      </c>
      <c r="O96" s="211">
        <v>26.213773338002159</v>
      </c>
      <c r="P96" s="211">
        <v>27.919884853441218</v>
      </c>
      <c r="Q96" s="211">
        <v>29.22611216350527</v>
      </c>
      <c r="R96" s="211">
        <v>28.689373232078591</v>
      </c>
      <c r="S96" s="211">
        <v>27.960342613225581</v>
      </c>
      <c r="T96" s="211">
        <v>26.918077128942532</v>
      </c>
      <c r="U96" s="211">
        <v>26.166641761124382</v>
      </c>
      <c r="V96" s="211">
        <v>26.781978595747134</v>
      </c>
      <c r="W96" s="211">
        <v>25.972380685791606</v>
      </c>
      <c r="X96" s="211">
        <v>26.463324815682849</v>
      </c>
      <c r="Y96" s="211">
        <v>27.024741213500231</v>
      </c>
      <c r="Z96" s="211">
        <v>27.895678743641522</v>
      </c>
      <c r="AA96" s="211">
        <v>27.691179079768041</v>
      </c>
      <c r="AB96" s="211">
        <v>27.273447529108964</v>
      </c>
      <c r="AC96" s="211">
        <v>26.604515174071953</v>
      </c>
      <c r="AD96" s="211">
        <v>26.013957196307462</v>
      </c>
      <c r="AE96" s="211">
        <v>26.221209398338292</v>
      </c>
      <c r="AF96" s="211">
        <v>29.740765803969101</v>
      </c>
      <c r="AG96" s="211">
        <v>29.851462236507015</v>
      </c>
      <c r="AH96" s="211">
        <v>30.058960697616001</v>
      </c>
      <c r="AI96" s="211">
        <v>30.155201409091141</v>
      </c>
      <c r="AJ96" s="211">
        <v>30.182839308673326</v>
      </c>
      <c r="AK96" s="211">
        <v>30.139637042130797</v>
      </c>
    </row>
    <row r="97" spans="1:37">
      <c r="A97" s="205"/>
      <c r="B97" s="212" t="s">
        <v>68</v>
      </c>
      <c r="C97" s="211"/>
      <c r="D97" s="211"/>
      <c r="E97" s="211"/>
      <c r="F97" s="211"/>
      <c r="G97" s="211"/>
      <c r="H97" s="211"/>
      <c r="I97" s="211"/>
      <c r="J97" s="211"/>
      <c r="K97" s="211"/>
      <c r="L97" s="211"/>
      <c r="M97" s="211"/>
      <c r="N97" s="211"/>
      <c r="O97" s="211"/>
      <c r="P97" s="211"/>
      <c r="Q97" s="211"/>
      <c r="R97" s="211"/>
      <c r="S97" s="211"/>
      <c r="T97" s="211"/>
      <c r="U97" s="211"/>
      <c r="V97" s="211"/>
      <c r="W97" s="211">
        <v>13.84065715540595</v>
      </c>
      <c r="X97" s="211">
        <v>13.038022940376054</v>
      </c>
      <c r="Y97" s="211">
        <v>12.787489034549582</v>
      </c>
      <c r="Z97" s="211">
        <v>12.902889811405375</v>
      </c>
      <c r="AA97" s="211">
        <v>13.439091756063293</v>
      </c>
      <c r="AB97" s="211">
        <v>13.063300205454063</v>
      </c>
      <c r="AC97" s="211">
        <v>12.673073839026298</v>
      </c>
      <c r="AD97" s="211">
        <v>12.712644432972217</v>
      </c>
      <c r="AE97" s="211">
        <v>15.66746250843517</v>
      </c>
      <c r="AF97" s="211">
        <v>19.835267840331728</v>
      </c>
      <c r="AG97" s="211">
        <v>18.764098506104975</v>
      </c>
      <c r="AH97" s="211">
        <v>16.787363425958464</v>
      </c>
      <c r="AI97" s="211">
        <v>16.216940298018304</v>
      </c>
      <c r="AJ97" s="211">
        <v>16.128885276548559</v>
      </c>
      <c r="AK97" s="211">
        <v>16.259591171498148</v>
      </c>
    </row>
    <row r="98" spans="1:37" s="205" customFormat="1">
      <c r="A98" s="204"/>
      <c r="B98" s="212" t="s">
        <v>12</v>
      </c>
      <c r="C98" s="211">
        <v>17.968903960756361</v>
      </c>
      <c r="D98" s="211">
        <v>18.121179399809673</v>
      </c>
      <c r="E98" s="211">
        <v>19.148903947760392</v>
      </c>
      <c r="F98" s="211">
        <v>20.103108738896349</v>
      </c>
      <c r="G98" s="211">
        <v>20.930905216939692</v>
      </c>
      <c r="H98" s="211">
        <v>22.031436853606902</v>
      </c>
      <c r="I98" s="211">
        <v>22.492477103013655</v>
      </c>
      <c r="J98" s="211">
        <v>23.14706371342951</v>
      </c>
      <c r="K98" s="211">
        <v>22.473037927974271</v>
      </c>
      <c r="L98" s="211">
        <v>22.228628634095195</v>
      </c>
      <c r="M98" s="211">
        <v>23.760608426996349</v>
      </c>
      <c r="N98" s="211">
        <v>28.805918822752467</v>
      </c>
      <c r="O98" s="211">
        <v>32.889200819215112</v>
      </c>
      <c r="P98" s="211">
        <v>32.969575947129286</v>
      </c>
      <c r="Q98" s="211">
        <v>32.4107356985918</v>
      </c>
      <c r="R98" s="211">
        <v>29.651629173828997</v>
      </c>
      <c r="S98" s="211">
        <v>29.587136721668202</v>
      </c>
      <c r="T98" s="211">
        <v>27.456469293589013</v>
      </c>
      <c r="U98" s="211">
        <v>25.316313201625295</v>
      </c>
      <c r="V98" s="211">
        <v>24.739472538307751</v>
      </c>
      <c r="W98" s="211">
        <v>23.345087845231941</v>
      </c>
      <c r="X98" s="211">
        <v>23.302231981936707</v>
      </c>
      <c r="Y98" s="211">
        <v>23.93952598610473</v>
      </c>
      <c r="Z98" s="211">
        <v>24.825356135806121</v>
      </c>
      <c r="AA98" s="211">
        <v>24.933040717560065</v>
      </c>
      <c r="AB98" s="211">
        <v>24.984606463866253</v>
      </c>
      <c r="AC98" s="211">
        <v>24.713376301993787</v>
      </c>
      <c r="AD98" s="211">
        <v>23.674781578157141</v>
      </c>
      <c r="AE98" s="211">
        <v>24.315107951742338</v>
      </c>
      <c r="AF98" s="211">
        <v>28.276768142039714</v>
      </c>
      <c r="AG98" s="211">
        <v>28.649882065643119</v>
      </c>
      <c r="AH98" s="211">
        <v>28.313253855486792</v>
      </c>
      <c r="AI98" s="211">
        <v>29.404994474417201</v>
      </c>
      <c r="AJ98" s="211">
        <v>30.553736468508642</v>
      </c>
      <c r="AK98" s="211">
        <v>31.036253243348817</v>
      </c>
    </row>
    <row r="99" spans="1:37" s="205" customFormat="1">
      <c r="A99" s="204"/>
      <c r="B99" s="212" t="s">
        <v>9</v>
      </c>
      <c r="C99" s="211">
        <v>20.618970405666669</v>
      </c>
      <c r="D99" s="211">
        <v>21.740868026891334</v>
      </c>
      <c r="E99" s="211">
        <v>22.257681968205024</v>
      </c>
      <c r="F99" s="211">
        <v>22.454900537130182</v>
      </c>
      <c r="G99" s="211">
        <v>22.762224264172776</v>
      </c>
      <c r="H99" s="211">
        <v>25.788689002347425</v>
      </c>
      <c r="I99" s="211">
        <v>25.895224891393472</v>
      </c>
      <c r="J99" s="211">
        <v>26.031816427811222</v>
      </c>
      <c r="K99" s="211">
        <v>25.807320394209164</v>
      </c>
      <c r="L99" s="211">
        <v>24.827201343671057</v>
      </c>
      <c r="M99" s="211">
        <v>24.887286848348253</v>
      </c>
      <c r="N99" s="211">
        <v>25.513415345909451</v>
      </c>
      <c r="O99" s="211">
        <v>26.307066787105864</v>
      </c>
      <c r="P99" s="211">
        <v>27.713113468778587</v>
      </c>
      <c r="Q99" s="211">
        <v>27.729046034031413</v>
      </c>
      <c r="R99" s="211">
        <v>29.013859288395814</v>
      </c>
      <c r="S99" s="211">
        <v>29.378692476510409</v>
      </c>
      <c r="T99" s="211">
        <v>29.277719104688625</v>
      </c>
      <c r="U99" s="211">
        <v>29.454514398493892</v>
      </c>
      <c r="V99" s="211">
        <v>29.472261143073382</v>
      </c>
      <c r="W99" s="211">
        <v>28.367487407751284</v>
      </c>
      <c r="X99" s="211">
        <v>28.419589798647433</v>
      </c>
      <c r="Y99" s="211">
        <v>29.187906286619537</v>
      </c>
      <c r="Z99" s="211">
        <v>29.503437967663309</v>
      </c>
      <c r="AA99" s="211">
        <v>29.64114328825541</v>
      </c>
      <c r="AB99" s="211">
        <v>29.594230743702752</v>
      </c>
      <c r="AC99" s="211">
        <v>28.683354669932516</v>
      </c>
      <c r="AD99" s="211">
        <v>28.526388104940636</v>
      </c>
      <c r="AE99" s="211">
        <v>28.797018918397558</v>
      </c>
      <c r="AF99" s="211">
        <v>31.158050929820675</v>
      </c>
      <c r="AG99" s="211">
        <v>31.34471380380862</v>
      </c>
      <c r="AH99" s="211">
        <v>31.027355852184783</v>
      </c>
      <c r="AI99" s="211">
        <v>31.468021161748855</v>
      </c>
      <c r="AJ99" s="211">
        <v>31.952624796252344</v>
      </c>
      <c r="AK99" s="211">
        <v>31.878739725908801</v>
      </c>
    </row>
    <row r="100" spans="1:37">
      <c r="A100" s="205" t="s">
        <v>199</v>
      </c>
      <c r="B100" s="212" t="s">
        <v>46</v>
      </c>
      <c r="C100" s="211">
        <v>15.351744083730734</v>
      </c>
      <c r="D100" s="211">
        <v>15.91991116842012</v>
      </c>
      <c r="E100" s="211">
        <v>16.42859409432706</v>
      </c>
      <c r="F100" s="211">
        <v>16.736910081841543</v>
      </c>
      <c r="G100" s="211">
        <v>16.488411022434406</v>
      </c>
      <c r="H100" s="211">
        <v>17.010263196885735</v>
      </c>
      <c r="I100" s="211">
        <v>17.047821881192146</v>
      </c>
      <c r="J100" s="211">
        <v>17.184635157650003</v>
      </c>
      <c r="K100" s="211">
        <v>17.115485379278145</v>
      </c>
      <c r="L100" s="211">
        <v>17.008119265483359</v>
      </c>
      <c r="M100" s="211">
        <v>17.468216857205295</v>
      </c>
      <c r="N100" s="211">
        <v>18.370300406841039</v>
      </c>
      <c r="O100" s="211">
        <v>19.2431745250544</v>
      </c>
      <c r="P100" s="211">
        <v>19.770179839806676</v>
      </c>
      <c r="Q100" s="211">
        <v>19.537597292197134</v>
      </c>
      <c r="R100" s="211">
        <v>19.319065276768214</v>
      </c>
      <c r="S100" s="211">
        <v>19.333287130781969</v>
      </c>
      <c r="T100" s="211">
        <v>19.025280937516523</v>
      </c>
      <c r="U100" s="211">
        <v>19.051383159216808</v>
      </c>
      <c r="V100" s="211">
        <v>18.97896764042742</v>
      </c>
      <c r="W100" s="211">
        <v>18.610230761316103</v>
      </c>
      <c r="X100" s="211">
        <v>18.929280542190373</v>
      </c>
      <c r="Y100" s="211">
        <v>19.379918616503783</v>
      </c>
      <c r="Z100" s="211">
        <v>19.660663852202241</v>
      </c>
      <c r="AA100" s="211">
        <v>19.480460036701363</v>
      </c>
      <c r="AB100" s="211">
        <v>19.414263605467163</v>
      </c>
      <c r="AC100" s="211">
        <v>19.163601047069339</v>
      </c>
      <c r="AD100" s="211">
        <v>18.940165326136334</v>
      </c>
      <c r="AE100" s="211">
        <v>19.685463704502421</v>
      </c>
      <c r="AF100" s="211">
        <v>21.892677390128714</v>
      </c>
      <c r="AG100" s="211">
        <v>21.648245754654447</v>
      </c>
      <c r="AH100" s="211">
        <v>21.416001007912325</v>
      </c>
      <c r="AI100" s="211">
        <v>21.577101277020152</v>
      </c>
      <c r="AJ100" s="211">
        <v>21.711555849925496</v>
      </c>
      <c r="AK100" s="211">
        <v>21.619728212435916</v>
      </c>
    </row>
    <row r="101" spans="1:37" s="205" customFormat="1">
      <c r="A101" s="204"/>
      <c r="B101" s="215"/>
      <c r="C101" s="216"/>
      <c r="D101" s="216"/>
      <c r="E101" s="216"/>
      <c r="F101" s="216"/>
      <c r="G101" s="216"/>
      <c r="H101" s="216"/>
      <c r="I101" s="216"/>
      <c r="J101" s="216"/>
      <c r="K101" s="216"/>
      <c r="L101" s="216"/>
      <c r="M101" s="216"/>
      <c r="N101" s="216"/>
      <c r="O101" s="216"/>
      <c r="P101" s="216"/>
      <c r="Q101" s="216"/>
      <c r="R101" s="216"/>
      <c r="S101" s="216"/>
      <c r="T101" s="216"/>
      <c r="U101" s="216"/>
      <c r="V101" s="216"/>
      <c r="W101" s="216"/>
      <c r="X101" s="216"/>
      <c r="Y101" s="216"/>
      <c r="Z101" s="216"/>
      <c r="AA101" s="216"/>
      <c r="AB101" s="216"/>
      <c r="AC101" s="216"/>
      <c r="AD101" s="216"/>
      <c r="AE101" s="216"/>
      <c r="AF101" s="216"/>
      <c r="AG101" s="216"/>
      <c r="AH101" s="216"/>
      <c r="AI101" s="216"/>
      <c r="AJ101" s="216"/>
      <c r="AK101" s="216"/>
    </row>
    <row r="102" spans="1:37">
      <c r="A102" s="205"/>
      <c r="B102" s="217" t="s">
        <v>200</v>
      </c>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v>35</v>
      </c>
      <c r="AG102" s="218">
        <v>35</v>
      </c>
      <c r="AH102" s="218">
        <v>35</v>
      </c>
      <c r="AI102" s="218">
        <v>35</v>
      </c>
      <c r="AJ102" s="218">
        <v>35</v>
      </c>
      <c r="AK102" s="218">
        <v>35</v>
      </c>
    </row>
    <row r="103" spans="1:37">
      <c r="A103" s="205"/>
      <c r="B103" s="219" t="s">
        <v>201</v>
      </c>
      <c r="C103" s="220">
        <v>0</v>
      </c>
      <c r="D103" s="220">
        <v>0</v>
      </c>
      <c r="E103" s="220">
        <v>0</v>
      </c>
      <c r="F103" s="220">
        <v>0</v>
      </c>
      <c r="G103" s="220">
        <v>0</v>
      </c>
      <c r="H103" s="220">
        <v>0</v>
      </c>
      <c r="I103" s="220">
        <v>0</v>
      </c>
      <c r="J103" s="220">
        <v>0</v>
      </c>
      <c r="K103" s="220">
        <v>0</v>
      </c>
      <c r="L103" s="220">
        <v>0</v>
      </c>
      <c r="M103" s="220">
        <v>0</v>
      </c>
      <c r="N103" s="220">
        <v>0</v>
      </c>
      <c r="O103" s="220">
        <v>0</v>
      </c>
      <c r="P103" s="220">
        <v>0</v>
      </c>
      <c r="Q103" s="220">
        <v>0</v>
      </c>
      <c r="R103" s="220">
        <v>0</v>
      </c>
      <c r="S103" s="220">
        <v>0</v>
      </c>
      <c r="T103" s="220">
        <v>0</v>
      </c>
      <c r="U103" s="220">
        <v>0</v>
      </c>
      <c r="V103" s="220">
        <v>0</v>
      </c>
      <c r="W103" s="220">
        <v>0</v>
      </c>
      <c r="X103" s="220">
        <v>0</v>
      </c>
      <c r="Y103" s="220">
        <v>0</v>
      </c>
      <c r="Z103" s="220">
        <v>0</v>
      </c>
      <c r="AA103" s="220">
        <v>0</v>
      </c>
      <c r="AB103" s="220">
        <v>0</v>
      </c>
      <c r="AC103" s="220">
        <v>0</v>
      </c>
      <c r="AD103" s="220">
        <v>0</v>
      </c>
      <c r="AE103" s="220">
        <v>0</v>
      </c>
      <c r="AF103" s="220">
        <v>0</v>
      </c>
      <c r="AG103" s="220">
        <v>0</v>
      </c>
      <c r="AH103" s="220">
        <v>0</v>
      </c>
      <c r="AI103" s="220">
        <v>0</v>
      </c>
      <c r="AJ103" s="220">
        <v>0</v>
      </c>
      <c r="AK103" s="220">
        <v>0</v>
      </c>
    </row>
    <row r="104" spans="1:37">
      <c r="B104" s="205"/>
      <c r="C104" s="205"/>
      <c r="D104" s="205"/>
    </row>
    <row r="107" spans="1:37">
      <c r="A107" s="205"/>
      <c r="B107" s="206" t="s">
        <v>404</v>
      </c>
      <c r="C107" s="204">
        <v>4</v>
      </c>
      <c r="D107" s="204">
        <v>5</v>
      </c>
      <c r="E107" s="204">
        <v>6</v>
      </c>
      <c r="F107" s="204">
        <v>7</v>
      </c>
      <c r="G107" s="204">
        <v>8</v>
      </c>
      <c r="H107" s="204">
        <v>9</v>
      </c>
      <c r="I107" s="204">
        <v>10</v>
      </c>
      <c r="J107" s="204">
        <v>11</v>
      </c>
      <c r="K107" s="204">
        <v>12</v>
      </c>
      <c r="L107" s="204">
        <v>13</v>
      </c>
      <c r="M107" s="204">
        <v>14</v>
      </c>
      <c r="N107" s="204">
        <v>15</v>
      </c>
      <c r="O107" s="204">
        <v>16</v>
      </c>
      <c r="P107" s="204">
        <v>17</v>
      </c>
      <c r="Q107" s="204">
        <v>18</v>
      </c>
      <c r="R107" s="204">
        <v>19</v>
      </c>
      <c r="S107" s="204">
        <v>20</v>
      </c>
      <c r="T107" s="204">
        <v>21</v>
      </c>
      <c r="U107" s="204">
        <v>22</v>
      </c>
      <c r="V107" s="204">
        <v>23</v>
      </c>
      <c r="W107" s="204">
        <v>24</v>
      </c>
      <c r="X107" s="204">
        <v>25</v>
      </c>
      <c r="Y107" s="204">
        <v>26</v>
      </c>
      <c r="Z107" s="204">
        <v>27</v>
      </c>
      <c r="AA107" s="204">
        <v>28</v>
      </c>
      <c r="AB107" s="204">
        <v>29</v>
      </c>
      <c r="AC107" s="204">
        <v>30</v>
      </c>
      <c r="AD107" s="204">
        <v>31</v>
      </c>
      <c r="AE107" s="204">
        <v>32</v>
      </c>
      <c r="AF107" s="204">
        <v>33</v>
      </c>
      <c r="AG107" s="204">
        <v>34</v>
      </c>
      <c r="AH107" s="204">
        <v>35</v>
      </c>
      <c r="AI107" s="204">
        <v>36</v>
      </c>
      <c r="AJ107" s="204">
        <v>37</v>
      </c>
      <c r="AK107" s="204">
        <v>38</v>
      </c>
    </row>
    <row r="108" spans="1:37" s="205" customFormat="1">
      <c r="A108" s="204"/>
      <c r="B108" s="207"/>
      <c r="C108" s="208">
        <v>1980</v>
      </c>
      <c r="D108" s="208">
        <v>1981</v>
      </c>
      <c r="E108" s="208">
        <v>1982</v>
      </c>
      <c r="F108" s="208">
        <v>1983</v>
      </c>
      <c r="G108" s="208">
        <v>1984</v>
      </c>
      <c r="H108" s="208">
        <v>1985</v>
      </c>
      <c r="I108" s="208">
        <v>1986</v>
      </c>
      <c r="J108" s="208">
        <v>1987</v>
      </c>
      <c r="K108" s="208">
        <v>1988</v>
      </c>
      <c r="L108" s="208">
        <v>1989</v>
      </c>
      <c r="M108" s="208">
        <v>1990</v>
      </c>
      <c r="N108" s="208">
        <v>1991</v>
      </c>
      <c r="O108" s="208">
        <v>1992</v>
      </c>
      <c r="P108" s="208">
        <v>1993</v>
      </c>
      <c r="Q108" s="208">
        <v>1994</v>
      </c>
      <c r="R108" s="208">
        <v>1995</v>
      </c>
      <c r="S108" s="208">
        <v>1996</v>
      </c>
      <c r="T108" s="208">
        <v>1997</v>
      </c>
      <c r="U108" s="209">
        <v>1998</v>
      </c>
      <c r="V108" s="209">
        <v>1999</v>
      </c>
      <c r="W108" s="209">
        <v>2000</v>
      </c>
      <c r="X108" s="209">
        <v>2001</v>
      </c>
      <c r="Y108" s="209">
        <v>2002</v>
      </c>
      <c r="Z108" s="209">
        <v>2003</v>
      </c>
      <c r="AA108" s="209">
        <v>2004</v>
      </c>
      <c r="AB108" s="209">
        <v>2005</v>
      </c>
      <c r="AC108" s="209">
        <v>2006</v>
      </c>
      <c r="AD108" s="209">
        <v>2007</v>
      </c>
      <c r="AE108" s="209">
        <v>2008</v>
      </c>
      <c r="AF108" s="209">
        <v>2009</v>
      </c>
      <c r="AG108" s="209">
        <v>2010</v>
      </c>
      <c r="AH108" s="209">
        <v>2011</v>
      </c>
      <c r="AI108" s="209">
        <v>2012</v>
      </c>
      <c r="AJ108" s="209">
        <v>2013</v>
      </c>
      <c r="AK108" s="209">
        <v>2014</v>
      </c>
    </row>
    <row r="109" spans="1:37">
      <c r="A109" s="205"/>
      <c r="B109" s="210" t="s">
        <v>26</v>
      </c>
      <c r="C109" s="211">
        <v>21.787728242515385</v>
      </c>
      <c r="D109" s="211">
        <v>22.445966383666192</v>
      </c>
      <c r="E109" s="211">
        <v>22.432888570009414</v>
      </c>
      <c r="F109" s="211">
        <v>22.140276807120323</v>
      </c>
      <c r="G109" s="211">
        <v>21.881065357011998</v>
      </c>
      <c r="H109" s="211">
        <v>22.228477501499601</v>
      </c>
      <c r="I109" s="211">
        <v>22.246647661854716</v>
      </c>
      <c r="J109" s="211">
        <v>22.715146552008036</v>
      </c>
      <c r="K109" s="211">
        <v>22.704713438710815</v>
      </c>
      <c r="L109" s="211">
        <v>21.643033372485036</v>
      </c>
      <c r="M109" s="211">
        <v>21.354074279802333</v>
      </c>
      <c r="N109" s="211">
        <v>23.066442872519474</v>
      </c>
      <c r="O109" s="211">
        <v>24.816722936239202</v>
      </c>
      <c r="P109" s="211">
        <v>25.529570477282132</v>
      </c>
      <c r="Q109" s="211">
        <v>25.583204334394011</v>
      </c>
      <c r="R109" s="211">
        <v>25.870827681640719</v>
      </c>
      <c r="S109" s="211">
        <v>26.520500722501843</v>
      </c>
      <c r="T109" s="211">
        <v>26.100985612363541</v>
      </c>
      <c r="U109" s="211">
        <v>26.081540589131759</v>
      </c>
      <c r="V109" s="211">
        <v>26.283510317017928</v>
      </c>
      <c r="W109" s="211">
        <v>26.209389201642828</v>
      </c>
      <c r="X109" s="211">
        <v>26.311065856230019</v>
      </c>
      <c r="Y109" s="211">
        <v>26.944158648186185</v>
      </c>
      <c r="Z109" s="211">
        <v>27.37438983456374</v>
      </c>
      <c r="AA109" s="211">
        <v>26.753235433671424</v>
      </c>
      <c r="AB109" s="211">
        <v>26.986295836707381</v>
      </c>
      <c r="AC109" s="211">
        <v>25.791152148543063</v>
      </c>
      <c r="AD109" s="211">
        <v>24.810094350487795</v>
      </c>
      <c r="AE109" s="211">
        <v>25.009596695150872</v>
      </c>
      <c r="AF109" s="211">
        <v>27.602051541011964</v>
      </c>
      <c r="AG109" s="211">
        <v>26.818899870043357</v>
      </c>
      <c r="AH109" s="211">
        <v>25.545488651391128</v>
      </c>
      <c r="AI109" s="211">
        <v>25.444996703798633</v>
      </c>
      <c r="AJ109" s="222">
        <v>25.581675528768912</v>
      </c>
      <c r="AK109" s="204">
        <v>25.795395721070445</v>
      </c>
    </row>
    <row r="110" spans="1:37" s="205" customFormat="1">
      <c r="A110" s="204"/>
      <c r="B110" s="212" t="s">
        <v>32</v>
      </c>
      <c r="C110" s="211">
        <v>10.335565994014122</v>
      </c>
      <c r="D110" s="211">
        <v>12.447246986044338</v>
      </c>
      <c r="E110" s="211">
        <v>14.619052355412318</v>
      </c>
      <c r="F110" s="211">
        <v>15.189208443708335</v>
      </c>
      <c r="G110" s="211">
        <v>15.513531809492706</v>
      </c>
      <c r="H110" s="211">
        <v>16.116878638679058</v>
      </c>
      <c r="I110" s="211">
        <v>15.953661397944776</v>
      </c>
      <c r="J110" s="211">
        <v>15.918220176905983</v>
      </c>
      <c r="K110" s="211">
        <v>14.610915505103513</v>
      </c>
      <c r="L110" s="211">
        <v>15.490173285057571</v>
      </c>
      <c r="M110" s="211">
        <v>16.487082045018028</v>
      </c>
      <c r="N110" s="211">
        <v>15.917290668313367</v>
      </c>
      <c r="O110" s="211">
        <v>16.138521204295611</v>
      </c>
      <c r="P110" s="211">
        <v>17.023932372309801</v>
      </c>
      <c r="Q110" s="211">
        <v>17.050293141240964</v>
      </c>
      <c r="R110" s="211">
        <v>17.408202421146139</v>
      </c>
      <c r="S110" s="211">
        <v>17.976386391160982</v>
      </c>
      <c r="T110" s="211">
        <v>17.980493350357541</v>
      </c>
      <c r="U110" s="211">
        <v>18.642105684784489</v>
      </c>
      <c r="V110" s="211">
        <v>19.234686256603034</v>
      </c>
      <c r="W110" s="211">
        <v>19.22787543621925</v>
      </c>
      <c r="X110" s="211">
        <v>20.642185452968505</v>
      </c>
      <c r="Y110" s="211">
        <v>20.201352964142927</v>
      </c>
      <c r="Z110" s="211">
        <v>19.868162386493378</v>
      </c>
      <c r="AA110" s="211">
        <v>19.988768994095611</v>
      </c>
      <c r="AB110" s="211">
        <v>21.076632657403977</v>
      </c>
      <c r="AC110" s="211">
        <v>21.3004330649397</v>
      </c>
      <c r="AD110" s="211">
        <v>21.474130865306581</v>
      </c>
      <c r="AE110" s="211">
        <v>22.220023256951524</v>
      </c>
      <c r="AF110" s="211">
        <v>24.380484227145597</v>
      </c>
      <c r="AG110" s="211">
        <v>24.240897174965554</v>
      </c>
      <c r="AH110" s="211">
        <v>25.699137410960859</v>
      </c>
      <c r="AI110" s="211">
        <v>26.118567972192015</v>
      </c>
      <c r="AJ110" s="211">
        <v>24.286943911330713</v>
      </c>
      <c r="AK110" s="205">
        <v>24.002945080838693</v>
      </c>
    </row>
    <row r="111" spans="1:37">
      <c r="A111" s="205"/>
      <c r="B111" s="212" t="s">
        <v>40</v>
      </c>
      <c r="C111" s="211"/>
      <c r="D111" s="211"/>
      <c r="E111" s="211"/>
      <c r="F111" s="211"/>
      <c r="G111" s="211"/>
      <c r="H111" s="211"/>
      <c r="I111" s="211"/>
      <c r="J111" s="211"/>
      <c r="K111" s="211"/>
      <c r="L111" s="211"/>
      <c r="M111" s="211"/>
      <c r="N111" s="211"/>
      <c r="O111" s="211"/>
      <c r="P111" s="211"/>
      <c r="Q111" s="211"/>
      <c r="R111" s="211"/>
      <c r="S111" s="211"/>
      <c r="T111" s="211"/>
      <c r="U111" s="211"/>
      <c r="V111" s="211">
        <v>21.238742391854188</v>
      </c>
      <c r="W111" s="211">
        <v>20.450476659496669</v>
      </c>
      <c r="X111" s="211">
        <v>20.153420394474182</v>
      </c>
      <c r="Y111" s="211">
        <v>21.179222505201352</v>
      </c>
      <c r="Z111" s="211">
        <v>22.248982644439941</v>
      </c>
      <c r="AA111" s="211">
        <v>21.39248775110968</v>
      </c>
      <c r="AB111" s="211">
        <v>22.29957558057118</v>
      </c>
      <c r="AC111" s="211">
        <v>22.614916206068663</v>
      </c>
      <c r="AD111" s="211">
        <v>22.901575956816554</v>
      </c>
      <c r="AE111" s="211">
        <v>23.074589551351842</v>
      </c>
      <c r="AF111" s="211">
        <v>24.724907029301921</v>
      </c>
      <c r="AG111" s="211">
        <v>23.502466729470875</v>
      </c>
      <c r="AH111" s="211">
        <v>22.595983034548087</v>
      </c>
      <c r="AI111" s="211">
        <v>22.257741594211573</v>
      </c>
      <c r="AJ111" s="211">
        <v>22.072289747243534</v>
      </c>
      <c r="AK111" s="204">
        <v>22.126888472514018</v>
      </c>
    </row>
    <row r="112" spans="1:37" s="205" customFormat="1">
      <c r="A112" s="204"/>
      <c r="B112" s="212" t="s">
        <v>66</v>
      </c>
      <c r="C112" s="211"/>
      <c r="D112" s="211"/>
      <c r="E112" s="211"/>
      <c r="F112" s="211"/>
      <c r="G112" s="211"/>
      <c r="H112" s="211"/>
      <c r="I112" s="211"/>
      <c r="J112" s="211"/>
      <c r="K112" s="211"/>
      <c r="L112" s="211"/>
      <c r="M112" s="211">
        <v>13.491165829458501</v>
      </c>
      <c r="N112" s="211">
        <v>13.949322001284164</v>
      </c>
      <c r="O112" s="211">
        <v>14.489400532614011</v>
      </c>
      <c r="P112" s="211">
        <v>14.821991890765931</v>
      </c>
      <c r="Q112" s="211">
        <v>14.669052837401498</v>
      </c>
      <c r="R112" s="211">
        <v>14.97994283762548</v>
      </c>
      <c r="S112" s="211">
        <v>14.741290710124513</v>
      </c>
      <c r="T112" s="211">
        <v>14.386815017543064</v>
      </c>
      <c r="U112" s="211">
        <v>14.532552609571638</v>
      </c>
      <c r="V112" s="211">
        <v>14.818505896426808</v>
      </c>
      <c r="W112" s="211">
        <v>15.014098220787162</v>
      </c>
      <c r="X112" s="211">
        <v>15.069105172496045</v>
      </c>
      <c r="Y112" s="211">
        <v>16.595301959237403</v>
      </c>
      <c r="Z112" s="211">
        <v>17.672185417684904</v>
      </c>
      <c r="AA112" s="211">
        <v>17.352213289647612</v>
      </c>
      <c r="AB112" s="211">
        <v>16.344720758982508</v>
      </c>
      <c r="AC112" s="211">
        <v>15.868759215108899</v>
      </c>
      <c r="AD112" s="211">
        <v>15.260068358679399</v>
      </c>
      <c r="AE112" s="211">
        <v>15.799944098505703</v>
      </c>
      <c r="AF112" s="211">
        <v>18.467124316789889</v>
      </c>
      <c r="AG112" s="211">
        <v>17.905052064353985</v>
      </c>
      <c r="AH112" s="211">
        <v>18.127121667923593</v>
      </c>
      <c r="AI112" s="211">
        <v>17.513424725326505</v>
      </c>
      <c r="AJ112" s="211">
        <v>17.102630812076107</v>
      </c>
      <c r="AK112" s="205">
        <v>16.506360838625412</v>
      </c>
    </row>
    <row r="113" spans="1:37" s="205" customFormat="1">
      <c r="A113" s="204"/>
      <c r="B113" s="212" t="s">
        <v>48</v>
      </c>
      <c r="C113" s="211">
        <v>15.961035430305126</v>
      </c>
      <c r="D113" s="211">
        <v>16.073016205663354</v>
      </c>
      <c r="E113" s="211">
        <v>16.877774849062728</v>
      </c>
      <c r="F113" s="211">
        <v>17.000290167862325</v>
      </c>
      <c r="G113" s="211">
        <v>16.456220608592851</v>
      </c>
      <c r="H113" s="211">
        <v>20.764936701539551</v>
      </c>
      <c r="I113" s="211">
        <v>20.916863833402637</v>
      </c>
      <c r="J113" s="211">
        <v>20.178242057515401</v>
      </c>
      <c r="K113" s="211">
        <v>18.941209314033276</v>
      </c>
      <c r="L113" s="211">
        <v>17.453957462358815</v>
      </c>
      <c r="M113" s="211">
        <v>17.166467285868581</v>
      </c>
      <c r="N113" s="211">
        <v>18.08728845115451</v>
      </c>
      <c r="O113" s="211">
        <v>18.865003703091258</v>
      </c>
      <c r="P113" s="211">
        <v>18.834839357777369</v>
      </c>
      <c r="Q113" s="211">
        <v>18.430321160616707</v>
      </c>
      <c r="R113" s="211">
        <v>17.883749833649901</v>
      </c>
      <c r="S113" s="211">
        <v>16.908904856189029</v>
      </c>
      <c r="T113" s="211">
        <v>15.810267202863054</v>
      </c>
      <c r="U113" s="211">
        <v>14.875593330703158</v>
      </c>
      <c r="V113" s="211">
        <v>14.004379124983052</v>
      </c>
      <c r="W113" s="211">
        <v>13.130029034482609</v>
      </c>
      <c r="X113" s="211">
        <v>14.122873754929334</v>
      </c>
      <c r="Y113" s="211">
        <v>15.011319720776514</v>
      </c>
      <c r="Z113" s="211">
        <v>15.410337471372237</v>
      </c>
      <c r="AA113" s="211">
        <v>15.763851586578138</v>
      </c>
      <c r="AB113" s="211">
        <v>15.753932696294093</v>
      </c>
      <c r="AC113" s="211">
        <v>15.885487497440556</v>
      </c>
      <c r="AD113" s="211">
        <v>16.590906456046966</v>
      </c>
      <c r="AE113" s="211">
        <v>19.538795279614167</v>
      </c>
      <c r="AF113" s="211">
        <v>23.412328346761527</v>
      </c>
      <c r="AG113" s="211">
        <v>23.281910730200075</v>
      </c>
      <c r="AH113" s="211">
        <v>22.336095146142778</v>
      </c>
      <c r="AI113" s="211">
        <v>22.018725363855562</v>
      </c>
      <c r="AJ113" s="211">
        <v>21.871861934313923</v>
      </c>
      <c r="AK113" s="205">
        <v>20.989617214220509</v>
      </c>
    </row>
    <row r="114" spans="1:37">
      <c r="A114" s="205" t="s">
        <v>199</v>
      </c>
      <c r="B114" s="212" t="s">
        <v>46</v>
      </c>
      <c r="C114" s="211">
        <v>15.351744083730734</v>
      </c>
      <c r="D114" s="211">
        <v>15.91991116842012</v>
      </c>
      <c r="E114" s="211">
        <v>16.42859409432706</v>
      </c>
      <c r="F114" s="211">
        <v>16.736910081841543</v>
      </c>
      <c r="G114" s="211">
        <v>16.488411022434406</v>
      </c>
      <c r="H114" s="211">
        <v>17.010263196885735</v>
      </c>
      <c r="I114" s="211">
        <v>17.047821881192146</v>
      </c>
      <c r="J114" s="211">
        <v>17.184635157650003</v>
      </c>
      <c r="K114" s="211">
        <v>17.115485379278145</v>
      </c>
      <c r="L114" s="211">
        <v>17.008119265483359</v>
      </c>
      <c r="M114" s="211">
        <v>17.468216857205295</v>
      </c>
      <c r="N114" s="211">
        <v>18.370300406841039</v>
      </c>
      <c r="O114" s="211">
        <v>19.2431745250544</v>
      </c>
      <c r="P114" s="211">
        <v>19.770179839806676</v>
      </c>
      <c r="Q114" s="211">
        <v>19.537597292197134</v>
      </c>
      <c r="R114" s="211">
        <v>19.319065276768214</v>
      </c>
      <c r="S114" s="211">
        <v>19.333287130781969</v>
      </c>
      <c r="T114" s="211">
        <v>19.025280937516523</v>
      </c>
      <c r="U114" s="211">
        <v>19.051383159216808</v>
      </c>
      <c r="V114" s="211">
        <v>18.97896764042742</v>
      </c>
      <c r="W114" s="211">
        <v>18.610230761316103</v>
      </c>
      <c r="X114" s="211">
        <v>18.929280542190373</v>
      </c>
      <c r="Y114" s="211">
        <v>19.379918616503783</v>
      </c>
      <c r="Z114" s="211">
        <v>19.660663852202241</v>
      </c>
      <c r="AA114" s="211">
        <v>19.480460036701363</v>
      </c>
      <c r="AB114" s="211">
        <v>19.414263605467163</v>
      </c>
      <c r="AC114" s="211">
        <v>19.163601047069339</v>
      </c>
      <c r="AD114" s="211">
        <v>18.940165326136334</v>
      </c>
      <c r="AE114" s="211">
        <v>19.685463704502421</v>
      </c>
      <c r="AF114" s="211">
        <v>21.892677390128714</v>
      </c>
      <c r="AG114" s="211">
        <v>21.648245754654447</v>
      </c>
      <c r="AH114" s="211">
        <v>21.416001007912325</v>
      </c>
      <c r="AI114" s="211">
        <v>21.577101277020152</v>
      </c>
      <c r="AJ114" s="211">
        <v>21.711555849925496</v>
      </c>
      <c r="AK114" s="204">
        <v>21.619728212435916</v>
      </c>
    </row>
    <row r="115" spans="1:37" s="205" customFormat="1">
      <c r="A115" s="204"/>
      <c r="B115" s="215"/>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row>
    <row r="116" spans="1:37">
      <c r="A116" s="205"/>
      <c r="B116" s="217" t="s">
        <v>200</v>
      </c>
      <c r="C116" s="218"/>
      <c r="D116" s="218"/>
      <c r="E116" s="218"/>
      <c r="F116" s="218"/>
      <c r="G116" s="218"/>
      <c r="H116" s="218"/>
      <c r="I116" s="218"/>
      <c r="J116" s="218"/>
      <c r="K116" s="218"/>
      <c r="L116" s="218"/>
      <c r="M116" s="218"/>
      <c r="N116" s="218"/>
      <c r="O116" s="218"/>
      <c r="P116" s="218"/>
      <c r="Q116" s="218"/>
      <c r="R116" s="218"/>
      <c r="S116" s="218"/>
      <c r="T116" s="218"/>
      <c r="U116" s="218"/>
      <c r="V116" s="218"/>
      <c r="W116" s="218"/>
      <c r="X116" s="218"/>
      <c r="Y116" s="218"/>
      <c r="Z116" s="218"/>
      <c r="AA116" s="218"/>
      <c r="AB116" s="218"/>
      <c r="AC116" s="218"/>
      <c r="AD116" s="218"/>
      <c r="AE116" s="218"/>
      <c r="AF116" s="218">
        <v>35</v>
      </c>
      <c r="AG116" s="218">
        <v>35</v>
      </c>
      <c r="AH116" s="218">
        <v>35</v>
      </c>
      <c r="AI116" s="218">
        <v>35</v>
      </c>
      <c r="AJ116" s="218">
        <v>35</v>
      </c>
      <c r="AK116" s="218">
        <v>35</v>
      </c>
    </row>
    <row r="117" spans="1:37">
      <c r="A117" s="205"/>
      <c r="B117" s="219" t="s">
        <v>201</v>
      </c>
      <c r="C117" s="220">
        <v>0</v>
      </c>
      <c r="D117" s="220">
        <v>0</v>
      </c>
      <c r="E117" s="220">
        <v>0</v>
      </c>
      <c r="F117" s="220">
        <v>0</v>
      </c>
      <c r="G117" s="220">
        <v>0</v>
      </c>
      <c r="H117" s="220">
        <v>0</v>
      </c>
      <c r="I117" s="220">
        <v>0</v>
      </c>
      <c r="J117" s="220">
        <v>0</v>
      </c>
      <c r="K117" s="220">
        <v>0</v>
      </c>
      <c r="L117" s="220">
        <v>0</v>
      </c>
      <c r="M117" s="220">
        <v>0</v>
      </c>
      <c r="N117" s="220">
        <v>0</v>
      </c>
      <c r="O117" s="220">
        <v>0</v>
      </c>
      <c r="P117" s="220">
        <v>0</v>
      </c>
      <c r="Q117" s="220">
        <v>0</v>
      </c>
      <c r="R117" s="220">
        <v>0</v>
      </c>
      <c r="S117" s="220">
        <v>0</v>
      </c>
      <c r="T117" s="220">
        <v>0</v>
      </c>
      <c r="U117" s="220">
        <v>0</v>
      </c>
      <c r="V117" s="220">
        <v>0</v>
      </c>
      <c r="W117" s="220">
        <v>0</v>
      </c>
      <c r="X117" s="220">
        <v>0</v>
      </c>
      <c r="Y117" s="220">
        <v>0</v>
      </c>
      <c r="Z117" s="220">
        <v>0</v>
      </c>
      <c r="AA117" s="220">
        <v>0</v>
      </c>
      <c r="AB117" s="220">
        <v>0</v>
      </c>
      <c r="AC117" s="220">
        <v>0</v>
      </c>
      <c r="AD117" s="220">
        <v>0</v>
      </c>
      <c r="AE117" s="220">
        <v>0</v>
      </c>
      <c r="AF117" s="220">
        <v>0</v>
      </c>
      <c r="AG117" s="220">
        <v>0</v>
      </c>
      <c r="AH117" s="220">
        <v>0</v>
      </c>
      <c r="AI117" s="220">
        <v>0</v>
      </c>
      <c r="AJ117" s="220">
        <v>0</v>
      </c>
      <c r="AK117" s="220">
        <v>0</v>
      </c>
    </row>
    <row r="118" spans="1:37">
      <c r="E118" s="205"/>
      <c r="F118" s="205"/>
      <c r="G118" s="205"/>
    </row>
    <row r="120" spans="1:37">
      <c r="A120" s="205"/>
      <c r="B120" s="206" t="s">
        <v>405</v>
      </c>
      <c r="C120" s="204">
        <v>4</v>
      </c>
      <c r="D120" s="204">
        <v>5</v>
      </c>
      <c r="E120" s="204">
        <v>6</v>
      </c>
      <c r="F120" s="204">
        <v>7</v>
      </c>
      <c r="G120" s="204">
        <v>8</v>
      </c>
      <c r="H120" s="204">
        <v>9</v>
      </c>
      <c r="I120" s="204">
        <v>10</v>
      </c>
      <c r="J120" s="204">
        <v>11</v>
      </c>
      <c r="K120" s="204">
        <v>12</v>
      </c>
      <c r="L120" s="204">
        <v>13</v>
      </c>
      <c r="M120" s="204">
        <v>14</v>
      </c>
      <c r="N120" s="204">
        <v>15</v>
      </c>
      <c r="O120" s="204">
        <v>16</v>
      </c>
      <c r="P120" s="204">
        <v>17</v>
      </c>
      <c r="Q120" s="204">
        <v>18</v>
      </c>
      <c r="R120" s="204">
        <v>19</v>
      </c>
      <c r="S120" s="204">
        <v>20</v>
      </c>
      <c r="T120" s="204">
        <v>21</v>
      </c>
      <c r="U120" s="204">
        <v>22</v>
      </c>
      <c r="V120" s="204">
        <v>23</v>
      </c>
      <c r="W120" s="204">
        <v>24</v>
      </c>
      <c r="X120" s="204">
        <v>25</v>
      </c>
      <c r="Y120" s="204">
        <v>26</v>
      </c>
      <c r="Z120" s="204">
        <v>27</v>
      </c>
      <c r="AA120" s="204">
        <v>28</v>
      </c>
      <c r="AB120" s="204">
        <v>29</v>
      </c>
      <c r="AC120" s="204">
        <v>30</v>
      </c>
      <c r="AD120" s="204">
        <v>31</v>
      </c>
      <c r="AE120" s="204">
        <v>32</v>
      </c>
      <c r="AF120" s="204">
        <v>33</v>
      </c>
      <c r="AG120" s="204">
        <v>34</v>
      </c>
      <c r="AH120" s="204">
        <v>35</v>
      </c>
      <c r="AI120" s="204">
        <v>36</v>
      </c>
      <c r="AJ120" s="204">
        <v>37</v>
      </c>
      <c r="AK120" s="204">
        <v>38</v>
      </c>
    </row>
    <row r="121" spans="1:37" s="205" customFormat="1">
      <c r="A121" s="204"/>
      <c r="B121" s="207"/>
      <c r="C121" s="208">
        <v>1980</v>
      </c>
      <c r="D121" s="208">
        <v>1981</v>
      </c>
      <c r="E121" s="208">
        <v>1982</v>
      </c>
      <c r="F121" s="208">
        <v>1983</v>
      </c>
      <c r="G121" s="208">
        <v>1984</v>
      </c>
      <c r="H121" s="208">
        <v>1985</v>
      </c>
      <c r="I121" s="208">
        <v>1986</v>
      </c>
      <c r="J121" s="208">
        <v>1987</v>
      </c>
      <c r="K121" s="208">
        <v>1988</v>
      </c>
      <c r="L121" s="208">
        <v>1989</v>
      </c>
      <c r="M121" s="208">
        <v>1990</v>
      </c>
      <c r="N121" s="208">
        <v>1991</v>
      </c>
      <c r="O121" s="208">
        <v>1992</v>
      </c>
      <c r="P121" s="208">
        <v>1993</v>
      </c>
      <c r="Q121" s="208">
        <v>1994</v>
      </c>
      <c r="R121" s="208">
        <v>1995</v>
      </c>
      <c r="S121" s="208">
        <v>1996</v>
      </c>
      <c r="T121" s="208">
        <v>1997</v>
      </c>
      <c r="U121" s="209">
        <v>1998</v>
      </c>
      <c r="V121" s="209">
        <v>1999</v>
      </c>
      <c r="W121" s="209">
        <v>2000</v>
      </c>
      <c r="X121" s="209">
        <v>2001</v>
      </c>
      <c r="Y121" s="209">
        <v>2002</v>
      </c>
      <c r="Z121" s="209">
        <v>2003</v>
      </c>
      <c r="AA121" s="209">
        <v>2004</v>
      </c>
      <c r="AB121" s="209">
        <v>2005</v>
      </c>
      <c r="AC121" s="209">
        <v>2006</v>
      </c>
      <c r="AD121" s="209">
        <v>2007</v>
      </c>
      <c r="AE121" s="209">
        <v>2008</v>
      </c>
      <c r="AF121" s="209">
        <v>2009</v>
      </c>
      <c r="AG121" s="209">
        <v>2010</v>
      </c>
      <c r="AH121" s="209">
        <v>2011</v>
      </c>
      <c r="AI121" s="209">
        <v>2012</v>
      </c>
      <c r="AJ121" s="209">
        <v>2013</v>
      </c>
      <c r="AK121" s="209">
        <v>2014</v>
      </c>
    </row>
    <row r="122" spans="1:37">
      <c r="A122" s="205"/>
      <c r="B122" s="210" t="s">
        <v>70</v>
      </c>
      <c r="C122" s="211"/>
      <c r="D122" s="211"/>
      <c r="E122" s="211"/>
      <c r="F122" s="211"/>
      <c r="G122" s="211"/>
      <c r="H122" s="211"/>
      <c r="I122" s="211"/>
      <c r="J122" s="211"/>
      <c r="K122" s="211"/>
      <c r="L122" s="211"/>
      <c r="M122" s="211"/>
      <c r="N122" s="211"/>
      <c r="O122" s="211"/>
      <c r="P122" s="211"/>
      <c r="Q122" s="211"/>
      <c r="R122" s="211">
        <v>16.444738777951688</v>
      </c>
      <c r="S122" s="211">
        <v>16.829365534675837</v>
      </c>
      <c r="T122" s="211">
        <v>17.115723117499396</v>
      </c>
      <c r="U122" s="211">
        <v>16.731768793444964</v>
      </c>
      <c r="V122" s="211">
        <v>16.688187051553431</v>
      </c>
      <c r="W122" s="211">
        <v>16.50425001166537</v>
      </c>
      <c r="X122" s="211">
        <v>17.838302494571113</v>
      </c>
      <c r="Y122" s="211">
        <v>17.905984527746099</v>
      </c>
      <c r="Z122" s="211">
        <v>17.386192254412009</v>
      </c>
      <c r="AA122" s="211">
        <v>16.235167605854425</v>
      </c>
      <c r="AB122" s="211">
        <v>15.594969022309268</v>
      </c>
      <c r="AC122" s="211">
        <v>15.236277880893118</v>
      </c>
      <c r="AD122" s="211">
        <v>14.87944282146087</v>
      </c>
      <c r="AE122" s="211">
        <v>14.785152029062942</v>
      </c>
      <c r="AF122" s="211">
        <v>15.369780123759114</v>
      </c>
      <c r="AG122" s="211">
        <v>15.223666827457807</v>
      </c>
      <c r="AH122" s="211">
        <v>15.180739621041328</v>
      </c>
      <c r="AI122" s="211">
        <v>15.087248664971922</v>
      </c>
      <c r="AJ122" s="222">
        <v>15.034461537157373</v>
      </c>
    </row>
    <row r="123" spans="1:37" s="205" customFormat="1">
      <c r="A123" s="204"/>
      <c r="B123" s="212" t="s">
        <v>18</v>
      </c>
      <c r="C123" s="211">
        <v>17.978228225649655</v>
      </c>
      <c r="D123" s="211">
        <v>19.373458769132725</v>
      </c>
      <c r="E123" s="211">
        <v>19.853844987033533</v>
      </c>
      <c r="F123" s="211">
        <v>20.913523700833938</v>
      </c>
      <c r="G123" s="211">
        <v>20.47220321732927</v>
      </c>
      <c r="H123" s="211">
        <v>20.806786743221657</v>
      </c>
      <c r="I123" s="211">
        <v>20.806215212149564</v>
      </c>
      <c r="J123" s="211">
        <v>21.032339296917048</v>
      </c>
      <c r="K123" s="211">
        <v>20.8852320893353</v>
      </c>
      <c r="L123" s="211">
        <v>21.053860926675235</v>
      </c>
      <c r="M123" s="211">
        <v>21.364049085299854</v>
      </c>
      <c r="N123" s="211">
        <v>21.74912355462056</v>
      </c>
      <c r="O123" s="211">
        <v>22.498210279340597</v>
      </c>
      <c r="P123" s="211">
        <v>22.774942558196532</v>
      </c>
      <c r="Q123" s="211">
        <v>22.63968812768346</v>
      </c>
      <c r="R123" s="211">
        <v>21.662635376535462</v>
      </c>
      <c r="S123" s="211">
        <v>22.152455380806853</v>
      </c>
      <c r="T123" s="211">
        <v>22.861797907777532</v>
      </c>
      <c r="U123" s="211">
        <v>23.028076970124179</v>
      </c>
      <c r="V123" s="211">
        <v>23.3786966939183</v>
      </c>
      <c r="W123" s="211">
        <v>23.290911279396234</v>
      </c>
      <c r="X123" s="211">
        <v>23.521135210411686</v>
      </c>
      <c r="Y123" s="211">
        <v>23.951912420770139</v>
      </c>
      <c r="Z123" s="211">
        <v>24.383752324401353</v>
      </c>
      <c r="AA123" s="211">
        <v>24.662530135661317</v>
      </c>
      <c r="AB123" s="211">
        <v>24.852303740006935</v>
      </c>
      <c r="AC123" s="211">
        <v>24.954438014226575</v>
      </c>
      <c r="AD123" s="211">
        <v>24.773016590115091</v>
      </c>
      <c r="AE123" s="211">
        <v>25.779807719620834</v>
      </c>
      <c r="AF123" s="211">
        <v>27.779530243560718</v>
      </c>
      <c r="AG123" s="211">
        <v>27.77112077917851</v>
      </c>
      <c r="AH123" s="211">
        <v>27.538953099570467</v>
      </c>
      <c r="AI123" s="211">
        <v>28.077487023503245</v>
      </c>
      <c r="AJ123" s="211">
        <v>28.66999403312364</v>
      </c>
      <c r="AK123" s="205">
        <v>28.639696990262486</v>
      </c>
    </row>
    <row r="124" spans="1:37">
      <c r="A124" s="205"/>
      <c r="B124" s="212" t="s">
        <v>38</v>
      </c>
      <c r="C124" s="211">
        <v>10.249611688181071</v>
      </c>
      <c r="D124" s="211">
        <v>10.681859603931628</v>
      </c>
      <c r="E124" s="211">
        <v>11.057518229338628</v>
      </c>
      <c r="F124" s="211">
        <v>11.335936127484022</v>
      </c>
      <c r="G124" s="211">
        <v>11.168323824009411</v>
      </c>
      <c r="H124" s="211">
        <v>11.076610302513359</v>
      </c>
      <c r="I124" s="211">
        <v>11.465409954493957</v>
      </c>
      <c r="J124" s="211">
        <v>11.532502757970363</v>
      </c>
      <c r="K124" s="211">
        <v>11.187128004977621</v>
      </c>
      <c r="L124" s="211">
        <v>10.962008741333154</v>
      </c>
      <c r="M124" s="211">
        <v>11.119934269096939</v>
      </c>
      <c r="N124" s="211">
        <v>11.292850144696532</v>
      </c>
      <c r="O124" s="211">
        <v>11.898977584053776</v>
      </c>
      <c r="P124" s="211">
        <v>12.599116637791818</v>
      </c>
      <c r="Q124" s="211">
        <v>13.215061378720225</v>
      </c>
      <c r="R124" s="211">
        <v>14.075539869413106</v>
      </c>
      <c r="S124" s="211">
        <v>14.321511846366908</v>
      </c>
      <c r="T124" s="211">
        <v>14.463790054560066</v>
      </c>
      <c r="U124" s="211">
        <v>15.207664787522498</v>
      </c>
      <c r="V124" s="211">
        <v>16.030825014574113</v>
      </c>
      <c r="W124" s="211">
        <v>16.292621490731822</v>
      </c>
      <c r="X124" s="211">
        <v>17.121859259299256</v>
      </c>
      <c r="Y124" s="211">
        <v>17.453274599084967</v>
      </c>
      <c r="Z124" s="211">
        <v>17.665033651475586</v>
      </c>
      <c r="AA124" s="211">
        <v>17.869228936296242</v>
      </c>
      <c r="AB124" s="211">
        <v>18.388636590242943</v>
      </c>
      <c r="AC124" s="211">
        <v>18.294619503577948</v>
      </c>
      <c r="AD124" s="211">
        <v>18.637352282929921</v>
      </c>
      <c r="AE124" s="211">
        <v>19.715414375146921</v>
      </c>
      <c r="AF124" s="211">
        <v>21.981239759593183</v>
      </c>
      <c r="AG124" s="211">
        <v>22.108076030756841</v>
      </c>
      <c r="AH124" s="211">
        <v>23.066453090502399</v>
      </c>
      <c r="AI124" s="211"/>
      <c r="AJ124" s="211"/>
    </row>
    <row r="125" spans="1:37" s="205" customFormat="1">
      <c r="A125" s="204"/>
      <c r="B125" s="212" t="s">
        <v>74</v>
      </c>
      <c r="C125" s="211"/>
      <c r="D125" s="211"/>
      <c r="E125" s="211"/>
      <c r="F125" s="211"/>
      <c r="G125" s="211"/>
      <c r="H125" s="211"/>
      <c r="I125" s="211"/>
      <c r="J125" s="211"/>
      <c r="K125" s="211"/>
      <c r="L125" s="211"/>
      <c r="M125" s="211">
        <v>2.7707263783370291</v>
      </c>
      <c r="N125" s="211">
        <v>2.6689153698209638</v>
      </c>
      <c r="O125" s="211">
        <v>2.9088008418019862</v>
      </c>
      <c r="P125" s="211">
        <v>2.9900788362359823</v>
      </c>
      <c r="Q125" s="211">
        <v>3.0120130189049084</v>
      </c>
      <c r="R125" s="211">
        <v>3.2153933864123254</v>
      </c>
      <c r="S125" s="211">
        <v>3.3679879431420936</v>
      </c>
      <c r="T125" s="211">
        <v>3.6430946781599394</v>
      </c>
      <c r="U125" s="211">
        <v>5.0601503270880306</v>
      </c>
      <c r="V125" s="211">
        <v>6.0608192508264951</v>
      </c>
      <c r="W125" s="211">
        <v>4.7649623789921058</v>
      </c>
      <c r="X125" s="211">
        <v>5.2030589808985974</v>
      </c>
      <c r="Y125" s="211">
        <v>5.0682808017970595</v>
      </c>
      <c r="Z125" s="211">
        <v>5.3519284945010064</v>
      </c>
      <c r="AA125" s="211">
        <v>6.0198205239688294</v>
      </c>
      <c r="AB125" s="211">
        <v>6.4535420139639728</v>
      </c>
      <c r="AC125" s="211">
        <v>7.3840421809195496</v>
      </c>
      <c r="AD125" s="211">
        <v>7.5748020470271502</v>
      </c>
      <c r="AE125" s="211">
        <v>8.2282323692939112</v>
      </c>
      <c r="AF125" s="211">
        <v>9.375154925651394</v>
      </c>
      <c r="AG125" s="211">
        <v>8.9697673806623666</v>
      </c>
      <c r="AH125" s="211">
        <v>8.9932860248647835</v>
      </c>
      <c r="AI125" s="211">
        <v>9.6386143909688275</v>
      </c>
      <c r="AJ125" s="211">
        <v>10.162759060956986</v>
      </c>
      <c r="AK125" s="205">
        <v>10.408321697023384</v>
      </c>
    </row>
    <row r="126" spans="1:37" s="205" customFormat="1">
      <c r="A126" s="204"/>
      <c r="B126" s="212" t="s">
        <v>36</v>
      </c>
      <c r="C126" s="211">
        <v>20.272735729049618</v>
      </c>
      <c r="D126" s="211">
        <v>21.692043499834181</v>
      </c>
      <c r="E126" s="211">
        <v>21.007065099267933</v>
      </c>
      <c r="F126" s="211">
        <v>21.174094732022787</v>
      </c>
      <c r="G126" s="211">
        <v>19.945527119093594</v>
      </c>
      <c r="H126" s="211">
        <v>19.752499225178159</v>
      </c>
      <c r="I126" s="211">
        <v>19.117327892978651</v>
      </c>
      <c r="J126" s="211">
        <v>19.803683002109853</v>
      </c>
      <c r="K126" s="211">
        <v>19.570514110495559</v>
      </c>
      <c r="L126" s="211">
        <v>18.932072386587325</v>
      </c>
      <c r="M126" s="211">
        <v>19.138654635675305</v>
      </c>
      <c r="N126" s="211">
        <v>19.455121909562902</v>
      </c>
      <c r="O126" s="211">
        <v>19.810628104889386</v>
      </c>
      <c r="P126" s="211">
        <v>20.137567332392077</v>
      </c>
      <c r="Q126" s="211">
        <v>19.950441577170601</v>
      </c>
      <c r="R126" s="211">
        <v>20.76144171106824</v>
      </c>
      <c r="S126" s="211">
        <v>20.876975809397099</v>
      </c>
      <c r="T126" s="211">
        <v>21.168791214130938</v>
      </c>
      <c r="U126" s="211">
        <v>21.04752668155626</v>
      </c>
      <c r="V126" s="211">
        <v>20.465400359171213</v>
      </c>
      <c r="W126" s="211">
        <v>19.617386143645476</v>
      </c>
      <c r="X126" s="211">
        <v>20.735822653965446</v>
      </c>
      <c r="Y126" s="211">
        <v>21.710947880875334</v>
      </c>
      <c r="Z126" s="211">
        <v>22.40650157810558</v>
      </c>
      <c r="AA126" s="211">
        <v>22.791084978775345</v>
      </c>
      <c r="AB126" s="211">
        <v>21.995284570277011</v>
      </c>
      <c r="AC126" s="211">
        <v>20.729697762877386</v>
      </c>
      <c r="AD126" s="211">
        <v>19.484198350259224</v>
      </c>
      <c r="AE126" s="211">
        <v>21.784245655111516</v>
      </c>
      <c r="AF126" s="211">
        <v>24.32823294879579</v>
      </c>
      <c r="AG126" s="211">
        <v>23.039961745533375</v>
      </c>
      <c r="AH126" s="211">
        <v>22.474660382305629</v>
      </c>
      <c r="AI126" s="211">
        <v>23.35917481728432</v>
      </c>
      <c r="AJ126" s="211">
        <v>23.401255815580733</v>
      </c>
      <c r="AK126" s="205">
        <v>23.537043326402767</v>
      </c>
    </row>
    <row r="127" spans="1:37">
      <c r="A127" s="205" t="s">
        <v>199</v>
      </c>
      <c r="B127" s="212" t="s">
        <v>46</v>
      </c>
      <c r="C127" s="211">
        <v>15.351744083730734</v>
      </c>
      <c r="D127" s="211">
        <v>15.91991116842012</v>
      </c>
      <c r="E127" s="211">
        <v>16.42859409432706</v>
      </c>
      <c r="F127" s="211">
        <v>16.736910081841543</v>
      </c>
      <c r="G127" s="211">
        <v>16.488411022434406</v>
      </c>
      <c r="H127" s="211">
        <v>17.010263196885735</v>
      </c>
      <c r="I127" s="211">
        <v>17.047821881192146</v>
      </c>
      <c r="J127" s="211">
        <v>17.184635157650003</v>
      </c>
      <c r="K127" s="211">
        <v>17.115485379278145</v>
      </c>
      <c r="L127" s="211">
        <v>17.008119265483359</v>
      </c>
      <c r="M127" s="211">
        <v>17.468216857205295</v>
      </c>
      <c r="N127" s="211">
        <v>18.370300406841039</v>
      </c>
      <c r="O127" s="211">
        <v>19.2431745250544</v>
      </c>
      <c r="P127" s="211">
        <v>19.770179839806676</v>
      </c>
      <c r="Q127" s="211">
        <v>19.537597292197134</v>
      </c>
      <c r="R127" s="211">
        <v>19.319065276768214</v>
      </c>
      <c r="S127" s="211">
        <v>19.333287130781969</v>
      </c>
      <c r="T127" s="211">
        <v>19.025280937516523</v>
      </c>
      <c r="U127" s="211">
        <v>19.051383159216808</v>
      </c>
      <c r="V127" s="211">
        <v>18.97896764042742</v>
      </c>
      <c r="W127" s="211">
        <v>18.610230761316103</v>
      </c>
      <c r="X127" s="211">
        <v>18.929280542190373</v>
      </c>
      <c r="Y127" s="211">
        <v>19.379918616503783</v>
      </c>
      <c r="Z127" s="211">
        <v>19.660663852202241</v>
      </c>
      <c r="AA127" s="211">
        <v>19.480460036701363</v>
      </c>
      <c r="AB127" s="211">
        <v>19.414263605467163</v>
      </c>
      <c r="AC127" s="211">
        <v>19.163601047069339</v>
      </c>
      <c r="AD127" s="211">
        <v>18.940165326136334</v>
      </c>
      <c r="AE127" s="211">
        <v>19.685463704502421</v>
      </c>
      <c r="AF127" s="211">
        <v>21.892677390128714</v>
      </c>
      <c r="AG127" s="211">
        <v>21.648245754654447</v>
      </c>
      <c r="AH127" s="211">
        <v>21.416001007912325</v>
      </c>
      <c r="AI127" s="211">
        <v>21.577101277020152</v>
      </c>
      <c r="AJ127" s="211">
        <v>21.711555849925496</v>
      </c>
      <c r="AK127" s="204">
        <v>21.619728212435916</v>
      </c>
    </row>
    <row r="128" spans="1:37" s="205" customFormat="1">
      <c r="A128" s="204"/>
      <c r="B128" s="215"/>
      <c r="C128" s="216"/>
      <c r="D128" s="216"/>
      <c r="E128" s="216"/>
      <c r="F128" s="216"/>
      <c r="G128" s="216"/>
      <c r="H128" s="216"/>
      <c r="I128" s="216"/>
      <c r="J128" s="216"/>
      <c r="K128" s="216"/>
      <c r="L128" s="216"/>
      <c r="M128" s="216"/>
      <c r="N128" s="216"/>
      <c r="O128" s="216"/>
      <c r="P128" s="216"/>
      <c r="Q128" s="216"/>
      <c r="R128" s="216"/>
      <c r="S128" s="216"/>
      <c r="T128" s="216"/>
      <c r="U128" s="216"/>
      <c r="V128" s="216"/>
      <c r="W128" s="216"/>
      <c r="X128" s="216"/>
      <c r="Y128" s="216"/>
      <c r="Z128" s="216"/>
      <c r="AA128" s="216"/>
      <c r="AB128" s="216"/>
      <c r="AC128" s="216"/>
      <c r="AD128" s="216"/>
      <c r="AE128" s="216"/>
      <c r="AF128" s="216"/>
      <c r="AG128" s="216"/>
      <c r="AH128" s="216"/>
      <c r="AI128" s="216"/>
      <c r="AJ128" s="216"/>
    </row>
    <row r="129" spans="1:37">
      <c r="A129" s="205"/>
      <c r="B129" s="217" t="s">
        <v>200</v>
      </c>
      <c r="C129" s="218"/>
      <c r="D129" s="218"/>
      <c r="E129" s="218"/>
      <c r="F129" s="218"/>
      <c r="G129" s="218"/>
      <c r="H129" s="218"/>
      <c r="I129" s="218"/>
      <c r="J129" s="218"/>
      <c r="K129" s="218"/>
      <c r="L129" s="218"/>
      <c r="M129" s="218"/>
      <c r="N129" s="218"/>
      <c r="O129" s="218"/>
      <c r="P129" s="218"/>
      <c r="Q129" s="218"/>
      <c r="R129" s="218"/>
      <c r="S129" s="218"/>
      <c r="T129" s="218"/>
      <c r="U129" s="218"/>
      <c r="V129" s="218"/>
      <c r="W129" s="218"/>
      <c r="X129" s="218"/>
      <c r="Y129" s="218"/>
      <c r="Z129" s="218"/>
      <c r="AA129" s="218"/>
      <c r="AB129" s="218"/>
      <c r="AC129" s="218"/>
      <c r="AD129" s="218"/>
      <c r="AE129" s="218"/>
      <c r="AF129" s="218">
        <v>35</v>
      </c>
      <c r="AG129" s="218">
        <v>35</v>
      </c>
      <c r="AH129" s="218">
        <v>35</v>
      </c>
      <c r="AI129" s="218">
        <v>35</v>
      </c>
      <c r="AJ129" s="218">
        <v>35</v>
      </c>
      <c r="AK129" s="218">
        <v>35</v>
      </c>
    </row>
    <row r="130" spans="1:37">
      <c r="A130" s="205"/>
      <c r="B130" s="219" t="s">
        <v>201</v>
      </c>
      <c r="C130" s="220">
        <v>0</v>
      </c>
      <c r="D130" s="220">
        <v>0</v>
      </c>
      <c r="E130" s="220">
        <v>0</v>
      </c>
      <c r="F130" s="220">
        <v>0</v>
      </c>
      <c r="G130" s="220">
        <v>0</v>
      </c>
      <c r="H130" s="220">
        <v>0</v>
      </c>
      <c r="I130" s="220">
        <v>0</v>
      </c>
      <c r="J130" s="220">
        <v>0</v>
      </c>
      <c r="K130" s="220">
        <v>0</v>
      </c>
      <c r="L130" s="220">
        <v>0</v>
      </c>
      <c r="M130" s="220">
        <v>0</v>
      </c>
      <c r="N130" s="220">
        <v>0</v>
      </c>
      <c r="O130" s="220">
        <v>0</v>
      </c>
      <c r="P130" s="220">
        <v>0</v>
      </c>
      <c r="Q130" s="220">
        <v>0</v>
      </c>
      <c r="R130" s="220">
        <v>0</v>
      </c>
      <c r="S130" s="220">
        <v>0</v>
      </c>
      <c r="T130" s="220">
        <v>0</v>
      </c>
      <c r="U130" s="220">
        <v>0</v>
      </c>
      <c r="V130" s="220">
        <v>0</v>
      </c>
      <c r="W130" s="220">
        <v>0</v>
      </c>
      <c r="X130" s="220">
        <v>0</v>
      </c>
      <c r="Y130" s="220">
        <v>0</v>
      </c>
      <c r="Z130" s="220">
        <v>0</v>
      </c>
      <c r="AA130" s="220">
        <v>0</v>
      </c>
      <c r="AB130" s="220">
        <v>0</v>
      </c>
      <c r="AC130" s="220">
        <v>0</v>
      </c>
      <c r="AD130" s="220">
        <v>0</v>
      </c>
      <c r="AE130" s="220">
        <v>0</v>
      </c>
      <c r="AF130" s="220">
        <v>0</v>
      </c>
      <c r="AG130" s="220">
        <v>0</v>
      </c>
      <c r="AH130" s="220">
        <v>0</v>
      </c>
      <c r="AI130" s="220">
        <v>0</v>
      </c>
      <c r="AJ130" s="220">
        <v>0</v>
      </c>
      <c r="AK130" s="220">
        <v>0</v>
      </c>
    </row>
    <row r="133" spans="1:37">
      <c r="A133" s="205"/>
      <c r="B133" s="206" t="s">
        <v>406</v>
      </c>
      <c r="C133" s="204">
        <v>4</v>
      </c>
      <c r="D133" s="204">
        <v>5</v>
      </c>
      <c r="E133" s="204">
        <v>6</v>
      </c>
      <c r="F133" s="204">
        <v>7</v>
      </c>
      <c r="G133" s="204">
        <v>8</v>
      </c>
      <c r="H133" s="204">
        <v>9</v>
      </c>
      <c r="I133" s="204">
        <v>10</v>
      </c>
      <c r="J133" s="204">
        <v>11</v>
      </c>
      <c r="K133" s="204">
        <v>12</v>
      </c>
      <c r="L133" s="204">
        <v>13</v>
      </c>
      <c r="M133" s="204">
        <v>14</v>
      </c>
      <c r="N133" s="204">
        <v>15</v>
      </c>
      <c r="O133" s="204">
        <v>16</v>
      </c>
      <c r="P133" s="204">
        <v>17</v>
      </c>
      <c r="Q133" s="204">
        <v>18</v>
      </c>
      <c r="R133" s="204">
        <v>19</v>
      </c>
      <c r="S133" s="204">
        <v>20</v>
      </c>
      <c r="T133" s="204">
        <v>21</v>
      </c>
      <c r="U133" s="204">
        <v>22</v>
      </c>
      <c r="V133" s="204">
        <v>23</v>
      </c>
      <c r="W133" s="204">
        <v>24</v>
      </c>
      <c r="X133" s="204">
        <v>25</v>
      </c>
      <c r="Y133" s="204">
        <v>26</v>
      </c>
      <c r="Z133" s="204">
        <v>27</v>
      </c>
      <c r="AA133" s="204">
        <v>28</v>
      </c>
      <c r="AB133" s="204">
        <v>29</v>
      </c>
      <c r="AC133" s="204">
        <v>30</v>
      </c>
      <c r="AD133" s="204">
        <v>31</v>
      </c>
      <c r="AE133" s="204">
        <v>32</v>
      </c>
      <c r="AF133" s="204">
        <v>33</v>
      </c>
      <c r="AG133" s="204">
        <v>34</v>
      </c>
      <c r="AH133" s="204">
        <v>35</v>
      </c>
      <c r="AI133" s="204">
        <v>36</v>
      </c>
      <c r="AJ133" s="204">
        <v>37</v>
      </c>
      <c r="AK133" s="204">
        <v>38</v>
      </c>
    </row>
    <row r="134" spans="1:37" s="205" customFormat="1">
      <c r="A134" s="204"/>
      <c r="B134" s="207"/>
      <c r="C134" s="208">
        <v>1980</v>
      </c>
      <c r="D134" s="208">
        <v>1981</v>
      </c>
      <c r="E134" s="208">
        <v>1982</v>
      </c>
      <c r="F134" s="208">
        <v>1983</v>
      </c>
      <c r="G134" s="208">
        <v>1984</v>
      </c>
      <c r="H134" s="208">
        <v>1985</v>
      </c>
      <c r="I134" s="208">
        <v>1986</v>
      </c>
      <c r="J134" s="208">
        <v>1987</v>
      </c>
      <c r="K134" s="208">
        <v>1988</v>
      </c>
      <c r="L134" s="208">
        <v>1989</v>
      </c>
      <c r="M134" s="208">
        <v>1990</v>
      </c>
      <c r="N134" s="208">
        <v>1991</v>
      </c>
      <c r="O134" s="208">
        <v>1992</v>
      </c>
      <c r="P134" s="208">
        <v>1993</v>
      </c>
      <c r="Q134" s="208">
        <v>1994</v>
      </c>
      <c r="R134" s="208">
        <v>1995</v>
      </c>
      <c r="S134" s="208">
        <v>1996</v>
      </c>
      <c r="T134" s="208">
        <v>1997</v>
      </c>
      <c r="U134" s="209">
        <v>1998</v>
      </c>
      <c r="V134" s="209">
        <v>1999</v>
      </c>
      <c r="W134" s="209">
        <v>2000</v>
      </c>
      <c r="X134" s="209">
        <v>2001</v>
      </c>
      <c r="Y134" s="209">
        <v>2002</v>
      </c>
      <c r="Z134" s="209">
        <v>2003</v>
      </c>
      <c r="AA134" s="209">
        <v>2004</v>
      </c>
      <c r="AB134" s="209">
        <v>2005</v>
      </c>
      <c r="AC134" s="209">
        <v>2006</v>
      </c>
      <c r="AD134" s="209">
        <v>2007</v>
      </c>
      <c r="AE134" s="209">
        <v>2008</v>
      </c>
      <c r="AF134" s="209">
        <v>2009</v>
      </c>
      <c r="AG134" s="209">
        <v>2010</v>
      </c>
      <c r="AH134" s="209">
        <v>2011</v>
      </c>
      <c r="AI134" s="209">
        <v>2012</v>
      </c>
      <c r="AJ134" s="209">
        <v>2013</v>
      </c>
      <c r="AK134" s="209">
        <v>2014</v>
      </c>
    </row>
    <row r="135" spans="1:37">
      <c r="A135" s="205"/>
      <c r="B135" s="210" t="s">
        <v>78</v>
      </c>
      <c r="C135" s="211"/>
      <c r="D135" s="211"/>
      <c r="E135" s="211"/>
      <c r="F135" s="211"/>
      <c r="G135" s="211"/>
      <c r="H135" s="211">
        <v>1.7025663901838308</v>
      </c>
      <c r="I135" s="211">
        <v>1.624654312468174</v>
      </c>
      <c r="J135" s="211">
        <v>1.6701896760418167</v>
      </c>
      <c r="K135" s="211">
        <v>1.9118350917759301</v>
      </c>
      <c r="L135" s="211">
        <v>2.4728074393077342</v>
      </c>
      <c r="M135" s="211">
        <v>3.1986582065179321</v>
      </c>
      <c r="N135" s="211">
        <v>3.5995157739969037</v>
      </c>
      <c r="O135" s="211">
        <v>3.9477011972160558</v>
      </c>
      <c r="P135" s="211">
        <v>4.228493661648133</v>
      </c>
      <c r="Q135" s="211">
        <v>4.6389242153094239</v>
      </c>
      <c r="R135" s="211">
        <v>4.2003007574411431</v>
      </c>
      <c r="S135" s="211">
        <v>3.9639760318641604</v>
      </c>
      <c r="T135" s="211">
        <v>4.0128588428896519</v>
      </c>
      <c r="U135" s="211">
        <v>4.4651079009920895</v>
      </c>
      <c r="V135" s="211">
        <v>5.0187718774448591</v>
      </c>
      <c r="W135" s="211">
        <v>5.007442095620056</v>
      </c>
      <c r="X135" s="211">
        <v>5.7268907745928761</v>
      </c>
      <c r="Y135" s="211">
        <v>6.0109483101890602</v>
      </c>
      <c r="Z135" s="211">
        <v>6.4657245993299322</v>
      </c>
      <c r="AA135" s="211">
        <v>6.3642171709966942</v>
      </c>
      <c r="AB135" s="211">
        <v>6.5312306471351151</v>
      </c>
      <c r="AC135" s="211">
        <v>6.6434597158239574</v>
      </c>
      <c r="AD135" s="211">
        <v>6.6631444024635194</v>
      </c>
      <c r="AE135" s="211">
        <v>7.1591008276734698</v>
      </c>
      <c r="AF135" s="211">
        <v>7.7099884309000402</v>
      </c>
      <c r="AG135" s="211">
        <v>7.8208449960985877</v>
      </c>
      <c r="AH135" s="211">
        <v>7.707362725603768</v>
      </c>
      <c r="AI135" s="211">
        <v>7.8862984734105277</v>
      </c>
      <c r="AJ135" s="222"/>
    </row>
    <row r="136" spans="1:37" s="205" customFormat="1">
      <c r="A136" s="204"/>
      <c r="B136" s="212" t="s">
        <v>30</v>
      </c>
      <c r="C136" s="211">
        <v>24.791135005079823</v>
      </c>
      <c r="D136" s="211">
        <v>25.470937019749908</v>
      </c>
      <c r="E136" s="211">
        <v>27.032462768541937</v>
      </c>
      <c r="F136" s="211">
        <v>27.410196219675985</v>
      </c>
      <c r="G136" s="211">
        <v>25.972749403713902</v>
      </c>
      <c r="H136" s="211">
        <v>25.343974013628934</v>
      </c>
      <c r="I136" s="211">
        <v>24.732824721257565</v>
      </c>
      <c r="J136" s="211">
        <v>24.686682159921627</v>
      </c>
      <c r="K136" s="211">
        <v>24.341125112926346</v>
      </c>
      <c r="L136" s="211">
        <v>23.992395252301563</v>
      </c>
      <c r="M136" s="211">
        <v>25.567369413769153</v>
      </c>
      <c r="N136" s="211">
        <v>25.514350129488623</v>
      </c>
      <c r="O136" s="211">
        <v>25.979908188731471</v>
      </c>
      <c r="P136" s="211">
        <v>26.09537253017562</v>
      </c>
      <c r="Q136" s="211">
        <v>24.657844831035835</v>
      </c>
      <c r="R136" s="211">
        <v>23.80803898964443</v>
      </c>
      <c r="S136" s="211">
        <v>22.611994914093934</v>
      </c>
      <c r="T136" s="211">
        <v>21.837007439081436</v>
      </c>
      <c r="U136" s="211">
        <v>21.42456078466779</v>
      </c>
      <c r="V136" s="211">
        <v>20.485053803966355</v>
      </c>
      <c r="W136" s="211">
        <v>19.756202139487641</v>
      </c>
      <c r="X136" s="211">
        <v>19.687039633706803</v>
      </c>
      <c r="Y136" s="211">
        <v>20.462277936660925</v>
      </c>
      <c r="Z136" s="211">
        <v>21.288330924544148</v>
      </c>
      <c r="AA136" s="211">
        <v>21.246240341960792</v>
      </c>
      <c r="AB136" s="211">
        <v>21.753943888571836</v>
      </c>
      <c r="AC136" s="211">
        <v>21.498621625423901</v>
      </c>
      <c r="AD136" s="211">
        <v>21.269741505807371</v>
      </c>
      <c r="AE136" s="211">
        <v>20.937325650441313</v>
      </c>
      <c r="AF136" s="211">
        <v>23.126905248283862</v>
      </c>
      <c r="AG136" s="211">
        <v>23.673548635028947</v>
      </c>
      <c r="AH136" s="211">
        <v>23.482493777616781</v>
      </c>
      <c r="AI136" s="211">
        <v>24.132550053762348</v>
      </c>
      <c r="AJ136" s="211">
        <v>24.553919969766717</v>
      </c>
      <c r="AK136" s="205">
        <v>24.736409704181987</v>
      </c>
    </row>
    <row r="137" spans="1:37">
      <c r="A137" s="205"/>
      <c r="B137" s="212" t="s">
        <v>42</v>
      </c>
      <c r="C137" s="211">
        <v>16.30489707592676</v>
      </c>
      <c r="D137" s="211"/>
      <c r="E137" s="211"/>
      <c r="F137" s="211"/>
      <c r="G137" s="211"/>
      <c r="H137" s="211">
        <v>17.507918378881659</v>
      </c>
      <c r="I137" s="211"/>
      <c r="J137" s="211"/>
      <c r="K137" s="211">
        <v>20.338751306653393</v>
      </c>
      <c r="L137" s="211">
        <v>21.252320811805543</v>
      </c>
      <c r="M137" s="211">
        <v>21.947668662552434</v>
      </c>
      <c r="N137" s="211">
        <v>22.874237590544311</v>
      </c>
      <c r="O137" s="211">
        <v>23.807909480072489</v>
      </c>
      <c r="P137" s="211">
        <v>23.736005301897229</v>
      </c>
      <c r="Q137" s="211">
        <v>23.565224880531975</v>
      </c>
      <c r="R137" s="211">
        <v>22.942936925001195</v>
      </c>
      <c r="S137" s="211">
        <v>22.135704594145153</v>
      </c>
      <c r="T137" s="211">
        <v>21.602326844743892</v>
      </c>
      <c r="U137" s="211">
        <v>23.087196943857712</v>
      </c>
      <c r="V137" s="211">
        <v>23.010914287481405</v>
      </c>
      <c r="W137" s="211">
        <v>20.769351903267655</v>
      </c>
      <c r="X137" s="211">
        <v>21.613205952226807</v>
      </c>
      <c r="Y137" s="211">
        <v>23.13531998489859</v>
      </c>
      <c r="Z137" s="211">
        <v>24.06241327250768</v>
      </c>
      <c r="AA137" s="211">
        <v>22.667245835719974</v>
      </c>
      <c r="AB137" s="211">
        <v>21.067405740548175</v>
      </c>
      <c r="AC137" s="211">
        <v>19.797459828475866</v>
      </c>
      <c r="AD137" s="211">
        <v>19.977183405630743</v>
      </c>
      <c r="AE137" s="211">
        <v>19.541372165080542</v>
      </c>
      <c r="AF137" s="211">
        <v>22.785466229195787</v>
      </c>
      <c r="AG137" s="211">
        <v>22.359094218214608</v>
      </c>
      <c r="AH137" s="211">
        <v>21.820567500621056</v>
      </c>
      <c r="AI137" s="211">
        <v>21.681151044376527</v>
      </c>
      <c r="AJ137" s="211">
        <v>22.028901988662611</v>
      </c>
      <c r="AK137" s="204">
        <v>22.029587658106241</v>
      </c>
    </row>
    <row r="138" spans="1:37" s="205" customFormat="1">
      <c r="A138" s="204"/>
      <c r="B138" s="212" t="s">
        <v>50</v>
      </c>
      <c r="C138" s="211">
        <v>16.915891833083872</v>
      </c>
      <c r="D138" s="211">
        <v>17.060319997496165</v>
      </c>
      <c r="E138" s="211">
        <v>17.928675102912027</v>
      </c>
      <c r="F138" s="211">
        <v>17.667934138829665</v>
      </c>
      <c r="G138" s="211">
        <v>16.994521144128246</v>
      </c>
      <c r="H138" s="211">
        <v>17.450840608839478</v>
      </c>
      <c r="I138" s="211">
        <v>17.371841362733829</v>
      </c>
      <c r="J138" s="211">
        <v>18.090262213976498</v>
      </c>
      <c r="K138" s="211">
        <v>19.370954044804879</v>
      </c>
      <c r="L138" s="211">
        <v>20.81020505782114</v>
      </c>
      <c r="M138" s="211">
        <v>21.181870023991934</v>
      </c>
      <c r="N138" s="211">
        <v>21.538617973709098</v>
      </c>
      <c r="O138" s="211">
        <v>21.362328777167225</v>
      </c>
      <c r="P138" s="211">
        <v>19.683626995988924</v>
      </c>
      <c r="Q138" s="211">
        <v>18.933373647158596</v>
      </c>
      <c r="R138" s="211">
        <v>18.388481575533262</v>
      </c>
      <c r="S138" s="211">
        <v>18.324915760190816</v>
      </c>
      <c r="T138" s="211">
        <v>19.315501989792207</v>
      </c>
      <c r="U138" s="211">
        <v>19.822362001918176</v>
      </c>
      <c r="V138" s="211">
        <v>19.117923593148518</v>
      </c>
      <c r="W138" s="211">
        <v>18.900591298483356</v>
      </c>
      <c r="X138" s="211">
        <v>18.197792820938876</v>
      </c>
      <c r="Y138" s="211">
        <v>18.344551357059895</v>
      </c>
      <c r="Z138" s="211">
        <v>17.841915155878539</v>
      </c>
      <c r="AA138" s="211">
        <v>17.531029930081957</v>
      </c>
      <c r="AB138" s="211">
        <v>17.948551316592091</v>
      </c>
      <c r="AC138" s="211">
        <v>18.751926081800168</v>
      </c>
      <c r="AD138" s="211">
        <v>18.366884978074506</v>
      </c>
      <c r="AE138" s="211">
        <v>19.892855131211761</v>
      </c>
      <c r="AF138" s="211">
        <v>21.013426474010657</v>
      </c>
      <c r="AG138" s="211">
        <v>20.959884604811201</v>
      </c>
      <c r="AH138" s="211">
        <v>20.715163607442722</v>
      </c>
      <c r="AI138" s="211">
        <v>20.996283106632674</v>
      </c>
      <c r="AJ138" s="211">
        <v>20.751991435475663</v>
      </c>
    </row>
    <row r="139" spans="1:37" s="205" customFormat="1">
      <c r="A139" s="204"/>
      <c r="B139" s="212" t="s">
        <v>52</v>
      </c>
      <c r="C139" s="211"/>
      <c r="D139" s="211"/>
      <c r="E139" s="211"/>
      <c r="F139" s="211"/>
      <c r="G139" s="211"/>
      <c r="H139" s="211"/>
      <c r="I139" s="211"/>
      <c r="J139" s="211"/>
      <c r="K139" s="211"/>
      <c r="L139" s="211"/>
      <c r="M139" s="211">
        <v>14.914815244672946</v>
      </c>
      <c r="N139" s="211">
        <v>20.961552064572839</v>
      </c>
      <c r="O139" s="211">
        <v>24.600713485653671</v>
      </c>
      <c r="P139" s="211">
        <v>24.082843185275159</v>
      </c>
      <c r="Q139" s="211">
        <v>22.984037386460301</v>
      </c>
      <c r="R139" s="211">
        <v>22.315249089916865</v>
      </c>
      <c r="S139" s="211">
        <v>22.480523940904661</v>
      </c>
      <c r="T139" s="211">
        <v>21.781247980246459</v>
      </c>
      <c r="U139" s="211">
        <v>20.990962291672318</v>
      </c>
      <c r="V139" s="211">
        <v>21.394764871665792</v>
      </c>
      <c r="W139" s="211">
        <v>20.293580388425507</v>
      </c>
      <c r="X139" s="211">
        <v>21.76509621549668</v>
      </c>
      <c r="Y139" s="211">
        <v>22.095320001759955</v>
      </c>
      <c r="Z139" s="211">
        <v>22.069535451312671</v>
      </c>
      <c r="AA139" s="211">
        <v>21.154348596425045</v>
      </c>
      <c r="AB139" s="211">
        <v>20.735027652326458</v>
      </c>
      <c r="AC139" s="211">
        <v>20.490990117409119</v>
      </c>
      <c r="AD139" s="211">
        <v>19.386801391408987</v>
      </c>
      <c r="AE139" s="211">
        <v>19.940997139726381</v>
      </c>
      <c r="AF139" s="211">
        <v>20.656839879967333</v>
      </c>
      <c r="AG139" s="211">
        <v>20.653422566579899</v>
      </c>
      <c r="AH139" s="211">
        <v>20.082039169126645</v>
      </c>
      <c r="AI139" s="211">
        <v>20.144164397399116</v>
      </c>
      <c r="AJ139" s="211">
        <v>20.684672816376544</v>
      </c>
      <c r="AK139" s="205">
        <v>20.614193073538758</v>
      </c>
    </row>
    <row r="140" spans="1:37">
      <c r="A140" s="205" t="s">
        <v>199</v>
      </c>
      <c r="B140" s="212" t="s">
        <v>46</v>
      </c>
      <c r="C140" s="211">
        <v>15.351744083730734</v>
      </c>
      <c r="D140" s="211">
        <v>15.91991116842012</v>
      </c>
      <c r="E140" s="211">
        <v>16.42859409432706</v>
      </c>
      <c r="F140" s="211">
        <v>16.736910081841543</v>
      </c>
      <c r="G140" s="211">
        <v>16.488411022434406</v>
      </c>
      <c r="H140" s="211">
        <v>17.010263196885735</v>
      </c>
      <c r="I140" s="211">
        <v>17.047821881192146</v>
      </c>
      <c r="J140" s="211">
        <v>17.184635157650003</v>
      </c>
      <c r="K140" s="211">
        <v>17.115485379278145</v>
      </c>
      <c r="L140" s="211">
        <v>17.008119265483359</v>
      </c>
      <c r="M140" s="211">
        <v>17.468216857205295</v>
      </c>
      <c r="N140" s="211">
        <v>18.370300406841039</v>
      </c>
      <c r="O140" s="211">
        <v>19.2431745250544</v>
      </c>
      <c r="P140" s="211">
        <v>19.770179839806676</v>
      </c>
      <c r="Q140" s="211">
        <v>19.537597292197134</v>
      </c>
      <c r="R140" s="211">
        <v>19.319065276768214</v>
      </c>
      <c r="S140" s="211">
        <v>19.333287130781969</v>
      </c>
      <c r="T140" s="211">
        <v>19.025280937516523</v>
      </c>
      <c r="U140" s="211">
        <v>19.051383159216808</v>
      </c>
      <c r="V140" s="211">
        <v>18.97896764042742</v>
      </c>
      <c r="W140" s="211">
        <v>18.610230761316103</v>
      </c>
      <c r="X140" s="211">
        <v>18.929280542190373</v>
      </c>
      <c r="Y140" s="211">
        <v>19.379918616503783</v>
      </c>
      <c r="Z140" s="211">
        <v>19.660663852202241</v>
      </c>
      <c r="AA140" s="211">
        <v>19.480460036701363</v>
      </c>
      <c r="AB140" s="211">
        <v>19.414263605467163</v>
      </c>
      <c r="AC140" s="211">
        <v>19.163601047069339</v>
      </c>
      <c r="AD140" s="211">
        <v>18.940165326136334</v>
      </c>
      <c r="AE140" s="211">
        <v>19.685463704502421</v>
      </c>
      <c r="AF140" s="211">
        <v>21.892677390128714</v>
      </c>
      <c r="AG140" s="211">
        <v>21.648245754654447</v>
      </c>
      <c r="AH140" s="211">
        <v>21.416001007912325</v>
      </c>
      <c r="AI140" s="211">
        <v>21.577101277020152</v>
      </c>
      <c r="AJ140" s="211">
        <v>21.711555849925496</v>
      </c>
      <c r="AK140" s="204">
        <v>21.619728212435916</v>
      </c>
    </row>
    <row r="141" spans="1:37" s="205" customFormat="1">
      <c r="A141" s="204"/>
      <c r="B141" s="215"/>
      <c r="C141" s="216"/>
      <c r="D141" s="216"/>
      <c r="E141" s="216"/>
      <c r="F141" s="216"/>
      <c r="G141" s="216"/>
      <c r="H141" s="216"/>
      <c r="I141" s="216"/>
      <c r="J141" s="216"/>
      <c r="K141" s="216"/>
      <c r="L141" s="216"/>
      <c r="M141" s="216"/>
      <c r="N141" s="216"/>
      <c r="O141" s="216"/>
      <c r="P141" s="216"/>
      <c r="Q141" s="216"/>
      <c r="R141" s="216"/>
      <c r="S141" s="216"/>
      <c r="T141" s="216"/>
      <c r="U141" s="216"/>
      <c r="V141" s="216"/>
      <c r="W141" s="216"/>
      <c r="X141" s="216"/>
      <c r="Y141" s="216"/>
      <c r="Z141" s="216"/>
      <c r="AA141" s="216"/>
      <c r="AB141" s="216"/>
      <c r="AC141" s="216"/>
      <c r="AD141" s="216"/>
      <c r="AE141" s="216"/>
      <c r="AF141" s="216"/>
      <c r="AG141" s="216"/>
      <c r="AH141" s="216"/>
      <c r="AI141" s="216"/>
      <c r="AJ141" s="216"/>
    </row>
    <row r="142" spans="1:37">
      <c r="A142" s="205"/>
      <c r="B142" s="217" t="s">
        <v>200</v>
      </c>
      <c r="C142" s="218"/>
      <c r="D142" s="218"/>
      <c r="E142" s="218"/>
      <c r="F142" s="218"/>
      <c r="G142" s="218"/>
      <c r="H142" s="218"/>
      <c r="I142" s="218"/>
      <c r="J142" s="218"/>
      <c r="K142" s="218"/>
      <c r="L142" s="218"/>
      <c r="M142" s="218"/>
      <c r="N142" s="218"/>
      <c r="O142" s="218"/>
      <c r="P142" s="218"/>
      <c r="Q142" s="218"/>
      <c r="R142" s="218"/>
      <c r="S142" s="218"/>
      <c r="T142" s="218"/>
      <c r="U142" s="218"/>
      <c r="V142" s="218"/>
      <c r="W142" s="218"/>
      <c r="X142" s="218"/>
      <c r="Y142" s="218"/>
      <c r="Z142" s="218"/>
      <c r="AA142" s="218"/>
      <c r="AB142" s="218"/>
      <c r="AC142" s="218"/>
      <c r="AD142" s="218"/>
      <c r="AE142" s="218"/>
      <c r="AF142" s="218">
        <v>35</v>
      </c>
      <c r="AG142" s="218">
        <v>35</v>
      </c>
      <c r="AH142" s="218">
        <v>35</v>
      </c>
      <c r="AI142" s="218">
        <v>35</v>
      </c>
      <c r="AJ142" s="218">
        <v>35</v>
      </c>
      <c r="AK142" s="218">
        <v>35</v>
      </c>
    </row>
    <row r="143" spans="1:37">
      <c r="A143" s="205"/>
      <c r="B143" s="219" t="s">
        <v>201</v>
      </c>
      <c r="C143" s="220">
        <v>0</v>
      </c>
      <c r="D143" s="220">
        <v>0</v>
      </c>
      <c r="E143" s="220">
        <v>0</v>
      </c>
      <c r="F143" s="220">
        <v>0</v>
      </c>
      <c r="G143" s="220">
        <v>0</v>
      </c>
      <c r="H143" s="220">
        <v>0</v>
      </c>
      <c r="I143" s="220">
        <v>0</v>
      </c>
      <c r="J143" s="220">
        <v>0</v>
      </c>
      <c r="K143" s="220">
        <v>0</v>
      </c>
      <c r="L143" s="220">
        <v>0</v>
      </c>
      <c r="M143" s="220">
        <v>0</v>
      </c>
      <c r="N143" s="220">
        <v>0</v>
      </c>
      <c r="O143" s="220">
        <v>0</v>
      </c>
      <c r="P143" s="220">
        <v>0</v>
      </c>
      <c r="Q143" s="220">
        <v>0</v>
      </c>
      <c r="R143" s="220">
        <v>0</v>
      </c>
      <c r="S143" s="220">
        <v>0</v>
      </c>
      <c r="T143" s="220">
        <v>0</v>
      </c>
      <c r="U143" s="220">
        <v>0</v>
      </c>
      <c r="V143" s="220">
        <v>0</v>
      </c>
      <c r="W143" s="220">
        <v>0</v>
      </c>
      <c r="X143" s="220">
        <v>0</v>
      </c>
      <c r="Y143" s="220">
        <v>0</v>
      </c>
      <c r="Z143" s="220">
        <v>0</v>
      </c>
      <c r="AA143" s="220">
        <v>0</v>
      </c>
      <c r="AB143" s="220">
        <v>0</v>
      </c>
      <c r="AC143" s="220">
        <v>0</v>
      </c>
      <c r="AD143" s="220">
        <v>0</v>
      </c>
      <c r="AE143" s="220">
        <v>0</v>
      </c>
      <c r="AF143" s="220">
        <v>0</v>
      </c>
      <c r="AG143" s="220">
        <v>0</v>
      </c>
      <c r="AH143" s="220">
        <v>0</v>
      </c>
      <c r="AI143" s="220">
        <v>0</v>
      </c>
      <c r="AJ143" s="220">
        <v>0</v>
      </c>
      <c r="AK143" s="220">
        <v>0</v>
      </c>
    </row>
    <row r="147" spans="1:37">
      <c r="A147" s="205"/>
      <c r="B147" s="206" t="s">
        <v>407</v>
      </c>
      <c r="C147" s="204">
        <v>4</v>
      </c>
      <c r="D147" s="204">
        <v>5</v>
      </c>
      <c r="E147" s="204">
        <v>6</v>
      </c>
      <c r="F147" s="204">
        <v>7</v>
      </c>
      <c r="G147" s="204">
        <v>8</v>
      </c>
      <c r="H147" s="204">
        <v>9</v>
      </c>
      <c r="I147" s="204">
        <v>10</v>
      </c>
      <c r="J147" s="204">
        <v>11</v>
      </c>
      <c r="K147" s="204">
        <v>12</v>
      </c>
      <c r="L147" s="204">
        <v>13</v>
      </c>
      <c r="M147" s="204">
        <v>14</v>
      </c>
      <c r="N147" s="204">
        <v>15</v>
      </c>
      <c r="O147" s="204">
        <v>16</v>
      </c>
      <c r="P147" s="204">
        <v>17</v>
      </c>
      <c r="Q147" s="204">
        <v>18</v>
      </c>
      <c r="R147" s="204">
        <v>19</v>
      </c>
      <c r="S147" s="204">
        <v>20</v>
      </c>
      <c r="T147" s="204">
        <v>21</v>
      </c>
      <c r="U147" s="204">
        <v>22</v>
      </c>
      <c r="V147" s="204">
        <v>23</v>
      </c>
      <c r="W147" s="204">
        <v>24</v>
      </c>
      <c r="X147" s="204">
        <v>25</v>
      </c>
      <c r="Y147" s="204">
        <v>26</v>
      </c>
      <c r="Z147" s="204">
        <v>27</v>
      </c>
      <c r="AA147" s="204">
        <v>28</v>
      </c>
      <c r="AB147" s="204">
        <v>29</v>
      </c>
      <c r="AC147" s="204">
        <v>30</v>
      </c>
      <c r="AD147" s="204">
        <v>31</v>
      </c>
      <c r="AE147" s="204">
        <v>32</v>
      </c>
      <c r="AF147" s="204">
        <v>33</v>
      </c>
      <c r="AG147" s="204">
        <v>34</v>
      </c>
      <c r="AH147" s="204">
        <v>35</v>
      </c>
      <c r="AI147" s="204">
        <v>36</v>
      </c>
      <c r="AJ147" s="204">
        <v>37</v>
      </c>
      <c r="AK147" s="204">
        <v>38</v>
      </c>
    </row>
    <row r="148" spans="1:37" s="205" customFormat="1">
      <c r="A148" s="204"/>
      <c r="B148" s="207"/>
      <c r="C148" s="208">
        <v>1980</v>
      </c>
      <c r="D148" s="208">
        <v>1981</v>
      </c>
      <c r="E148" s="208">
        <v>1982</v>
      </c>
      <c r="F148" s="208">
        <v>1983</v>
      </c>
      <c r="G148" s="208">
        <v>1984</v>
      </c>
      <c r="H148" s="208">
        <v>1985</v>
      </c>
      <c r="I148" s="208">
        <v>1986</v>
      </c>
      <c r="J148" s="208">
        <v>1987</v>
      </c>
      <c r="K148" s="208">
        <v>1988</v>
      </c>
      <c r="L148" s="208">
        <v>1989</v>
      </c>
      <c r="M148" s="208">
        <v>1990</v>
      </c>
      <c r="N148" s="208">
        <v>1991</v>
      </c>
      <c r="O148" s="208">
        <v>1992</v>
      </c>
      <c r="P148" s="208">
        <v>1993</v>
      </c>
      <c r="Q148" s="208">
        <v>1994</v>
      </c>
      <c r="R148" s="208">
        <v>1995</v>
      </c>
      <c r="S148" s="208">
        <v>1996</v>
      </c>
      <c r="T148" s="208">
        <v>1997</v>
      </c>
      <c r="U148" s="209">
        <v>1998</v>
      </c>
      <c r="V148" s="209">
        <v>1999</v>
      </c>
      <c r="W148" s="209">
        <v>2000</v>
      </c>
      <c r="X148" s="209">
        <v>2001</v>
      </c>
      <c r="Y148" s="209">
        <v>2002</v>
      </c>
      <c r="Z148" s="209">
        <v>2003</v>
      </c>
      <c r="AA148" s="209">
        <v>2004</v>
      </c>
      <c r="AB148" s="209">
        <v>2005</v>
      </c>
      <c r="AC148" s="209">
        <v>2006</v>
      </c>
      <c r="AD148" s="209">
        <v>2007</v>
      </c>
      <c r="AE148" s="209">
        <v>2008</v>
      </c>
      <c r="AF148" s="209">
        <v>2009</v>
      </c>
      <c r="AG148" s="209">
        <v>2010</v>
      </c>
      <c r="AH148" s="209">
        <v>2011</v>
      </c>
      <c r="AI148" s="209">
        <v>2012</v>
      </c>
      <c r="AJ148" s="209">
        <v>2013</v>
      </c>
      <c r="AK148" s="209">
        <v>2014</v>
      </c>
    </row>
    <row r="149" spans="1:37">
      <c r="A149" s="205"/>
      <c r="B149" s="210" t="s">
        <v>28</v>
      </c>
      <c r="C149" s="211">
        <v>9.6431417160306268</v>
      </c>
      <c r="D149" s="211">
        <v>10.294597537946547</v>
      </c>
      <c r="E149" s="211">
        <v>9.7443553575775859</v>
      </c>
      <c r="F149" s="211">
        <v>9.8598731650396818</v>
      </c>
      <c r="G149" s="211">
        <v>9.7950446538066274</v>
      </c>
      <c r="H149" s="211">
        <v>9.9631303487802736</v>
      </c>
      <c r="I149" s="211">
        <v>10.564689805776029</v>
      </c>
      <c r="J149" s="211">
        <v>10.839295212632724</v>
      </c>
      <c r="K149" s="211">
        <v>10.998560997798364</v>
      </c>
      <c r="L149" s="211">
        <v>10.636881412975089</v>
      </c>
      <c r="M149" s="211">
        <v>12.390398643786378</v>
      </c>
      <c r="N149" s="211">
        <v>13.280442450815212</v>
      </c>
      <c r="O149" s="211">
        <v>13.942973569277523</v>
      </c>
      <c r="P149" s="211">
        <v>15.323258907130393</v>
      </c>
      <c r="Q149" s="211">
        <v>15.443301564542644</v>
      </c>
      <c r="R149" s="211">
        <v>16.234397795478035</v>
      </c>
      <c r="S149" s="211">
        <v>16.797542031508367</v>
      </c>
      <c r="T149" s="211">
        <v>16.63387731378814</v>
      </c>
      <c r="U149" s="211">
        <v>16.982640567323841</v>
      </c>
      <c r="V149" s="211">
        <v>17.378499840091095</v>
      </c>
      <c r="W149" s="211">
        <v>18.64818372407326</v>
      </c>
      <c r="X149" s="211">
        <v>19.119535759002922</v>
      </c>
      <c r="Y149" s="211">
        <v>20.457386548648643</v>
      </c>
      <c r="Z149" s="211">
        <v>21.694196522790872</v>
      </c>
      <c r="AA149" s="211">
        <v>21.973730593607673</v>
      </c>
      <c r="AB149" s="211">
        <v>22.843805395673019</v>
      </c>
      <c r="AC149" s="211">
        <v>22.602682633491412</v>
      </c>
      <c r="AD149" s="211">
        <v>22.387583837702728</v>
      </c>
      <c r="AE149" s="211">
        <v>22.799870110963745</v>
      </c>
      <c r="AF149" s="211">
        <v>25.272868311266215</v>
      </c>
      <c r="AG149" s="211">
        <v>25.205070777170942</v>
      </c>
      <c r="AH149" s="211">
        <v>24.79475579624517</v>
      </c>
      <c r="AI149" s="211">
        <v>24.790718510011271</v>
      </c>
      <c r="AJ149" s="222">
        <v>25.806488203630341</v>
      </c>
      <c r="AK149" s="204">
        <v>25.210234402825353</v>
      </c>
    </row>
    <row r="150" spans="1:37" s="205" customFormat="1">
      <c r="A150" s="204"/>
      <c r="B150" s="212" t="s">
        <v>62</v>
      </c>
      <c r="C150" s="211"/>
      <c r="D150" s="211"/>
      <c r="E150" s="211"/>
      <c r="F150" s="211"/>
      <c r="G150" s="211"/>
      <c r="H150" s="211"/>
      <c r="I150" s="211"/>
      <c r="J150" s="211"/>
      <c r="K150" s="211"/>
      <c r="L150" s="211"/>
      <c r="M150" s="211"/>
      <c r="N150" s="211"/>
      <c r="O150" s="211"/>
      <c r="P150" s="211"/>
      <c r="Q150" s="211"/>
      <c r="R150" s="211">
        <v>18.752506021763207</v>
      </c>
      <c r="S150" s="211">
        <v>18.359071279218202</v>
      </c>
      <c r="T150" s="211">
        <v>18.015503368771313</v>
      </c>
      <c r="U150" s="211">
        <v>18.055706076575508</v>
      </c>
      <c r="V150" s="211">
        <v>18.49086006309642</v>
      </c>
      <c r="W150" s="211">
        <v>17.789095339232961</v>
      </c>
      <c r="X150" s="211">
        <v>17.477192516421582</v>
      </c>
      <c r="Y150" s="211">
        <v>17.635692382027912</v>
      </c>
      <c r="Z150" s="211">
        <v>16.97366928099704</v>
      </c>
      <c r="AA150" s="211">
        <v>16.25542080664766</v>
      </c>
      <c r="AB150" s="211">
        <v>16.13421744235103</v>
      </c>
      <c r="AC150" s="211">
        <v>15.884399087897281</v>
      </c>
      <c r="AD150" s="211">
        <v>15.647201643664744</v>
      </c>
      <c r="AE150" s="211">
        <v>15.685897691138537</v>
      </c>
      <c r="AF150" s="211">
        <v>18.521427362913894</v>
      </c>
      <c r="AG150" s="211">
        <v>18.350493169047173</v>
      </c>
      <c r="AH150" s="211">
        <v>18.077381024841792</v>
      </c>
      <c r="AI150" s="211">
        <v>18.321819275705771</v>
      </c>
      <c r="AJ150" s="211">
        <v>18.662497485797346</v>
      </c>
      <c r="AK150" s="205">
        <v>18.358604268531518</v>
      </c>
    </row>
    <row r="151" spans="1:37">
      <c r="A151" s="205"/>
      <c r="B151" s="212" t="s">
        <v>34</v>
      </c>
      <c r="C151" s="211"/>
      <c r="D151" s="211"/>
      <c r="E151" s="211"/>
      <c r="F151" s="211"/>
      <c r="G151" s="211"/>
      <c r="H151" s="211"/>
      <c r="I151" s="211"/>
      <c r="J151" s="211"/>
      <c r="K151" s="211"/>
      <c r="L151" s="211"/>
      <c r="M151" s="211"/>
      <c r="N151" s="211"/>
      <c r="O151" s="211"/>
      <c r="P151" s="211"/>
      <c r="Q151" s="211"/>
      <c r="R151" s="211"/>
      <c r="S151" s="211">
        <v>22.293614271114258</v>
      </c>
      <c r="T151" s="211">
        <v>22.642000213819482</v>
      </c>
      <c r="U151" s="211">
        <v>22.749899587724574</v>
      </c>
      <c r="V151" s="211">
        <v>22.717186876726661</v>
      </c>
      <c r="W151" s="211">
        <v>22.776831043684378</v>
      </c>
      <c r="X151" s="211">
        <v>22.902446675463718</v>
      </c>
      <c r="Y151" s="211">
        <v>22.660350516190388</v>
      </c>
      <c r="Z151" s="211">
        <v>22.300435397425449</v>
      </c>
      <c r="AA151" s="211">
        <v>21.920171834641444</v>
      </c>
      <c r="AB151" s="211">
        <v>21.818776073069262</v>
      </c>
      <c r="AC151" s="211">
        <v>21.417067853344825</v>
      </c>
      <c r="AD151" s="211">
        <v>20.038475121272359</v>
      </c>
      <c r="AE151" s="211">
        <v>20.24471180978674</v>
      </c>
      <c r="AF151" s="211">
        <v>22.954290410660327</v>
      </c>
      <c r="AG151" s="211">
        <v>23.902939616235074</v>
      </c>
      <c r="AH151" s="211">
        <v>23.995140597283125</v>
      </c>
      <c r="AI151" s="211">
        <v>23.965295560536422</v>
      </c>
      <c r="AJ151" s="211">
        <v>23.795679286398133</v>
      </c>
      <c r="AK151" s="204">
        <v>23.716819266622092</v>
      </c>
    </row>
    <row r="152" spans="1:37" s="205" customFormat="1">
      <c r="A152" s="204"/>
      <c r="B152" s="212" t="s">
        <v>24</v>
      </c>
      <c r="C152" s="211">
        <v>15.404685908548341</v>
      </c>
      <c r="D152" s="211">
        <v>16.539105297611183</v>
      </c>
      <c r="E152" s="211">
        <v>16.553235900409874</v>
      </c>
      <c r="F152" s="211">
        <v>17.305780846397489</v>
      </c>
      <c r="G152" s="211">
        <v>17.075914712627526</v>
      </c>
      <c r="H152" s="211">
        <v>17.621182421125191</v>
      </c>
      <c r="I152" s="211">
        <v>17.359271058530865</v>
      </c>
      <c r="J152" s="211">
        <v>17.237511843959663</v>
      </c>
      <c r="K152" s="211">
        <v>17.73232634305127</v>
      </c>
      <c r="L152" s="211">
        <v>17.852427107570616</v>
      </c>
      <c r="M152" s="211">
        <v>19.734489545844912</v>
      </c>
      <c r="N152" s="211">
        <v>20.489492653705998</v>
      </c>
      <c r="O152" s="211">
        <v>21.660094634157922</v>
      </c>
      <c r="P152" s="211">
        <v>22.94314494911907</v>
      </c>
      <c r="Q152" s="211">
        <v>21.921430833781734</v>
      </c>
      <c r="R152" s="211">
        <v>21.268148841275373</v>
      </c>
      <c r="S152" s="211">
        <v>21.210295914157378</v>
      </c>
      <c r="T152" s="211">
        <v>20.577775170386854</v>
      </c>
      <c r="U152" s="211">
        <v>20.452712396510645</v>
      </c>
      <c r="V152" s="211">
        <v>20.250782135444449</v>
      </c>
      <c r="W152" s="211">
        <v>19.985987807088986</v>
      </c>
      <c r="X152" s="211">
        <v>19.643843621150591</v>
      </c>
      <c r="Y152" s="211">
        <v>19.865874785542292</v>
      </c>
      <c r="Z152" s="211">
        <v>20.448226124704689</v>
      </c>
      <c r="AA152" s="211">
        <v>20.615202316732319</v>
      </c>
      <c r="AB152" s="211">
        <v>20.884579100570988</v>
      </c>
      <c r="AC152" s="211">
        <v>20.894566437808649</v>
      </c>
      <c r="AD152" s="211">
        <v>21.34516782830735</v>
      </c>
      <c r="AE152" s="211">
        <v>22.773981923333405</v>
      </c>
      <c r="AF152" s="211">
        <v>26.134257708692576</v>
      </c>
      <c r="AG152" s="211">
        <v>26.686573751649732</v>
      </c>
      <c r="AH152" s="211">
        <v>26.797104915384956</v>
      </c>
      <c r="AI152" s="211">
        <v>27.11968696393841</v>
      </c>
      <c r="AJ152" s="211">
        <v>27.324518565162791</v>
      </c>
      <c r="AK152" s="205">
        <v>26.766920404461331</v>
      </c>
    </row>
    <row r="153" spans="1:37" s="205" customFormat="1">
      <c r="A153" s="204"/>
      <c r="B153" s="212" t="s">
        <v>22</v>
      </c>
      <c r="C153" s="211">
        <v>25.986249079737263</v>
      </c>
      <c r="D153" s="211">
        <v>26.732588916417164</v>
      </c>
      <c r="E153" s="211">
        <v>26.663568471767018</v>
      </c>
      <c r="F153" s="211">
        <v>26.974290100345726</v>
      </c>
      <c r="G153" s="211">
        <v>26.154057080158076</v>
      </c>
      <c r="H153" s="211">
        <v>28.195580082825934</v>
      </c>
      <c r="I153" s="211">
        <v>28.325326684742976</v>
      </c>
      <c r="J153" s="211">
        <v>28.548171510230517</v>
      </c>
      <c r="K153" s="211">
        <v>29.015743933004938</v>
      </c>
      <c r="L153" s="211">
        <v>28.409693550307381</v>
      </c>
      <c r="M153" s="211">
        <v>28.459474264874935</v>
      </c>
      <c r="N153" s="211">
        <v>30.370181045413936</v>
      </c>
      <c r="O153" s="211">
        <v>34.120634144005521</v>
      </c>
      <c r="P153" s="211">
        <v>35.516724206236916</v>
      </c>
      <c r="Q153" s="211">
        <v>34.234386281803516</v>
      </c>
      <c r="R153" s="211">
        <v>31.810437994188316</v>
      </c>
      <c r="S153" s="211">
        <v>31.360649418873482</v>
      </c>
      <c r="T153" s="211">
        <v>30.159129285851748</v>
      </c>
      <c r="U153" s="211">
        <v>30.016029948787892</v>
      </c>
      <c r="V153" s="211">
        <v>29.352336275282308</v>
      </c>
      <c r="W153" s="211">
        <v>28.194507835557786</v>
      </c>
      <c r="X153" s="211">
        <v>28.335313444098496</v>
      </c>
      <c r="Y153" s="211">
        <v>28.958492467190254</v>
      </c>
      <c r="Z153" s="211">
        <v>29.754489538381762</v>
      </c>
      <c r="AA153" s="211">
        <v>29.212639608532147</v>
      </c>
      <c r="AB153" s="211">
        <v>28.740107286008765</v>
      </c>
      <c r="AC153" s="211">
        <v>28.131968849803172</v>
      </c>
      <c r="AD153" s="211">
        <v>27.033617156435785</v>
      </c>
      <c r="AE153" s="211">
        <v>27.189313703118366</v>
      </c>
      <c r="AF153" s="211">
        <v>29.414959365460319</v>
      </c>
      <c r="AG153" s="211">
        <v>27.852372914458378</v>
      </c>
      <c r="AH153" s="211">
        <v>27.209161356011641</v>
      </c>
      <c r="AI153" s="211">
        <v>27.729472396179343</v>
      </c>
      <c r="AJ153" s="211">
        <v>28.227933667086546</v>
      </c>
      <c r="AK153" s="205">
        <v>28.111890081147301</v>
      </c>
    </row>
    <row r="154" spans="1:37">
      <c r="A154" s="205" t="s">
        <v>199</v>
      </c>
      <c r="B154" s="212" t="s">
        <v>46</v>
      </c>
      <c r="C154" s="211">
        <v>15.351744083730734</v>
      </c>
      <c r="D154" s="211">
        <v>15.91991116842012</v>
      </c>
      <c r="E154" s="211">
        <v>16.42859409432706</v>
      </c>
      <c r="F154" s="211">
        <v>16.736910081841543</v>
      </c>
      <c r="G154" s="211">
        <v>16.488411022434406</v>
      </c>
      <c r="H154" s="211">
        <v>17.010263196885735</v>
      </c>
      <c r="I154" s="211">
        <v>17.047821881192146</v>
      </c>
      <c r="J154" s="211">
        <v>17.184635157650003</v>
      </c>
      <c r="K154" s="211">
        <v>17.115485379278145</v>
      </c>
      <c r="L154" s="211">
        <v>17.008119265483359</v>
      </c>
      <c r="M154" s="211">
        <v>17.468216857205295</v>
      </c>
      <c r="N154" s="211">
        <v>18.370300406841039</v>
      </c>
      <c r="O154" s="211">
        <v>19.2431745250544</v>
      </c>
      <c r="P154" s="211">
        <v>19.770179839806676</v>
      </c>
      <c r="Q154" s="211">
        <v>19.537597292197134</v>
      </c>
      <c r="R154" s="211">
        <v>19.319065276768214</v>
      </c>
      <c r="S154" s="211">
        <v>19.333287130781969</v>
      </c>
      <c r="T154" s="211">
        <v>19.025280937516523</v>
      </c>
      <c r="U154" s="211">
        <v>19.051383159216808</v>
      </c>
      <c r="V154" s="211">
        <v>18.97896764042742</v>
      </c>
      <c r="W154" s="211">
        <v>18.610230761316103</v>
      </c>
      <c r="X154" s="211">
        <v>18.929280542190373</v>
      </c>
      <c r="Y154" s="211">
        <v>19.379918616503783</v>
      </c>
      <c r="Z154" s="211">
        <v>19.660663852202241</v>
      </c>
      <c r="AA154" s="211">
        <v>19.480460036701363</v>
      </c>
      <c r="AB154" s="211">
        <v>19.414263605467163</v>
      </c>
      <c r="AC154" s="211">
        <v>19.163601047069339</v>
      </c>
      <c r="AD154" s="211">
        <v>18.940165326136334</v>
      </c>
      <c r="AE154" s="211">
        <v>19.685463704502421</v>
      </c>
      <c r="AF154" s="211">
        <v>21.892677390128714</v>
      </c>
      <c r="AG154" s="211">
        <v>21.648245754654447</v>
      </c>
      <c r="AH154" s="211">
        <v>21.416001007912325</v>
      </c>
      <c r="AI154" s="211">
        <v>21.577101277020152</v>
      </c>
      <c r="AJ154" s="211">
        <v>21.711555849925496</v>
      </c>
      <c r="AK154" s="204">
        <v>21.619728212435916</v>
      </c>
    </row>
    <row r="155" spans="1:37" s="205" customFormat="1">
      <c r="A155" s="204"/>
      <c r="B155" s="215"/>
      <c r="C155" s="216"/>
      <c r="D155" s="216"/>
      <c r="E155" s="216"/>
      <c r="F155" s="216"/>
      <c r="G155" s="216"/>
      <c r="H155" s="216"/>
      <c r="I155" s="216"/>
      <c r="J155" s="216"/>
      <c r="K155" s="216"/>
      <c r="L155" s="216"/>
      <c r="M155" s="216"/>
      <c r="N155" s="216"/>
      <c r="O155" s="216"/>
      <c r="P155" s="216"/>
      <c r="Q155" s="216"/>
      <c r="R155" s="216"/>
      <c r="S155" s="216"/>
      <c r="T155" s="216"/>
      <c r="U155" s="216"/>
      <c r="V155" s="216"/>
      <c r="W155" s="216"/>
      <c r="X155" s="216"/>
      <c r="Y155" s="216"/>
      <c r="Z155" s="216"/>
      <c r="AA155" s="216"/>
      <c r="AB155" s="216"/>
      <c r="AC155" s="216"/>
      <c r="AD155" s="216"/>
      <c r="AE155" s="216"/>
      <c r="AF155" s="216"/>
      <c r="AG155" s="216"/>
      <c r="AH155" s="216"/>
      <c r="AI155" s="216"/>
      <c r="AJ155" s="216"/>
    </row>
    <row r="156" spans="1:37">
      <c r="A156" s="205"/>
      <c r="B156" s="217" t="s">
        <v>200</v>
      </c>
      <c r="C156" s="218"/>
      <c r="D156" s="218"/>
      <c r="E156" s="218"/>
      <c r="F156" s="218"/>
      <c r="G156" s="218"/>
      <c r="H156" s="218"/>
      <c r="I156" s="218"/>
      <c r="J156" s="218"/>
      <c r="K156" s="218"/>
      <c r="L156" s="218"/>
      <c r="M156" s="218"/>
      <c r="N156" s="218"/>
      <c r="O156" s="218"/>
      <c r="P156" s="218"/>
      <c r="Q156" s="218"/>
      <c r="R156" s="218"/>
      <c r="S156" s="218"/>
      <c r="T156" s="218"/>
      <c r="U156" s="218"/>
      <c r="V156" s="218"/>
      <c r="W156" s="218"/>
      <c r="X156" s="218"/>
      <c r="Y156" s="218"/>
      <c r="Z156" s="218"/>
      <c r="AA156" s="218"/>
      <c r="AB156" s="218"/>
      <c r="AC156" s="218"/>
      <c r="AD156" s="218"/>
      <c r="AE156" s="218"/>
      <c r="AF156" s="218">
        <v>35</v>
      </c>
      <c r="AG156" s="218">
        <v>35</v>
      </c>
      <c r="AH156" s="218">
        <v>35</v>
      </c>
      <c r="AI156" s="218">
        <v>35</v>
      </c>
      <c r="AJ156" s="218">
        <v>35</v>
      </c>
      <c r="AK156" s="218">
        <v>35</v>
      </c>
    </row>
    <row r="157" spans="1:37">
      <c r="A157" s="205"/>
      <c r="B157" s="219" t="s">
        <v>201</v>
      </c>
      <c r="C157" s="220">
        <v>0</v>
      </c>
      <c r="D157" s="220">
        <v>0</v>
      </c>
      <c r="E157" s="220">
        <v>0</v>
      </c>
      <c r="F157" s="220">
        <v>0</v>
      </c>
      <c r="G157" s="220">
        <v>0</v>
      </c>
      <c r="H157" s="220">
        <v>0</v>
      </c>
      <c r="I157" s="220">
        <v>0</v>
      </c>
      <c r="J157" s="220">
        <v>0</v>
      </c>
      <c r="K157" s="220">
        <v>0</v>
      </c>
      <c r="L157" s="220">
        <v>0</v>
      </c>
      <c r="M157" s="220">
        <v>0</v>
      </c>
      <c r="N157" s="220">
        <v>0</v>
      </c>
      <c r="O157" s="220">
        <v>0</v>
      </c>
      <c r="P157" s="220">
        <v>0</v>
      </c>
      <c r="Q157" s="220">
        <v>0</v>
      </c>
      <c r="R157" s="220">
        <v>0</v>
      </c>
      <c r="S157" s="220">
        <v>0</v>
      </c>
      <c r="T157" s="220">
        <v>0</v>
      </c>
      <c r="U157" s="220">
        <v>0</v>
      </c>
      <c r="V157" s="220">
        <v>0</v>
      </c>
      <c r="W157" s="220">
        <v>0</v>
      </c>
      <c r="X157" s="220">
        <v>0</v>
      </c>
      <c r="Y157" s="220">
        <v>0</v>
      </c>
      <c r="Z157" s="220">
        <v>0</v>
      </c>
      <c r="AA157" s="220">
        <v>0</v>
      </c>
      <c r="AB157" s="220">
        <v>0</v>
      </c>
      <c r="AC157" s="220">
        <v>0</v>
      </c>
      <c r="AD157" s="220">
        <v>0</v>
      </c>
      <c r="AE157" s="220">
        <v>0</v>
      </c>
      <c r="AF157" s="220">
        <v>0</v>
      </c>
      <c r="AG157" s="220">
        <v>0</v>
      </c>
      <c r="AH157" s="220">
        <v>0</v>
      </c>
      <c r="AI157" s="220">
        <v>0</v>
      </c>
      <c r="AJ157" s="220">
        <v>0</v>
      </c>
      <c r="AK157" s="220">
        <v>0</v>
      </c>
    </row>
    <row r="160" spans="1:37">
      <c r="A160" s="205"/>
      <c r="B160" s="206" t="s">
        <v>408</v>
      </c>
      <c r="C160" s="204">
        <v>4</v>
      </c>
      <c r="D160" s="204">
        <v>5</v>
      </c>
      <c r="E160" s="204">
        <v>6</v>
      </c>
      <c r="F160" s="204">
        <v>7</v>
      </c>
      <c r="G160" s="204">
        <v>8</v>
      </c>
      <c r="H160" s="204">
        <v>9</v>
      </c>
      <c r="I160" s="204">
        <v>10</v>
      </c>
      <c r="J160" s="204">
        <v>11</v>
      </c>
      <c r="K160" s="204">
        <v>12</v>
      </c>
      <c r="L160" s="204">
        <v>13</v>
      </c>
      <c r="M160" s="204">
        <v>14</v>
      </c>
      <c r="N160" s="204">
        <v>15</v>
      </c>
      <c r="O160" s="204">
        <v>16</v>
      </c>
      <c r="P160" s="204">
        <v>17</v>
      </c>
      <c r="Q160" s="204">
        <v>18</v>
      </c>
      <c r="R160" s="204">
        <v>19</v>
      </c>
      <c r="S160" s="204">
        <v>20</v>
      </c>
      <c r="T160" s="204">
        <v>21</v>
      </c>
      <c r="U160" s="204">
        <v>22</v>
      </c>
      <c r="V160" s="204">
        <v>23</v>
      </c>
      <c r="W160" s="204">
        <v>24</v>
      </c>
      <c r="X160" s="204">
        <v>25</v>
      </c>
      <c r="Y160" s="204">
        <v>26</v>
      </c>
      <c r="Z160" s="204">
        <v>27</v>
      </c>
      <c r="AA160" s="204">
        <v>28</v>
      </c>
      <c r="AB160" s="204">
        <v>29</v>
      </c>
      <c r="AC160" s="204">
        <v>30</v>
      </c>
      <c r="AD160" s="204">
        <v>31</v>
      </c>
      <c r="AE160" s="204">
        <v>32</v>
      </c>
      <c r="AF160" s="204">
        <v>33</v>
      </c>
      <c r="AG160" s="204">
        <v>34</v>
      </c>
      <c r="AH160" s="204">
        <v>35</v>
      </c>
      <c r="AI160" s="204">
        <v>36</v>
      </c>
      <c r="AJ160" s="204">
        <v>37</v>
      </c>
      <c r="AK160" s="204">
        <v>38</v>
      </c>
    </row>
    <row r="161" spans="1:37" s="205" customFormat="1">
      <c r="A161" s="204"/>
      <c r="B161" s="207"/>
      <c r="C161" s="208">
        <v>1980</v>
      </c>
      <c r="D161" s="208">
        <v>1981</v>
      </c>
      <c r="E161" s="208">
        <v>1982</v>
      </c>
      <c r="F161" s="208">
        <v>1983</v>
      </c>
      <c r="G161" s="208">
        <v>1984</v>
      </c>
      <c r="H161" s="208">
        <v>1985</v>
      </c>
      <c r="I161" s="208">
        <v>1986</v>
      </c>
      <c r="J161" s="208">
        <v>1987</v>
      </c>
      <c r="K161" s="208">
        <v>1988</v>
      </c>
      <c r="L161" s="208">
        <v>1989</v>
      </c>
      <c r="M161" s="208">
        <v>1990</v>
      </c>
      <c r="N161" s="208">
        <v>1991</v>
      </c>
      <c r="O161" s="208">
        <v>1992</v>
      </c>
      <c r="P161" s="208">
        <v>1993</v>
      </c>
      <c r="Q161" s="208">
        <v>1994</v>
      </c>
      <c r="R161" s="208">
        <v>1995</v>
      </c>
      <c r="S161" s="208">
        <v>1996</v>
      </c>
      <c r="T161" s="208">
        <v>1997</v>
      </c>
      <c r="U161" s="209">
        <v>1998</v>
      </c>
      <c r="V161" s="209">
        <v>1999</v>
      </c>
      <c r="W161" s="209">
        <v>2000</v>
      </c>
      <c r="X161" s="209">
        <v>2001</v>
      </c>
      <c r="Y161" s="209">
        <v>2002</v>
      </c>
      <c r="Z161" s="209">
        <v>2003</v>
      </c>
      <c r="AA161" s="209">
        <v>2004</v>
      </c>
      <c r="AB161" s="209">
        <v>2005</v>
      </c>
      <c r="AC161" s="209">
        <v>2006</v>
      </c>
      <c r="AD161" s="209">
        <v>2007</v>
      </c>
      <c r="AE161" s="209">
        <v>2008</v>
      </c>
      <c r="AF161" s="209">
        <v>2009</v>
      </c>
      <c r="AG161" s="209">
        <v>2010</v>
      </c>
      <c r="AH161" s="209">
        <v>2011</v>
      </c>
      <c r="AI161" s="209">
        <v>2012</v>
      </c>
      <c r="AJ161" s="209">
        <v>2013</v>
      </c>
      <c r="AK161" s="209">
        <v>2014</v>
      </c>
    </row>
    <row r="162" spans="1:37" s="205" customFormat="1">
      <c r="A162" s="205" t="s">
        <v>409</v>
      </c>
      <c r="B162" s="224" t="s">
        <v>56</v>
      </c>
      <c r="C162" s="225">
        <v>13.470364940358678</v>
      </c>
      <c r="D162" s="225">
        <v>13.172431625951864</v>
      </c>
      <c r="E162" s="225">
        <v>13.929663430455028</v>
      </c>
      <c r="F162" s="225">
        <v>14.318092253521669</v>
      </c>
      <c r="G162" s="225">
        <v>14.471526159202606</v>
      </c>
      <c r="H162" s="225">
        <v>14.34594992301853</v>
      </c>
      <c r="I162" s="225">
        <v>14.474364120333508</v>
      </c>
      <c r="J162" s="225">
        <v>14.603365667248939</v>
      </c>
      <c r="K162" s="225">
        <v>14.65386425434837</v>
      </c>
      <c r="L162" s="225">
        <v>14.3453859456078</v>
      </c>
      <c r="M162" s="225">
        <v>12.787210713154352</v>
      </c>
      <c r="N162" s="225">
        <v>13.809918925089947</v>
      </c>
      <c r="O162" s="225">
        <v>15.219464562258505</v>
      </c>
      <c r="P162" s="225">
        <v>16.602747544899817</v>
      </c>
      <c r="Q162" s="225">
        <v>16.538482101809866</v>
      </c>
      <c r="R162" s="225">
        <v>16.903954088352979</v>
      </c>
      <c r="S162" s="225">
        <v>17.474081734754872</v>
      </c>
      <c r="T162" s="225">
        <v>17.957690531785417</v>
      </c>
      <c r="U162" s="225">
        <v>18.088551544724137</v>
      </c>
      <c r="V162" s="225">
        <v>17.980942115379129</v>
      </c>
      <c r="W162" s="225">
        <v>17.237099704550136</v>
      </c>
      <c r="X162" s="225">
        <v>17.637144957636437</v>
      </c>
      <c r="Y162" s="225">
        <v>18.426144715839136</v>
      </c>
      <c r="Z162" s="225">
        <v>19.501478539336723</v>
      </c>
      <c r="AA162" s="225">
        <v>19.426892082906186</v>
      </c>
      <c r="AB162" s="225">
        <v>19.424773564898189</v>
      </c>
      <c r="AC162" s="225">
        <v>18.406500805363212</v>
      </c>
      <c r="AD162" s="225">
        <v>17.743174530976248</v>
      </c>
      <c r="AE162" s="225">
        <v>17.928636654673504</v>
      </c>
      <c r="AF162" s="225">
        <v>19.650091028310314</v>
      </c>
      <c r="AG162" s="225">
        <v>19.463787707391024</v>
      </c>
      <c r="AH162" s="225">
        <v>19.311533098569939</v>
      </c>
      <c r="AI162" s="225">
        <v>19.663240360199794</v>
      </c>
      <c r="AJ162" s="225">
        <v>19.909974012870858</v>
      </c>
      <c r="AK162" s="225">
        <v>19.390150754369717</v>
      </c>
    </row>
    <row r="163" spans="1:37" s="205" customFormat="1">
      <c r="A163" s="204"/>
      <c r="B163" s="212" t="s">
        <v>44</v>
      </c>
      <c r="C163" s="211">
        <v>16.280886102739569</v>
      </c>
      <c r="D163" s="211">
        <v>17.71835929607575</v>
      </c>
      <c r="E163" s="211">
        <v>18.184694293098101</v>
      </c>
      <c r="F163" s="211">
        <v>19.056237142300709</v>
      </c>
      <c r="G163" s="211">
        <v>18.998638106194772</v>
      </c>
      <c r="H163" s="211">
        <v>19.162712464469152</v>
      </c>
      <c r="I163" s="211">
        <v>19.228197018755573</v>
      </c>
      <c r="J163" s="211">
        <v>18.523427250135306</v>
      </c>
      <c r="K163" s="211">
        <v>17.291029598062835</v>
      </c>
      <c r="L163" s="211">
        <v>16.646702910280311</v>
      </c>
      <c r="M163" s="211">
        <v>16.34552521290092</v>
      </c>
      <c r="N163" s="211">
        <v>17.687092073471572</v>
      </c>
      <c r="O163" s="211">
        <v>19.283416580093952</v>
      </c>
      <c r="P163" s="211">
        <v>19.889602712001022</v>
      </c>
      <c r="Q163" s="211">
        <v>19.421448497228706</v>
      </c>
      <c r="R163" s="211">
        <v>19.234763110345476</v>
      </c>
      <c r="S163" s="211">
        <v>19.016936027081812</v>
      </c>
      <c r="T163" s="211">
        <v>18.329408519275457</v>
      </c>
      <c r="U163" s="211">
        <v>18.585320815652029</v>
      </c>
      <c r="V163" s="211">
        <v>18.336550746341</v>
      </c>
      <c r="W163" s="211">
        <v>18.36220958493703</v>
      </c>
      <c r="X163" s="211">
        <v>19.123757783141063</v>
      </c>
      <c r="Y163" s="211">
        <v>19.215389660019589</v>
      </c>
      <c r="Z163" s="211">
        <v>19.639168041795838</v>
      </c>
      <c r="AA163" s="211">
        <v>20.164968643498312</v>
      </c>
      <c r="AB163" s="211">
        <v>20.175385518058174</v>
      </c>
      <c r="AC163" s="211">
        <v>19.983022106580542</v>
      </c>
      <c r="AD163" s="211">
        <v>20.138177104045489</v>
      </c>
      <c r="AE163" s="211">
        <v>21.641985399718063</v>
      </c>
      <c r="AF163" s="211">
        <v>23.906377112266391</v>
      </c>
      <c r="AG163" s="211">
        <v>22.823912512339447</v>
      </c>
      <c r="AH163" s="211">
        <v>22.710344544807839</v>
      </c>
      <c r="AI163" s="211">
        <v>23.034248548345531</v>
      </c>
      <c r="AJ163" s="211">
        <v>22.523880721496237</v>
      </c>
      <c r="AK163" s="223">
        <v>21.737824513790464</v>
      </c>
    </row>
    <row r="164" spans="1:37">
      <c r="A164" s="205"/>
      <c r="B164" s="212" t="s">
        <v>58</v>
      </c>
      <c r="C164" s="211">
        <v>12.823127878875459</v>
      </c>
      <c r="D164" s="211">
        <v>13.153215666127071</v>
      </c>
      <c r="E164" s="211">
        <v>13.575217511892742</v>
      </c>
      <c r="F164" s="211">
        <v>13.751138679905631</v>
      </c>
      <c r="G164" s="211">
        <v>12.858501301651781</v>
      </c>
      <c r="H164" s="211">
        <v>12.819495548298201</v>
      </c>
      <c r="I164" s="211">
        <v>12.879689220703394</v>
      </c>
      <c r="J164" s="211">
        <v>12.838669983463749</v>
      </c>
      <c r="K164" s="211">
        <v>12.779096833656928</v>
      </c>
      <c r="L164" s="211">
        <v>12.77521917238966</v>
      </c>
      <c r="M164" s="211">
        <v>13.148392162807522</v>
      </c>
      <c r="N164" s="211">
        <v>14.109295084022097</v>
      </c>
      <c r="O164" s="211">
        <v>14.770401095906346</v>
      </c>
      <c r="P164" s="211">
        <v>15.043130058323737</v>
      </c>
      <c r="Q164" s="211">
        <v>14.99933132887476</v>
      </c>
      <c r="R164" s="211">
        <v>15.044657256574698</v>
      </c>
      <c r="S164" s="211">
        <v>14.83966911309256</v>
      </c>
      <c r="T164" s="211">
        <v>14.439880421896657</v>
      </c>
      <c r="U164" s="211">
        <v>14.466075074286097</v>
      </c>
      <c r="V164" s="211">
        <v>14.192914790125386</v>
      </c>
      <c r="W164" s="211">
        <v>14.169769720810471</v>
      </c>
      <c r="X164" s="211">
        <v>14.759805445220064</v>
      </c>
      <c r="Y164" s="211">
        <v>15.578101993624385</v>
      </c>
      <c r="Z164" s="211">
        <v>15.835106337348137</v>
      </c>
      <c r="AA164" s="211">
        <v>15.719103332319131</v>
      </c>
      <c r="AB164" s="211">
        <v>15.545469273602821</v>
      </c>
      <c r="AC164" s="211">
        <v>15.656884366886942</v>
      </c>
      <c r="AD164" s="211">
        <v>15.791430416594343</v>
      </c>
      <c r="AE164" s="211">
        <v>16.446796095947093</v>
      </c>
      <c r="AF164" s="211">
        <v>18.508736338889157</v>
      </c>
      <c r="AG164" s="211">
        <v>19.253559815892942</v>
      </c>
      <c r="AH164" s="211">
        <v>18.974244151805088</v>
      </c>
      <c r="AI164" s="211">
        <v>18.656766861330944</v>
      </c>
      <c r="AJ164" s="211">
        <v>18.578973813983147</v>
      </c>
      <c r="AK164" s="223">
        <v>19.22538097202499</v>
      </c>
    </row>
    <row r="165" spans="1:37" s="205" customFormat="1">
      <c r="A165" s="204"/>
      <c r="B165" s="212" t="s">
        <v>72</v>
      </c>
      <c r="C165" s="211">
        <v>3.1150274143562795</v>
      </c>
      <c r="D165" s="211">
        <v>2.6514460939358644</v>
      </c>
      <c r="E165" s="211">
        <v>2.7999255118001254</v>
      </c>
      <c r="F165" s="211">
        <v>2.9889997461500335</v>
      </c>
      <c r="G165" s="211">
        <v>3.3880128151848856</v>
      </c>
      <c r="H165" s="211">
        <v>3.0500311042414188</v>
      </c>
      <c r="I165" s="211">
        <v>3.1782492045995552</v>
      </c>
      <c r="J165" s="211">
        <v>3.280658350139829</v>
      </c>
      <c r="K165" s="211">
        <v>3.8617891422599313</v>
      </c>
      <c r="L165" s="211">
        <v>4.6112862045030498</v>
      </c>
      <c r="M165" s="211">
        <v>5.5338822860855821</v>
      </c>
      <c r="N165" s="211">
        <v>6.0732752181231291</v>
      </c>
      <c r="O165" s="211">
        <v>6.3426466156072614</v>
      </c>
      <c r="P165" s="211">
        <v>6.1612182171335181</v>
      </c>
      <c r="Q165" s="211">
        <v>5.8682161870131466</v>
      </c>
      <c r="R165" s="211">
        <v>5.5944279485588835</v>
      </c>
      <c r="S165" s="211">
        <v>7.1953511497218443</v>
      </c>
      <c r="T165" s="211">
        <v>8.0331953708338162</v>
      </c>
      <c r="U165" s="211">
        <v>8.2685965499100007</v>
      </c>
      <c r="V165" s="211">
        <v>9.6030190452322213</v>
      </c>
      <c r="W165" s="211">
        <v>9.611197078952987</v>
      </c>
      <c r="X165" s="211">
        <v>9.6193751126737546</v>
      </c>
      <c r="Y165" s="211">
        <v>9.6275531463945221</v>
      </c>
      <c r="Z165" s="211">
        <v>9.6357311801152896</v>
      </c>
      <c r="AA165" s="211">
        <v>9.6439092138360571</v>
      </c>
      <c r="AB165" s="211">
        <v>9.6520872475568211</v>
      </c>
      <c r="AC165" s="211">
        <v>9.7757892694395583</v>
      </c>
      <c r="AD165" s="211">
        <v>10.680090561435236</v>
      </c>
      <c r="AE165" s="211">
        <v>11.130773364777188</v>
      </c>
      <c r="AF165" s="211">
        <v>13.213215313073826</v>
      </c>
      <c r="AG165" s="211">
        <v>12.609042975151095</v>
      </c>
      <c r="AH165" s="211">
        <v>12.219645471460273</v>
      </c>
      <c r="AI165" s="211">
        <v>12.297641965675727</v>
      </c>
      <c r="AJ165" s="211">
        <v>12.487188584292884</v>
      </c>
      <c r="AK165" s="223"/>
    </row>
    <row r="166" spans="1:37">
      <c r="A166" s="205" t="s">
        <v>199</v>
      </c>
      <c r="B166" s="212" t="s">
        <v>46</v>
      </c>
      <c r="C166" s="211">
        <v>15.351744083730734</v>
      </c>
      <c r="D166" s="211">
        <v>15.91991116842012</v>
      </c>
      <c r="E166" s="211">
        <v>16.42859409432706</v>
      </c>
      <c r="F166" s="211">
        <v>16.736910081841543</v>
      </c>
      <c r="G166" s="211">
        <v>16.488411022434406</v>
      </c>
      <c r="H166" s="211">
        <v>17.010263196885735</v>
      </c>
      <c r="I166" s="211">
        <v>17.047821881192146</v>
      </c>
      <c r="J166" s="211">
        <v>17.184635157650003</v>
      </c>
      <c r="K166" s="211">
        <v>17.115485379278145</v>
      </c>
      <c r="L166" s="211">
        <v>17.008119265483359</v>
      </c>
      <c r="M166" s="211">
        <v>17.468216857205295</v>
      </c>
      <c r="N166" s="211">
        <v>18.370300406841039</v>
      </c>
      <c r="O166" s="211">
        <v>19.2431745250544</v>
      </c>
      <c r="P166" s="211">
        <v>19.770179839806676</v>
      </c>
      <c r="Q166" s="211">
        <v>19.537597292197134</v>
      </c>
      <c r="R166" s="211">
        <v>19.319065276768214</v>
      </c>
      <c r="S166" s="211">
        <v>19.333287130781969</v>
      </c>
      <c r="T166" s="211">
        <v>19.025280937516523</v>
      </c>
      <c r="U166" s="211">
        <v>19.051383159216808</v>
      </c>
      <c r="V166" s="211">
        <v>18.97896764042742</v>
      </c>
      <c r="W166" s="211">
        <v>18.610230761316103</v>
      </c>
      <c r="X166" s="211">
        <v>18.929280542190373</v>
      </c>
      <c r="Y166" s="211">
        <v>19.379918616503783</v>
      </c>
      <c r="Z166" s="211">
        <v>19.660663852202241</v>
      </c>
      <c r="AA166" s="211">
        <v>19.480460036701363</v>
      </c>
      <c r="AB166" s="211">
        <v>19.414263605467163</v>
      </c>
      <c r="AC166" s="211">
        <v>19.163601047069339</v>
      </c>
      <c r="AD166" s="211">
        <v>18.940165326136334</v>
      </c>
      <c r="AE166" s="211">
        <v>19.685463704502421</v>
      </c>
      <c r="AF166" s="211">
        <v>21.892677390128714</v>
      </c>
      <c r="AG166" s="211">
        <v>21.648245754654447</v>
      </c>
      <c r="AH166" s="211">
        <v>21.416001007912325</v>
      </c>
      <c r="AI166" s="211">
        <v>21.577101277020152</v>
      </c>
      <c r="AJ166" s="211">
        <v>21.711555849925496</v>
      </c>
      <c r="AK166" s="204">
        <v>21.619728212435916</v>
      </c>
    </row>
    <row r="167" spans="1:37" s="205" customFormat="1">
      <c r="A167" s="204"/>
      <c r="B167" s="215"/>
      <c r="C167" s="216"/>
      <c r="D167" s="216"/>
      <c r="E167" s="216"/>
      <c r="F167" s="216"/>
      <c r="G167" s="216"/>
      <c r="H167" s="216"/>
      <c r="I167" s="216"/>
      <c r="J167" s="216"/>
      <c r="K167" s="216"/>
      <c r="L167" s="216"/>
      <c r="M167" s="216"/>
      <c r="N167" s="216"/>
      <c r="O167" s="216"/>
      <c r="P167" s="216"/>
      <c r="Q167" s="216"/>
      <c r="R167" s="216"/>
      <c r="S167" s="216"/>
      <c r="T167" s="216"/>
      <c r="U167" s="216"/>
      <c r="V167" s="216"/>
      <c r="W167" s="216"/>
      <c r="X167" s="216"/>
      <c r="Y167" s="216"/>
      <c r="Z167" s="216"/>
      <c r="AA167" s="216"/>
      <c r="AB167" s="216"/>
      <c r="AC167" s="216"/>
      <c r="AD167" s="216"/>
      <c r="AE167" s="216"/>
      <c r="AF167" s="216"/>
      <c r="AG167" s="216"/>
      <c r="AH167" s="216"/>
      <c r="AI167" s="216"/>
      <c r="AJ167" s="216"/>
    </row>
    <row r="168" spans="1:37">
      <c r="A168" s="205"/>
      <c r="B168" s="217" t="s">
        <v>200</v>
      </c>
      <c r="C168" s="218"/>
      <c r="D168" s="218"/>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v>35</v>
      </c>
      <c r="AG168" s="218">
        <v>35</v>
      </c>
      <c r="AH168" s="218">
        <v>35</v>
      </c>
      <c r="AI168" s="218">
        <v>35</v>
      </c>
      <c r="AJ168" s="218">
        <v>35</v>
      </c>
      <c r="AK168" s="218">
        <v>35</v>
      </c>
    </row>
    <row r="169" spans="1:37">
      <c r="A169" s="205"/>
      <c r="B169" s="219" t="s">
        <v>201</v>
      </c>
      <c r="C169" s="220">
        <v>0</v>
      </c>
      <c r="D169" s="220">
        <v>0</v>
      </c>
      <c r="E169" s="220">
        <v>0</v>
      </c>
      <c r="F169" s="220">
        <v>0</v>
      </c>
      <c r="G169" s="220">
        <v>0</v>
      </c>
      <c r="H169" s="220">
        <v>0</v>
      </c>
      <c r="I169" s="220">
        <v>0</v>
      </c>
      <c r="J169" s="220">
        <v>0</v>
      </c>
      <c r="K169" s="220">
        <v>0</v>
      </c>
      <c r="L169" s="220">
        <v>0</v>
      </c>
      <c r="M169" s="220">
        <v>0</v>
      </c>
      <c r="N169" s="220">
        <v>0</v>
      </c>
      <c r="O169" s="220">
        <v>0</v>
      </c>
      <c r="P169" s="220">
        <v>0</v>
      </c>
      <c r="Q169" s="220">
        <v>0</v>
      </c>
      <c r="R169" s="220">
        <v>0</v>
      </c>
      <c r="S169" s="220">
        <v>0</v>
      </c>
      <c r="T169" s="220">
        <v>0</v>
      </c>
      <c r="U169" s="220">
        <v>0</v>
      </c>
      <c r="V169" s="220">
        <v>0</v>
      </c>
      <c r="W169" s="220">
        <v>0</v>
      </c>
      <c r="X169" s="220">
        <v>0</v>
      </c>
      <c r="Y169" s="220">
        <v>0</v>
      </c>
      <c r="Z169" s="220">
        <v>0</v>
      </c>
      <c r="AA169" s="220">
        <v>0</v>
      </c>
      <c r="AB169" s="220">
        <v>0</v>
      </c>
      <c r="AC169" s="220">
        <v>0</v>
      </c>
      <c r="AD169" s="220">
        <v>0</v>
      </c>
      <c r="AE169" s="220">
        <v>0</v>
      </c>
      <c r="AF169" s="220">
        <v>0</v>
      </c>
      <c r="AG169" s="220">
        <v>0</v>
      </c>
      <c r="AH169" s="220">
        <v>0</v>
      </c>
      <c r="AI169" s="220">
        <v>0</v>
      </c>
      <c r="AJ169" s="220">
        <v>0</v>
      </c>
      <c r="AK169" s="220">
        <v>0</v>
      </c>
    </row>
  </sheetData>
  <mergeCells count="4">
    <mergeCell ref="A1:R1"/>
    <mergeCell ref="A2:R2"/>
    <mergeCell ref="A76:P76"/>
    <mergeCell ref="A77:R77"/>
  </mergeCells>
  <printOptions horizontalCentered="1"/>
  <pageMargins left="0.70866141732283505" right="0.70866141732283505" top="0.74803149606299202" bottom="0.74803149606299202" header="0.31496062992126" footer="0.31496062992126"/>
  <pageSetup paperSize="9" scale="64"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5"/>
  <sheetViews>
    <sheetView topLeftCell="A3" zoomScale="80" zoomScaleNormal="80" workbookViewId="0">
      <selection activeCell="A3" sqref="A3:G3"/>
    </sheetView>
  </sheetViews>
  <sheetFormatPr defaultRowHeight="15.75"/>
  <cols>
    <col min="1" max="1" width="20.875" customWidth="1"/>
    <col min="4" max="4" width="17.25" customWidth="1"/>
    <col min="9" max="15" width="12.5" customWidth="1"/>
    <col min="18" max="18" width="13.375" bestFit="1" customWidth="1"/>
  </cols>
  <sheetData>
    <row r="1" spans="1:18" ht="7.5" hidden="1" customHeight="1">
      <c r="A1" s="1"/>
      <c r="B1" s="1"/>
      <c r="C1" s="1"/>
      <c r="D1" s="1"/>
      <c r="E1" s="1"/>
      <c r="F1" s="1"/>
      <c r="G1" s="1"/>
    </row>
    <row r="2" spans="1:18" ht="6" hidden="1" customHeight="1">
      <c r="A2" s="257"/>
      <c r="B2" s="257"/>
      <c r="C2" s="257"/>
      <c r="D2" s="257"/>
      <c r="E2" s="257"/>
      <c r="F2" s="257"/>
      <c r="G2" s="257"/>
    </row>
    <row r="3" spans="1:18" ht="32.25" customHeight="1">
      <c r="A3" s="258" t="s">
        <v>83</v>
      </c>
      <c r="B3" s="258"/>
      <c r="C3" s="258"/>
      <c r="D3" s="258"/>
      <c r="E3" s="258"/>
      <c r="F3" s="258"/>
      <c r="G3" s="258"/>
      <c r="H3" s="1"/>
      <c r="I3" s="258" t="s">
        <v>351</v>
      </c>
      <c r="J3" s="258"/>
      <c r="K3" s="258"/>
      <c r="L3" s="258"/>
      <c r="M3" s="258"/>
      <c r="N3" s="258"/>
      <c r="O3" s="258"/>
      <c r="P3" s="1"/>
      <c r="R3" s="167" t="s">
        <v>395</v>
      </c>
    </row>
    <row r="4" spans="1:18">
      <c r="A4" s="232"/>
      <c r="B4" s="232"/>
      <c r="C4" s="232"/>
      <c r="D4" s="232"/>
      <c r="E4" s="232"/>
      <c r="F4" s="232"/>
      <c r="G4" s="232"/>
      <c r="H4" s="1"/>
      <c r="I4" s="232"/>
      <c r="J4" s="232"/>
      <c r="K4" s="232"/>
      <c r="L4" s="232"/>
      <c r="M4" s="232"/>
      <c r="N4" s="232"/>
      <c r="O4" s="232"/>
      <c r="P4" s="1"/>
    </row>
    <row r="5" spans="1:18">
      <c r="A5" s="1"/>
      <c r="B5" s="1"/>
      <c r="C5" s="1"/>
      <c r="D5" s="1"/>
      <c r="E5" s="1"/>
      <c r="F5" s="1"/>
      <c r="G5" s="1"/>
      <c r="H5" s="1"/>
      <c r="I5" s="1"/>
      <c r="J5" s="1"/>
      <c r="K5" s="1"/>
      <c r="L5" s="1"/>
      <c r="M5" s="1"/>
      <c r="N5" s="1"/>
      <c r="O5" s="1"/>
      <c r="P5" s="1"/>
    </row>
    <row r="6" spans="1:18">
      <c r="A6" s="1"/>
      <c r="B6" s="1"/>
      <c r="C6" s="1"/>
      <c r="D6" s="1"/>
      <c r="E6" s="1"/>
      <c r="F6" s="1"/>
      <c r="G6" s="1"/>
      <c r="H6" s="1"/>
      <c r="I6" s="1"/>
      <c r="J6" s="1"/>
      <c r="K6" s="1"/>
      <c r="L6" s="1"/>
      <c r="M6" s="1"/>
      <c r="N6" s="1"/>
      <c r="O6" s="1"/>
      <c r="P6" s="1"/>
    </row>
    <row r="7" spans="1:18">
      <c r="A7" s="1"/>
      <c r="B7" s="1"/>
      <c r="C7" s="1"/>
      <c r="D7" s="1"/>
      <c r="E7" s="1"/>
      <c r="F7" s="1"/>
      <c r="G7" s="1"/>
      <c r="H7" s="1"/>
      <c r="I7" s="1"/>
      <c r="J7" s="1"/>
      <c r="K7" s="1"/>
      <c r="L7" s="1"/>
      <c r="M7" s="1"/>
      <c r="N7" s="1"/>
      <c r="O7" s="1"/>
      <c r="P7" s="1"/>
    </row>
    <row r="8" spans="1:18">
      <c r="A8" s="1"/>
      <c r="B8" s="1"/>
      <c r="C8" s="1"/>
      <c r="D8" s="1"/>
      <c r="E8" s="1"/>
      <c r="F8" s="1"/>
      <c r="G8" s="1"/>
      <c r="H8" s="1"/>
      <c r="I8" s="1"/>
      <c r="J8" s="1"/>
      <c r="K8" s="1"/>
      <c r="L8" s="1"/>
      <c r="M8" s="1"/>
      <c r="N8" s="1"/>
      <c r="O8" s="1"/>
      <c r="P8" s="1"/>
    </row>
    <row r="9" spans="1:18">
      <c r="A9" s="1"/>
      <c r="B9" s="1"/>
      <c r="C9" s="1"/>
      <c r="D9" s="1"/>
      <c r="E9" s="1"/>
      <c r="F9" s="1"/>
      <c r="G9" s="1"/>
      <c r="H9" s="1"/>
      <c r="I9" s="1"/>
      <c r="J9" s="1"/>
      <c r="K9" s="1"/>
      <c r="L9" s="1"/>
      <c r="M9" s="1"/>
      <c r="N9" s="1"/>
      <c r="O9" s="1"/>
      <c r="P9" s="1"/>
    </row>
    <row r="10" spans="1:18">
      <c r="A10" s="1"/>
      <c r="B10" s="1"/>
      <c r="C10" s="1"/>
      <c r="D10" s="1"/>
      <c r="E10" s="1"/>
      <c r="F10" s="1"/>
      <c r="G10" s="1"/>
      <c r="H10" s="1"/>
      <c r="I10" s="1"/>
      <c r="J10" s="1"/>
      <c r="K10" s="1"/>
      <c r="L10" s="1"/>
      <c r="M10" s="1"/>
      <c r="N10" s="1"/>
      <c r="O10" s="1"/>
      <c r="P10" s="1"/>
    </row>
    <row r="11" spans="1:18">
      <c r="A11" s="1"/>
      <c r="B11" s="1"/>
      <c r="C11" s="1"/>
      <c r="D11" s="1"/>
      <c r="E11" s="1"/>
      <c r="F11" s="1"/>
      <c r="G11" s="1"/>
      <c r="H11" s="1"/>
      <c r="I11" s="1"/>
      <c r="J11" s="1"/>
      <c r="K11" s="1"/>
      <c r="L11" s="1"/>
      <c r="M11" s="1"/>
      <c r="N11" s="1"/>
      <c r="O11" s="1"/>
      <c r="P11" s="1"/>
    </row>
    <row r="12" spans="1:18">
      <c r="A12" s="1"/>
      <c r="B12" s="1"/>
      <c r="C12" s="1"/>
      <c r="D12" s="1"/>
      <c r="E12" s="1"/>
      <c r="F12" s="1"/>
      <c r="G12" s="1"/>
      <c r="H12" s="1"/>
      <c r="I12" s="1"/>
      <c r="J12" s="1"/>
      <c r="K12" s="1"/>
      <c r="L12" s="1"/>
      <c r="M12" s="1"/>
      <c r="N12" s="1"/>
      <c r="O12" s="1"/>
      <c r="P12" s="1"/>
    </row>
    <row r="13" spans="1:18">
      <c r="A13" s="1"/>
      <c r="B13" s="1"/>
      <c r="C13" s="1"/>
      <c r="D13" s="1"/>
      <c r="E13" s="1"/>
      <c r="F13" s="1"/>
      <c r="G13" s="1"/>
      <c r="H13" s="1"/>
      <c r="I13" s="1"/>
      <c r="J13" s="1"/>
      <c r="K13" s="1"/>
      <c r="L13" s="1"/>
      <c r="M13" s="1"/>
      <c r="N13" s="1"/>
      <c r="O13" s="1"/>
      <c r="P13" s="1"/>
    </row>
    <row r="14" spans="1:18">
      <c r="A14" s="1"/>
      <c r="B14" s="1"/>
      <c r="C14" s="1"/>
      <c r="D14" s="1"/>
      <c r="E14" s="1"/>
      <c r="F14" s="1"/>
      <c r="G14" s="1"/>
      <c r="H14" s="1"/>
      <c r="I14" s="1"/>
      <c r="J14" s="1"/>
      <c r="K14" s="1"/>
      <c r="L14" s="1"/>
      <c r="M14" s="1"/>
      <c r="N14" s="1"/>
      <c r="O14" s="1"/>
      <c r="P14" s="1"/>
    </row>
    <row r="15" spans="1:18" ht="150" customHeight="1">
      <c r="A15" s="259" t="s">
        <v>84</v>
      </c>
      <c r="B15" s="260"/>
      <c r="C15" s="260"/>
      <c r="D15" s="260"/>
      <c r="E15" s="260"/>
      <c r="F15" s="260"/>
      <c r="G15" s="260"/>
      <c r="H15" s="1"/>
      <c r="I15" s="230" t="s">
        <v>493</v>
      </c>
      <c r="J15" s="231"/>
      <c r="K15" s="231"/>
      <c r="L15" s="231"/>
      <c r="M15" s="231"/>
      <c r="N15" s="231"/>
      <c r="O15" s="231"/>
      <c r="P15" s="1"/>
    </row>
    <row r="16" spans="1:18" ht="24" customHeight="1">
      <c r="A16" s="230" t="s">
        <v>85</v>
      </c>
      <c r="B16" s="231"/>
      <c r="C16" s="231"/>
      <c r="D16" s="231"/>
      <c r="E16" s="231"/>
      <c r="F16" s="231"/>
      <c r="G16" s="231"/>
      <c r="H16" s="1"/>
      <c r="I16" s="230"/>
      <c r="J16" s="231"/>
      <c r="K16" s="231"/>
      <c r="L16" s="231"/>
      <c r="M16" s="231"/>
      <c r="N16" s="231"/>
      <c r="O16" s="231"/>
      <c r="P16" s="1"/>
    </row>
    <row r="17" spans="1:16" ht="30.75" customHeight="1">
      <c r="A17" s="230" t="s">
        <v>86</v>
      </c>
      <c r="B17" s="231"/>
      <c r="C17" s="231"/>
      <c r="D17" s="231"/>
      <c r="E17" s="231"/>
      <c r="F17" s="231"/>
      <c r="G17" s="231"/>
      <c r="H17" s="1"/>
      <c r="I17" s="230"/>
      <c r="J17" s="231"/>
      <c r="K17" s="231"/>
      <c r="L17" s="231"/>
      <c r="M17" s="231"/>
      <c r="N17" s="231"/>
      <c r="O17" s="231"/>
      <c r="P17" s="1"/>
    </row>
    <row r="18" spans="1:16">
      <c r="A18" s="5" t="s">
        <v>5</v>
      </c>
      <c r="B18" s="1"/>
      <c r="C18" s="1"/>
      <c r="D18" s="1"/>
      <c r="E18" s="1"/>
      <c r="F18" s="1"/>
      <c r="G18" s="1"/>
      <c r="H18" s="1"/>
      <c r="I18" s="5" t="s">
        <v>313</v>
      </c>
      <c r="J18" s="1"/>
      <c r="K18" s="1"/>
      <c r="L18" s="1"/>
      <c r="M18" s="1"/>
      <c r="N18" s="1"/>
      <c r="O18" s="1"/>
      <c r="P18" s="1"/>
    </row>
    <row r="19" spans="1:16">
      <c r="A19" s="6"/>
      <c r="B19" s="1"/>
      <c r="C19" s="1"/>
      <c r="D19" s="1"/>
      <c r="E19" s="1"/>
      <c r="F19" s="1"/>
      <c r="G19" s="1"/>
    </row>
    <row r="20" spans="1:16">
      <c r="B20" s="8"/>
      <c r="C20" s="8"/>
      <c r="D20" s="8"/>
      <c r="E20" s="8"/>
      <c r="F20" s="8"/>
      <c r="G20" s="8"/>
    </row>
    <row r="21" spans="1:16">
      <c r="A21" s="8"/>
      <c r="B21" s="10"/>
      <c r="C21" s="11"/>
      <c r="D21" s="19"/>
      <c r="E21" s="8"/>
      <c r="F21" s="8"/>
      <c r="G21" s="8"/>
    </row>
    <row r="22" spans="1:16" s="21" customFormat="1" ht="11.25">
      <c r="A22" s="144"/>
      <c r="B22" s="145"/>
      <c r="C22" s="188" t="s">
        <v>414</v>
      </c>
      <c r="D22" s="189" t="s">
        <v>87</v>
      </c>
      <c r="E22" s="189" t="s">
        <v>88</v>
      </c>
      <c r="F22" s="144"/>
      <c r="G22" s="144"/>
    </row>
    <row r="23" spans="1:16" s="21" customFormat="1" ht="11.25">
      <c r="A23" s="144"/>
      <c r="B23" s="145"/>
      <c r="C23" s="146" t="s">
        <v>393</v>
      </c>
      <c r="D23" s="147" t="s">
        <v>176</v>
      </c>
      <c r="E23" s="147" t="s">
        <v>394</v>
      </c>
      <c r="F23" s="144"/>
      <c r="G23" s="144"/>
    </row>
    <row r="24" spans="1:16" s="21" customFormat="1" ht="11.25">
      <c r="A24" s="144" t="s">
        <v>89</v>
      </c>
      <c r="B24" s="148">
        <v>21.46510008232752</v>
      </c>
      <c r="C24" s="149">
        <v>7.8934212717364298</v>
      </c>
      <c r="D24" s="149">
        <v>6.1847364555870925</v>
      </c>
      <c r="E24" s="149">
        <f>B24-C24-D24</f>
        <v>7.386942355003999</v>
      </c>
      <c r="F24" s="144"/>
      <c r="G24" s="21" t="s">
        <v>199</v>
      </c>
      <c r="I24" s="150" t="s">
        <v>90</v>
      </c>
      <c r="J24" s="144"/>
      <c r="K24" s="145" t="s">
        <v>91</v>
      </c>
    </row>
    <row r="25" spans="1:16" s="21" customFormat="1" ht="11.25">
      <c r="A25" s="144" t="s">
        <v>92</v>
      </c>
      <c r="B25" s="148">
        <v>16.69557232</v>
      </c>
      <c r="C25" s="149">
        <v>9.64</v>
      </c>
      <c r="D25" s="149">
        <v>4.2355723200000002</v>
      </c>
      <c r="E25" s="149">
        <v>2.8199999999999994</v>
      </c>
      <c r="F25" s="144"/>
      <c r="G25" s="21" t="s">
        <v>389</v>
      </c>
      <c r="I25" s="150">
        <v>2010</v>
      </c>
      <c r="J25" s="144"/>
      <c r="K25" s="145" t="s">
        <v>93</v>
      </c>
    </row>
    <row r="26" spans="1:16" s="21" customFormat="1" ht="12.75" customHeight="1">
      <c r="A26" s="144" t="s">
        <v>94</v>
      </c>
      <c r="B26" s="148">
        <v>8.7408992314108378</v>
      </c>
      <c r="C26" s="149">
        <v>1.3985689618920796</v>
      </c>
      <c r="D26" s="149">
        <v>4.2302439867135186</v>
      </c>
      <c r="E26" s="149">
        <v>3.1120862828052394</v>
      </c>
      <c r="F26" s="144"/>
      <c r="G26" s="21" t="s">
        <v>508</v>
      </c>
      <c r="I26" s="150">
        <v>2012</v>
      </c>
      <c r="J26" s="145"/>
      <c r="K26" s="145" t="s">
        <v>95</v>
      </c>
    </row>
    <row r="27" spans="1:16" s="21" customFormat="1" ht="11.25">
      <c r="A27" s="144" t="s">
        <v>96</v>
      </c>
      <c r="B27" s="148">
        <v>6.9803429239312704</v>
      </c>
      <c r="C27" s="149">
        <v>2.2170951308182008</v>
      </c>
      <c r="D27" s="149">
        <v>2.7014238799999997</v>
      </c>
      <c r="E27" s="149">
        <v>2.0618239131130669</v>
      </c>
      <c r="F27" s="144"/>
      <c r="G27" s="21" t="s">
        <v>390</v>
      </c>
      <c r="I27" s="150">
        <v>2009</v>
      </c>
      <c r="J27" s="150"/>
      <c r="K27" s="145" t="s">
        <v>97</v>
      </c>
    </row>
    <row r="28" spans="1:16" s="153" customFormat="1" ht="11.25">
      <c r="A28" s="144" t="s">
        <v>98</v>
      </c>
      <c r="B28" s="148">
        <v>2.7398271091101916</v>
      </c>
      <c r="C28" s="151">
        <v>0.22679020661922444</v>
      </c>
      <c r="D28" s="151">
        <v>1.08507212</v>
      </c>
      <c r="E28" s="151">
        <v>1.4279647824909669</v>
      </c>
      <c r="F28" s="144"/>
      <c r="G28" s="153" t="s">
        <v>391</v>
      </c>
      <c r="I28" s="21">
        <v>2009</v>
      </c>
      <c r="J28" s="152"/>
      <c r="K28" s="145" t="s">
        <v>97</v>
      </c>
    </row>
    <row r="29" spans="1:16" s="153" customFormat="1" ht="11.25">
      <c r="A29" s="144" t="s">
        <v>99</v>
      </c>
      <c r="B29" s="148">
        <v>2.0202323528880899</v>
      </c>
      <c r="C29" s="151">
        <v>0.10431798136259805</v>
      </c>
      <c r="D29" s="151">
        <v>1.0195494199999999</v>
      </c>
      <c r="E29" s="151">
        <v>0.89636495152549189</v>
      </c>
      <c r="F29" s="144"/>
      <c r="G29" s="153" t="s">
        <v>392</v>
      </c>
      <c r="I29" s="21">
        <v>2009</v>
      </c>
      <c r="J29" s="152"/>
      <c r="K29" s="145" t="s">
        <v>97</v>
      </c>
    </row>
    <row r="30" spans="1:16" s="153" customFormat="1" ht="11.25">
      <c r="A30" s="144"/>
      <c r="B30" s="144"/>
      <c r="C30" s="154"/>
      <c r="D30" s="152"/>
      <c r="E30" s="145"/>
      <c r="F30" s="144"/>
      <c r="G30" s="144"/>
    </row>
    <row r="31" spans="1:16">
      <c r="A31" s="8"/>
      <c r="B31" s="10"/>
      <c r="C31" s="11"/>
      <c r="D31" s="10"/>
      <c r="E31" s="10"/>
      <c r="F31" s="8"/>
      <c r="G31" s="8"/>
    </row>
    <row r="35" ht="16.5" customHeight="1"/>
  </sheetData>
  <mergeCells count="11">
    <mergeCell ref="I3:O3"/>
    <mergeCell ref="I4:O4"/>
    <mergeCell ref="I15:O15"/>
    <mergeCell ref="I16:O16"/>
    <mergeCell ref="I17:O17"/>
    <mergeCell ref="A17:G17"/>
    <mergeCell ref="A2:G2"/>
    <mergeCell ref="A3:G3"/>
    <mergeCell ref="A4:G4"/>
    <mergeCell ref="A15:G15"/>
    <mergeCell ref="A16:G16"/>
  </mergeCells>
  <hyperlinks>
    <hyperlink ref="R3" location="ReadMe!A14" display="Back to ReadMe"/>
  </hyperlinks>
  <pageMargins left="0.7" right="0.7" top="0.75" bottom="0.75" header="0.3" footer="0.3"/>
  <pageSetup paperSize="9" scale="6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94"/>
  <sheetViews>
    <sheetView showGridLines="0" zoomScale="85" zoomScaleNormal="85" workbookViewId="0"/>
  </sheetViews>
  <sheetFormatPr defaultRowHeight="12.75"/>
  <cols>
    <col min="1" max="4" width="9" style="24"/>
    <col min="5" max="5" width="11.5" style="24" customWidth="1"/>
    <col min="6" max="6" width="16.125" style="25" customWidth="1"/>
    <col min="7" max="10" width="9" style="24"/>
    <col min="11" max="11" width="12.375" style="24" customWidth="1"/>
    <col min="12" max="15" width="9" style="24"/>
    <col min="16" max="17" width="9" style="23"/>
    <col min="18" max="18" width="16.25" style="23" customWidth="1"/>
    <col min="19" max="24" width="9" style="23"/>
    <col min="25" max="25" width="13.125" style="23" bestFit="1" customWidth="1"/>
    <col min="26" max="16384" width="9" style="23"/>
  </cols>
  <sheetData>
    <row r="1" spans="1:25" ht="15.75">
      <c r="A1" s="25"/>
      <c r="B1" s="33"/>
      <c r="C1" s="33"/>
      <c r="D1" s="33"/>
      <c r="E1" s="33"/>
      <c r="F1" s="34" t="s">
        <v>138</v>
      </c>
      <c r="G1" s="33"/>
      <c r="H1" s="33"/>
      <c r="I1" s="33"/>
      <c r="J1" s="33"/>
      <c r="K1" s="33"/>
      <c r="M1" s="156"/>
      <c r="N1" s="158"/>
      <c r="O1" s="158"/>
      <c r="P1" s="158"/>
      <c r="Q1" s="158"/>
      <c r="R1" s="34" t="s">
        <v>314</v>
      </c>
      <c r="S1" s="158"/>
      <c r="T1" s="158"/>
      <c r="U1" s="158"/>
      <c r="V1" s="158"/>
      <c r="W1" s="158"/>
      <c r="Y1" s="167" t="s">
        <v>395</v>
      </c>
    </row>
    <row r="2" spans="1:25" ht="15.75" customHeight="1">
      <c r="A2" s="261" t="s">
        <v>415</v>
      </c>
      <c r="B2" s="261"/>
      <c r="C2" s="261"/>
      <c r="D2" s="261"/>
      <c r="E2" s="261"/>
      <c r="F2" s="262"/>
      <c r="G2" s="262"/>
      <c r="H2" s="262"/>
      <c r="I2" s="262"/>
      <c r="J2" s="262"/>
      <c r="K2" s="262"/>
      <c r="M2" s="261" t="s">
        <v>315</v>
      </c>
      <c r="N2" s="261"/>
      <c r="O2" s="261"/>
      <c r="P2" s="261"/>
      <c r="Q2" s="261"/>
      <c r="R2" s="268"/>
      <c r="S2" s="268"/>
      <c r="T2" s="268"/>
      <c r="U2" s="268"/>
      <c r="V2" s="268"/>
      <c r="W2" s="268"/>
    </row>
    <row r="3" spans="1:25" ht="13.5" thickBot="1">
      <c r="A3" s="265" t="s">
        <v>137</v>
      </c>
      <c r="B3" s="265"/>
      <c r="C3" s="265"/>
      <c r="D3" s="265"/>
      <c r="E3" s="265"/>
      <c r="G3" s="265" t="s">
        <v>136</v>
      </c>
      <c r="H3" s="265"/>
      <c r="I3" s="265"/>
      <c r="J3" s="265"/>
      <c r="K3" s="265"/>
      <c r="M3" s="265" t="s">
        <v>316</v>
      </c>
      <c r="N3" s="265"/>
      <c r="O3" s="265"/>
      <c r="P3" s="265"/>
      <c r="Q3" s="265"/>
      <c r="R3" s="156"/>
      <c r="S3" s="265" t="s">
        <v>136</v>
      </c>
      <c r="T3" s="265"/>
      <c r="U3" s="265"/>
      <c r="V3" s="265"/>
      <c r="W3" s="265"/>
    </row>
    <row r="4" spans="1:25" ht="11.1" customHeight="1" thickBot="1">
      <c r="F4" s="29" t="s">
        <v>135</v>
      </c>
      <c r="P4" s="24"/>
      <c r="Q4" s="24"/>
      <c r="R4" s="29" t="s">
        <v>135</v>
      </c>
      <c r="S4" s="24"/>
      <c r="T4" s="24"/>
      <c r="U4" s="24"/>
      <c r="V4" s="24"/>
      <c r="W4" s="24"/>
    </row>
    <row r="5" spans="1:25" ht="11.1" customHeight="1" thickBot="1">
      <c r="F5" s="29" t="s">
        <v>134</v>
      </c>
      <c r="P5" s="24"/>
      <c r="Q5" s="24"/>
      <c r="R5" s="29" t="s">
        <v>317</v>
      </c>
      <c r="S5" s="24"/>
      <c r="T5" s="24"/>
      <c r="U5" s="24"/>
      <c r="V5" s="24"/>
      <c r="W5" s="24"/>
    </row>
    <row r="6" spans="1:25" ht="11.1" customHeight="1" thickBot="1">
      <c r="F6" s="29" t="s">
        <v>133</v>
      </c>
      <c r="P6" s="24"/>
      <c r="Q6" s="24"/>
      <c r="R6" s="29" t="s">
        <v>318</v>
      </c>
      <c r="S6" s="24"/>
      <c r="T6" s="24"/>
      <c r="U6" s="24"/>
      <c r="V6" s="24"/>
      <c r="W6" s="24"/>
    </row>
    <row r="7" spans="1:25" ht="11.1" customHeight="1" thickBot="1">
      <c r="F7" s="29" t="s">
        <v>132</v>
      </c>
      <c r="P7" s="24"/>
      <c r="Q7" s="24"/>
      <c r="R7" s="29" t="s">
        <v>319</v>
      </c>
      <c r="S7" s="24"/>
      <c r="T7" s="24"/>
      <c r="U7" s="24"/>
      <c r="V7" s="24"/>
      <c r="W7" s="24"/>
    </row>
    <row r="8" spans="1:25" ht="11.1" customHeight="1" thickBot="1">
      <c r="F8" s="29" t="s">
        <v>131</v>
      </c>
      <c r="P8" s="24"/>
      <c r="Q8" s="24"/>
      <c r="R8" s="29" t="s">
        <v>320</v>
      </c>
      <c r="S8" s="24"/>
      <c r="T8" s="24"/>
      <c r="U8" s="24"/>
      <c r="V8" s="24"/>
      <c r="W8" s="24"/>
    </row>
    <row r="9" spans="1:25" ht="11.1" customHeight="1" thickBot="1">
      <c r="F9" s="29" t="s">
        <v>130</v>
      </c>
      <c r="P9" s="24"/>
      <c r="Q9" s="24"/>
      <c r="R9" s="29" t="s">
        <v>321</v>
      </c>
      <c r="S9" s="24"/>
      <c r="T9" s="24"/>
      <c r="U9" s="24"/>
      <c r="V9" s="24"/>
      <c r="W9" s="24"/>
    </row>
    <row r="10" spans="1:25" ht="11.1" customHeight="1" thickBot="1">
      <c r="F10" s="29" t="s">
        <v>129</v>
      </c>
      <c r="P10" s="24"/>
      <c r="Q10" s="24"/>
      <c r="R10" s="29" t="s">
        <v>322</v>
      </c>
      <c r="S10" s="24"/>
      <c r="T10" s="24"/>
      <c r="U10" s="24"/>
      <c r="V10" s="24"/>
      <c r="W10" s="24"/>
    </row>
    <row r="11" spans="1:25" ht="11.1" customHeight="1" thickBot="1">
      <c r="F11" s="29" t="s">
        <v>128</v>
      </c>
      <c r="P11" s="24"/>
      <c r="Q11" s="24"/>
      <c r="R11" s="29" t="s">
        <v>323</v>
      </c>
      <c r="S11" s="24"/>
      <c r="T11" s="24"/>
      <c r="U11" s="24"/>
      <c r="V11" s="24"/>
      <c r="W11" s="24"/>
    </row>
    <row r="12" spans="1:25" ht="11.1" customHeight="1" thickBot="1">
      <c r="F12" s="29" t="s">
        <v>127</v>
      </c>
      <c r="P12" s="24"/>
      <c r="Q12" s="24"/>
      <c r="R12" s="29" t="s">
        <v>324</v>
      </c>
      <c r="S12" s="24"/>
      <c r="T12" s="24"/>
      <c r="U12" s="24"/>
      <c r="V12" s="24"/>
      <c r="W12" s="24"/>
    </row>
    <row r="13" spans="1:25" ht="11.1" customHeight="1" thickBot="1">
      <c r="F13" s="29" t="s">
        <v>126</v>
      </c>
      <c r="P13" s="24"/>
      <c r="Q13" s="24"/>
      <c r="R13" s="29" t="s">
        <v>325</v>
      </c>
      <c r="S13" s="24"/>
      <c r="T13" s="24"/>
      <c r="U13" s="24"/>
      <c r="V13" s="24"/>
      <c r="W13" s="24"/>
    </row>
    <row r="14" spans="1:25" ht="11.1" customHeight="1" thickBot="1">
      <c r="F14" s="29" t="s">
        <v>125</v>
      </c>
      <c r="P14" s="24"/>
      <c r="Q14" s="24"/>
      <c r="R14" s="29" t="s">
        <v>125</v>
      </c>
      <c r="S14" s="24"/>
      <c r="T14" s="24"/>
      <c r="U14" s="24"/>
      <c r="V14" s="24"/>
      <c r="W14" s="24"/>
    </row>
    <row r="15" spans="1:25" s="31" customFormat="1" ht="11.1" customHeight="1" thickBot="1">
      <c r="A15" s="32"/>
      <c r="B15" s="32"/>
      <c r="C15" s="32"/>
      <c r="D15" s="32"/>
      <c r="E15" s="32"/>
      <c r="F15" s="29" t="s">
        <v>124</v>
      </c>
      <c r="G15" s="32"/>
      <c r="H15" s="32"/>
      <c r="I15" s="32"/>
      <c r="J15" s="32"/>
      <c r="K15" s="32"/>
      <c r="L15" s="32"/>
      <c r="M15" s="32"/>
      <c r="N15" s="32"/>
      <c r="O15" s="32"/>
      <c r="P15" s="32"/>
      <c r="Q15" s="32"/>
      <c r="R15" s="29" t="s">
        <v>326</v>
      </c>
      <c r="S15" s="32"/>
      <c r="T15" s="32"/>
      <c r="U15" s="32"/>
      <c r="V15" s="32"/>
      <c r="W15" s="32"/>
    </row>
    <row r="16" spans="1:25" s="31" customFormat="1" ht="11.1" customHeight="1" thickBot="1">
      <c r="A16" s="32"/>
      <c r="B16" s="32"/>
      <c r="C16" s="32"/>
      <c r="D16" s="32"/>
      <c r="E16" s="32"/>
      <c r="F16" s="29" t="s">
        <v>123</v>
      </c>
      <c r="G16" s="32"/>
      <c r="H16" s="32"/>
      <c r="I16" s="32"/>
      <c r="J16" s="32"/>
      <c r="K16" s="32"/>
      <c r="L16" s="32"/>
      <c r="M16" s="32"/>
      <c r="N16" s="32"/>
      <c r="O16" s="32"/>
      <c r="P16" s="32"/>
      <c r="Q16" s="32"/>
      <c r="R16" s="29" t="s">
        <v>327</v>
      </c>
      <c r="S16" s="32"/>
      <c r="T16" s="32"/>
      <c r="U16" s="32"/>
      <c r="V16" s="32"/>
      <c r="W16" s="32"/>
    </row>
    <row r="17" spans="1:23" s="31" customFormat="1" ht="11.1" customHeight="1" thickBot="1">
      <c r="A17" s="32"/>
      <c r="B17" s="32"/>
      <c r="C17" s="32"/>
      <c r="D17" s="32"/>
      <c r="E17" s="32"/>
      <c r="F17" s="29" t="s">
        <v>122</v>
      </c>
      <c r="G17" s="32"/>
      <c r="H17" s="32"/>
      <c r="I17" s="32"/>
      <c r="J17" s="32"/>
      <c r="K17" s="32"/>
      <c r="L17" s="32"/>
      <c r="M17" s="32"/>
      <c r="N17" s="32"/>
      <c r="O17" s="32"/>
      <c r="P17" s="32"/>
      <c r="Q17" s="32"/>
      <c r="R17" s="29" t="s">
        <v>328</v>
      </c>
      <c r="S17" s="32"/>
      <c r="T17" s="32"/>
      <c r="U17" s="32"/>
      <c r="V17" s="32"/>
      <c r="W17" s="32"/>
    </row>
    <row r="18" spans="1:23" s="31" customFormat="1" ht="11.1" customHeight="1" thickBot="1">
      <c r="A18" s="32"/>
      <c r="B18" s="32"/>
      <c r="C18" s="32"/>
      <c r="D18" s="32"/>
      <c r="E18" s="32"/>
      <c r="F18" s="29" t="s">
        <v>121</v>
      </c>
      <c r="G18" s="32"/>
      <c r="H18" s="32"/>
      <c r="I18" s="32"/>
      <c r="J18" s="32"/>
      <c r="K18" s="32"/>
      <c r="L18" s="32"/>
      <c r="M18" s="32"/>
      <c r="N18" s="32"/>
      <c r="O18" s="32"/>
      <c r="P18" s="32"/>
      <c r="Q18" s="32"/>
      <c r="R18" s="29" t="s">
        <v>329</v>
      </c>
      <c r="S18" s="32"/>
      <c r="T18" s="32"/>
      <c r="U18" s="32"/>
      <c r="V18" s="32"/>
      <c r="W18" s="32"/>
    </row>
    <row r="19" spans="1:23" s="31" customFormat="1" ht="11.1" customHeight="1" thickBot="1">
      <c r="A19" s="32"/>
      <c r="B19" s="32"/>
      <c r="C19" s="32"/>
      <c r="D19" s="32"/>
      <c r="E19" s="32"/>
      <c r="F19" s="29" t="s">
        <v>120</v>
      </c>
      <c r="G19" s="32"/>
      <c r="H19" s="32"/>
      <c r="I19" s="32"/>
      <c r="J19" s="32"/>
      <c r="K19" s="32"/>
      <c r="L19" s="32"/>
      <c r="M19" s="32"/>
      <c r="N19" s="32"/>
      <c r="O19" s="32"/>
      <c r="P19" s="32"/>
      <c r="Q19" s="32"/>
      <c r="R19" s="29" t="s">
        <v>330</v>
      </c>
      <c r="S19" s="32"/>
      <c r="T19" s="32"/>
      <c r="U19" s="32"/>
      <c r="V19" s="32"/>
      <c r="W19" s="32"/>
    </row>
    <row r="20" spans="1:23" s="31" customFormat="1" ht="11.1" customHeight="1" thickBot="1">
      <c r="A20" s="32"/>
      <c r="B20" s="32"/>
      <c r="C20" s="32"/>
      <c r="D20" s="32"/>
      <c r="E20" s="32"/>
      <c r="F20" s="29" t="s">
        <v>119</v>
      </c>
      <c r="G20" s="32"/>
      <c r="H20" s="32"/>
      <c r="I20" s="32"/>
      <c r="J20" s="32"/>
      <c r="K20" s="32"/>
      <c r="L20" s="32"/>
      <c r="M20" s="32"/>
      <c r="N20" s="32"/>
      <c r="O20" s="32"/>
      <c r="P20" s="32"/>
      <c r="Q20" s="32"/>
      <c r="R20" s="29" t="s">
        <v>119</v>
      </c>
      <c r="S20" s="32"/>
      <c r="T20" s="32"/>
      <c r="U20" s="32"/>
      <c r="V20" s="32"/>
      <c r="W20" s="32"/>
    </row>
    <row r="21" spans="1:23" s="31" customFormat="1" ht="11.1" customHeight="1" thickBot="1">
      <c r="A21" s="32"/>
      <c r="B21" s="32"/>
      <c r="C21" s="32"/>
      <c r="D21" s="32"/>
      <c r="E21" s="32"/>
      <c r="F21" s="29" t="s">
        <v>118</v>
      </c>
      <c r="G21" s="32"/>
      <c r="H21" s="32"/>
      <c r="I21" s="32"/>
      <c r="J21" s="32"/>
      <c r="K21" s="32"/>
      <c r="L21" s="32"/>
      <c r="M21" s="32"/>
      <c r="N21" s="32"/>
      <c r="O21" s="32"/>
      <c r="P21" s="32"/>
      <c r="Q21" s="32"/>
      <c r="R21" s="29" t="s">
        <v>331</v>
      </c>
      <c r="S21" s="32"/>
      <c r="T21" s="32"/>
      <c r="U21" s="32"/>
      <c r="V21" s="32"/>
      <c r="W21" s="32"/>
    </row>
    <row r="22" spans="1:23" s="31" customFormat="1" ht="11.1" customHeight="1" thickBot="1">
      <c r="A22" s="32"/>
      <c r="B22" s="32"/>
      <c r="C22" s="32"/>
      <c r="D22" s="32"/>
      <c r="E22" s="32"/>
      <c r="F22" s="29" t="s">
        <v>117</v>
      </c>
      <c r="G22" s="32"/>
      <c r="H22" s="32"/>
      <c r="I22" s="32"/>
      <c r="J22" s="32"/>
      <c r="K22" s="32"/>
      <c r="L22" s="32"/>
      <c r="M22" s="32"/>
      <c r="N22" s="32"/>
      <c r="O22" s="32"/>
      <c r="P22" s="32"/>
      <c r="Q22" s="32"/>
      <c r="R22" s="29" t="s">
        <v>332</v>
      </c>
      <c r="S22" s="32"/>
      <c r="T22" s="32"/>
      <c r="U22" s="32"/>
      <c r="V22" s="32"/>
      <c r="W22" s="32"/>
    </row>
    <row r="23" spans="1:23" ht="11.1" customHeight="1" thickBot="1">
      <c r="F23" s="30" t="s">
        <v>346</v>
      </c>
      <c r="P23" s="24"/>
      <c r="Q23" s="24"/>
      <c r="R23" s="30" t="s">
        <v>347</v>
      </c>
      <c r="S23" s="24"/>
      <c r="T23" s="24"/>
      <c r="U23" s="24"/>
      <c r="V23" s="24"/>
      <c r="W23" s="24"/>
    </row>
    <row r="24" spans="1:23" ht="11.1" customHeight="1" thickBot="1">
      <c r="F24" s="29" t="s">
        <v>116</v>
      </c>
      <c r="P24" s="24"/>
      <c r="Q24" s="24"/>
      <c r="R24" s="29" t="s">
        <v>333</v>
      </c>
      <c r="S24" s="24"/>
      <c r="T24" s="24"/>
      <c r="U24" s="24"/>
      <c r="V24" s="24"/>
      <c r="W24" s="24"/>
    </row>
    <row r="25" spans="1:23" ht="11.1" customHeight="1" thickBot="1">
      <c r="F25" s="29" t="s">
        <v>115</v>
      </c>
      <c r="P25" s="24"/>
      <c r="Q25" s="24"/>
      <c r="R25" s="29" t="s">
        <v>334</v>
      </c>
      <c r="S25" s="24"/>
      <c r="T25" s="24"/>
      <c r="U25" s="24"/>
      <c r="V25" s="24"/>
      <c r="W25" s="24"/>
    </row>
    <row r="26" spans="1:23" ht="11.1" customHeight="1" thickBot="1">
      <c r="F26" s="29" t="s">
        <v>114</v>
      </c>
      <c r="P26" s="24"/>
      <c r="Q26" s="24"/>
      <c r="R26" s="29" t="s">
        <v>335</v>
      </c>
      <c r="S26" s="24"/>
      <c r="T26" s="24"/>
      <c r="U26" s="24"/>
      <c r="V26" s="24"/>
      <c r="W26" s="24"/>
    </row>
    <row r="27" spans="1:23" ht="11.1" customHeight="1" thickBot="1">
      <c r="F27" s="29" t="s">
        <v>113</v>
      </c>
      <c r="P27" s="24"/>
      <c r="Q27" s="24"/>
      <c r="R27" s="29" t="s">
        <v>336</v>
      </c>
      <c r="S27" s="24"/>
      <c r="T27" s="24"/>
      <c r="U27" s="24"/>
      <c r="V27" s="24"/>
      <c r="W27" s="24"/>
    </row>
    <row r="28" spans="1:23" ht="11.1" customHeight="1" thickBot="1">
      <c r="F28" s="29" t="s">
        <v>112</v>
      </c>
      <c r="P28" s="24"/>
      <c r="Q28" s="24"/>
      <c r="R28" s="29" t="s">
        <v>337</v>
      </c>
      <c r="S28" s="24"/>
      <c r="T28" s="24"/>
      <c r="U28" s="24"/>
      <c r="V28" s="24"/>
      <c r="W28" s="24"/>
    </row>
    <row r="29" spans="1:23" ht="11.1" customHeight="1" thickBot="1">
      <c r="F29" s="29" t="s">
        <v>111</v>
      </c>
      <c r="P29" s="24"/>
      <c r="Q29" s="24"/>
      <c r="R29" s="29" t="s">
        <v>338</v>
      </c>
      <c r="S29" s="24"/>
      <c r="T29" s="24"/>
      <c r="U29" s="24"/>
      <c r="V29" s="24"/>
      <c r="W29" s="24"/>
    </row>
    <row r="30" spans="1:23" ht="11.1" customHeight="1" thickBot="1">
      <c r="F30" s="29" t="s">
        <v>110</v>
      </c>
      <c r="P30" s="24"/>
      <c r="Q30" s="24"/>
      <c r="R30" s="29" t="s">
        <v>339</v>
      </c>
      <c r="S30" s="24"/>
      <c r="T30" s="24"/>
      <c r="U30" s="24"/>
      <c r="V30" s="24"/>
      <c r="W30" s="24"/>
    </row>
    <row r="31" spans="1:23" ht="9.75" customHeight="1" thickBot="1">
      <c r="F31" s="29" t="s">
        <v>109</v>
      </c>
      <c r="P31" s="24"/>
      <c r="Q31" s="24"/>
      <c r="R31" s="29" t="s">
        <v>340</v>
      </c>
      <c r="S31" s="24"/>
      <c r="T31" s="24"/>
      <c r="U31" s="24"/>
      <c r="V31" s="24"/>
      <c r="W31" s="24"/>
    </row>
    <row r="32" spans="1:23" ht="11.1" customHeight="1" thickBot="1">
      <c r="F32" s="29" t="s">
        <v>108</v>
      </c>
      <c r="P32" s="24"/>
      <c r="Q32" s="24"/>
      <c r="R32" s="29" t="s">
        <v>108</v>
      </c>
      <c r="S32" s="24"/>
      <c r="T32" s="24"/>
      <c r="U32" s="24"/>
      <c r="V32" s="24"/>
      <c r="W32" s="24"/>
    </row>
    <row r="33" spans="1:23" ht="11.1" customHeight="1" thickBot="1">
      <c r="F33" s="29" t="s">
        <v>107</v>
      </c>
      <c r="P33" s="24"/>
      <c r="Q33" s="24"/>
      <c r="R33" s="29" t="s">
        <v>341</v>
      </c>
      <c r="S33" s="24"/>
      <c r="T33" s="24"/>
      <c r="U33" s="24"/>
      <c r="V33" s="24"/>
      <c r="W33" s="24"/>
    </row>
    <row r="34" spans="1:23" ht="12" customHeight="1" thickBot="1">
      <c r="F34" s="29" t="s">
        <v>106</v>
      </c>
      <c r="P34" s="24"/>
      <c r="Q34" s="24"/>
      <c r="R34" s="29" t="s">
        <v>507</v>
      </c>
      <c r="S34" s="24"/>
      <c r="T34" s="24"/>
      <c r="U34" s="24"/>
      <c r="V34" s="24"/>
      <c r="W34" s="24"/>
    </row>
    <row r="35" spans="1:23" ht="10.5" customHeight="1" thickBot="1">
      <c r="F35" s="29" t="s">
        <v>105</v>
      </c>
      <c r="P35" s="24"/>
      <c r="Q35" s="24"/>
      <c r="R35" s="29" t="s">
        <v>342</v>
      </c>
      <c r="S35" s="24"/>
      <c r="T35" s="24"/>
      <c r="U35" s="24"/>
      <c r="V35" s="24"/>
      <c r="W35" s="24"/>
    </row>
    <row r="36" spans="1:23" ht="12" customHeight="1" thickBot="1">
      <c r="F36" s="29" t="s">
        <v>104</v>
      </c>
      <c r="P36" s="24"/>
      <c r="Q36" s="24"/>
      <c r="R36" s="29" t="s">
        <v>343</v>
      </c>
      <c r="S36" s="24"/>
      <c r="T36" s="24"/>
      <c r="U36" s="24"/>
      <c r="V36" s="24"/>
      <c r="W36" s="24"/>
    </row>
    <row r="37" spans="1:23" ht="12" customHeight="1" thickBot="1">
      <c r="F37" s="29" t="s">
        <v>103</v>
      </c>
      <c r="P37" s="24"/>
      <c r="Q37" s="24"/>
      <c r="R37" s="29" t="s">
        <v>344</v>
      </c>
      <c r="S37" s="24"/>
      <c r="T37" s="24"/>
      <c r="U37" s="24"/>
      <c r="V37" s="24"/>
      <c r="W37" s="24"/>
    </row>
    <row r="38" spans="1:23" ht="12" customHeight="1" thickBot="1">
      <c r="F38" s="29" t="s">
        <v>102</v>
      </c>
      <c r="P38" s="24"/>
      <c r="Q38" s="24"/>
      <c r="R38" s="29" t="s">
        <v>345</v>
      </c>
      <c r="S38" s="24"/>
      <c r="T38" s="24"/>
      <c r="U38" s="24"/>
      <c r="V38" s="24"/>
      <c r="W38" s="24"/>
    </row>
    <row r="39" spans="1:23" ht="12" customHeight="1">
      <c r="F39" s="28"/>
      <c r="P39" s="24"/>
      <c r="Q39" s="24"/>
      <c r="R39" s="28"/>
      <c r="S39" s="24"/>
      <c r="T39" s="24"/>
      <c r="U39" s="24"/>
      <c r="V39" s="24"/>
      <c r="W39" s="24"/>
    </row>
    <row r="40" spans="1:23" ht="3.75" customHeight="1">
      <c r="F40" s="28"/>
      <c r="P40" s="24"/>
      <c r="Q40" s="24"/>
      <c r="R40" s="28"/>
      <c r="S40" s="24"/>
      <c r="T40" s="24"/>
      <c r="U40" s="24"/>
      <c r="V40" s="24"/>
      <c r="W40" s="24"/>
    </row>
    <row r="41" spans="1:23" ht="14.25" customHeight="1">
      <c r="P41" s="24"/>
      <c r="Q41" s="24"/>
      <c r="R41" s="156"/>
      <c r="S41" s="24"/>
      <c r="T41" s="24"/>
      <c r="U41" s="24"/>
      <c r="V41" s="24"/>
      <c r="W41" s="24"/>
    </row>
    <row r="42" spans="1:23" ht="56.25" customHeight="1">
      <c r="A42" s="264" t="s">
        <v>416</v>
      </c>
      <c r="B42" s="264"/>
      <c r="C42" s="264"/>
      <c r="D42" s="264"/>
      <c r="E42" s="264"/>
      <c r="F42" s="264"/>
      <c r="G42" s="264"/>
      <c r="H42" s="264"/>
      <c r="I42" s="264"/>
      <c r="J42" s="264"/>
      <c r="K42" s="264"/>
      <c r="M42" s="269" t="s">
        <v>494</v>
      </c>
      <c r="N42" s="269"/>
      <c r="O42" s="269"/>
      <c r="P42" s="269"/>
      <c r="Q42" s="269"/>
      <c r="R42" s="269"/>
      <c r="S42" s="269"/>
      <c r="T42" s="269"/>
      <c r="U42" s="269"/>
      <c r="V42" s="269"/>
      <c r="W42" s="269"/>
    </row>
    <row r="43" spans="1:23" ht="10.5" customHeight="1">
      <c r="A43" s="27" t="s">
        <v>348</v>
      </c>
      <c r="B43" s="26"/>
      <c r="C43" s="26"/>
      <c r="D43" s="26"/>
      <c r="E43" s="26"/>
      <c r="F43" s="26"/>
      <c r="G43" s="26"/>
      <c r="H43" s="26"/>
      <c r="I43" s="26"/>
      <c r="J43" s="26"/>
      <c r="K43" s="26"/>
      <c r="M43" s="27"/>
      <c r="N43" s="157"/>
      <c r="O43" s="157"/>
      <c r="P43" s="157"/>
      <c r="Q43" s="157"/>
      <c r="R43" s="157"/>
      <c r="S43" s="157"/>
      <c r="T43" s="157"/>
      <c r="U43" s="157"/>
      <c r="V43" s="157"/>
      <c r="W43" s="157"/>
    </row>
    <row r="44" spans="1:23" ht="10.5" customHeight="1">
      <c r="A44" s="27" t="s">
        <v>101</v>
      </c>
      <c r="B44" s="26"/>
      <c r="C44" s="26"/>
      <c r="D44" s="26"/>
      <c r="E44" s="26"/>
      <c r="F44" s="26"/>
      <c r="G44" s="26"/>
      <c r="H44" s="26"/>
      <c r="I44" s="26"/>
      <c r="J44" s="26"/>
      <c r="K44" s="26"/>
      <c r="M44" s="27" t="s">
        <v>385</v>
      </c>
      <c r="N44" s="157"/>
      <c r="O44" s="157"/>
      <c r="P44" s="157"/>
      <c r="Q44" s="157"/>
      <c r="R44" s="157"/>
      <c r="S44" s="157"/>
      <c r="T44" s="157"/>
      <c r="U44" s="157"/>
      <c r="V44" s="157"/>
      <c r="W44" s="157"/>
    </row>
    <row r="45" spans="1:23" ht="63" customHeight="1">
      <c r="A45" s="266" t="s">
        <v>100</v>
      </c>
      <c r="B45" s="267"/>
      <c r="C45" s="267"/>
      <c r="D45" s="267"/>
      <c r="E45" s="267"/>
      <c r="F45" s="267"/>
      <c r="G45" s="267"/>
      <c r="H45" s="267"/>
      <c r="I45" s="267"/>
      <c r="J45" s="267"/>
      <c r="K45" s="267"/>
      <c r="M45" s="266" t="s">
        <v>399</v>
      </c>
      <c r="N45" s="267"/>
      <c r="O45" s="267"/>
      <c r="P45" s="267"/>
      <c r="Q45" s="267"/>
      <c r="R45" s="267"/>
      <c r="S45" s="267"/>
      <c r="T45" s="267"/>
      <c r="U45" s="267"/>
      <c r="V45" s="267"/>
      <c r="W45" s="267"/>
    </row>
    <row r="46" spans="1:23">
      <c r="A46" s="263"/>
      <c r="B46" s="263"/>
      <c r="C46" s="263"/>
      <c r="D46" s="263"/>
      <c r="E46" s="263"/>
      <c r="F46" s="263"/>
      <c r="G46" s="263"/>
      <c r="H46" s="263"/>
      <c r="I46" s="263"/>
      <c r="J46" s="263"/>
      <c r="K46" s="263"/>
    </row>
    <row r="51" spans="1:15">
      <c r="A51" s="70" t="s">
        <v>293</v>
      </c>
      <c r="B51" s="70"/>
      <c r="C51" s="68"/>
      <c r="D51" s="68"/>
      <c r="E51" s="69"/>
      <c r="F51" s="68"/>
      <c r="G51" s="68"/>
      <c r="H51" s="68"/>
      <c r="I51" s="68"/>
      <c r="J51" s="68"/>
      <c r="K51" s="68"/>
      <c r="L51" s="68"/>
      <c r="M51" s="69"/>
      <c r="N51" s="36"/>
      <c r="O51" s="69"/>
    </row>
    <row r="52" spans="1:15">
      <c r="A52" s="35"/>
      <c r="B52" s="35"/>
      <c r="C52" s="68"/>
      <c r="D52" s="68"/>
      <c r="E52" s="35"/>
      <c r="F52" s="68"/>
      <c r="G52" s="68"/>
      <c r="H52" s="68"/>
      <c r="I52" s="68"/>
      <c r="J52" s="68"/>
      <c r="K52" s="68"/>
      <c r="L52" s="68"/>
      <c r="M52" s="35"/>
      <c r="N52" s="67" t="s">
        <v>186</v>
      </c>
      <c r="O52" s="35"/>
    </row>
    <row r="53" spans="1:15">
      <c r="A53" s="64"/>
      <c r="B53" s="64"/>
      <c r="C53" s="65"/>
      <c r="D53" s="65"/>
      <c r="E53" s="64"/>
      <c r="F53" s="65"/>
      <c r="G53" s="66"/>
      <c r="H53" s="65"/>
      <c r="I53" s="65" t="s">
        <v>185</v>
      </c>
      <c r="J53" s="65"/>
      <c r="K53" s="65"/>
      <c r="L53" s="65"/>
      <c r="M53" s="64"/>
      <c r="N53" s="63"/>
      <c r="O53" s="35"/>
    </row>
    <row r="54" spans="1:15" ht="60">
      <c r="A54" s="60"/>
      <c r="B54" s="60"/>
      <c r="C54" s="62" t="s">
        <v>184</v>
      </c>
      <c r="D54" s="62" t="s">
        <v>183</v>
      </c>
      <c r="E54" s="58"/>
      <c r="F54" s="62" t="s">
        <v>87</v>
      </c>
      <c r="G54" s="62" t="s">
        <v>182</v>
      </c>
      <c r="H54" s="62"/>
      <c r="I54" s="62" t="s">
        <v>181</v>
      </c>
      <c r="J54" s="62"/>
      <c r="K54" s="62" t="s">
        <v>180</v>
      </c>
      <c r="L54" s="62" t="s">
        <v>179</v>
      </c>
      <c r="M54" s="60"/>
      <c r="N54" s="59"/>
      <c r="O54" s="58"/>
    </row>
    <row r="55" spans="1:15" ht="72">
      <c r="A55" s="60"/>
      <c r="B55" s="60"/>
      <c r="C55" s="61" t="s">
        <v>178</v>
      </c>
      <c r="D55" s="61" t="s">
        <v>177</v>
      </c>
      <c r="E55" s="58"/>
      <c r="F55" s="61" t="s">
        <v>176</v>
      </c>
      <c r="G55" s="61" t="s">
        <v>175</v>
      </c>
      <c r="H55" s="62"/>
      <c r="I55" s="61" t="s">
        <v>174</v>
      </c>
      <c r="J55" s="62"/>
      <c r="K55" s="61" t="s">
        <v>173</v>
      </c>
      <c r="L55" s="61" t="s">
        <v>172</v>
      </c>
      <c r="M55" s="60"/>
      <c r="N55" s="59"/>
      <c r="O55" s="58"/>
    </row>
    <row r="56" spans="1:15">
      <c r="A56" s="35" t="str">
        <f t="shared" ref="A56:A90" si="0">CONCATENATE(B56," (",ROUND(I56,1),")")</f>
        <v>France (31)</v>
      </c>
      <c r="B56" s="51" t="s">
        <v>9</v>
      </c>
      <c r="C56" s="42">
        <v>13.769449656884991</v>
      </c>
      <c r="D56" s="42">
        <v>4.6925942659832458</v>
      </c>
      <c r="E56" s="53"/>
      <c r="F56" s="42">
        <v>8.6014247391073653</v>
      </c>
      <c r="G56" s="42">
        <v>3.0347337930338032</v>
      </c>
      <c r="H56" s="42"/>
      <c r="I56" s="42">
        <v>31.027355852184783</v>
      </c>
      <c r="J56" s="37"/>
      <c r="K56" s="42">
        <f t="shared" ref="K56:K90" si="1">D56+C56</f>
        <v>18.462043922868236</v>
      </c>
      <c r="L56" s="42">
        <f t="shared" ref="L56:L90" si="2">F56+G56</f>
        <v>11.636158532141168</v>
      </c>
      <c r="M56" s="35"/>
      <c r="N56" s="48" t="s">
        <v>9</v>
      </c>
      <c r="O56" s="47" t="str">
        <f t="shared" ref="O56:O90" si="3">CONCATENATE(N56," (",ROUND(I56,1),")")</f>
        <v>France (31)</v>
      </c>
    </row>
    <row r="57" spans="1:15">
      <c r="A57" s="35" t="str">
        <f t="shared" si="0"/>
        <v>Denmark (30.1)</v>
      </c>
      <c r="B57" s="51" t="s">
        <v>16</v>
      </c>
      <c r="C57" s="42">
        <v>6.2117874306622554</v>
      </c>
      <c r="D57" s="42">
        <v>7.9134566711296568</v>
      </c>
      <c r="E57" s="53"/>
      <c r="F57" s="42">
        <v>6.718255638409552</v>
      </c>
      <c r="G57" s="42">
        <v>7.005443672858954</v>
      </c>
      <c r="H57" s="42"/>
      <c r="I57" s="42">
        <v>30.058960697616001</v>
      </c>
      <c r="J57" s="35"/>
      <c r="K57" s="42">
        <f t="shared" si="1"/>
        <v>14.125244101791912</v>
      </c>
      <c r="L57" s="42">
        <f t="shared" si="2"/>
        <v>13.723699311268506</v>
      </c>
      <c r="M57" s="35"/>
      <c r="N57" s="48" t="s">
        <v>171</v>
      </c>
      <c r="O57" s="47" t="str">
        <f t="shared" si="3"/>
        <v>Danemark (30.1)</v>
      </c>
    </row>
    <row r="58" spans="1:15">
      <c r="A58" s="35" t="str">
        <f t="shared" si="0"/>
        <v>Belgium (29.4)</v>
      </c>
      <c r="B58" s="51" t="s">
        <v>14</v>
      </c>
      <c r="C58" s="42">
        <v>10.174157650845752</v>
      </c>
      <c r="D58" s="42">
        <v>8.2129338663752716</v>
      </c>
      <c r="E58" s="42"/>
      <c r="F58" s="42">
        <v>8.0293835204653643</v>
      </c>
      <c r="G58" s="42">
        <v>2.1358671150833715</v>
      </c>
      <c r="H58" s="42"/>
      <c r="I58" s="42">
        <v>29.417378063433848</v>
      </c>
      <c r="J58" s="35"/>
      <c r="K58" s="42">
        <f t="shared" si="1"/>
        <v>18.387091517221023</v>
      </c>
      <c r="L58" s="42">
        <f t="shared" si="2"/>
        <v>10.165250635548736</v>
      </c>
      <c r="M58" s="35"/>
      <c r="N58" s="48" t="s">
        <v>170</v>
      </c>
      <c r="O58" s="47" t="str">
        <f t="shared" si="3"/>
        <v>Belgique (29.4)</v>
      </c>
    </row>
    <row r="59" spans="1:15">
      <c r="A59" s="35" t="str">
        <f t="shared" si="0"/>
        <v>Finland (28.3)</v>
      </c>
      <c r="B59" s="51" t="s">
        <v>12</v>
      </c>
      <c r="C59" s="42">
        <v>10.283137477217815</v>
      </c>
      <c r="D59" s="42">
        <v>6.5099070698936128</v>
      </c>
      <c r="E59" s="42"/>
      <c r="F59" s="42">
        <v>5.6746614461916662</v>
      </c>
      <c r="G59" s="42">
        <v>4.8234248505912776</v>
      </c>
      <c r="H59" s="42"/>
      <c r="I59" s="42">
        <v>28.313253855486792</v>
      </c>
      <c r="J59" s="35"/>
      <c r="K59" s="42">
        <f t="shared" si="1"/>
        <v>16.793044547111428</v>
      </c>
      <c r="L59" s="42">
        <f t="shared" si="2"/>
        <v>10.498086296782944</v>
      </c>
      <c r="M59" s="35"/>
      <c r="N59" s="48" t="s">
        <v>169</v>
      </c>
      <c r="O59" s="47" t="str">
        <f t="shared" si="3"/>
        <v>Finlande (28.3)</v>
      </c>
    </row>
    <row r="60" spans="1:15">
      <c r="A60" s="35" t="str">
        <f t="shared" si="0"/>
        <v>Austria (27.7)</v>
      </c>
      <c r="B60" s="51" t="s">
        <v>20</v>
      </c>
      <c r="C60" s="42">
        <v>13.246215601019061</v>
      </c>
      <c r="D60" s="42">
        <v>5.1044728830177721</v>
      </c>
      <c r="E60" s="42"/>
      <c r="F60" s="42">
        <v>6.6800356042795732</v>
      </c>
      <c r="G60" s="42">
        <v>1.9131484022301342</v>
      </c>
      <c r="H60" s="42"/>
      <c r="I60" s="42">
        <v>27.69563089664322</v>
      </c>
      <c r="J60" s="37"/>
      <c r="K60" s="42">
        <f t="shared" si="1"/>
        <v>18.350688484036834</v>
      </c>
      <c r="L60" s="42">
        <f t="shared" si="2"/>
        <v>8.5931840065097074</v>
      </c>
      <c r="M60" s="35"/>
      <c r="N60" s="48" t="s">
        <v>168</v>
      </c>
      <c r="O60" s="47" t="str">
        <f t="shared" si="3"/>
        <v>Autriche (27.7)</v>
      </c>
    </row>
    <row r="61" spans="1:15">
      <c r="A61" s="35" t="str">
        <f t="shared" si="0"/>
        <v>Italy (27.5)</v>
      </c>
      <c r="B61" s="51" t="s">
        <v>18</v>
      </c>
      <c r="C61" s="42">
        <v>15.845663968706461</v>
      </c>
      <c r="D61" s="42">
        <v>3.2980865341392196</v>
      </c>
      <c r="E61" s="53"/>
      <c r="F61" s="42">
        <v>6.9552991716542358</v>
      </c>
      <c r="G61" s="42">
        <v>1.0234358637377889</v>
      </c>
      <c r="H61" s="42"/>
      <c r="I61" s="42">
        <v>27.538953099570467</v>
      </c>
      <c r="J61" s="35"/>
      <c r="K61" s="42">
        <f t="shared" si="1"/>
        <v>19.14375050284568</v>
      </c>
      <c r="L61" s="42">
        <f t="shared" si="2"/>
        <v>7.9787350353920248</v>
      </c>
      <c r="M61" s="35"/>
      <c r="N61" s="48" t="s">
        <v>167</v>
      </c>
      <c r="O61" s="47" t="str">
        <f t="shared" si="3"/>
        <v>Italie (27.5)</v>
      </c>
    </row>
    <row r="62" spans="1:15">
      <c r="A62" s="35" t="str">
        <f t="shared" si="0"/>
        <v>Sweden (27.2)</v>
      </c>
      <c r="B62" s="51" t="s">
        <v>22</v>
      </c>
      <c r="C62" s="42">
        <v>7.3779005172468777</v>
      </c>
      <c r="D62" s="42">
        <v>4.4726354479746417</v>
      </c>
      <c r="E62" s="53"/>
      <c r="F62" s="42">
        <v>6.6534158606861054</v>
      </c>
      <c r="G62" s="42">
        <v>7.4822394360698388</v>
      </c>
      <c r="H62" s="42"/>
      <c r="I62" s="42">
        <v>27.209161356011641</v>
      </c>
      <c r="J62" s="35"/>
      <c r="K62" s="42">
        <f t="shared" si="1"/>
        <v>11.850535965221519</v>
      </c>
      <c r="L62" s="42">
        <f t="shared" si="2"/>
        <v>14.135655296755944</v>
      </c>
      <c r="M62" s="35"/>
      <c r="N62" s="48" t="s">
        <v>166</v>
      </c>
      <c r="O62" s="47" t="str">
        <f t="shared" si="3"/>
        <v>Suède (27.2)</v>
      </c>
    </row>
    <row r="63" spans="1:15">
      <c r="A63" s="35" t="str">
        <f t="shared" si="0"/>
        <v>Spain (26.8)</v>
      </c>
      <c r="B63" s="51" t="s">
        <v>24</v>
      </c>
      <c r="C63" s="42">
        <v>10.489235200850214</v>
      </c>
      <c r="D63" s="42">
        <v>6.505705195412137</v>
      </c>
      <c r="E63" s="53"/>
      <c r="F63" s="42">
        <v>6.7528559427406538</v>
      </c>
      <c r="G63" s="42">
        <v>2.1572242711886442</v>
      </c>
      <c r="H63" s="42"/>
      <c r="I63" s="42">
        <v>26.797104915384956</v>
      </c>
      <c r="J63" s="35"/>
      <c r="K63" s="42">
        <f t="shared" si="1"/>
        <v>16.994940396262351</v>
      </c>
      <c r="L63" s="42">
        <f t="shared" si="2"/>
        <v>8.9100802139292981</v>
      </c>
      <c r="M63" s="35"/>
      <c r="N63" s="48" t="s">
        <v>165</v>
      </c>
      <c r="O63" s="47" t="str">
        <f t="shared" si="3"/>
        <v>Espagne (26.8)</v>
      </c>
    </row>
    <row r="64" spans="1:15">
      <c r="A64" s="35" t="str">
        <f t="shared" si="0"/>
        <v>Greece (25.7)</v>
      </c>
      <c r="B64" s="51" t="s">
        <v>32</v>
      </c>
      <c r="C64" s="42">
        <v>14.547471206617903</v>
      </c>
      <c r="D64" s="42">
        <v>2.9752316362914648</v>
      </c>
      <c r="E64" s="42"/>
      <c r="F64" s="42">
        <v>6.5991820499571778</v>
      </c>
      <c r="G64" s="42">
        <v>1.327142341270263</v>
      </c>
      <c r="H64" s="42"/>
      <c r="I64" s="42">
        <v>25.699137410960859</v>
      </c>
      <c r="J64" s="37"/>
      <c r="K64" s="42">
        <f t="shared" si="1"/>
        <v>17.522702842909368</v>
      </c>
      <c r="L64" s="42">
        <f t="shared" si="2"/>
        <v>7.9263243912274408</v>
      </c>
      <c r="M64" s="35"/>
      <c r="N64" s="48" t="s">
        <v>164</v>
      </c>
      <c r="O64" s="47" t="str">
        <f t="shared" si="3"/>
        <v>Grèce (25.7)</v>
      </c>
    </row>
    <row r="65" spans="1:15">
      <c r="A65" s="35" t="str">
        <f t="shared" si="0"/>
        <v>Germany (25.5)</v>
      </c>
      <c r="B65" s="51" t="s">
        <v>26</v>
      </c>
      <c r="C65" s="42">
        <v>10.565147399763871</v>
      </c>
      <c r="D65" s="42">
        <v>3.766648731322686</v>
      </c>
      <c r="E65" s="42"/>
      <c r="F65" s="42">
        <v>8.0056568450898489</v>
      </c>
      <c r="G65" s="42">
        <v>2.4125822336269209</v>
      </c>
      <c r="H65" s="42"/>
      <c r="I65" s="42">
        <v>25.545488651391128</v>
      </c>
      <c r="J65" s="37"/>
      <c r="K65" s="42">
        <f t="shared" si="1"/>
        <v>14.331796131086557</v>
      </c>
      <c r="L65" s="42">
        <f t="shared" si="2"/>
        <v>10.41823907871677</v>
      </c>
      <c r="M65" s="35"/>
      <c r="N65" s="48" t="s">
        <v>163</v>
      </c>
      <c r="O65" s="47" t="str">
        <f t="shared" si="3"/>
        <v>Allemagne (25.5)</v>
      </c>
    </row>
    <row r="66" spans="1:15">
      <c r="A66" s="35" t="str">
        <f t="shared" si="0"/>
        <v>Portugal (24.8)</v>
      </c>
      <c r="B66" s="51" t="s">
        <v>28</v>
      </c>
      <c r="C66" s="42">
        <v>13.041373058633145</v>
      </c>
      <c r="D66" s="42">
        <v>4.2419441358423491</v>
      </c>
      <c r="E66" s="53"/>
      <c r="F66" s="42">
        <v>6.331719514603841</v>
      </c>
      <c r="G66" s="42">
        <v>0.58630905118070409</v>
      </c>
      <c r="H66" s="42"/>
      <c r="I66" s="42">
        <v>24.79475579624517</v>
      </c>
      <c r="J66" s="35"/>
      <c r="K66" s="42">
        <f t="shared" si="1"/>
        <v>17.283317194475494</v>
      </c>
      <c r="L66" s="42">
        <f t="shared" si="2"/>
        <v>6.9180285657845451</v>
      </c>
      <c r="M66" s="35"/>
      <c r="N66" s="48" t="s">
        <v>28</v>
      </c>
      <c r="O66" s="47" t="str">
        <f t="shared" si="3"/>
        <v>Portugal (24.8)</v>
      </c>
    </row>
    <row r="67" spans="1:15">
      <c r="A67" s="35" t="str">
        <f t="shared" si="0"/>
        <v>Slovenia (24)</v>
      </c>
      <c r="B67" s="51" t="s">
        <v>34</v>
      </c>
      <c r="C67" s="42">
        <v>11.394840874802098</v>
      </c>
      <c r="D67" s="42">
        <v>4.7580417092237806</v>
      </c>
      <c r="E67" s="53"/>
      <c r="F67" s="42">
        <v>6.3905706523543842</v>
      </c>
      <c r="G67" s="42">
        <v>1.0935282919909834</v>
      </c>
      <c r="H67" s="42"/>
      <c r="I67" s="42">
        <v>23.995140597283125</v>
      </c>
      <c r="J67" s="35"/>
      <c r="K67" s="42">
        <f t="shared" si="1"/>
        <v>16.152882584025878</v>
      </c>
      <c r="L67" s="42">
        <f t="shared" si="2"/>
        <v>7.4840989443453676</v>
      </c>
      <c r="M67" s="35"/>
      <c r="N67" s="48" t="s">
        <v>162</v>
      </c>
      <c r="O67" s="47" t="str">
        <f t="shared" si="3"/>
        <v>Slovénie (24)</v>
      </c>
    </row>
    <row r="68" spans="1:15">
      <c r="A68" s="35" t="str">
        <f t="shared" si="0"/>
        <v>Netherlands (23.5)</v>
      </c>
      <c r="B68" s="44" t="s">
        <v>30</v>
      </c>
      <c r="C68" s="42">
        <v>5.4563331424746311</v>
      </c>
      <c r="D68" s="42">
        <v>6.3727887795114571</v>
      </c>
      <c r="E68" s="53"/>
      <c r="F68" s="42">
        <v>7.8740966067770977</v>
      </c>
      <c r="G68" s="42">
        <v>2.6453032900590436</v>
      </c>
      <c r="H68" s="42"/>
      <c r="I68" s="42">
        <v>23.482493777616781</v>
      </c>
      <c r="J68" s="35"/>
      <c r="K68" s="42">
        <f t="shared" si="1"/>
        <v>11.829121921986088</v>
      </c>
      <c r="L68" s="42">
        <f t="shared" si="2"/>
        <v>10.519399896836141</v>
      </c>
      <c r="M68" s="35"/>
      <c r="N68" s="41" t="s">
        <v>161</v>
      </c>
      <c r="O68" s="47" t="str">
        <f t="shared" si="3"/>
        <v>Japon (23.5)</v>
      </c>
    </row>
    <row r="69" spans="1:15">
      <c r="A69" s="35" t="str">
        <f t="shared" si="0"/>
        <v>Japan (23.1)</v>
      </c>
      <c r="B69" s="51" t="s">
        <v>38</v>
      </c>
      <c r="C69" s="42">
        <v>10.206373981589854</v>
      </c>
      <c r="D69" s="42">
        <v>2.2597319829136833</v>
      </c>
      <c r="E69" s="42"/>
      <c r="F69" s="42">
        <v>7.6890280859219811</v>
      </c>
      <c r="G69" s="42">
        <v>2.7175523805966968</v>
      </c>
      <c r="H69" s="42"/>
      <c r="I69" s="42">
        <v>23.066453090502399</v>
      </c>
      <c r="J69" s="37"/>
      <c r="K69" s="42">
        <f t="shared" si="1"/>
        <v>12.466105964503537</v>
      </c>
      <c r="L69" s="42">
        <f t="shared" si="2"/>
        <v>10.406580466518678</v>
      </c>
      <c r="M69" s="35"/>
      <c r="N69" s="48" t="s">
        <v>160</v>
      </c>
      <c r="O69" s="47" t="str">
        <f t="shared" si="3"/>
        <v>Pays-Bas (23.1)</v>
      </c>
    </row>
    <row r="70" spans="1:15">
      <c r="A70" s="35" t="str">
        <f t="shared" si="0"/>
        <v>United Kingdom (22.7)</v>
      </c>
      <c r="B70" s="51" t="s">
        <v>44</v>
      </c>
      <c r="C70" s="42">
        <v>5.6104372250262839</v>
      </c>
      <c r="D70" s="42">
        <v>5.0992057042487984</v>
      </c>
      <c r="E70" s="53"/>
      <c r="F70" s="42">
        <v>7.6752240426919043</v>
      </c>
      <c r="G70" s="42">
        <v>3.9301025033588806</v>
      </c>
      <c r="H70" s="42"/>
      <c r="I70" s="42">
        <v>22.710344544807839</v>
      </c>
      <c r="J70" s="35"/>
      <c r="K70" s="42">
        <f t="shared" si="1"/>
        <v>10.709642929275082</v>
      </c>
      <c r="L70" s="42">
        <f t="shared" si="2"/>
        <v>11.605326546050785</v>
      </c>
      <c r="M70" s="35"/>
      <c r="N70" s="48" t="s">
        <v>159</v>
      </c>
      <c r="O70" s="47" t="str">
        <f t="shared" si="3"/>
        <v>Royaume-Uni (22.7)</v>
      </c>
    </row>
    <row r="71" spans="1:15">
      <c r="A71" s="35" t="str">
        <f t="shared" si="0"/>
        <v>Hungary (22.6)</v>
      </c>
      <c r="B71" s="51" t="s">
        <v>40</v>
      </c>
      <c r="C71" s="42">
        <v>9.9715349152274975</v>
      </c>
      <c r="D71" s="42">
        <v>4.9167146432759221</v>
      </c>
      <c r="E71" s="42"/>
      <c r="F71" s="42">
        <v>4.9290089463039024</v>
      </c>
      <c r="G71" s="42">
        <v>2.4095399230935328</v>
      </c>
      <c r="H71" s="42"/>
      <c r="I71" s="42">
        <v>22.595983034548087</v>
      </c>
      <c r="J71" s="35"/>
      <c r="K71" s="42">
        <f t="shared" si="1"/>
        <v>14.88824955850342</v>
      </c>
      <c r="L71" s="42">
        <f t="shared" si="2"/>
        <v>7.3385488693974352</v>
      </c>
      <c r="M71" s="35"/>
      <c r="N71" s="48" t="s">
        <v>158</v>
      </c>
      <c r="O71" s="47" t="str">
        <f t="shared" si="3"/>
        <v>Hongrie (22.6)</v>
      </c>
    </row>
    <row r="72" spans="1:15" ht="38.25" customHeight="1">
      <c r="A72" s="35" t="str">
        <f t="shared" si="0"/>
        <v>Luxembourg (22.5)</v>
      </c>
      <c r="B72" s="51" t="s">
        <v>36</v>
      </c>
      <c r="C72" s="42">
        <v>7.7219869775942804</v>
      </c>
      <c r="D72" s="42">
        <v>6.1558202347002648</v>
      </c>
      <c r="E72" s="56"/>
      <c r="F72" s="42">
        <v>5.8136162014105066</v>
      </c>
      <c r="G72" s="42">
        <v>2.1653648151942448</v>
      </c>
      <c r="H72" s="49"/>
      <c r="I72" s="42">
        <v>22.474660382305629</v>
      </c>
      <c r="J72" s="45"/>
      <c r="K72" s="42">
        <f t="shared" si="1"/>
        <v>13.877807212294545</v>
      </c>
      <c r="L72" s="42">
        <f t="shared" si="2"/>
        <v>7.9789810166047515</v>
      </c>
      <c r="M72" s="45"/>
      <c r="N72" s="48" t="s">
        <v>36</v>
      </c>
      <c r="O72" s="47" t="str">
        <f t="shared" si="3"/>
        <v>Luxembourg (22.5)</v>
      </c>
    </row>
    <row r="73" spans="1:15" ht="17.25" customHeight="1">
      <c r="A73" s="35" t="str">
        <f t="shared" si="0"/>
        <v>Ireland (22.3)</v>
      </c>
      <c r="B73" s="51" t="s">
        <v>48</v>
      </c>
      <c r="C73" s="42">
        <v>5.2540636368886071</v>
      </c>
      <c r="D73" s="42">
        <v>8.327397017501788</v>
      </c>
      <c r="E73" s="42"/>
      <c r="F73" s="42">
        <v>5.7567789863138898</v>
      </c>
      <c r="G73" s="42">
        <v>2.0892367968923233</v>
      </c>
      <c r="H73" s="42"/>
      <c r="I73" s="42">
        <v>22.336095146142778</v>
      </c>
      <c r="J73" s="37"/>
      <c r="K73" s="42">
        <f t="shared" si="1"/>
        <v>13.581460654390394</v>
      </c>
      <c r="L73" s="42">
        <f t="shared" si="2"/>
        <v>7.8460157832062132</v>
      </c>
      <c r="M73" s="35"/>
      <c r="N73" s="48" t="s">
        <v>157</v>
      </c>
      <c r="O73" s="47" t="str">
        <f t="shared" si="3"/>
        <v>Irlande (22.3)</v>
      </c>
    </row>
    <row r="74" spans="1:15">
      <c r="A74" s="35" t="str">
        <f t="shared" si="0"/>
        <v>Norway (21.8)</v>
      </c>
      <c r="B74" s="51" t="s">
        <v>42</v>
      </c>
      <c r="C74" s="42">
        <v>5.4309809581282398</v>
      </c>
      <c r="D74" s="42">
        <v>5.3291333367263114</v>
      </c>
      <c r="E74" s="42"/>
      <c r="F74" s="42">
        <v>5.5869194555726001</v>
      </c>
      <c r="G74" s="42">
        <v>4.9034471414138494</v>
      </c>
      <c r="H74" s="42"/>
      <c r="I74" s="42">
        <v>21.820567500621056</v>
      </c>
      <c r="J74" s="35"/>
      <c r="K74" s="42">
        <f t="shared" si="1"/>
        <v>10.760114294854551</v>
      </c>
      <c r="L74" s="42">
        <f t="shared" si="2"/>
        <v>10.490366596986449</v>
      </c>
      <c r="M74" s="35"/>
      <c r="N74" s="48" t="s">
        <v>156</v>
      </c>
      <c r="O74" s="47" t="str">
        <f t="shared" si="3"/>
        <v>Norvège (21.8)</v>
      </c>
    </row>
    <row r="75" spans="1:15">
      <c r="A75" s="45" t="str">
        <f t="shared" si="0"/>
        <v>OECD-34 (21.4)</v>
      </c>
      <c r="B75" s="57" t="s">
        <v>47</v>
      </c>
      <c r="C75" s="49">
        <v>7.8934212717364272</v>
      </c>
      <c r="D75" s="49">
        <v>4.4290675621459288</v>
      </c>
      <c r="E75" s="56"/>
      <c r="F75" s="49">
        <v>6.1689846022874075</v>
      </c>
      <c r="G75" s="49">
        <v>2.4266031923889226</v>
      </c>
      <c r="H75" s="49"/>
      <c r="I75" s="49">
        <v>21.44720637348161</v>
      </c>
      <c r="J75" s="55"/>
      <c r="K75" s="49">
        <f t="shared" si="1"/>
        <v>12.322488833882357</v>
      </c>
      <c r="L75" s="49">
        <f t="shared" si="2"/>
        <v>8.5955877946763302</v>
      </c>
      <c r="M75" s="45"/>
      <c r="N75" s="54" t="s">
        <v>155</v>
      </c>
      <c r="O75" s="46" t="str">
        <f t="shared" si="3"/>
        <v>OCDE-34 (21.4)</v>
      </c>
    </row>
    <row r="76" spans="1:15">
      <c r="A76" s="35" t="str">
        <f t="shared" si="0"/>
        <v>New Zealand (21)</v>
      </c>
      <c r="B76" s="44" t="s">
        <v>50</v>
      </c>
      <c r="C76" s="42">
        <v>5.0569805187134707</v>
      </c>
      <c r="D76" s="42">
        <v>5.08271041395962</v>
      </c>
      <c r="E76" s="52"/>
      <c r="F76" s="42">
        <v>8.4487618239393569</v>
      </c>
      <c r="G76" s="42">
        <v>2.1228025432360322</v>
      </c>
      <c r="H76" s="42"/>
      <c r="I76" s="42">
        <v>20.996283106632674</v>
      </c>
      <c r="J76" s="35"/>
      <c r="K76" s="42">
        <f t="shared" si="1"/>
        <v>10.139690932673091</v>
      </c>
      <c r="L76" s="42">
        <f t="shared" si="2"/>
        <v>10.571564367175389</v>
      </c>
      <c r="M76" s="35"/>
      <c r="N76" s="41" t="s">
        <v>154</v>
      </c>
      <c r="O76" s="47" t="str">
        <f t="shared" si="3"/>
        <v>Nouvelle-Zélande (21)</v>
      </c>
    </row>
    <row r="77" spans="1:15">
      <c r="A77" s="35" t="str">
        <f t="shared" si="0"/>
        <v>Czech Republic (20.1)</v>
      </c>
      <c r="B77" s="44" t="s">
        <v>54</v>
      </c>
      <c r="C77" s="42">
        <v>8.8681500298649709</v>
      </c>
      <c r="D77" s="42">
        <v>3.6590359003033477</v>
      </c>
      <c r="E77" s="52"/>
      <c r="F77" s="42">
        <v>6.1744149515052182</v>
      </c>
      <c r="G77" s="42">
        <v>1.1288140834275344</v>
      </c>
      <c r="H77" s="42"/>
      <c r="I77" s="42">
        <v>20.10720018851865</v>
      </c>
      <c r="J77" s="35"/>
      <c r="K77" s="42">
        <f t="shared" si="1"/>
        <v>12.527185930168319</v>
      </c>
      <c r="L77" s="42">
        <f t="shared" si="2"/>
        <v>7.3032290349327527</v>
      </c>
      <c r="M77" s="35"/>
      <c r="N77" s="41" t="s">
        <v>153</v>
      </c>
      <c r="O77" s="47" t="str">
        <f t="shared" si="3"/>
        <v>République tchèque (20.1)</v>
      </c>
    </row>
    <row r="78" spans="1:15">
      <c r="A78" s="35" t="str">
        <f t="shared" si="0"/>
        <v>Poland (20.1)</v>
      </c>
      <c r="B78" s="44" t="s">
        <v>52</v>
      </c>
      <c r="C78" s="42">
        <v>10.817205801612038</v>
      </c>
      <c r="D78" s="42">
        <v>3.331273469482575</v>
      </c>
      <c r="E78" s="52"/>
      <c r="F78" s="42">
        <v>4.5299680589375093</v>
      </c>
      <c r="G78" s="42">
        <v>0.98611561735379194</v>
      </c>
      <c r="H78" s="42"/>
      <c r="I78" s="42">
        <v>20.082039169126645</v>
      </c>
      <c r="J78" s="35"/>
      <c r="K78" s="42">
        <f t="shared" si="1"/>
        <v>14.148479271094613</v>
      </c>
      <c r="L78" s="42">
        <f t="shared" si="2"/>
        <v>5.5160836762913013</v>
      </c>
      <c r="M78" s="35"/>
      <c r="N78" s="41" t="s">
        <v>152</v>
      </c>
      <c r="O78" s="47" t="str">
        <f t="shared" si="3"/>
        <v>Pologne (20.1)</v>
      </c>
    </row>
    <row r="79" spans="1:15">
      <c r="A79" s="35" t="str">
        <f t="shared" si="0"/>
        <v>Switzerland (19.3)</v>
      </c>
      <c r="B79" s="44" t="s">
        <v>56</v>
      </c>
      <c r="C79" s="42">
        <v>6.5629439189884859</v>
      </c>
      <c r="D79" s="42">
        <v>4.0929733478462325</v>
      </c>
      <c r="E79" s="52"/>
      <c r="F79" s="42">
        <v>6.4728276627216657</v>
      </c>
      <c r="G79" s="42">
        <v>1.5951008570081404</v>
      </c>
      <c r="H79" s="42"/>
      <c r="I79" s="42">
        <v>19.311533098569939</v>
      </c>
      <c r="J79" s="43"/>
      <c r="K79" s="42">
        <f t="shared" si="1"/>
        <v>10.655917266834718</v>
      </c>
      <c r="L79" s="42">
        <f t="shared" si="2"/>
        <v>8.0679285197298061</v>
      </c>
      <c r="M79" s="35"/>
      <c r="N79" s="41" t="s">
        <v>151</v>
      </c>
      <c r="O79" s="47" t="str">
        <f t="shared" si="3"/>
        <v>Suisse (19.3)</v>
      </c>
    </row>
    <row r="80" spans="1:15">
      <c r="A80" s="35" t="str">
        <f t="shared" si="0"/>
        <v>United States (18.7)</v>
      </c>
      <c r="B80" s="44" t="s">
        <v>58</v>
      </c>
      <c r="C80" s="42">
        <v>6.7414103176092635</v>
      </c>
      <c r="D80" s="42">
        <v>2.4343995887405647</v>
      </c>
      <c r="E80" s="42"/>
      <c r="F80" s="42">
        <v>7.9626506357791493</v>
      </c>
      <c r="G80" s="42">
        <v>1.4071336598837378</v>
      </c>
      <c r="H80" s="42"/>
      <c r="I80" s="42">
        <v>18.656766861330944</v>
      </c>
      <c r="J80" s="35"/>
      <c r="K80" s="42">
        <f t="shared" si="1"/>
        <v>9.1758099063498282</v>
      </c>
      <c r="L80" s="42">
        <f t="shared" si="2"/>
        <v>9.3697842956628872</v>
      </c>
      <c r="M80" s="35"/>
      <c r="N80" s="41" t="s">
        <v>150</v>
      </c>
      <c r="O80" s="47" t="str">
        <f t="shared" si="3"/>
        <v>États-Unis (18.7)</v>
      </c>
    </row>
    <row r="81" spans="1:15">
      <c r="A81" s="35" t="str">
        <f t="shared" si="0"/>
        <v>Australia (18.3)</v>
      </c>
      <c r="B81" s="44" t="s">
        <v>60</v>
      </c>
      <c r="C81" s="42">
        <v>3.5619902666578138</v>
      </c>
      <c r="D81" s="42">
        <v>4.7924328950940804</v>
      </c>
      <c r="E81" s="52"/>
      <c r="F81" s="42">
        <v>6.1206754693354375</v>
      </c>
      <c r="G81" s="42">
        <v>3.5067184685863682</v>
      </c>
      <c r="H81" s="42"/>
      <c r="I81" s="42">
        <v>18.26456205997626</v>
      </c>
      <c r="J81" s="35"/>
      <c r="K81" s="42">
        <f t="shared" si="1"/>
        <v>8.3544231617518943</v>
      </c>
      <c r="L81" s="42">
        <f t="shared" si="2"/>
        <v>9.6273939379218056</v>
      </c>
      <c r="M81" s="35"/>
      <c r="N81" s="41" t="s">
        <v>149</v>
      </c>
      <c r="O81" s="47" t="str">
        <f t="shared" si="3"/>
        <v>Australie (18.3)</v>
      </c>
    </row>
    <row r="82" spans="1:15">
      <c r="A82" s="35" t="str">
        <f t="shared" si="0"/>
        <v>Iceland (18.1)</v>
      </c>
      <c r="B82" s="44" t="s">
        <v>66</v>
      </c>
      <c r="C82" s="42">
        <v>2.1362502430709438</v>
      </c>
      <c r="D82" s="42">
        <v>5.323327109340136</v>
      </c>
      <c r="E82" s="52"/>
      <c r="F82" s="42">
        <v>5.5719991285196748</v>
      </c>
      <c r="G82" s="42">
        <v>4.9982397469139332</v>
      </c>
      <c r="H82" s="42"/>
      <c r="I82" s="42">
        <v>18.127121667923593</v>
      </c>
      <c r="J82" s="35"/>
      <c r="K82" s="42">
        <f t="shared" si="1"/>
        <v>7.4595773524110793</v>
      </c>
      <c r="L82" s="42">
        <f t="shared" si="2"/>
        <v>10.570238875433608</v>
      </c>
      <c r="M82" s="35"/>
      <c r="N82" s="41" t="s">
        <v>148</v>
      </c>
      <c r="O82" s="47" t="str">
        <f t="shared" si="3"/>
        <v>Islande (18.1)</v>
      </c>
    </row>
    <row r="83" spans="1:15">
      <c r="A83" s="35" t="str">
        <f t="shared" si="0"/>
        <v>Slovak Republic (18.1)</v>
      </c>
      <c r="B83" s="44" t="s">
        <v>62</v>
      </c>
      <c r="C83" s="42">
        <v>6.952820714239909</v>
      </c>
      <c r="D83" s="42">
        <v>4.2466100834037714</v>
      </c>
      <c r="E83" s="52"/>
      <c r="F83" s="42">
        <v>5.6044406077098756</v>
      </c>
      <c r="G83" s="42">
        <v>0.97767334670881656</v>
      </c>
      <c r="H83" s="42"/>
      <c r="I83" s="42">
        <v>18.077381024841792</v>
      </c>
      <c r="J83" s="43"/>
      <c r="K83" s="42">
        <f t="shared" si="1"/>
        <v>11.19943079764368</v>
      </c>
      <c r="L83" s="42">
        <f t="shared" si="2"/>
        <v>6.5821139544186922</v>
      </c>
      <c r="M83" s="35"/>
      <c r="N83" s="41" t="s">
        <v>147</v>
      </c>
      <c r="O83" s="47" t="str">
        <f t="shared" si="3"/>
        <v>République slovaque (18.1)</v>
      </c>
    </row>
    <row r="84" spans="1:15">
      <c r="A84" s="35" t="str">
        <f t="shared" si="0"/>
        <v>Canada (17.4)</v>
      </c>
      <c r="B84" s="44" t="s">
        <v>64</v>
      </c>
      <c r="C84" s="42">
        <v>4.4741987026422816</v>
      </c>
      <c r="D84" s="42">
        <v>4.6228965208635593</v>
      </c>
      <c r="E84" s="52"/>
      <c r="F84" s="42">
        <v>7.1867010764807215</v>
      </c>
      <c r="G84" s="42">
        <v>0.86438920786077489</v>
      </c>
      <c r="H84" s="42"/>
      <c r="I84" s="42">
        <v>17.367040375478553</v>
      </c>
      <c r="J84" s="43"/>
      <c r="K84" s="42">
        <f t="shared" si="1"/>
        <v>9.0970952235058409</v>
      </c>
      <c r="L84" s="42">
        <f t="shared" si="2"/>
        <v>8.0510902843414964</v>
      </c>
      <c r="M84" s="35"/>
      <c r="N84" s="41" t="s">
        <v>64</v>
      </c>
      <c r="O84" s="47" t="str">
        <f t="shared" si="3"/>
        <v>Canada (17.4)</v>
      </c>
    </row>
    <row r="85" spans="1:15">
      <c r="A85" s="35" t="str">
        <f t="shared" si="0"/>
        <v>Estonia (16.8)</v>
      </c>
      <c r="B85" s="44" t="s">
        <v>68</v>
      </c>
      <c r="C85" s="42">
        <v>6.8894648766968869</v>
      </c>
      <c r="D85" s="42">
        <v>4.2595066851842747</v>
      </c>
      <c r="E85" s="50"/>
      <c r="F85" s="42">
        <v>4.5385187079049558</v>
      </c>
      <c r="G85" s="42">
        <v>0.87256605454212721</v>
      </c>
      <c r="H85" s="49"/>
      <c r="I85" s="42">
        <v>16.787363425958464</v>
      </c>
      <c r="J85" s="45"/>
      <c r="K85" s="42">
        <f t="shared" si="1"/>
        <v>11.148971561881162</v>
      </c>
      <c r="L85" s="42">
        <f t="shared" si="2"/>
        <v>5.411084762447083</v>
      </c>
      <c r="M85" s="45"/>
      <c r="N85" s="41" t="s">
        <v>146</v>
      </c>
      <c r="O85" s="47" t="str">
        <f t="shared" si="3"/>
        <v>Estonie (16.8)</v>
      </c>
    </row>
    <row r="86" spans="1:15">
      <c r="A86" s="35" t="str">
        <f t="shared" si="0"/>
        <v>Israel (15.1)</v>
      </c>
      <c r="B86" s="44" t="s">
        <v>70</v>
      </c>
      <c r="C86" s="42">
        <v>4.7435856345080873</v>
      </c>
      <c r="D86" s="42">
        <v>3.9496669346098328</v>
      </c>
      <c r="E86" s="42"/>
      <c r="F86" s="42">
        <v>3.9446849407511455</v>
      </c>
      <c r="G86" s="42">
        <v>2.3172918679733967</v>
      </c>
      <c r="H86" s="42"/>
      <c r="I86" s="42">
        <v>15.087248664971922</v>
      </c>
      <c r="J86" s="43"/>
      <c r="K86" s="42">
        <f t="shared" si="1"/>
        <v>8.6932525691179201</v>
      </c>
      <c r="L86" s="42">
        <f t="shared" si="2"/>
        <v>6.2619768087245422</v>
      </c>
      <c r="M86" s="35"/>
      <c r="N86" s="41" t="s">
        <v>70</v>
      </c>
      <c r="O86" s="47" t="str">
        <f t="shared" si="3"/>
        <v>Israel (15.1)</v>
      </c>
    </row>
    <row r="87" spans="1:15">
      <c r="A87" s="35" t="str">
        <f t="shared" si="0"/>
        <v>Turkey (12.2)</v>
      </c>
      <c r="B87" s="44" t="s">
        <v>72</v>
      </c>
      <c r="C87" s="42">
        <v>7.5433084325311004</v>
      </c>
      <c r="D87" s="42">
        <v>0.36660873630160573</v>
      </c>
      <c r="E87" s="42"/>
      <c r="F87" s="42">
        <v>4.2058599372661085</v>
      </c>
      <c r="G87" s="42">
        <v>0.10092048753257998</v>
      </c>
      <c r="H87" s="42"/>
      <c r="I87" s="42">
        <v>12.219645471460273</v>
      </c>
      <c r="J87" s="35"/>
      <c r="K87" s="42">
        <f t="shared" si="1"/>
        <v>7.9099171688327061</v>
      </c>
      <c r="L87" s="42">
        <f t="shared" si="2"/>
        <v>4.3067804247986885</v>
      </c>
      <c r="M87" s="35"/>
      <c r="N87" s="41" t="s">
        <v>145</v>
      </c>
      <c r="O87" s="47" t="str">
        <f t="shared" si="3"/>
        <v>Turquie (12.2)</v>
      </c>
    </row>
    <row r="88" spans="1:15">
      <c r="A88" s="35" t="str">
        <f t="shared" si="0"/>
        <v>Chile (10.2)</v>
      </c>
      <c r="B88" s="44" t="s">
        <v>76</v>
      </c>
      <c r="C88" s="42">
        <v>3.1222949914284008</v>
      </c>
      <c r="D88" s="42">
        <v>1.5237993439774602</v>
      </c>
      <c r="E88" s="35"/>
      <c r="F88" s="42">
        <v>3.3751610595882253</v>
      </c>
      <c r="G88" s="42">
        <v>1.93943029551329</v>
      </c>
      <c r="H88" s="35"/>
      <c r="I88" s="42">
        <v>10.195935798255947</v>
      </c>
      <c r="J88" s="35"/>
      <c r="K88" s="42">
        <f t="shared" si="1"/>
        <v>4.646094335405861</v>
      </c>
      <c r="L88" s="42">
        <f t="shared" si="2"/>
        <v>5.3145913551015154</v>
      </c>
      <c r="M88" s="35"/>
      <c r="N88" s="41" t="s">
        <v>144</v>
      </c>
      <c r="O88" s="47" t="str">
        <f t="shared" si="3"/>
        <v>Chili (10.2)</v>
      </c>
    </row>
    <row r="89" spans="1:15">
      <c r="A89" s="35" t="str">
        <f t="shared" si="0"/>
        <v>Korea (9.6)</v>
      </c>
      <c r="B89" s="44" t="s">
        <v>74</v>
      </c>
      <c r="C89" s="42">
        <v>2.4705969266605341</v>
      </c>
      <c r="D89" s="42">
        <v>1.1235723840994543</v>
      </c>
      <c r="E89" s="43"/>
      <c r="F89" s="42">
        <v>4.0691770969842267</v>
      </c>
      <c r="G89" s="42">
        <v>1.6591836206181805</v>
      </c>
      <c r="H89" s="35"/>
      <c r="I89" s="42">
        <v>9.6386143909688275</v>
      </c>
      <c r="J89" s="43"/>
      <c r="K89" s="42">
        <f t="shared" si="1"/>
        <v>3.5941693107599884</v>
      </c>
      <c r="L89" s="42">
        <f t="shared" si="2"/>
        <v>5.7283607176024072</v>
      </c>
      <c r="M89" s="35"/>
      <c r="N89" s="41" t="s">
        <v>143</v>
      </c>
      <c r="O89" s="47" t="str">
        <f t="shared" si="3"/>
        <v>Corée (9.6)</v>
      </c>
    </row>
    <row r="90" spans="1:15">
      <c r="A90" s="35" t="str">
        <f t="shared" si="0"/>
        <v>Mexico (7.7)</v>
      </c>
      <c r="B90" s="44" t="s">
        <v>78</v>
      </c>
      <c r="C90" s="42">
        <v>1.8370309836345433</v>
      </c>
      <c r="D90" s="42">
        <v>0.86703385427103163</v>
      </c>
      <c r="E90" s="43"/>
      <c r="F90" s="42">
        <v>2.8225020098169495</v>
      </c>
      <c r="G90" s="42">
        <v>2.1725025105933997</v>
      </c>
      <c r="H90" s="35"/>
      <c r="I90" s="42">
        <v>7.707362725603768</v>
      </c>
      <c r="J90" s="43"/>
      <c r="K90" s="42">
        <f t="shared" si="1"/>
        <v>2.7040648379055749</v>
      </c>
      <c r="L90" s="42">
        <f t="shared" si="2"/>
        <v>4.9950045204103493</v>
      </c>
      <c r="M90" s="35"/>
      <c r="N90" s="41" t="s">
        <v>142</v>
      </c>
      <c r="O90" s="47" t="str">
        <f t="shared" si="3"/>
        <v>Mexique (7.7)</v>
      </c>
    </row>
    <row r="91" spans="1:15">
      <c r="A91" s="39" t="s">
        <v>141</v>
      </c>
      <c r="B91" s="39"/>
      <c r="C91" s="39"/>
      <c r="D91" s="39"/>
      <c r="E91" s="40"/>
      <c r="F91" s="39"/>
      <c r="G91" s="39"/>
      <c r="H91" s="39"/>
      <c r="I91" s="39"/>
      <c r="J91" s="40"/>
      <c r="K91" s="39"/>
      <c r="L91" s="39"/>
      <c r="M91" s="39"/>
      <c r="N91" s="36"/>
      <c r="O91" s="35"/>
    </row>
    <row r="92" spans="1:15">
      <c r="A92" s="37" t="s">
        <v>140</v>
      </c>
      <c r="B92" s="35"/>
      <c r="C92" s="35"/>
      <c r="D92" s="35"/>
      <c r="E92" s="37"/>
      <c r="F92" s="35"/>
      <c r="G92" s="35"/>
      <c r="H92" s="35"/>
      <c r="I92" s="35"/>
      <c r="J92" s="37"/>
      <c r="K92" s="35"/>
      <c r="L92" s="35"/>
      <c r="M92" s="35"/>
      <c r="N92" s="38" t="s">
        <v>139</v>
      </c>
      <c r="O92" s="35"/>
    </row>
    <row r="93" spans="1:15">
      <c r="A93" s="35"/>
      <c r="B93" s="35"/>
      <c r="C93" s="35"/>
      <c r="D93" s="35"/>
      <c r="E93" s="37"/>
      <c r="F93" s="35"/>
      <c r="G93" s="35"/>
      <c r="H93" s="35"/>
      <c r="I93" s="35"/>
      <c r="J93" s="37"/>
      <c r="K93" s="35"/>
      <c r="L93" s="35"/>
      <c r="M93" s="35"/>
      <c r="N93" s="36"/>
      <c r="O93" s="35"/>
    </row>
    <row r="94" spans="1:15">
      <c r="A94" s="35"/>
      <c r="B94" s="35"/>
      <c r="C94" s="35"/>
      <c r="D94" s="35"/>
      <c r="E94" s="37"/>
      <c r="F94" s="35"/>
      <c r="G94" s="35"/>
      <c r="H94" s="35"/>
      <c r="I94" s="35"/>
      <c r="J94" s="37"/>
      <c r="K94" s="35"/>
      <c r="L94" s="35"/>
      <c r="M94" s="35"/>
      <c r="N94" s="36"/>
      <c r="O94" s="35"/>
    </row>
  </sheetData>
  <mergeCells count="11">
    <mergeCell ref="M2:W2"/>
    <mergeCell ref="M3:Q3"/>
    <mergeCell ref="S3:W3"/>
    <mergeCell ref="M42:W42"/>
    <mergeCell ref="M45:W45"/>
    <mergeCell ref="A2:K2"/>
    <mergeCell ref="A46:K46"/>
    <mergeCell ref="A42:K42"/>
    <mergeCell ref="A3:E3"/>
    <mergeCell ref="G3:K3"/>
    <mergeCell ref="A45:K45"/>
  </mergeCells>
  <hyperlinks>
    <hyperlink ref="Y1" location="ReadMe!A14" display="Back to ReadMe"/>
  </hyperlinks>
  <printOptions horizontalCentered="1"/>
  <pageMargins left="0.74803149606299213" right="0.74803149606299213" top="0.98425196850393704" bottom="0.98425196850393704" header="0.51181102362204722" footer="0.51181102362204722"/>
  <pageSetup paperSize="9" scale="54"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Y57"/>
  <sheetViews>
    <sheetView zoomScale="85" zoomScaleNormal="85" workbookViewId="0"/>
  </sheetViews>
  <sheetFormatPr defaultRowHeight="15"/>
  <cols>
    <col min="1" max="11" width="9" style="106"/>
    <col min="12" max="12" width="13.125" style="106" bestFit="1" customWidth="1"/>
    <col min="13" max="15" width="9" style="106"/>
    <col min="16" max="16" width="14.625" style="106" bestFit="1" customWidth="1"/>
    <col min="17" max="17" width="17.375" style="106" customWidth="1"/>
    <col min="18" max="18" width="20.625" style="106" customWidth="1"/>
    <col min="19" max="21" width="12.875" style="106" customWidth="1"/>
    <col min="22" max="22" width="12.625" style="106" customWidth="1"/>
    <col min="23" max="23" width="12.875" style="106" customWidth="1"/>
    <col min="24" max="24" width="12.625" style="106" customWidth="1"/>
    <col min="25" max="26" width="12.875" style="106" customWidth="1"/>
    <col min="27" max="27" width="13.75" style="106" customWidth="1"/>
    <col min="28" max="28" width="16.75" style="106" customWidth="1"/>
    <col min="29" max="29" width="14.625" style="106" bestFit="1" customWidth="1"/>
    <col min="30" max="37" width="9" style="106"/>
    <col min="38" max="38" width="9" style="106" customWidth="1"/>
    <col min="39" max="43" width="6" style="106" customWidth="1"/>
    <col min="44" max="16384" width="9" style="106"/>
  </cols>
  <sheetData>
    <row r="2" spans="1:51">
      <c r="Q2" s="106" t="s">
        <v>202</v>
      </c>
      <c r="R2" s="106" t="s">
        <v>203</v>
      </c>
      <c r="AV2" s="106" t="s">
        <v>204</v>
      </c>
    </row>
    <row r="4" spans="1:51">
      <c r="R4" s="106" t="s">
        <v>205</v>
      </c>
      <c r="AM4" s="106" t="s">
        <v>206</v>
      </c>
      <c r="AS4" s="106" t="s">
        <v>207</v>
      </c>
      <c r="AW4" s="106" t="s">
        <v>206</v>
      </c>
    </row>
    <row r="5" spans="1:51">
      <c r="A5" s="114"/>
      <c r="B5" s="114"/>
      <c r="C5" s="114"/>
      <c r="D5" s="114"/>
      <c r="E5" s="114"/>
      <c r="F5" s="114"/>
      <c r="G5" s="114"/>
      <c r="H5" s="114"/>
      <c r="I5" s="114"/>
      <c r="J5" s="114"/>
      <c r="K5" s="114"/>
      <c r="R5" s="106" t="s">
        <v>208</v>
      </c>
      <c r="AM5" s="106" t="s">
        <v>209</v>
      </c>
      <c r="AS5" s="106" t="s">
        <v>91</v>
      </c>
      <c r="AW5" s="106" t="s">
        <v>352</v>
      </c>
      <c r="AX5" s="106" t="s">
        <v>350</v>
      </c>
    </row>
    <row r="6" spans="1:51">
      <c r="A6" s="114"/>
      <c r="B6" s="114"/>
      <c r="C6" s="114"/>
      <c r="D6" s="114"/>
      <c r="E6" s="114"/>
      <c r="F6" s="114"/>
      <c r="G6" s="114"/>
      <c r="H6" s="114"/>
      <c r="I6" s="114"/>
      <c r="J6" s="114"/>
      <c r="K6" s="114"/>
      <c r="Q6" s="106" t="s">
        <v>210</v>
      </c>
      <c r="R6" s="106" t="s">
        <v>211</v>
      </c>
      <c r="S6" s="106" t="s">
        <v>212</v>
      </c>
      <c r="T6" s="106" t="s">
        <v>213</v>
      </c>
      <c r="U6" s="106" t="s">
        <v>214</v>
      </c>
      <c r="V6" s="106" t="s">
        <v>215</v>
      </c>
      <c r="W6" s="106" t="s">
        <v>216</v>
      </c>
      <c r="X6" s="106" t="s">
        <v>217</v>
      </c>
      <c r="Y6" s="106" t="s">
        <v>218</v>
      </c>
      <c r="Z6" s="106" t="s">
        <v>219</v>
      </c>
      <c r="AA6" s="106" t="s">
        <v>220</v>
      </c>
      <c r="AB6" s="106" t="s">
        <v>221</v>
      </c>
      <c r="AC6" s="106" t="s">
        <v>222</v>
      </c>
      <c r="AM6" s="107" t="s">
        <v>223</v>
      </c>
      <c r="AN6" s="108" t="s">
        <v>224</v>
      </c>
      <c r="AO6" s="108" t="s">
        <v>225</v>
      </c>
      <c r="AP6" s="108" t="s">
        <v>226</v>
      </c>
      <c r="AQ6" s="107" t="s">
        <v>227</v>
      </c>
      <c r="AW6" s="106" t="s">
        <v>228</v>
      </c>
      <c r="AX6" s="106" t="s">
        <v>229</v>
      </c>
    </row>
    <row r="7" spans="1:51">
      <c r="A7" s="271" t="s">
        <v>230</v>
      </c>
      <c r="B7" s="271"/>
      <c r="C7" s="271"/>
      <c r="D7" s="271"/>
      <c r="E7" s="271"/>
      <c r="F7" s="271"/>
      <c r="G7" s="271"/>
      <c r="H7" s="271"/>
      <c r="I7" s="271"/>
      <c r="J7" s="271"/>
      <c r="K7" s="271"/>
      <c r="O7" s="106">
        <v>1</v>
      </c>
      <c r="P7" s="106" t="s">
        <v>60</v>
      </c>
      <c r="Q7" s="109" t="s">
        <v>61</v>
      </c>
      <c r="R7" s="110">
        <v>11294.32</v>
      </c>
      <c r="S7" s="110">
        <v>16023.13</v>
      </c>
      <c r="T7" s="110">
        <v>10989.59</v>
      </c>
      <c r="U7" s="110">
        <v>8025.68</v>
      </c>
      <c r="V7" s="110">
        <v>6007.43</v>
      </c>
      <c r="W7" s="110">
        <v>4288.22</v>
      </c>
      <c r="X7" s="110">
        <v>3209.9</v>
      </c>
      <c r="Y7" s="110">
        <v>2079.89</v>
      </c>
      <c r="Z7" s="110">
        <v>1678.66</v>
      </c>
      <c r="AA7" s="110">
        <v>768.85</v>
      </c>
      <c r="AB7" s="110">
        <v>6437.24</v>
      </c>
      <c r="AC7" s="110">
        <v>53696</v>
      </c>
      <c r="AI7" s="111">
        <f>SUM(AM7:AQ7)</f>
        <v>99.98954520881621</v>
      </c>
      <c r="AL7" s="106" t="str">
        <f t="shared" ref="AL7:AL40" si="0">P7</f>
        <v>Australia</v>
      </c>
      <c r="AM7" s="112">
        <f>SUM(R7:S7)/(AB7*10)*100</f>
        <v>42.436587730145213</v>
      </c>
      <c r="AN7" s="113">
        <f>SUM(T7:U7)/(AB7*10)*100</f>
        <v>29.539476545848846</v>
      </c>
      <c r="AO7" s="113">
        <f>SUM(V7:W7)/(AB7*10)*100</f>
        <v>15.993888685212919</v>
      </c>
      <c r="AP7" s="113">
        <f>SUM(X7:Y7)/(AB7*10)*100</f>
        <v>8.217481405074226</v>
      </c>
      <c r="AQ7" s="112">
        <f>SUM(Z7:AA7)/(AB7*10)*100</f>
        <v>3.8021108425350003</v>
      </c>
      <c r="AS7" s="111">
        <v>8.2468628349520312</v>
      </c>
      <c r="AV7" s="106" t="s">
        <v>60</v>
      </c>
      <c r="AW7" s="111">
        <v>42.436587730145213</v>
      </c>
      <c r="AX7" s="111">
        <v>3.8021108425350003</v>
      </c>
      <c r="AY7" s="111" t="s">
        <v>149</v>
      </c>
    </row>
    <row r="8" spans="1:51">
      <c r="A8" s="272" t="s">
        <v>417</v>
      </c>
      <c r="B8" s="272"/>
      <c r="C8" s="272"/>
      <c r="D8" s="272"/>
      <c r="E8" s="272"/>
      <c r="F8" s="272"/>
      <c r="G8" s="272"/>
      <c r="H8" s="272"/>
      <c r="I8" s="272"/>
      <c r="J8" s="272"/>
      <c r="K8" s="272"/>
      <c r="L8" s="167" t="s">
        <v>395</v>
      </c>
      <c r="O8" s="106">
        <v>2</v>
      </c>
      <c r="P8" s="106" t="s">
        <v>20</v>
      </c>
      <c r="Q8" s="109" t="s">
        <v>21</v>
      </c>
      <c r="R8" s="110">
        <v>5143.8381699000001</v>
      </c>
      <c r="S8" s="110">
        <v>7783.2081288999998</v>
      </c>
      <c r="T8" s="110">
        <v>8968.2429262999995</v>
      </c>
      <c r="U8" s="110">
        <v>8650.5690422000007</v>
      </c>
      <c r="V8" s="110">
        <v>9372.2892221000002</v>
      </c>
      <c r="W8" s="110">
        <v>9673.2499884000008</v>
      </c>
      <c r="X8" s="110">
        <v>9786.4969689999998</v>
      </c>
      <c r="Y8" s="110">
        <v>9361.3053462999997</v>
      </c>
      <c r="Z8" s="110">
        <v>10213.0656898</v>
      </c>
      <c r="AA8" s="110">
        <v>13001.7264099</v>
      </c>
      <c r="AB8" s="110">
        <v>9197.0976730000002</v>
      </c>
      <c r="AC8" s="110">
        <v>27128.1721215</v>
      </c>
      <c r="AI8" s="111">
        <f t="shared" ref="AI8:AI41" si="1">SUM(AM8:AQ8)</f>
        <v>99.981532394453239</v>
      </c>
      <c r="AL8" s="106" t="str">
        <f t="shared" si="0"/>
        <v>Austria</v>
      </c>
      <c r="AM8" s="112">
        <f t="shared" ref="AM8:AM40" si="2">SUM(R8:S8)/(AB8*10)*100</f>
        <v>14.055571396996298</v>
      </c>
      <c r="AN8" s="113">
        <f t="shared" ref="AN8:AN40" si="3">SUM(T8:U8)/(AB8*10)*100</f>
        <v>19.156926016153662</v>
      </c>
      <c r="AO8" s="113">
        <f t="shared" ref="AO8:AO40" si="4">SUM(V8:W8)/(AB8*10)*100</f>
        <v>20.708205879352739</v>
      </c>
      <c r="AP8" s="113">
        <f t="shared" ref="AP8:AP40" si="5">SUM(X8:Y8)/(AB8*10)*100</f>
        <v>20.819396505391445</v>
      </c>
      <c r="AQ8" s="112">
        <f t="shared" ref="AQ8:AQ40" si="6">SUM(Z8:AA8)/(AB8*10)*100</f>
        <v>25.2414325965591</v>
      </c>
      <c r="AS8" s="111">
        <v>18.350688484036834</v>
      </c>
      <c r="AV8" s="106" t="s">
        <v>42</v>
      </c>
      <c r="AW8" s="111">
        <v>39.791439688715954</v>
      </c>
      <c r="AX8" s="111">
        <v>6.9836575875486373</v>
      </c>
      <c r="AY8" s="111" t="s">
        <v>156</v>
      </c>
    </row>
    <row r="9" spans="1:51">
      <c r="A9" s="114"/>
      <c r="B9" s="114"/>
      <c r="C9" s="114"/>
      <c r="D9" s="114"/>
      <c r="E9" s="114"/>
      <c r="F9" s="114"/>
      <c r="G9" s="114"/>
      <c r="H9" s="114"/>
      <c r="I9" s="114"/>
      <c r="J9" s="114"/>
      <c r="K9" s="114"/>
      <c r="O9" s="106">
        <v>3</v>
      </c>
      <c r="P9" s="106" t="s">
        <v>14</v>
      </c>
      <c r="Q9" s="109" t="s">
        <v>15</v>
      </c>
      <c r="R9" s="110">
        <v>6885.7689877000003</v>
      </c>
      <c r="S9" s="110">
        <v>9078.2773515999997</v>
      </c>
      <c r="T9" s="110">
        <v>9134.3460054000006</v>
      </c>
      <c r="U9" s="110">
        <v>7921.2718778999997</v>
      </c>
      <c r="V9" s="110">
        <v>7230.9936693</v>
      </c>
      <c r="W9" s="110">
        <v>6220.8691310000004</v>
      </c>
      <c r="X9" s="110">
        <v>4771.0298325000003</v>
      </c>
      <c r="Y9" s="110">
        <v>5747.1003781999998</v>
      </c>
      <c r="Z9" s="110">
        <v>5046.2730810000003</v>
      </c>
      <c r="AA9" s="110">
        <v>6076.2416928000002</v>
      </c>
      <c r="AB9" s="110">
        <v>6811.6889745999997</v>
      </c>
      <c r="AC9" s="110">
        <v>23672.219856899999</v>
      </c>
      <c r="AI9" s="111">
        <f t="shared" si="1"/>
        <v>99.993074054588249</v>
      </c>
      <c r="AL9" s="106" t="str">
        <f t="shared" si="0"/>
        <v>Belgium</v>
      </c>
      <c r="AM9" s="112">
        <f t="shared" si="2"/>
        <v>23.436252592900352</v>
      </c>
      <c r="AN9" s="113">
        <f t="shared" si="3"/>
        <v>25.038750223180223</v>
      </c>
      <c r="AO9" s="113">
        <f t="shared" si="4"/>
        <v>19.74820466768292</v>
      </c>
      <c r="AP9" s="113">
        <f t="shared" si="5"/>
        <v>15.441295470067542</v>
      </c>
      <c r="AQ9" s="112">
        <f t="shared" si="6"/>
        <v>16.328571100757198</v>
      </c>
      <c r="AS9" s="111">
        <v>18.387091517221023</v>
      </c>
      <c r="AV9" s="106" t="s">
        <v>16</v>
      </c>
      <c r="AW9" s="111">
        <v>34.150868222716554</v>
      </c>
      <c r="AX9" s="111">
        <v>6.6994256117400983</v>
      </c>
      <c r="AY9" s="111" t="s">
        <v>171</v>
      </c>
    </row>
    <row r="10" spans="1:51" hidden="1">
      <c r="A10" s="114"/>
      <c r="B10" s="114"/>
      <c r="C10" s="114"/>
      <c r="D10" s="114"/>
      <c r="E10" s="114"/>
      <c r="F10" s="114"/>
      <c r="G10" s="114"/>
      <c r="H10" s="114"/>
      <c r="I10" s="114"/>
      <c r="J10" s="114"/>
      <c r="K10" s="114"/>
      <c r="O10" s="106">
        <v>4</v>
      </c>
      <c r="P10" s="106" t="s">
        <v>64</v>
      </c>
      <c r="Q10" s="109" t="s">
        <v>65</v>
      </c>
      <c r="R10" s="110">
        <v>6989.3333839999996</v>
      </c>
      <c r="S10" s="110">
        <v>8829.0109649999995</v>
      </c>
      <c r="T10" s="110">
        <v>7580.9066849999999</v>
      </c>
      <c r="U10" s="110">
        <v>6793.7057569999997</v>
      </c>
      <c r="V10" s="110">
        <v>6241.286443</v>
      </c>
      <c r="W10" s="110">
        <v>5912.7470050000002</v>
      </c>
      <c r="X10" s="110">
        <v>5330.7983489999997</v>
      </c>
      <c r="Y10" s="110">
        <v>5019.4831670000003</v>
      </c>
      <c r="Z10" s="110">
        <v>4072.529841</v>
      </c>
      <c r="AA10" s="110">
        <v>3091.4539279999999</v>
      </c>
      <c r="AB10" s="110">
        <v>5986.0932149999999</v>
      </c>
      <c r="AC10" s="110">
        <v>42035.837</v>
      </c>
      <c r="AI10" s="111">
        <f t="shared" si="1"/>
        <v>100.00054020876118</v>
      </c>
      <c r="AL10" s="106" t="str">
        <f t="shared" si="0"/>
        <v>Canada</v>
      </c>
      <c r="AM10" s="112">
        <f t="shared" si="2"/>
        <v>26.425155407473888</v>
      </c>
      <c r="AN10" s="113">
        <f t="shared" si="3"/>
        <v>24.01334547544295</v>
      </c>
      <c r="AO10" s="113">
        <f t="shared" si="4"/>
        <v>20.303782469581876</v>
      </c>
      <c r="AP10" s="113">
        <f t="shared" si="5"/>
        <v>17.290545175715241</v>
      </c>
      <c r="AQ10" s="112">
        <f t="shared" si="6"/>
        <v>11.967711680547227</v>
      </c>
      <c r="AS10" s="111">
        <v>9.0880696661756808</v>
      </c>
      <c r="AV10" s="106" t="s">
        <v>56</v>
      </c>
      <c r="AW10" s="111">
        <v>30.060549082774706</v>
      </c>
      <c r="AX10" s="111">
        <v>12.572539610557421</v>
      </c>
      <c r="AY10" s="111" t="s">
        <v>151</v>
      </c>
    </row>
    <row r="11" spans="1:51">
      <c r="A11" s="114"/>
      <c r="B11" s="114"/>
      <c r="C11" s="114"/>
      <c r="D11" s="114"/>
      <c r="E11" s="114"/>
      <c r="F11" s="114"/>
      <c r="G11" s="114"/>
      <c r="H11" s="114"/>
      <c r="I11" s="114"/>
      <c r="J11" s="114"/>
      <c r="K11" s="114"/>
      <c r="O11" s="106">
        <v>5</v>
      </c>
      <c r="P11" s="106" t="s">
        <v>76</v>
      </c>
      <c r="Q11" s="109" t="s">
        <v>77</v>
      </c>
      <c r="R11" s="110">
        <v>203995.33100000001</v>
      </c>
      <c r="S11" s="110">
        <v>250866.06150000001</v>
      </c>
      <c r="T11" s="110">
        <v>284081.7769</v>
      </c>
      <c r="U11" s="110">
        <v>277864.5134</v>
      </c>
      <c r="V11" s="110">
        <v>233882.1323</v>
      </c>
      <c r="W11" s="110">
        <v>254472.8088</v>
      </c>
      <c r="X11" s="110">
        <v>255034.7145</v>
      </c>
      <c r="Y11" s="110">
        <v>319869.81959999999</v>
      </c>
      <c r="Z11" s="110">
        <v>295876.55310000002</v>
      </c>
      <c r="AA11" s="110">
        <v>266568.08350000001</v>
      </c>
      <c r="AB11" s="110">
        <v>264239.63160000002</v>
      </c>
      <c r="AC11" s="110">
        <v>5210848</v>
      </c>
      <c r="AI11" s="111">
        <f t="shared" si="1"/>
        <v>100.00437022256278</v>
      </c>
      <c r="AL11" s="106" t="str">
        <f t="shared" si="0"/>
        <v>Chile</v>
      </c>
      <c r="AM11" s="112">
        <f t="shared" si="2"/>
        <v>17.213973155569597</v>
      </c>
      <c r="AN11" s="113">
        <f t="shared" si="3"/>
        <v>21.266540787139064</v>
      </c>
      <c r="AO11" s="113">
        <f t="shared" si="4"/>
        <v>18.481517633935425</v>
      </c>
      <c r="AP11" s="113">
        <f t="shared" si="5"/>
        <v>21.756938223796706</v>
      </c>
      <c r="AQ11" s="112">
        <f t="shared" si="6"/>
        <v>21.285400422121995</v>
      </c>
      <c r="AS11" s="111">
        <v>4.7480230731374595</v>
      </c>
      <c r="AV11" s="106" t="s">
        <v>30</v>
      </c>
      <c r="AW11" s="111">
        <v>28.846153846153843</v>
      </c>
      <c r="AX11" s="111">
        <v>12.5</v>
      </c>
      <c r="AY11" s="111" t="s">
        <v>160</v>
      </c>
    </row>
    <row r="12" spans="1:51">
      <c r="A12" s="114"/>
      <c r="B12" s="114"/>
      <c r="C12" s="114"/>
      <c r="D12" s="114"/>
      <c r="E12" s="114"/>
      <c r="F12" s="114"/>
      <c r="G12" s="114"/>
      <c r="H12" s="114"/>
      <c r="I12" s="114"/>
      <c r="J12" s="114"/>
      <c r="K12" s="114"/>
      <c r="O12" s="106">
        <v>6</v>
      </c>
      <c r="P12" s="106" t="s">
        <v>54</v>
      </c>
      <c r="Q12" s="109" t="s">
        <v>55</v>
      </c>
      <c r="R12" s="110">
        <v>47851.253646199999</v>
      </c>
      <c r="S12" s="110">
        <v>68249.926488199999</v>
      </c>
      <c r="T12" s="110">
        <v>84447.941491000005</v>
      </c>
      <c r="U12" s="110">
        <v>79812.351034099993</v>
      </c>
      <c r="V12" s="110">
        <v>69458.349621100002</v>
      </c>
      <c r="W12" s="110">
        <v>58316.526057900002</v>
      </c>
      <c r="X12" s="110">
        <v>48486.7994377</v>
      </c>
      <c r="Y12" s="110">
        <v>44701.796543500001</v>
      </c>
      <c r="Z12" s="110">
        <v>42150.8631628</v>
      </c>
      <c r="AA12" s="110">
        <v>37484.857572300003</v>
      </c>
      <c r="AB12" s="110">
        <v>58087.185907999999</v>
      </c>
      <c r="AC12" s="110">
        <v>236777.52558280001</v>
      </c>
      <c r="AI12" s="111">
        <f t="shared" si="1"/>
        <v>100.01528839337142</v>
      </c>
      <c r="AL12" s="106" t="str">
        <f t="shared" si="0"/>
        <v>Czech Republic</v>
      </c>
      <c r="AM12" s="112">
        <f t="shared" si="2"/>
        <v>19.987399685411528</v>
      </c>
      <c r="AN12" s="113">
        <f t="shared" si="3"/>
        <v>28.278232101871787</v>
      </c>
      <c r="AO12" s="113">
        <f t="shared" si="4"/>
        <v>21.997084844387743</v>
      </c>
      <c r="AP12" s="113">
        <f t="shared" si="5"/>
        <v>16.0428835593438</v>
      </c>
      <c r="AQ12" s="112">
        <f t="shared" si="6"/>
        <v>13.709688202356565</v>
      </c>
      <c r="AS12" s="111">
        <v>12.527185930168319</v>
      </c>
      <c r="AV12" s="106" t="s">
        <v>22</v>
      </c>
      <c r="AW12" s="111">
        <v>27.833648090528087</v>
      </c>
      <c r="AX12" s="111">
        <v>13.239209114412779</v>
      </c>
      <c r="AY12" s="111" t="s">
        <v>166</v>
      </c>
    </row>
    <row r="13" spans="1:51">
      <c r="A13" s="114"/>
      <c r="B13" s="114"/>
      <c r="C13" s="114"/>
      <c r="D13" s="114"/>
      <c r="E13" s="114"/>
      <c r="F13" s="114"/>
      <c r="G13" s="114"/>
      <c r="H13" s="114"/>
      <c r="I13" s="114"/>
      <c r="J13" s="114"/>
      <c r="K13" s="114"/>
      <c r="O13" s="106">
        <v>7</v>
      </c>
      <c r="P13" s="106" t="s">
        <v>16</v>
      </c>
      <c r="Q13" s="109" t="s">
        <v>17</v>
      </c>
      <c r="R13" s="110">
        <v>86317</v>
      </c>
      <c r="S13" s="110">
        <v>119401</v>
      </c>
      <c r="T13" s="110">
        <v>110495</v>
      </c>
      <c r="U13" s="110">
        <v>82824</v>
      </c>
      <c r="V13" s="110">
        <v>57730</v>
      </c>
      <c r="W13" s="110">
        <v>42091</v>
      </c>
      <c r="X13" s="110">
        <v>34435</v>
      </c>
      <c r="Y13" s="110">
        <v>28726</v>
      </c>
      <c r="Z13" s="110">
        <v>22594</v>
      </c>
      <c r="AA13" s="110">
        <v>17762</v>
      </c>
      <c r="AB13" s="110">
        <v>60238</v>
      </c>
      <c r="AC13" s="110">
        <v>243840</v>
      </c>
      <c r="AI13" s="111">
        <f t="shared" si="1"/>
        <v>99.999169959161989</v>
      </c>
      <c r="AL13" s="106" t="str">
        <f t="shared" si="0"/>
        <v>Denmark</v>
      </c>
      <c r="AM13" s="112">
        <f t="shared" si="2"/>
        <v>34.150868222716554</v>
      </c>
      <c r="AN13" s="113">
        <f t="shared" si="3"/>
        <v>32.092532952621269</v>
      </c>
      <c r="AO13" s="113">
        <f t="shared" si="4"/>
        <v>16.571101298183873</v>
      </c>
      <c r="AP13" s="113">
        <f t="shared" si="5"/>
        <v>10.485241873900195</v>
      </c>
      <c r="AQ13" s="112">
        <f t="shared" si="6"/>
        <v>6.6994256117400983</v>
      </c>
      <c r="AS13" s="111">
        <v>14.125244101791912</v>
      </c>
      <c r="AV13" s="106" t="s">
        <v>64</v>
      </c>
      <c r="AW13" s="111">
        <v>26.425155407473888</v>
      </c>
      <c r="AX13" s="111">
        <v>11.967711680547227</v>
      </c>
      <c r="AY13" s="111" t="s">
        <v>64</v>
      </c>
    </row>
    <row r="14" spans="1:51">
      <c r="A14" s="114"/>
      <c r="B14" s="114"/>
      <c r="C14" s="114"/>
      <c r="D14" s="114"/>
      <c r="E14" s="114"/>
      <c r="F14" s="114"/>
      <c r="G14" s="114"/>
      <c r="H14" s="114"/>
      <c r="I14" s="114"/>
      <c r="J14" s="114"/>
      <c r="K14" s="114"/>
      <c r="O14" s="106">
        <v>8</v>
      </c>
      <c r="P14" s="106" t="s">
        <v>68</v>
      </c>
      <c r="Q14" s="109" t="s">
        <v>69</v>
      </c>
      <c r="R14" s="110">
        <v>1178.8590546999999</v>
      </c>
      <c r="S14" s="110">
        <v>2279.2507139999998</v>
      </c>
      <c r="T14" s="110">
        <v>2368.3532086</v>
      </c>
      <c r="U14" s="110">
        <v>2654.6076251999998</v>
      </c>
      <c r="V14" s="110">
        <v>1898.5299525999999</v>
      </c>
      <c r="W14" s="110">
        <v>1748.6838703999999</v>
      </c>
      <c r="X14" s="110">
        <v>1630.4915341000001</v>
      </c>
      <c r="Y14" s="110">
        <v>1576.5159822000001</v>
      </c>
      <c r="Z14" s="110">
        <v>1616.1584195</v>
      </c>
      <c r="AA14" s="110">
        <v>2063.6781790999999</v>
      </c>
      <c r="AB14" s="110">
        <v>1901.6689868000001</v>
      </c>
      <c r="AC14" s="110">
        <v>7692.8187492999996</v>
      </c>
      <c r="AI14" s="111">
        <f t="shared" si="1"/>
        <v>99.991789698360549</v>
      </c>
      <c r="AL14" s="106" t="str">
        <f t="shared" si="0"/>
        <v>Estonia</v>
      </c>
      <c r="AM14" s="112">
        <f t="shared" si="2"/>
        <v>18.184604117244781</v>
      </c>
      <c r="AN14" s="113">
        <f t="shared" si="3"/>
        <v>26.413434034344213</v>
      </c>
      <c r="AO14" s="113">
        <f t="shared" si="4"/>
        <v>19.17901510891906</v>
      </c>
      <c r="AP14" s="113">
        <f t="shared" si="5"/>
        <v>16.864173200282007</v>
      </c>
      <c r="AQ14" s="112">
        <f t="shared" si="6"/>
        <v>19.350563237570487</v>
      </c>
      <c r="AS14" s="111">
        <v>11.148971561881162</v>
      </c>
      <c r="AV14" s="106" t="s">
        <v>44</v>
      </c>
      <c r="AW14" s="111">
        <v>26.096651930332733</v>
      </c>
      <c r="AX14" s="111">
        <v>8.0084685184038342</v>
      </c>
      <c r="AY14" s="111" t="s">
        <v>159</v>
      </c>
    </row>
    <row r="15" spans="1:51">
      <c r="A15" s="114"/>
      <c r="B15" s="114"/>
      <c r="C15" s="114"/>
      <c r="D15" s="114"/>
      <c r="E15" s="114"/>
      <c r="F15" s="114"/>
      <c r="G15" s="114"/>
      <c r="H15" s="114"/>
      <c r="I15" s="114"/>
      <c r="J15" s="114"/>
      <c r="K15" s="114"/>
      <c r="O15" s="106">
        <v>9</v>
      </c>
      <c r="P15" s="106" t="s">
        <v>12</v>
      </c>
      <c r="Q15" s="109" t="s">
        <v>13</v>
      </c>
      <c r="R15" s="110">
        <v>9381.2999999999993</v>
      </c>
      <c r="S15" s="110">
        <v>11575.6</v>
      </c>
      <c r="T15" s="110">
        <v>11423.6</v>
      </c>
      <c r="U15" s="110">
        <v>11078</v>
      </c>
      <c r="V15" s="110">
        <v>9478.2000000000007</v>
      </c>
      <c r="W15" s="110">
        <v>8057.7</v>
      </c>
      <c r="X15" s="110">
        <v>8087.5</v>
      </c>
      <c r="Y15" s="110">
        <v>7422.7</v>
      </c>
      <c r="Z15" s="110">
        <v>6538</v>
      </c>
      <c r="AA15" s="110">
        <v>7976.4</v>
      </c>
      <c r="AB15" s="110">
        <v>9102.4</v>
      </c>
      <c r="AC15" s="110">
        <v>28391.8</v>
      </c>
      <c r="AI15" s="111">
        <f t="shared" si="1"/>
        <v>99.994506943223769</v>
      </c>
      <c r="AL15" s="106" t="str">
        <f t="shared" si="0"/>
        <v>Finland</v>
      </c>
      <c r="AM15" s="112">
        <f t="shared" si="2"/>
        <v>23.023488310775182</v>
      </c>
      <c r="AN15" s="113">
        <f t="shared" si="3"/>
        <v>24.720513271225169</v>
      </c>
      <c r="AO15" s="113">
        <f t="shared" si="4"/>
        <v>19.265138864475304</v>
      </c>
      <c r="AP15" s="113">
        <f t="shared" si="5"/>
        <v>17.039681842151523</v>
      </c>
      <c r="AQ15" s="112">
        <f t="shared" si="6"/>
        <v>15.94568465459659</v>
      </c>
      <c r="AS15" s="111">
        <v>16.793044547111428</v>
      </c>
      <c r="AV15" s="106" t="s">
        <v>74</v>
      </c>
      <c r="AW15" s="111">
        <v>24.209394248482482</v>
      </c>
      <c r="AX15" s="111">
        <v>24.582173013380302</v>
      </c>
      <c r="AY15" s="111" t="s">
        <v>143</v>
      </c>
    </row>
    <row r="16" spans="1:51">
      <c r="A16" s="114"/>
      <c r="B16" s="114"/>
      <c r="C16" s="114"/>
      <c r="D16" s="114"/>
      <c r="E16" s="114"/>
      <c r="F16" s="114"/>
      <c r="G16" s="114"/>
      <c r="H16" s="114"/>
      <c r="I16" s="114"/>
      <c r="J16" s="114"/>
      <c r="K16" s="114"/>
      <c r="O16" s="106">
        <v>10</v>
      </c>
      <c r="P16" s="106" t="s">
        <v>9</v>
      </c>
      <c r="Q16" s="109" t="s">
        <v>10</v>
      </c>
      <c r="R16" s="110">
        <v>5863.9337109999997</v>
      </c>
      <c r="S16" s="110">
        <v>6870.8263280000001</v>
      </c>
      <c r="T16" s="110">
        <v>7161.3960980000002</v>
      </c>
      <c r="U16" s="110">
        <v>7128.7199710000004</v>
      </c>
      <c r="V16" s="110">
        <v>7116.0201489999999</v>
      </c>
      <c r="W16" s="110">
        <v>6752.7132869999996</v>
      </c>
      <c r="X16" s="110">
        <v>7047.8224710000004</v>
      </c>
      <c r="Y16" s="110">
        <v>7995.918275</v>
      </c>
      <c r="Z16" s="110">
        <v>9106.6106579999996</v>
      </c>
      <c r="AA16" s="110">
        <v>11574.848459999999</v>
      </c>
      <c r="AB16" s="110">
        <v>7662.0143710000002</v>
      </c>
      <c r="AC16" s="110">
        <v>25334.4015</v>
      </c>
      <c r="AI16" s="111">
        <f t="shared" si="1"/>
        <v>99.998258549337805</v>
      </c>
      <c r="AL16" s="106" t="str">
        <f t="shared" si="0"/>
        <v>France</v>
      </c>
      <c r="AM16" s="112">
        <f t="shared" si="2"/>
        <v>16.620642330298757</v>
      </c>
      <c r="AN16" s="113">
        <f t="shared" si="3"/>
        <v>18.65059940775723</v>
      </c>
      <c r="AO16" s="113">
        <f t="shared" si="4"/>
        <v>18.100636157107513</v>
      </c>
      <c r="AP16" s="113">
        <f t="shared" si="5"/>
        <v>19.634184977437702</v>
      </c>
      <c r="AQ16" s="112">
        <f t="shared" si="6"/>
        <v>26.992195676736607</v>
      </c>
      <c r="AS16" s="111">
        <v>18.462043922868236</v>
      </c>
      <c r="AV16" s="106" t="s">
        <v>14</v>
      </c>
      <c r="AW16" s="111">
        <v>23.436252592900352</v>
      </c>
      <c r="AX16" s="111">
        <v>16.328571100757198</v>
      </c>
      <c r="AY16" s="111" t="s">
        <v>170</v>
      </c>
    </row>
    <row r="17" spans="1:51">
      <c r="A17" s="114"/>
      <c r="B17" s="114"/>
      <c r="C17" s="114"/>
      <c r="D17" s="114"/>
      <c r="E17" s="114"/>
      <c r="F17" s="114"/>
      <c r="G17" s="114"/>
      <c r="H17" s="114"/>
      <c r="I17" s="114"/>
      <c r="J17" s="114"/>
      <c r="K17" s="114"/>
      <c r="O17" s="106">
        <v>11</v>
      </c>
      <c r="P17" s="106" t="s">
        <v>26</v>
      </c>
      <c r="Q17" s="109" t="s">
        <v>27</v>
      </c>
      <c r="R17" s="110">
        <v>5499</v>
      </c>
      <c r="S17" s="110">
        <v>7245</v>
      </c>
      <c r="T17" s="110">
        <v>7994</v>
      </c>
      <c r="U17" s="110">
        <v>6909</v>
      </c>
      <c r="V17" s="110">
        <v>6617</v>
      </c>
      <c r="W17" s="110">
        <v>5688</v>
      </c>
      <c r="X17" s="110">
        <v>5976</v>
      </c>
      <c r="Y17" s="110">
        <v>5928</v>
      </c>
      <c r="Z17" s="110">
        <v>5666</v>
      </c>
      <c r="AA17" s="110">
        <v>6107</v>
      </c>
      <c r="AB17" s="110">
        <v>6363</v>
      </c>
      <c r="AC17" s="110">
        <v>23344</v>
      </c>
      <c r="AI17" s="111">
        <f t="shared" si="1"/>
        <v>99.998428414269995</v>
      </c>
      <c r="AL17" s="106" t="str">
        <f t="shared" si="0"/>
        <v>Germany</v>
      </c>
      <c r="AM17" s="112">
        <f t="shared" si="2"/>
        <v>20.028288543140029</v>
      </c>
      <c r="AN17" s="113">
        <f t="shared" si="3"/>
        <v>23.421342134213422</v>
      </c>
      <c r="AO17" s="113">
        <f t="shared" si="4"/>
        <v>19.338362407669337</v>
      </c>
      <c r="AP17" s="113">
        <f t="shared" si="5"/>
        <v>18.708156529938709</v>
      </c>
      <c r="AQ17" s="112">
        <f t="shared" si="6"/>
        <v>18.502278799308502</v>
      </c>
      <c r="AS17" s="111">
        <v>14.331796131086557</v>
      </c>
      <c r="AU17" s="115"/>
      <c r="AV17" s="115" t="s">
        <v>12</v>
      </c>
      <c r="AW17" s="116">
        <v>23.023488310775182</v>
      </c>
      <c r="AX17" s="116">
        <v>15.94568465459659</v>
      </c>
      <c r="AY17" s="111" t="s">
        <v>169</v>
      </c>
    </row>
    <row r="18" spans="1:51">
      <c r="A18" s="114"/>
      <c r="B18" s="114"/>
      <c r="C18" s="114"/>
      <c r="D18" s="114"/>
      <c r="E18" s="114"/>
      <c r="F18" s="114"/>
      <c r="G18" s="114"/>
      <c r="H18" s="114"/>
      <c r="I18" s="114"/>
      <c r="J18" s="114"/>
      <c r="K18" s="114"/>
      <c r="O18" s="106">
        <v>12</v>
      </c>
      <c r="P18" s="106" t="s">
        <v>32</v>
      </c>
      <c r="Q18" s="109" t="s">
        <v>33</v>
      </c>
      <c r="R18" s="110">
        <v>739.3682384</v>
      </c>
      <c r="S18" s="110">
        <v>2406.0180172999999</v>
      </c>
      <c r="T18" s="110">
        <v>2837.9460976999999</v>
      </c>
      <c r="U18" s="110">
        <v>3796.4350046999998</v>
      </c>
      <c r="V18" s="110">
        <v>4835.3395829999999</v>
      </c>
      <c r="W18" s="110">
        <v>4014.8319287999998</v>
      </c>
      <c r="X18" s="110">
        <v>5046.6878451000002</v>
      </c>
      <c r="Y18" s="110">
        <v>4315.4522723</v>
      </c>
      <c r="Z18" s="110">
        <v>5986.0302754000004</v>
      </c>
      <c r="AA18" s="110">
        <v>6624.0715215999999</v>
      </c>
      <c r="AB18" s="110">
        <v>4060.9569425</v>
      </c>
      <c r="AC18" s="110">
        <v>11414.0433515</v>
      </c>
      <c r="AI18" s="111">
        <f t="shared" si="1"/>
        <v>99.981805665992965</v>
      </c>
      <c r="AL18" s="106" t="str">
        <f t="shared" si="0"/>
        <v>Greece</v>
      </c>
      <c r="AM18" s="112">
        <f t="shared" si="2"/>
        <v>7.7454311883534572</v>
      </c>
      <c r="AN18" s="113">
        <f t="shared" si="3"/>
        <v>16.336989523252004</v>
      </c>
      <c r="AO18" s="113">
        <f t="shared" si="4"/>
        <v>21.793315312404346</v>
      </c>
      <c r="AP18" s="113">
        <f t="shared" si="5"/>
        <v>23.054024580808516</v>
      </c>
      <c r="AQ18" s="112">
        <f t="shared" si="6"/>
        <v>31.052045061174638</v>
      </c>
      <c r="AS18" s="111">
        <v>17.522702842909368</v>
      </c>
      <c r="AU18" s="115"/>
      <c r="AV18" s="115" t="s">
        <v>70</v>
      </c>
      <c r="AW18" s="116">
        <v>22.609505440913434</v>
      </c>
      <c r="AX18" s="116">
        <v>16.494938396191532</v>
      </c>
      <c r="AY18" s="111" t="s">
        <v>307</v>
      </c>
    </row>
    <row r="19" spans="1:51">
      <c r="A19" s="114"/>
      <c r="B19" s="114"/>
      <c r="C19" s="114"/>
      <c r="D19" s="114"/>
      <c r="E19" s="114"/>
      <c r="F19" s="114"/>
      <c r="G19" s="114"/>
      <c r="H19" s="114"/>
      <c r="I19" s="114"/>
      <c r="J19" s="114"/>
      <c r="K19" s="114"/>
      <c r="O19" s="106">
        <v>13</v>
      </c>
      <c r="P19" s="106" t="s">
        <v>40</v>
      </c>
      <c r="Q19" s="109" t="s">
        <v>41</v>
      </c>
      <c r="R19" s="110">
        <v>402584.25689999998</v>
      </c>
      <c r="S19" s="110">
        <v>521129.01949999999</v>
      </c>
      <c r="T19" s="110">
        <v>605846.6997</v>
      </c>
      <c r="U19" s="110">
        <v>654228.71970000002</v>
      </c>
      <c r="V19" s="110">
        <v>708243.62710000004</v>
      </c>
      <c r="W19" s="110">
        <v>641767.90460000001</v>
      </c>
      <c r="X19" s="110">
        <v>601471.26340000005</v>
      </c>
      <c r="Y19" s="110">
        <v>672795.51049999997</v>
      </c>
      <c r="Z19" s="110">
        <v>667382.27930000005</v>
      </c>
      <c r="AA19" s="110">
        <v>505155.56349999999</v>
      </c>
      <c r="AB19" s="110">
        <v>604887.72640000004</v>
      </c>
      <c r="AC19" s="110">
        <v>1657252</v>
      </c>
      <c r="AI19" s="111">
        <f t="shared" si="1"/>
        <v>98.87132079524369</v>
      </c>
      <c r="AL19" s="106" t="str">
        <f t="shared" si="0"/>
        <v>Hungary</v>
      </c>
      <c r="AM19" s="112">
        <f t="shared" si="2"/>
        <v>15.270821940750819</v>
      </c>
      <c r="AN19" s="113">
        <f t="shared" si="3"/>
        <v>20.831558724118292</v>
      </c>
      <c r="AO19" s="113">
        <f t="shared" si="4"/>
        <v>22.318381953864687</v>
      </c>
      <c r="AP19" s="113">
        <f t="shared" si="5"/>
        <v>21.066170105381723</v>
      </c>
      <c r="AQ19" s="112">
        <f t="shared" si="6"/>
        <v>19.384388071128168</v>
      </c>
      <c r="AS19" s="111">
        <v>14.88824955850342</v>
      </c>
      <c r="AV19" s="106" t="s">
        <v>58</v>
      </c>
      <c r="AW19" s="111">
        <v>21.801417419159954</v>
      </c>
      <c r="AX19" s="111">
        <v>16.194412586146665</v>
      </c>
      <c r="AY19" s="111" t="s">
        <v>150</v>
      </c>
    </row>
    <row r="20" spans="1:51">
      <c r="A20" s="114"/>
      <c r="B20" s="114"/>
      <c r="C20" s="114"/>
      <c r="D20" s="114"/>
      <c r="E20" s="114"/>
      <c r="F20" s="114"/>
      <c r="G20" s="114"/>
      <c r="H20" s="114"/>
      <c r="I20" s="114"/>
      <c r="J20" s="114"/>
      <c r="K20" s="114"/>
      <c r="O20" s="106">
        <v>14</v>
      </c>
      <c r="P20" s="106" t="s">
        <v>66</v>
      </c>
      <c r="Q20" s="109" t="s">
        <v>67</v>
      </c>
      <c r="R20" s="110">
        <v>720148.85357459995</v>
      </c>
      <c r="S20" s="110">
        <v>1118724.3486545</v>
      </c>
      <c r="T20" s="110">
        <v>1182610.7383703999</v>
      </c>
      <c r="U20" s="110">
        <v>1111182.7094771999</v>
      </c>
      <c r="V20" s="110">
        <v>980678.43987190002</v>
      </c>
      <c r="W20" s="110">
        <v>753734.33590449998</v>
      </c>
      <c r="X20" s="110">
        <v>777766.89173749997</v>
      </c>
      <c r="Y20" s="110">
        <v>748193.71016879997</v>
      </c>
      <c r="Z20" s="110">
        <v>786186.09228750004</v>
      </c>
      <c r="AA20" s="110">
        <v>1083113.7447679001</v>
      </c>
      <c r="AB20" s="110">
        <v>926181.34318259999</v>
      </c>
      <c r="AC20" s="110">
        <v>3764424.9589781002</v>
      </c>
      <c r="AI20" s="111">
        <f t="shared" si="1"/>
        <v>100.00568390836931</v>
      </c>
      <c r="AL20" s="106" t="str">
        <f t="shared" si="0"/>
        <v>Iceland</v>
      </c>
      <c r="AM20" s="112">
        <f t="shared" si="2"/>
        <v>19.854353747941559</v>
      </c>
      <c r="AN20" s="113">
        <f t="shared" si="3"/>
        <v>24.766137481948508</v>
      </c>
      <c r="AO20" s="113">
        <f t="shared" si="4"/>
        <v>18.726492263561546</v>
      </c>
      <c r="AP20" s="113">
        <f t="shared" si="5"/>
        <v>16.475829632485389</v>
      </c>
      <c r="AQ20" s="112">
        <f t="shared" si="6"/>
        <v>20.182870782432303</v>
      </c>
      <c r="AS20" s="111">
        <v>7.4595773524110802</v>
      </c>
      <c r="AV20" s="106" t="s">
        <v>50</v>
      </c>
      <c r="AW20" s="111">
        <v>21.364769289761835</v>
      </c>
      <c r="AX20" s="111">
        <v>14.469025606067062</v>
      </c>
      <c r="AY20" s="111" t="s">
        <v>154</v>
      </c>
    </row>
    <row r="21" spans="1:51">
      <c r="A21" s="114"/>
      <c r="B21" s="114"/>
      <c r="C21" s="114"/>
      <c r="D21" s="114"/>
      <c r="E21" s="114"/>
      <c r="F21" s="114"/>
      <c r="G21" s="114"/>
      <c r="H21" s="114"/>
      <c r="I21" s="114"/>
      <c r="J21" s="114"/>
      <c r="K21" s="114"/>
      <c r="O21" s="106">
        <v>15</v>
      </c>
      <c r="P21" s="106" t="s">
        <v>48</v>
      </c>
      <c r="Q21" s="109" t="s">
        <v>49</v>
      </c>
      <c r="R21" s="110">
        <v>6062.6211110000004</v>
      </c>
      <c r="S21" s="110">
        <v>9666.7327540000006</v>
      </c>
      <c r="T21" s="110">
        <v>9785.4573230000005</v>
      </c>
      <c r="U21" s="110">
        <v>9839.0040150000004</v>
      </c>
      <c r="V21" s="110">
        <v>8844.5154899999998</v>
      </c>
      <c r="W21" s="110">
        <v>9471.2748840000004</v>
      </c>
      <c r="X21" s="110">
        <v>7046.2725460000001</v>
      </c>
      <c r="Y21" s="110">
        <v>7695.7179040000001</v>
      </c>
      <c r="Z21" s="110">
        <v>6645.0560720000003</v>
      </c>
      <c r="AA21" s="110">
        <v>13354.31705</v>
      </c>
      <c r="AB21" s="110">
        <v>8842.3777100000007</v>
      </c>
      <c r="AC21" s="110">
        <v>24251.696360000002</v>
      </c>
      <c r="AI21" s="111">
        <f t="shared" si="1"/>
        <v>99.985515263631513</v>
      </c>
      <c r="AL21" s="106" t="str">
        <f t="shared" si="0"/>
        <v>Ireland</v>
      </c>
      <c r="AM21" s="112">
        <f t="shared" si="2"/>
        <v>17.788602094221105</v>
      </c>
      <c r="AN21" s="113">
        <f t="shared" si="3"/>
        <v>22.193647434678518</v>
      </c>
      <c r="AO21" s="113">
        <f t="shared" si="4"/>
        <v>20.713648494438718</v>
      </c>
      <c r="AP21" s="113">
        <f t="shared" si="5"/>
        <v>16.671975495152196</v>
      </c>
      <c r="AQ21" s="112">
        <f t="shared" si="6"/>
        <v>22.617641745140968</v>
      </c>
      <c r="AS21" s="111">
        <v>13.581460654390396</v>
      </c>
      <c r="AV21" s="106" t="s">
        <v>62</v>
      </c>
      <c r="AW21" s="111">
        <v>21.038754359804798</v>
      </c>
      <c r="AX21" s="111">
        <v>14.116472905568255</v>
      </c>
      <c r="AY21" s="111" t="s">
        <v>147</v>
      </c>
    </row>
    <row r="22" spans="1:51">
      <c r="A22" s="114"/>
      <c r="B22" s="114"/>
      <c r="C22" s="114"/>
      <c r="D22" s="114"/>
      <c r="E22" s="114"/>
      <c r="F22" s="114"/>
      <c r="G22" s="114"/>
      <c r="H22" s="114"/>
      <c r="I22" s="114"/>
      <c r="J22" s="114"/>
      <c r="K22" s="114"/>
      <c r="O22" s="106">
        <v>16</v>
      </c>
      <c r="P22" s="106" t="s">
        <v>70</v>
      </c>
      <c r="Q22" s="109" t="s">
        <v>231</v>
      </c>
      <c r="R22" s="110">
        <v>10346.27865</v>
      </c>
      <c r="S22" s="110">
        <v>13213.861580000001</v>
      </c>
      <c r="T22" s="110">
        <v>13012.868210000001</v>
      </c>
      <c r="U22" s="110">
        <v>11422.11045</v>
      </c>
      <c r="V22" s="110">
        <v>10791.779979999999</v>
      </c>
      <c r="W22" s="110">
        <v>10027.62924</v>
      </c>
      <c r="X22" s="110">
        <v>9015.8704170000001</v>
      </c>
      <c r="Y22" s="110">
        <v>9185.6503489999996</v>
      </c>
      <c r="Z22" s="110">
        <v>8170.9580720000004</v>
      </c>
      <c r="AA22" s="110">
        <v>9017.5232379999998</v>
      </c>
      <c r="AB22" s="110">
        <v>10420.45802</v>
      </c>
      <c r="AC22" s="110">
        <v>81839.106839999993</v>
      </c>
      <c r="AI22" s="111">
        <f t="shared" si="1"/>
        <v>99.999952004029097</v>
      </c>
      <c r="AL22" s="106" t="str">
        <f t="shared" si="0"/>
        <v>Israel</v>
      </c>
      <c r="AM22" s="112">
        <f t="shared" si="2"/>
        <v>22.609505440913434</v>
      </c>
      <c r="AN22" s="113">
        <f t="shared" si="3"/>
        <v>23.449044766652207</v>
      </c>
      <c r="AO22" s="113">
        <f t="shared" si="4"/>
        <v>19.979360964787997</v>
      </c>
      <c r="AP22" s="113">
        <f t="shared" si="5"/>
        <v>17.467102435483927</v>
      </c>
      <c r="AQ22" s="112">
        <f t="shared" si="6"/>
        <v>16.494938396191532</v>
      </c>
      <c r="AS22" s="111">
        <v>8.7714479282183735</v>
      </c>
      <c r="AV22" s="117" t="s">
        <v>46</v>
      </c>
      <c r="AW22" s="118">
        <v>20.122481571039351</v>
      </c>
      <c r="AX22" s="118">
        <v>20.292577140963253</v>
      </c>
      <c r="AY22" s="118" t="s">
        <v>199</v>
      </c>
    </row>
    <row r="23" spans="1:51">
      <c r="A23" s="114"/>
      <c r="B23" s="114"/>
      <c r="C23" s="114"/>
      <c r="D23" s="114"/>
      <c r="E23" s="114"/>
      <c r="F23" s="114"/>
      <c r="G23" s="114"/>
      <c r="H23" s="114"/>
      <c r="I23" s="114"/>
      <c r="J23" s="114"/>
      <c r="K23" s="114"/>
      <c r="O23" s="106">
        <v>17</v>
      </c>
      <c r="P23" s="106" t="s">
        <v>18</v>
      </c>
      <c r="Q23" s="109" t="s">
        <v>19</v>
      </c>
      <c r="R23" s="110">
        <v>2103.0592025999999</v>
      </c>
      <c r="S23" s="110">
        <v>4206.8471683999996</v>
      </c>
      <c r="T23" s="110">
        <v>5092.8684148000002</v>
      </c>
      <c r="U23" s="110">
        <v>6522.1257724999996</v>
      </c>
      <c r="V23" s="110">
        <v>6542.2289489000004</v>
      </c>
      <c r="W23" s="110">
        <v>7170.9784632000001</v>
      </c>
      <c r="X23" s="110">
        <v>7174.9702644999998</v>
      </c>
      <c r="Y23" s="110">
        <v>7646.2834573</v>
      </c>
      <c r="Z23" s="110">
        <v>9218.8801662999995</v>
      </c>
      <c r="AA23" s="110">
        <v>14611.611310599999</v>
      </c>
      <c r="AB23" s="110">
        <v>7029.2981084000003</v>
      </c>
      <c r="AC23" s="110">
        <v>20195.7210424</v>
      </c>
      <c r="AI23" s="111">
        <f t="shared" si="1"/>
        <v>99.99555017463797</v>
      </c>
      <c r="AL23" s="106" t="str">
        <f t="shared" si="0"/>
        <v>Italy</v>
      </c>
      <c r="AM23" s="112">
        <f t="shared" si="2"/>
        <v>8.9765809810508266</v>
      </c>
      <c r="AN23" s="113">
        <f t="shared" si="3"/>
        <v>16.523689859475585</v>
      </c>
      <c r="AO23" s="113">
        <f t="shared" si="4"/>
        <v>19.508643965053551</v>
      </c>
      <c r="AP23" s="113">
        <f t="shared" si="5"/>
        <v>21.084969641689582</v>
      </c>
      <c r="AQ23" s="112">
        <f t="shared" si="6"/>
        <v>33.901665727368425</v>
      </c>
      <c r="AS23" s="111">
        <v>19.14375050284568</v>
      </c>
      <c r="AV23" s="106" t="s">
        <v>26</v>
      </c>
      <c r="AW23" s="111">
        <v>20.028288543140029</v>
      </c>
      <c r="AX23" s="111">
        <v>18.502278799308502</v>
      </c>
      <c r="AY23" s="111" t="s">
        <v>163</v>
      </c>
    </row>
    <row r="24" spans="1:51">
      <c r="A24" s="114"/>
      <c r="B24" s="114"/>
      <c r="C24" s="114"/>
      <c r="D24" s="114"/>
      <c r="E24" s="114"/>
      <c r="F24" s="114"/>
      <c r="G24" s="114"/>
      <c r="H24" s="114"/>
      <c r="I24" s="114"/>
      <c r="J24" s="114"/>
      <c r="K24" s="114"/>
      <c r="O24" s="106">
        <v>18</v>
      </c>
      <c r="P24" s="106" t="s">
        <v>38</v>
      </c>
      <c r="Q24" s="109" t="s">
        <v>39</v>
      </c>
      <c r="R24" s="110">
        <v>348355.64319999999</v>
      </c>
      <c r="S24" s="110">
        <v>593772.96230000001</v>
      </c>
      <c r="T24" s="110">
        <v>777646.69149999996</v>
      </c>
      <c r="U24" s="110">
        <v>896029.22199999995</v>
      </c>
      <c r="V24" s="110">
        <v>856820.39069999999</v>
      </c>
      <c r="W24" s="110">
        <v>805761.14820000005</v>
      </c>
      <c r="X24" s="110">
        <v>709302.67590000003</v>
      </c>
      <c r="Y24" s="110">
        <v>650460.20479999995</v>
      </c>
      <c r="Z24" s="110">
        <v>583410.19640000002</v>
      </c>
      <c r="AA24" s="110">
        <v>577375.51170000003</v>
      </c>
      <c r="AB24" s="110">
        <v>679874.69200000004</v>
      </c>
      <c r="AC24" s="110">
        <v>2882433.696</v>
      </c>
      <c r="AI24" s="111">
        <f t="shared" si="1"/>
        <v>100.00276119558808</v>
      </c>
      <c r="AL24" s="106" t="str">
        <f t="shared" si="0"/>
        <v>Japan</v>
      </c>
      <c r="AM24" s="112">
        <f t="shared" si="2"/>
        <v>13.857386024011614</v>
      </c>
      <c r="AN24" s="113">
        <f t="shared" si="3"/>
        <v>24.617417491692716</v>
      </c>
      <c r="AO24" s="113">
        <f t="shared" si="4"/>
        <v>24.454234853325001</v>
      </c>
      <c r="AP24" s="113">
        <f t="shared" si="5"/>
        <v>20.000198517464451</v>
      </c>
      <c r="AQ24" s="112">
        <f t="shared" si="6"/>
        <v>17.073524309094299</v>
      </c>
      <c r="AS24" s="111">
        <v>12.466105964503537</v>
      </c>
      <c r="AV24" s="106" t="s">
        <v>54</v>
      </c>
      <c r="AW24" s="111">
        <v>19.987399685411528</v>
      </c>
      <c r="AX24" s="111">
        <v>13.709688202356565</v>
      </c>
      <c r="AY24" s="111" t="s">
        <v>153</v>
      </c>
    </row>
    <row r="25" spans="1:51">
      <c r="A25" s="114"/>
      <c r="B25" s="114"/>
      <c r="C25" s="114"/>
      <c r="D25" s="114"/>
      <c r="E25" s="114"/>
      <c r="F25" s="114"/>
      <c r="G25" s="114"/>
      <c r="H25" s="114"/>
      <c r="I25" s="114"/>
      <c r="J25" s="114"/>
      <c r="K25" s="114"/>
      <c r="O25" s="106">
        <v>19</v>
      </c>
      <c r="P25" s="106" t="s">
        <v>74</v>
      </c>
      <c r="Q25" s="109" t="s">
        <v>75</v>
      </c>
      <c r="R25" s="110">
        <v>1628494</v>
      </c>
      <c r="S25" s="110">
        <v>1186463</v>
      </c>
      <c r="T25" s="110">
        <v>1014388</v>
      </c>
      <c r="U25" s="110">
        <v>940018</v>
      </c>
      <c r="V25" s="110">
        <v>903243</v>
      </c>
      <c r="W25" s="110">
        <v>1016393</v>
      </c>
      <c r="X25" s="110">
        <v>832554</v>
      </c>
      <c r="Y25" s="110">
        <v>1247664</v>
      </c>
      <c r="Z25" s="110">
        <v>1176305</v>
      </c>
      <c r="AA25" s="110">
        <v>1681997</v>
      </c>
      <c r="AB25" s="110">
        <v>1162754</v>
      </c>
      <c r="AC25" s="110">
        <v>23232000</v>
      </c>
      <c r="AI25" s="111">
        <f t="shared" si="1"/>
        <v>99.99981939430009</v>
      </c>
      <c r="AL25" s="106" t="str">
        <f t="shared" si="0"/>
        <v>Korea</v>
      </c>
      <c r="AM25" s="112">
        <f t="shared" si="2"/>
        <v>24.209394248482482</v>
      </c>
      <c r="AN25" s="113">
        <f t="shared" si="3"/>
        <v>16.808422073800649</v>
      </c>
      <c r="AO25" s="113">
        <f t="shared" si="4"/>
        <v>16.509390636368483</v>
      </c>
      <c r="AP25" s="113">
        <f t="shared" si="5"/>
        <v>17.890439422268166</v>
      </c>
      <c r="AQ25" s="112">
        <f t="shared" si="6"/>
        <v>24.582173013380302</v>
      </c>
      <c r="AS25" s="111">
        <v>3.3498867539886521</v>
      </c>
      <c r="AV25" s="106" t="s">
        <v>66</v>
      </c>
      <c r="AW25" s="111">
        <v>19.854353747941559</v>
      </c>
      <c r="AX25" s="111">
        <v>20.182870782432303</v>
      </c>
      <c r="AY25" s="111" t="s">
        <v>148</v>
      </c>
    </row>
    <row r="26" spans="1:51">
      <c r="A26" s="270" t="s">
        <v>418</v>
      </c>
      <c r="B26" s="270"/>
      <c r="C26" s="270"/>
      <c r="D26" s="270"/>
      <c r="E26" s="270"/>
      <c r="F26" s="270"/>
      <c r="G26" s="270"/>
      <c r="H26" s="270"/>
      <c r="I26" s="270"/>
      <c r="J26" s="270"/>
      <c r="K26" s="270"/>
      <c r="O26" s="106">
        <v>20</v>
      </c>
      <c r="P26" s="106" t="s">
        <v>36</v>
      </c>
      <c r="Q26" s="109" t="s">
        <v>37</v>
      </c>
      <c r="R26" s="110">
        <v>8723.1150386000008</v>
      </c>
      <c r="S26" s="110">
        <v>9704.1729601000006</v>
      </c>
      <c r="T26" s="110">
        <v>10407.827496399999</v>
      </c>
      <c r="U26" s="110">
        <v>13957.8439641</v>
      </c>
      <c r="V26" s="110">
        <v>14396.6851181</v>
      </c>
      <c r="W26" s="110">
        <v>14517.700467799999</v>
      </c>
      <c r="X26" s="110">
        <v>15481.8294613</v>
      </c>
      <c r="Y26" s="110">
        <v>13944.4651672</v>
      </c>
      <c r="Z26" s="110">
        <v>15531.990463399999</v>
      </c>
      <c r="AA26" s="110">
        <v>19438.283205600001</v>
      </c>
      <c r="AB26" s="110">
        <v>13612.498754300001</v>
      </c>
      <c r="AC26" s="110">
        <v>40987.654465200001</v>
      </c>
      <c r="AI26" s="111">
        <f t="shared" si="1"/>
        <v>99.984518492320646</v>
      </c>
      <c r="AL26" s="106" t="str">
        <f t="shared" si="0"/>
        <v>Luxembourg</v>
      </c>
      <c r="AM26" s="112">
        <f t="shared" si="2"/>
        <v>13.537035581273479</v>
      </c>
      <c r="AN26" s="113">
        <f t="shared" si="3"/>
        <v>17.899484804583157</v>
      </c>
      <c r="AO26" s="113">
        <f t="shared" si="4"/>
        <v>21.241056552358799</v>
      </c>
      <c r="AP26" s="113">
        <f t="shared" si="5"/>
        <v>21.617114652961597</v>
      </c>
      <c r="AQ26" s="112">
        <f t="shared" si="6"/>
        <v>25.689826901143608</v>
      </c>
      <c r="AS26" s="111">
        <v>13.877807212294545</v>
      </c>
      <c r="AV26" s="106" t="s">
        <v>34</v>
      </c>
      <c r="AW26" s="111">
        <v>18.803723873132434</v>
      </c>
      <c r="AX26" s="111">
        <v>20.758512767768803</v>
      </c>
      <c r="AY26" s="111" t="s">
        <v>162</v>
      </c>
    </row>
    <row r="27" spans="1:51">
      <c r="A27" s="119" t="s">
        <v>232</v>
      </c>
      <c r="B27" s="119"/>
      <c r="C27" s="119"/>
      <c r="D27" s="119"/>
      <c r="E27" s="119"/>
      <c r="F27" s="119"/>
      <c r="G27" s="119"/>
      <c r="H27" s="119"/>
      <c r="I27" s="119"/>
      <c r="J27" s="119"/>
      <c r="K27" s="119"/>
      <c r="O27" s="106">
        <v>21</v>
      </c>
      <c r="P27" s="106" t="s">
        <v>78</v>
      </c>
      <c r="Q27" s="109" t="s">
        <v>79</v>
      </c>
      <c r="R27" s="110">
        <v>2526.182836</v>
      </c>
      <c r="S27" s="110">
        <v>3166.6111510000001</v>
      </c>
      <c r="T27" s="110">
        <v>3227.741833</v>
      </c>
      <c r="U27" s="110">
        <v>3038.2951029999999</v>
      </c>
      <c r="V27" s="110">
        <v>3243.3137339999998</v>
      </c>
      <c r="W27" s="110">
        <v>3555.375415</v>
      </c>
      <c r="X27" s="110">
        <v>3815.63033</v>
      </c>
      <c r="Y27" s="110">
        <v>6055.8648380000004</v>
      </c>
      <c r="Z27" s="110">
        <v>8157.9617029999999</v>
      </c>
      <c r="AA27" s="110">
        <v>28170.660879999999</v>
      </c>
      <c r="AB27" s="110">
        <v>6495.765445</v>
      </c>
      <c r="AC27" s="110">
        <v>61355.709269999999</v>
      </c>
      <c r="AI27" s="111">
        <f t="shared" si="1"/>
        <v>99.999974403324529</v>
      </c>
      <c r="AL27" s="106" t="str">
        <f t="shared" si="0"/>
        <v>Mexico</v>
      </c>
      <c r="AM27" s="112">
        <f t="shared" si="2"/>
        <v>8.7638539833391409</v>
      </c>
      <c r="AN27" s="113">
        <f t="shared" si="3"/>
        <v>9.6463411264690464</v>
      </c>
      <c r="AO27" s="113">
        <f t="shared" si="4"/>
        <v>10.466340274390864</v>
      </c>
      <c r="AP27" s="113">
        <f t="shared" si="5"/>
        <v>15.196815912739597</v>
      </c>
      <c r="AQ27" s="112">
        <f t="shared" si="6"/>
        <v>55.926623106385875</v>
      </c>
      <c r="AS27" s="111">
        <v>2.7040648379055749</v>
      </c>
      <c r="AV27" s="106" t="s">
        <v>68</v>
      </c>
      <c r="AW27" s="111">
        <v>18.184604117244781</v>
      </c>
      <c r="AX27" s="111">
        <v>19.350563237570487</v>
      </c>
      <c r="AY27" s="111" t="s">
        <v>146</v>
      </c>
    </row>
    <row r="28" spans="1:51">
      <c r="A28" s="114"/>
      <c r="B28" s="114"/>
      <c r="C28" s="114"/>
      <c r="D28" s="114"/>
      <c r="E28" s="114"/>
      <c r="F28" s="114"/>
      <c r="G28" s="114"/>
      <c r="H28" s="114"/>
      <c r="I28" s="114"/>
      <c r="J28" s="114"/>
      <c r="K28" s="114"/>
      <c r="O28" s="106">
        <v>22</v>
      </c>
      <c r="P28" s="106" t="s">
        <v>30</v>
      </c>
      <c r="Q28" s="109" t="s">
        <v>31</v>
      </c>
      <c r="R28" s="110">
        <v>6700</v>
      </c>
      <c r="S28" s="110">
        <v>8300</v>
      </c>
      <c r="T28" s="110">
        <v>7500</v>
      </c>
      <c r="U28" s="110">
        <v>6100</v>
      </c>
      <c r="V28" s="110">
        <v>4900</v>
      </c>
      <c r="W28" s="110">
        <v>4500</v>
      </c>
      <c r="X28" s="110">
        <v>4000</v>
      </c>
      <c r="Y28" s="110">
        <v>3700</v>
      </c>
      <c r="Z28" s="110">
        <v>3400</v>
      </c>
      <c r="AA28" s="110">
        <v>3100</v>
      </c>
      <c r="AB28" s="110">
        <v>5200</v>
      </c>
      <c r="AC28" s="110">
        <v>25100</v>
      </c>
      <c r="AI28" s="111">
        <f t="shared" si="1"/>
        <v>100.38461538461539</v>
      </c>
      <c r="AL28" s="106" t="str">
        <f t="shared" si="0"/>
        <v>Netherlands</v>
      </c>
      <c r="AM28" s="112">
        <f t="shared" si="2"/>
        <v>28.846153846153843</v>
      </c>
      <c r="AN28" s="113">
        <f t="shared" si="3"/>
        <v>26.153846153846157</v>
      </c>
      <c r="AO28" s="113">
        <f t="shared" si="4"/>
        <v>18.076923076923077</v>
      </c>
      <c r="AP28" s="113">
        <f t="shared" si="5"/>
        <v>14.807692307692308</v>
      </c>
      <c r="AQ28" s="112">
        <f t="shared" si="6"/>
        <v>12.5</v>
      </c>
      <c r="AS28" s="111">
        <v>11.829121921986088</v>
      </c>
      <c r="AV28" s="106" t="s">
        <v>48</v>
      </c>
      <c r="AW28" s="111">
        <v>17.788602094221105</v>
      </c>
      <c r="AX28" s="111">
        <v>22.617641745140968</v>
      </c>
      <c r="AY28" s="111" t="s">
        <v>157</v>
      </c>
    </row>
    <row r="29" spans="1:51">
      <c r="A29" s="114"/>
      <c r="B29" s="114"/>
      <c r="C29" s="114"/>
      <c r="D29" s="114"/>
      <c r="E29" s="114"/>
      <c r="F29" s="114"/>
      <c r="G29" s="114"/>
      <c r="H29" s="114"/>
      <c r="I29" s="114"/>
      <c r="J29" s="114"/>
      <c r="K29" s="114"/>
      <c r="O29" s="106">
        <v>23</v>
      </c>
      <c r="P29" s="106" t="s">
        <v>50</v>
      </c>
      <c r="Q29" s="109" t="s">
        <v>43</v>
      </c>
      <c r="R29" s="110">
        <v>72602</v>
      </c>
      <c r="S29" s="110">
        <v>127979</v>
      </c>
      <c r="T29" s="110">
        <v>122108</v>
      </c>
      <c r="U29" s="110">
        <v>111668</v>
      </c>
      <c r="V29" s="110">
        <v>102628</v>
      </c>
      <c r="W29" s="110">
        <v>94866</v>
      </c>
      <c r="X29" s="110">
        <v>89040</v>
      </c>
      <c r="Y29" s="110">
        <v>82103</v>
      </c>
      <c r="Z29" s="110">
        <v>72728</v>
      </c>
      <c r="AA29" s="110">
        <v>63113</v>
      </c>
      <c r="AB29" s="110">
        <v>93884</v>
      </c>
      <c r="AC29" s="110">
        <v>356160.74</v>
      </c>
      <c r="AI29" s="111">
        <f t="shared" si="1"/>
        <v>99.999467427889741</v>
      </c>
      <c r="AL29" s="106" t="str">
        <f t="shared" si="0"/>
        <v>New Zealand</v>
      </c>
      <c r="AM29" s="112">
        <f t="shared" si="2"/>
        <v>21.364769289761835</v>
      </c>
      <c r="AN29" s="113">
        <f t="shared" si="3"/>
        <v>24.900515529802735</v>
      </c>
      <c r="AO29" s="113">
        <f t="shared" si="4"/>
        <v>21.035959268885009</v>
      </c>
      <c r="AP29" s="113">
        <f t="shared" si="5"/>
        <v>18.229197733373098</v>
      </c>
      <c r="AQ29" s="112">
        <f t="shared" si="6"/>
        <v>14.469025606067062</v>
      </c>
      <c r="AS29" s="111">
        <v>10.105502081165451</v>
      </c>
      <c r="AV29" s="106" t="s">
        <v>76</v>
      </c>
      <c r="AW29" s="111">
        <v>17.213973155569597</v>
      </c>
      <c r="AX29" s="111">
        <v>21.285400422121995</v>
      </c>
      <c r="AY29" s="111" t="s">
        <v>144</v>
      </c>
    </row>
    <row r="30" spans="1:51">
      <c r="B30" s="114"/>
      <c r="C30" s="114"/>
      <c r="D30" s="114"/>
      <c r="E30" s="114"/>
      <c r="F30" s="114"/>
      <c r="G30" s="114"/>
      <c r="H30" s="114"/>
      <c r="I30" s="114"/>
      <c r="J30" s="114"/>
      <c r="K30" s="114"/>
      <c r="O30" s="106">
        <v>24</v>
      </c>
      <c r="P30" s="106" t="s">
        <v>42</v>
      </c>
      <c r="Q30" s="109" t="s">
        <v>51</v>
      </c>
      <c r="R30" s="110">
        <v>11025</v>
      </c>
      <c r="S30" s="110">
        <v>14541</v>
      </c>
      <c r="T30" s="110">
        <v>10296</v>
      </c>
      <c r="U30" s="110">
        <v>6633</v>
      </c>
      <c r="V30" s="110">
        <v>5088</v>
      </c>
      <c r="W30" s="110">
        <v>5307</v>
      </c>
      <c r="X30" s="110">
        <v>4028</v>
      </c>
      <c r="Y30" s="110">
        <v>2845</v>
      </c>
      <c r="Z30" s="110">
        <v>1902</v>
      </c>
      <c r="AA30" s="110">
        <v>2585</v>
      </c>
      <c r="AB30" s="110">
        <v>6425</v>
      </c>
      <c r="AC30" s="110">
        <v>43450</v>
      </c>
      <c r="AI30" s="111">
        <f t="shared" si="1"/>
        <v>100</v>
      </c>
      <c r="AL30" s="106" t="str">
        <f t="shared" si="0"/>
        <v>Norway</v>
      </c>
      <c r="AM30" s="112">
        <f t="shared" si="2"/>
        <v>39.791439688715954</v>
      </c>
      <c r="AN30" s="113">
        <f t="shared" si="3"/>
        <v>26.348638132295722</v>
      </c>
      <c r="AO30" s="113">
        <f t="shared" si="4"/>
        <v>16.178988326848248</v>
      </c>
      <c r="AP30" s="113">
        <f t="shared" si="5"/>
        <v>10.697276264591439</v>
      </c>
      <c r="AQ30" s="112">
        <f t="shared" si="6"/>
        <v>6.9836575875486373</v>
      </c>
      <c r="AS30" s="111">
        <v>10.760114294854551</v>
      </c>
      <c r="AV30" s="106" t="s">
        <v>9</v>
      </c>
      <c r="AW30" s="111">
        <v>16.620642330298757</v>
      </c>
      <c r="AX30" s="111">
        <v>26.992195676736607</v>
      </c>
      <c r="AY30" s="111" t="s">
        <v>9</v>
      </c>
    </row>
    <row r="31" spans="1:51">
      <c r="A31" s="114"/>
      <c r="B31" s="114"/>
      <c r="C31" s="114"/>
      <c r="D31" s="114"/>
      <c r="E31" s="114"/>
      <c r="F31" s="114"/>
      <c r="G31" s="114"/>
      <c r="H31" s="114"/>
      <c r="I31" s="114"/>
      <c r="J31" s="114"/>
      <c r="K31" s="114"/>
      <c r="O31" s="106">
        <v>25</v>
      </c>
      <c r="P31" s="106" t="s">
        <v>52</v>
      </c>
      <c r="Q31" s="109" t="s">
        <v>234</v>
      </c>
      <c r="R31" s="110">
        <v>4879.8015689000003</v>
      </c>
      <c r="S31" s="110">
        <v>6698.6970877000003</v>
      </c>
      <c r="T31" s="110">
        <v>7466.5388173000001</v>
      </c>
      <c r="U31" s="110">
        <v>8427.8425979000003</v>
      </c>
      <c r="V31" s="110">
        <v>8766.2970065999998</v>
      </c>
      <c r="W31" s="110">
        <v>9397.6061590999998</v>
      </c>
      <c r="X31" s="110">
        <v>9307.0595745999999</v>
      </c>
      <c r="Y31" s="110">
        <v>9232.4933633000001</v>
      </c>
      <c r="Z31" s="110">
        <v>8202.6149719000005</v>
      </c>
      <c r="AA31" s="110">
        <v>7945.6268564000002</v>
      </c>
      <c r="AB31" s="110">
        <v>8032.2274779999998</v>
      </c>
      <c r="AC31" s="110">
        <v>27967.156731800002</v>
      </c>
      <c r="AI31" s="111">
        <f t="shared" si="1"/>
        <v>100.00286747817628</v>
      </c>
      <c r="AL31" s="106" t="str">
        <f t="shared" si="0"/>
        <v>Poland</v>
      </c>
      <c r="AM31" s="112">
        <f t="shared" si="2"/>
        <v>14.41505321943772</v>
      </c>
      <c r="AN31" s="113">
        <f t="shared" si="3"/>
        <v>19.788261050541927</v>
      </c>
      <c r="AO31" s="113">
        <f t="shared" si="4"/>
        <v>22.613780816654312</v>
      </c>
      <c r="AP31" s="113">
        <f t="shared" si="5"/>
        <v>23.081459020775011</v>
      </c>
      <c r="AQ31" s="112">
        <f t="shared" si="6"/>
        <v>20.104313370767311</v>
      </c>
      <c r="AS31" s="111">
        <v>14.148479271094613</v>
      </c>
      <c r="AV31" s="106" t="s">
        <v>40</v>
      </c>
      <c r="AW31" s="111">
        <v>15.270821940750819</v>
      </c>
      <c r="AX31" s="111">
        <v>19.384388071128168</v>
      </c>
      <c r="AY31" s="111" t="s">
        <v>158</v>
      </c>
    </row>
    <row r="32" spans="1:51">
      <c r="A32" s="114"/>
      <c r="B32" s="114"/>
      <c r="C32" s="114"/>
      <c r="D32" s="114"/>
      <c r="E32" s="114"/>
      <c r="F32" s="114"/>
      <c r="G32" s="114"/>
      <c r="H32" s="114"/>
      <c r="I32" s="114"/>
      <c r="J32" s="114"/>
      <c r="K32" s="114"/>
      <c r="O32" s="106">
        <v>26</v>
      </c>
      <c r="P32" s="106" t="s">
        <v>28</v>
      </c>
      <c r="Q32" s="109" t="s">
        <v>29</v>
      </c>
      <c r="R32" s="110">
        <v>1606.5426762</v>
      </c>
      <c r="S32" s="110">
        <v>2380.7040576999998</v>
      </c>
      <c r="T32" s="110">
        <v>2895.2680226000002</v>
      </c>
      <c r="U32" s="110">
        <v>2809.6748016000001</v>
      </c>
      <c r="V32" s="110">
        <v>2674.1548956000001</v>
      </c>
      <c r="W32" s="110">
        <v>3006.9479722000001</v>
      </c>
      <c r="X32" s="110">
        <v>2947.9525911999999</v>
      </c>
      <c r="Y32" s="110">
        <v>3351.6724282</v>
      </c>
      <c r="Z32" s="110">
        <v>4428.6151821000003</v>
      </c>
      <c r="AA32" s="110">
        <v>10110.489261299999</v>
      </c>
      <c r="AB32" s="110">
        <v>3623.6144098999998</v>
      </c>
      <c r="AC32" s="110">
        <v>11189.619128099999</v>
      </c>
      <c r="AI32" s="111">
        <f t="shared" si="1"/>
        <v>99.933430526619802</v>
      </c>
      <c r="AL32" s="106" t="str">
        <f t="shared" si="0"/>
        <v>Portugal</v>
      </c>
      <c r="AM32" s="112">
        <f t="shared" si="2"/>
        <v>11.003507224738172</v>
      </c>
      <c r="AN32" s="113">
        <f t="shared" si="3"/>
        <v>15.743791084983124</v>
      </c>
      <c r="AO32" s="113">
        <f t="shared" si="4"/>
        <v>15.678000540782651</v>
      </c>
      <c r="AP32" s="113">
        <f t="shared" si="5"/>
        <v>17.384920984387659</v>
      </c>
      <c r="AQ32" s="112">
        <f t="shared" si="6"/>
        <v>40.12321069172819</v>
      </c>
      <c r="AS32" s="111">
        <v>17.283317194475494</v>
      </c>
      <c r="AV32" s="106" t="s">
        <v>52</v>
      </c>
      <c r="AW32" s="111">
        <v>14.41505321943772</v>
      </c>
      <c r="AX32" s="111">
        <v>20.104313370767311</v>
      </c>
      <c r="AY32" s="111" t="s">
        <v>152</v>
      </c>
    </row>
    <row r="33" spans="1:51">
      <c r="A33" s="271" t="s">
        <v>495</v>
      </c>
      <c r="B33" s="271"/>
      <c r="C33" s="271"/>
      <c r="D33" s="271"/>
      <c r="E33" s="271"/>
      <c r="F33" s="271"/>
      <c r="G33" s="271"/>
      <c r="H33" s="271"/>
      <c r="I33" s="271"/>
      <c r="J33" s="271"/>
      <c r="K33" s="271"/>
      <c r="O33" s="106">
        <v>27</v>
      </c>
      <c r="P33" s="106" t="s">
        <v>62</v>
      </c>
      <c r="Q33" s="109" t="s">
        <v>63</v>
      </c>
      <c r="R33" s="110">
        <v>1705.9324312000001</v>
      </c>
      <c r="S33" s="110">
        <v>2678.6923268999999</v>
      </c>
      <c r="T33" s="110">
        <v>2935.3320365</v>
      </c>
      <c r="U33" s="110">
        <v>2824.2996939999998</v>
      </c>
      <c r="V33" s="110">
        <v>2127.3468398999998</v>
      </c>
      <c r="W33" s="110">
        <v>1951.3962722000001</v>
      </c>
      <c r="X33" s="110">
        <v>1783.0200358</v>
      </c>
      <c r="Y33" s="110">
        <v>1890.9174409</v>
      </c>
      <c r="Z33" s="110">
        <v>1568.0386724</v>
      </c>
      <c r="AA33" s="110">
        <v>1373.9338198999999</v>
      </c>
      <c r="AB33" s="110">
        <v>2084.0705124999999</v>
      </c>
      <c r="AC33" s="110">
        <v>8833.9399844</v>
      </c>
      <c r="AI33" s="111">
        <f t="shared" si="1"/>
        <v>99.991384383161559</v>
      </c>
      <c r="AL33" s="106" t="str">
        <f t="shared" si="0"/>
        <v>Slovak Republic</v>
      </c>
      <c r="AM33" s="112">
        <f t="shared" si="2"/>
        <v>21.038754359804798</v>
      </c>
      <c r="AN33" s="113">
        <f t="shared" si="3"/>
        <v>27.636453257960479</v>
      </c>
      <c r="AO33" s="113">
        <f t="shared" si="4"/>
        <v>19.571041803222098</v>
      </c>
      <c r="AP33" s="113">
        <f t="shared" si="5"/>
        <v>17.628662056605918</v>
      </c>
      <c r="AQ33" s="112">
        <f t="shared" si="6"/>
        <v>14.116472905568255</v>
      </c>
      <c r="AS33" s="111">
        <v>11.19943079764368</v>
      </c>
      <c r="AV33" s="106" t="s">
        <v>20</v>
      </c>
      <c r="AW33" s="111">
        <v>14.055571396996298</v>
      </c>
      <c r="AX33" s="111">
        <v>25.2414325965591</v>
      </c>
      <c r="AY33" s="111" t="s">
        <v>168</v>
      </c>
    </row>
    <row r="34" spans="1:51" ht="29.25" customHeight="1">
      <c r="A34" s="273" t="s">
        <v>496</v>
      </c>
      <c r="B34" s="273"/>
      <c r="C34" s="273"/>
      <c r="D34" s="273"/>
      <c r="E34" s="273"/>
      <c r="F34" s="273"/>
      <c r="G34" s="273"/>
      <c r="H34" s="273"/>
      <c r="I34" s="273"/>
      <c r="J34" s="273"/>
      <c r="K34" s="273"/>
      <c r="O34" s="106">
        <v>28</v>
      </c>
      <c r="P34" s="106" t="s">
        <v>34</v>
      </c>
      <c r="Q34" s="109" t="s">
        <v>35</v>
      </c>
      <c r="R34" s="110">
        <v>3625.0697184000001</v>
      </c>
      <c r="S34" s="110">
        <v>4538.8802501</v>
      </c>
      <c r="T34" s="110">
        <v>4684.4345239000004</v>
      </c>
      <c r="U34" s="110">
        <v>4733.0808822999998</v>
      </c>
      <c r="V34" s="110">
        <v>4230.0412433000001</v>
      </c>
      <c r="W34" s="110">
        <v>4257.3637170000002</v>
      </c>
      <c r="X34" s="110">
        <v>3766.7498022999998</v>
      </c>
      <c r="Y34" s="110">
        <v>4568.1501986000003</v>
      </c>
      <c r="Z34" s="110">
        <v>4334.1585633000004</v>
      </c>
      <c r="AA34" s="110">
        <v>4678.4955683999997</v>
      </c>
      <c r="AB34" s="110">
        <v>4341.6665887999998</v>
      </c>
      <c r="AC34" s="110">
        <v>14524.860376099999</v>
      </c>
      <c r="AI34" s="111">
        <f t="shared" si="1"/>
        <v>99.999443945325936</v>
      </c>
      <c r="AL34" s="106" t="str">
        <f t="shared" si="0"/>
        <v>Slovenia</v>
      </c>
      <c r="AM34" s="112">
        <f t="shared" si="2"/>
        <v>18.803723873132434</v>
      </c>
      <c r="AN34" s="113">
        <f t="shared" si="3"/>
        <v>21.691014760308718</v>
      </c>
      <c r="AO34" s="113">
        <f t="shared" si="4"/>
        <v>19.548725786992886</v>
      </c>
      <c r="AP34" s="113">
        <f t="shared" si="5"/>
        <v>19.197466757123095</v>
      </c>
      <c r="AQ34" s="112">
        <f t="shared" si="6"/>
        <v>20.758512767768803</v>
      </c>
      <c r="AS34" s="111">
        <v>16.152882584025878</v>
      </c>
      <c r="AV34" s="106" t="s">
        <v>38</v>
      </c>
      <c r="AW34" s="111">
        <v>13.857386024011614</v>
      </c>
      <c r="AX34" s="111">
        <v>17.073524309094299</v>
      </c>
      <c r="AY34" s="111" t="s">
        <v>161</v>
      </c>
    </row>
    <row r="35" spans="1:51">
      <c r="A35" s="114"/>
      <c r="B35" s="114"/>
      <c r="C35" s="114"/>
      <c r="D35" s="114"/>
      <c r="E35" s="114"/>
      <c r="F35" s="114"/>
      <c r="G35" s="114"/>
      <c r="H35" s="114"/>
      <c r="I35" s="114"/>
      <c r="J35" s="114"/>
      <c r="K35" s="114"/>
      <c r="O35" s="106">
        <v>29</v>
      </c>
      <c r="P35" s="106" t="s">
        <v>24</v>
      </c>
      <c r="Q35" s="109" t="s">
        <v>25</v>
      </c>
      <c r="R35" s="110">
        <v>1460.8086075000001</v>
      </c>
      <c r="S35" s="110">
        <v>3170.0093284</v>
      </c>
      <c r="T35" s="110">
        <v>4039.7367505000002</v>
      </c>
      <c r="U35" s="110">
        <v>4750.2324021000004</v>
      </c>
      <c r="V35" s="110">
        <v>4654.4791195999996</v>
      </c>
      <c r="W35" s="110">
        <v>5154.0953621999997</v>
      </c>
      <c r="X35" s="110">
        <v>4656.4195624000004</v>
      </c>
      <c r="Y35" s="110">
        <v>5399.1269492000001</v>
      </c>
      <c r="Z35" s="110">
        <v>5189.2525544</v>
      </c>
      <c r="AA35" s="110">
        <v>5959.6531994999996</v>
      </c>
      <c r="AB35" s="110">
        <v>4443.6591920000001</v>
      </c>
      <c r="AC35" s="110">
        <v>15503.047949600001</v>
      </c>
      <c r="AI35" s="111">
        <f t="shared" si="1"/>
        <v>99.993748205971784</v>
      </c>
      <c r="AL35" s="106" t="str">
        <f t="shared" si="0"/>
        <v>Spain</v>
      </c>
      <c r="AM35" s="112">
        <f t="shared" si="2"/>
        <v>10.421181588896253</v>
      </c>
      <c r="AN35" s="113">
        <f t="shared" si="3"/>
        <v>19.780925522877048</v>
      </c>
      <c r="AO35" s="113">
        <f t="shared" si="4"/>
        <v>22.073192515435373</v>
      </c>
      <c r="AP35" s="113">
        <f t="shared" si="5"/>
        <v>22.628977779626268</v>
      </c>
      <c r="AQ35" s="112">
        <f t="shared" si="6"/>
        <v>25.089470799136837</v>
      </c>
      <c r="AS35" s="111">
        <v>16.994940396262351</v>
      </c>
      <c r="AV35" s="106" t="s">
        <v>36</v>
      </c>
      <c r="AW35" s="111">
        <v>13.537035581273479</v>
      </c>
      <c r="AX35" s="111">
        <v>25.689826901143608</v>
      </c>
      <c r="AY35" s="111" t="s">
        <v>36</v>
      </c>
    </row>
    <row r="36" spans="1:51">
      <c r="A36" s="114"/>
      <c r="B36" s="114"/>
      <c r="C36" s="114"/>
      <c r="D36" s="114"/>
      <c r="E36" s="114"/>
      <c r="F36" s="114"/>
      <c r="G36" s="114"/>
      <c r="H36" s="114"/>
      <c r="I36" s="114"/>
      <c r="J36" s="114"/>
      <c r="K36" s="114"/>
      <c r="O36" s="106">
        <v>30</v>
      </c>
      <c r="P36" s="106" t="s">
        <v>22</v>
      </c>
      <c r="Q36" s="109" t="s">
        <v>23</v>
      </c>
      <c r="R36" s="110">
        <v>74968.789999999994</v>
      </c>
      <c r="S36" s="110">
        <v>107563.3</v>
      </c>
      <c r="T36" s="110">
        <v>93850.13</v>
      </c>
      <c r="U36" s="110">
        <v>78980.98</v>
      </c>
      <c r="V36" s="110">
        <v>63506.15</v>
      </c>
      <c r="W36" s="110">
        <v>53820.05</v>
      </c>
      <c r="X36" s="110">
        <v>50146</v>
      </c>
      <c r="Y36" s="110">
        <v>46137.7</v>
      </c>
      <c r="Z36" s="110">
        <v>42703.25</v>
      </c>
      <c r="AA36" s="110">
        <v>44119.02</v>
      </c>
      <c r="AB36" s="110">
        <v>65579.649999999994</v>
      </c>
      <c r="AC36" s="110">
        <v>264777.8</v>
      </c>
      <c r="AI36" s="111">
        <f t="shared" si="1"/>
        <v>99.999827690449706</v>
      </c>
      <c r="AL36" s="106" t="str">
        <f t="shared" si="0"/>
        <v>Sweden</v>
      </c>
      <c r="AM36" s="112">
        <f t="shared" si="2"/>
        <v>27.833648090528087</v>
      </c>
      <c r="AN36" s="113">
        <f t="shared" si="3"/>
        <v>26.354381275288901</v>
      </c>
      <c r="AO36" s="113">
        <f t="shared" si="4"/>
        <v>17.890641380367235</v>
      </c>
      <c r="AP36" s="113">
        <f t="shared" si="5"/>
        <v>14.681947829852707</v>
      </c>
      <c r="AQ36" s="112">
        <f t="shared" si="6"/>
        <v>13.239209114412779</v>
      </c>
      <c r="AS36" s="111">
        <v>11.850535965221519</v>
      </c>
      <c r="AV36" s="106" t="s">
        <v>28</v>
      </c>
      <c r="AW36" s="111">
        <v>11.003507224738172</v>
      </c>
      <c r="AX36" s="111">
        <v>40.12321069172819</v>
      </c>
      <c r="AY36" s="111" t="s">
        <v>28</v>
      </c>
    </row>
    <row r="37" spans="1:51">
      <c r="A37" s="114"/>
      <c r="B37" s="114"/>
      <c r="C37" s="114"/>
      <c r="D37" s="114"/>
      <c r="E37" s="114"/>
      <c r="F37" s="114"/>
      <c r="G37" s="114"/>
      <c r="H37" s="114"/>
      <c r="I37" s="114"/>
      <c r="J37" s="114"/>
      <c r="K37" s="114"/>
      <c r="O37" s="106">
        <v>31</v>
      </c>
      <c r="P37" s="106" t="s">
        <v>56</v>
      </c>
      <c r="Q37" s="109" t="s">
        <v>57</v>
      </c>
      <c r="R37" s="110">
        <v>14897.04621</v>
      </c>
      <c r="S37" s="110">
        <v>13269.529630000001</v>
      </c>
      <c r="T37" s="110">
        <v>10950.975549999999</v>
      </c>
      <c r="U37" s="110">
        <v>10176.932870000001</v>
      </c>
      <c r="V37" s="110">
        <v>9531.0364750000008</v>
      </c>
      <c r="W37" s="110">
        <v>8159.1968539999998</v>
      </c>
      <c r="X37" s="110">
        <v>7394.3871369999997</v>
      </c>
      <c r="Y37" s="110">
        <v>7532.3457900000003</v>
      </c>
      <c r="Z37" s="110">
        <v>6084.2108209999997</v>
      </c>
      <c r="AA37" s="110">
        <v>5696.1924399999998</v>
      </c>
      <c r="AB37" s="110">
        <v>9369.9472229999992</v>
      </c>
      <c r="AC37" s="110">
        <v>61248.956270000002</v>
      </c>
      <c r="AI37" s="111">
        <f t="shared" si="1"/>
        <v>99.9918692679706</v>
      </c>
      <c r="AL37" s="106" t="str">
        <f t="shared" si="0"/>
        <v>Switzerland</v>
      </c>
      <c r="AM37" s="112">
        <f t="shared" si="2"/>
        <v>30.060549082774706</v>
      </c>
      <c r="AN37" s="113">
        <f t="shared" si="3"/>
        <v>22.548588500198004</v>
      </c>
      <c r="AO37" s="113">
        <f t="shared" si="4"/>
        <v>18.879757706187032</v>
      </c>
      <c r="AP37" s="113">
        <f t="shared" si="5"/>
        <v>15.930434368253435</v>
      </c>
      <c r="AQ37" s="112">
        <f t="shared" si="6"/>
        <v>12.572539610557421</v>
      </c>
      <c r="AS37" s="111">
        <v>10.655917266834718</v>
      </c>
      <c r="AV37" s="106" t="s">
        <v>24</v>
      </c>
      <c r="AW37" s="111">
        <v>10.421181588896253</v>
      </c>
      <c r="AX37" s="111">
        <v>25.089470799136837</v>
      </c>
      <c r="AY37" s="111" t="s">
        <v>165</v>
      </c>
    </row>
    <row r="38" spans="1:51">
      <c r="A38" s="114"/>
      <c r="B38" s="114"/>
      <c r="C38" s="114"/>
      <c r="D38" s="114"/>
      <c r="E38" s="114"/>
      <c r="F38" s="114"/>
      <c r="G38" s="114"/>
      <c r="H38" s="114"/>
      <c r="I38" s="114"/>
      <c r="J38" s="114"/>
      <c r="K38" s="114"/>
      <c r="O38" s="106">
        <v>32</v>
      </c>
      <c r="P38" s="106" t="s">
        <v>72</v>
      </c>
      <c r="Q38" s="109" t="s">
        <v>73</v>
      </c>
      <c r="R38" s="110">
        <v>457</v>
      </c>
      <c r="S38" s="110">
        <v>601</v>
      </c>
      <c r="T38" s="110">
        <v>1129</v>
      </c>
      <c r="U38" s="110">
        <v>1616</v>
      </c>
      <c r="V38" s="110">
        <v>1926</v>
      </c>
      <c r="W38" s="110">
        <v>2398</v>
      </c>
      <c r="X38" s="110">
        <v>2857</v>
      </c>
      <c r="Y38" s="110">
        <v>3308</v>
      </c>
      <c r="Z38" s="110">
        <v>3884</v>
      </c>
      <c r="AA38" s="110">
        <v>5275</v>
      </c>
      <c r="AB38" s="110">
        <v>2345</v>
      </c>
      <c r="AC38" s="110">
        <v>12387.91</v>
      </c>
      <c r="AI38" s="111">
        <f t="shared" si="1"/>
        <v>100.00426439232409</v>
      </c>
      <c r="AL38" s="106" t="str">
        <f t="shared" si="0"/>
        <v>Turkey</v>
      </c>
      <c r="AM38" s="112">
        <f t="shared" si="2"/>
        <v>4.5117270788912585</v>
      </c>
      <c r="AN38" s="113">
        <f t="shared" si="3"/>
        <v>11.705756929637527</v>
      </c>
      <c r="AO38" s="113">
        <f t="shared" si="4"/>
        <v>18.439232409381663</v>
      </c>
      <c r="AP38" s="113">
        <f t="shared" si="5"/>
        <v>26.289978678038377</v>
      </c>
      <c r="AQ38" s="112">
        <f t="shared" si="6"/>
        <v>39.057569296375263</v>
      </c>
      <c r="AS38" s="111">
        <v>7.9099171688327061</v>
      </c>
      <c r="AV38" s="106" t="s">
        <v>18</v>
      </c>
      <c r="AW38" s="111">
        <v>8.9765809810508266</v>
      </c>
      <c r="AX38" s="111">
        <v>33.901665727368425</v>
      </c>
      <c r="AY38" s="111" t="s">
        <v>167</v>
      </c>
    </row>
    <row r="39" spans="1:51">
      <c r="A39" s="114"/>
      <c r="B39" s="114"/>
      <c r="C39" s="114"/>
      <c r="D39" s="114"/>
      <c r="E39" s="114"/>
      <c r="F39" s="114"/>
      <c r="G39" s="114"/>
      <c r="H39" s="114"/>
      <c r="I39" s="114"/>
      <c r="J39" s="114"/>
      <c r="K39" s="114"/>
      <c r="O39" s="106">
        <v>33</v>
      </c>
      <c r="P39" s="106" t="s">
        <v>44</v>
      </c>
      <c r="Q39" s="109" t="s">
        <v>45</v>
      </c>
      <c r="R39" s="110">
        <v>4091.3712780000001</v>
      </c>
      <c r="S39" s="110">
        <v>6062.4997510000003</v>
      </c>
      <c r="T39" s="110">
        <v>6129.0745980000002</v>
      </c>
      <c r="U39" s="110">
        <v>5532.1640170000001</v>
      </c>
      <c r="V39" s="110">
        <v>4705.6133970000001</v>
      </c>
      <c r="W39" s="110">
        <v>3859.1984320000001</v>
      </c>
      <c r="X39" s="110">
        <v>3098.7652389999998</v>
      </c>
      <c r="Y39" s="110">
        <v>2312.9354629999998</v>
      </c>
      <c r="Z39" s="110">
        <v>1700.2687350000001</v>
      </c>
      <c r="AA39" s="110">
        <v>1415.723182</v>
      </c>
      <c r="AB39" s="110">
        <v>3890.871157</v>
      </c>
      <c r="AC39" s="110">
        <v>20062.21602</v>
      </c>
      <c r="AI39" s="111">
        <f t="shared" si="1"/>
        <v>99.997179351472411</v>
      </c>
      <c r="AL39" s="106" t="str">
        <f t="shared" si="0"/>
        <v>United Kingdom</v>
      </c>
      <c r="AM39" s="112">
        <f t="shared" si="2"/>
        <v>26.096651930332733</v>
      </c>
      <c r="AN39" s="113">
        <f t="shared" si="3"/>
        <v>29.97076527198919</v>
      </c>
      <c r="AO39" s="113">
        <f t="shared" si="4"/>
        <v>22.012581459016431</v>
      </c>
      <c r="AP39" s="113">
        <f t="shared" si="5"/>
        <v>13.908712171730233</v>
      </c>
      <c r="AQ39" s="112">
        <f t="shared" si="6"/>
        <v>8.0084685184038342</v>
      </c>
      <c r="AS39" s="111">
        <v>10.709642929275082</v>
      </c>
      <c r="AV39" s="106" t="s">
        <v>78</v>
      </c>
      <c r="AW39" s="111">
        <v>8.7638539833391409</v>
      </c>
      <c r="AX39" s="111">
        <v>55.926623106385875</v>
      </c>
      <c r="AY39" s="111" t="s">
        <v>142</v>
      </c>
    </row>
    <row r="40" spans="1:51">
      <c r="A40" s="114"/>
      <c r="B40" s="114"/>
      <c r="C40" s="114"/>
      <c r="D40" s="114"/>
      <c r="E40" s="114"/>
      <c r="F40" s="114"/>
      <c r="G40" s="114"/>
      <c r="H40" s="114"/>
      <c r="I40" s="114"/>
      <c r="J40" s="114"/>
      <c r="K40" s="114"/>
      <c r="O40" s="106">
        <v>34</v>
      </c>
      <c r="P40" s="106" t="s">
        <v>58</v>
      </c>
      <c r="Q40" s="109" t="s">
        <v>59</v>
      </c>
      <c r="R40" s="110">
        <v>3879.3269690000002</v>
      </c>
      <c r="S40" s="110">
        <v>6315.1804060000004</v>
      </c>
      <c r="T40" s="110">
        <v>5982.5840349999999</v>
      </c>
      <c r="U40" s="110">
        <v>5311.2943830000004</v>
      </c>
      <c r="V40" s="110">
        <v>4794.6457559999999</v>
      </c>
      <c r="W40" s="110">
        <v>4537.455438</v>
      </c>
      <c r="X40" s="110">
        <v>4235.6846850000002</v>
      </c>
      <c r="Y40" s="110">
        <v>4131.9069220000001</v>
      </c>
      <c r="Z40" s="110">
        <v>3882.9570399999998</v>
      </c>
      <c r="AA40" s="110">
        <v>3689.6725449999999</v>
      </c>
      <c r="AB40" s="110">
        <v>4676.075495</v>
      </c>
      <c r="AC40" s="110">
        <v>38446.97</v>
      </c>
      <c r="AI40" s="111">
        <f t="shared" si="1"/>
        <v>99.999899978090482</v>
      </c>
      <c r="AL40" s="106" t="str">
        <f t="shared" si="0"/>
        <v>United States</v>
      </c>
      <c r="AM40" s="112">
        <f t="shared" si="2"/>
        <v>21.801417419159954</v>
      </c>
      <c r="AN40" s="113">
        <f t="shared" si="3"/>
        <v>24.152472367215278</v>
      </c>
      <c r="AO40" s="113">
        <f t="shared" si="4"/>
        <v>19.957122599877952</v>
      </c>
      <c r="AP40" s="113">
        <f t="shared" si="5"/>
        <v>17.894475005690644</v>
      </c>
      <c r="AQ40" s="112">
        <f t="shared" si="6"/>
        <v>16.194412586146665</v>
      </c>
      <c r="AS40" s="111">
        <v>9.3693974060527019</v>
      </c>
      <c r="AV40" s="106" t="s">
        <v>32</v>
      </c>
      <c r="AW40" s="111">
        <v>7.7454311883534572</v>
      </c>
      <c r="AX40" s="111">
        <v>31.052045061174638</v>
      </c>
      <c r="AY40" s="111" t="s">
        <v>164</v>
      </c>
    </row>
    <row r="41" spans="1:51">
      <c r="A41" s="114"/>
      <c r="B41" s="114"/>
      <c r="C41" s="114"/>
      <c r="D41" s="114"/>
      <c r="E41" s="114"/>
      <c r="F41" s="114"/>
      <c r="G41" s="114"/>
      <c r="H41" s="114"/>
      <c r="I41" s="114"/>
      <c r="J41" s="114"/>
      <c r="K41" s="114"/>
      <c r="Q41" s="109" t="s">
        <v>235</v>
      </c>
      <c r="R41" s="110">
        <v>1021.9448139</v>
      </c>
      <c r="S41" s="110">
        <v>1655.1596514</v>
      </c>
      <c r="T41" s="110">
        <v>2042.3560864999999</v>
      </c>
      <c r="U41" s="110">
        <v>1894.7394174999999</v>
      </c>
      <c r="V41" s="110">
        <v>1765.9077066</v>
      </c>
      <c r="W41" s="110">
        <v>1565.8360845</v>
      </c>
      <c r="X41" s="110">
        <v>1705.4364132000001</v>
      </c>
      <c r="Y41" s="110">
        <v>1773.9075074</v>
      </c>
      <c r="Z41" s="110">
        <v>1890.5166107</v>
      </c>
      <c r="AA41" s="110">
        <v>1796.4515074999999</v>
      </c>
      <c r="AB41" s="110">
        <v>1711.1730577000001</v>
      </c>
      <c r="AC41" s="110">
        <v>7344.6024465</v>
      </c>
      <c r="AI41" s="111">
        <f t="shared" si="1"/>
        <v>99.973276569894495</v>
      </c>
      <c r="AL41" s="106" t="s">
        <v>46</v>
      </c>
      <c r="AM41" s="112">
        <f>AVERAGE(AM7:AM40)</f>
        <v>20.122481571039351</v>
      </c>
      <c r="AN41" s="113">
        <f t="shared" ref="AN41:AQ41" si="7">AVERAGE(AN7:AN40)</f>
        <v>22.424701060982748</v>
      </c>
      <c r="AO41" s="113">
        <f t="shared" si="7"/>
        <v>19.33393385228343</v>
      </c>
      <c r="AP41" s="113">
        <f t="shared" si="7"/>
        <v>17.799582944625723</v>
      </c>
      <c r="AQ41" s="112">
        <f t="shared" si="7"/>
        <v>20.292577140963253</v>
      </c>
      <c r="AS41" s="111">
        <f>AVERAGE(AS7:AS40)</f>
        <v>12.321861019297826</v>
      </c>
      <c r="AV41" s="106" t="s">
        <v>72</v>
      </c>
      <c r="AW41" s="111">
        <v>4.5117270788912585</v>
      </c>
      <c r="AX41" s="111">
        <v>39.057569296375263</v>
      </c>
      <c r="AY41" s="111" t="s">
        <v>145</v>
      </c>
    </row>
    <row r="42" spans="1:51">
      <c r="A42" s="114"/>
      <c r="B42" s="114"/>
      <c r="C42" s="114"/>
      <c r="D42" s="114"/>
      <c r="E42" s="114"/>
      <c r="F42" s="114"/>
      <c r="G42" s="114"/>
      <c r="H42" s="114"/>
      <c r="I42" s="114"/>
      <c r="J42" s="114"/>
      <c r="K42" s="114"/>
      <c r="Q42" s="109" t="s">
        <v>236</v>
      </c>
      <c r="R42" s="110">
        <v>4125.8968099000003</v>
      </c>
      <c r="S42" s="110">
        <v>5650.3387403999996</v>
      </c>
      <c r="T42" s="110">
        <v>4565.9597642999997</v>
      </c>
      <c r="U42" s="110">
        <v>4078.1340577000001</v>
      </c>
      <c r="V42" s="110">
        <v>3614.9037202</v>
      </c>
      <c r="W42" s="110">
        <v>4094.6932571000002</v>
      </c>
      <c r="X42" s="110">
        <v>4198.7342443999996</v>
      </c>
      <c r="Y42" s="110">
        <v>3861.9292065999998</v>
      </c>
      <c r="Z42" s="110">
        <v>5171.4644072999999</v>
      </c>
      <c r="AA42" s="110">
        <v>13730.354083300001</v>
      </c>
      <c r="AB42" s="110">
        <v>5309.4546813999996</v>
      </c>
      <c r="AC42" s="110">
        <v>23116.8885864</v>
      </c>
    </row>
    <row r="43" spans="1:51">
      <c r="A43" s="114"/>
      <c r="B43" s="114"/>
      <c r="C43" s="114"/>
      <c r="D43" s="114"/>
      <c r="E43" s="114"/>
      <c r="F43" s="114"/>
      <c r="G43" s="114"/>
      <c r="H43" s="114"/>
      <c r="I43" s="114"/>
      <c r="J43" s="114"/>
      <c r="K43" s="114"/>
      <c r="Q43" s="109" t="s">
        <v>237</v>
      </c>
      <c r="R43" s="110">
        <v>546.40292550000004</v>
      </c>
      <c r="S43" s="110">
        <v>1049.5666039</v>
      </c>
      <c r="T43" s="110">
        <v>1211.7167362</v>
      </c>
      <c r="U43" s="110">
        <v>1298.8181975</v>
      </c>
      <c r="V43" s="110">
        <v>1273.3204776</v>
      </c>
      <c r="W43" s="110">
        <v>1093.6940778999999</v>
      </c>
      <c r="X43" s="110">
        <v>1104.7259572</v>
      </c>
      <c r="Y43" s="110">
        <v>979.89313930000003</v>
      </c>
      <c r="Z43" s="110">
        <v>1099.3286559000001</v>
      </c>
      <c r="AA43" s="110">
        <v>1507.4794369000001</v>
      </c>
      <c r="AB43" s="110">
        <v>1116.6005052</v>
      </c>
      <c r="AC43" s="110">
        <v>4306.5883751000001</v>
      </c>
    </row>
    <row r="44" spans="1:51">
      <c r="A44" s="114"/>
      <c r="B44" s="114"/>
      <c r="C44" s="114"/>
      <c r="D44" s="114"/>
      <c r="E44" s="114"/>
      <c r="F44" s="114"/>
      <c r="G44" s="114"/>
      <c r="H44" s="114"/>
      <c r="I44" s="114"/>
      <c r="J44" s="114"/>
      <c r="K44" s="114"/>
      <c r="Q44" s="109" t="s">
        <v>238</v>
      </c>
      <c r="R44" s="110">
        <v>3155.8049234999999</v>
      </c>
      <c r="S44" s="110">
        <v>5982.0947558999997</v>
      </c>
      <c r="T44" s="110">
        <v>5707.8903546000001</v>
      </c>
      <c r="U44" s="110">
        <v>6381.3876271999998</v>
      </c>
      <c r="V44" s="110">
        <v>6245.6844552000002</v>
      </c>
      <c r="W44" s="110">
        <v>6307.4504951999998</v>
      </c>
      <c r="X44" s="110">
        <v>5924.2220058000003</v>
      </c>
      <c r="Y44" s="110">
        <v>4875.4748300000001</v>
      </c>
      <c r="Z44" s="110">
        <v>3820.0881107</v>
      </c>
      <c r="AA44" s="110">
        <v>4175.2822133999998</v>
      </c>
      <c r="AB44" s="110">
        <v>5257.6168428999999</v>
      </c>
      <c r="AC44" s="110">
        <v>19737.167478300002</v>
      </c>
      <c r="AV44" s="114" t="s">
        <v>233</v>
      </c>
    </row>
    <row r="45" spans="1:51">
      <c r="A45" s="114"/>
      <c r="B45" s="114"/>
      <c r="C45" s="114"/>
      <c r="D45" s="114"/>
      <c r="E45" s="114"/>
      <c r="F45" s="114"/>
      <c r="G45" s="114"/>
      <c r="H45" s="114"/>
      <c r="I45" s="114"/>
      <c r="J45" s="114"/>
      <c r="K45" s="114"/>
      <c r="Q45" s="109" t="s">
        <v>239</v>
      </c>
      <c r="R45" s="110">
        <v>3080.4903325</v>
      </c>
      <c r="S45" s="110">
        <v>3538.0468713999999</v>
      </c>
      <c r="T45" s="110">
        <v>3997.5549273000001</v>
      </c>
      <c r="U45" s="110">
        <v>3404.2552292999999</v>
      </c>
      <c r="V45" s="110">
        <v>2995.8386495999998</v>
      </c>
      <c r="W45" s="110">
        <v>2885.0733949</v>
      </c>
      <c r="X45" s="110">
        <v>2554.1340848</v>
      </c>
      <c r="Y45" s="110">
        <v>2680.3859671999999</v>
      </c>
      <c r="Z45" s="110">
        <v>2304.43941</v>
      </c>
      <c r="AA45" s="110">
        <v>2816.6106530000002</v>
      </c>
      <c r="AB45" s="110">
        <v>3025.8587868999998</v>
      </c>
      <c r="AC45" s="110">
        <v>14576.887615400001</v>
      </c>
    </row>
    <row r="46" spans="1:51">
      <c r="A46" s="114"/>
      <c r="B46" s="114"/>
      <c r="C46" s="114"/>
      <c r="D46" s="114"/>
      <c r="E46" s="114"/>
      <c r="F46" s="114"/>
      <c r="G46" s="114"/>
      <c r="H46" s="114"/>
      <c r="I46" s="114"/>
      <c r="J46" s="114"/>
      <c r="K46" s="114"/>
      <c r="Q46" s="109" t="s">
        <v>240</v>
      </c>
      <c r="R46" s="110">
        <v>1091.6456057</v>
      </c>
      <c r="S46" s="110">
        <v>2527.3289691</v>
      </c>
      <c r="T46" s="110">
        <v>3012.4209489</v>
      </c>
      <c r="U46" s="110">
        <v>3838.6492926000001</v>
      </c>
      <c r="V46" s="110">
        <v>3756.8785071000002</v>
      </c>
      <c r="W46" s="110">
        <v>4325.4704199999996</v>
      </c>
      <c r="X46" s="110">
        <v>4961.5783508000004</v>
      </c>
      <c r="Y46" s="110">
        <v>6048.31405</v>
      </c>
      <c r="Z46" s="110">
        <v>5963.1141215999996</v>
      </c>
      <c r="AA46" s="110">
        <v>6864.8501302000004</v>
      </c>
      <c r="AB46" s="110">
        <v>4240.1680361999997</v>
      </c>
      <c r="AC46" s="110">
        <v>11741.766459300001</v>
      </c>
    </row>
    <row r="47" spans="1:51">
      <c r="A47" s="114"/>
      <c r="B47" s="114"/>
      <c r="C47" s="114"/>
      <c r="D47" s="114"/>
      <c r="E47" s="114"/>
      <c r="F47" s="114"/>
      <c r="G47" s="114"/>
      <c r="H47" s="114"/>
      <c r="I47" s="114"/>
      <c r="J47" s="114"/>
      <c r="K47" s="114"/>
      <c r="Q47" s="109" t="s">
        <v>241</v>
      </c>
      <c r="R47" s="110">
        <v>17472</v>
      </c>
      <c r="S47" s="110">
        <v>30444</v>
      </c>
      <c r="T47" s="110">
        <v>37464</v>
      </c>
      <c r="U47" s="110">
        <v>42360</v>
      </c>
      <c r="V47" s="110">
        <v>44148</v>
      </c>
      <c r="W47" s="110">
        <v>39876</v>
      </c>
      <c r="X47" s="110">
        <v>38208</v>
      </c>
      <c r="Y47" s="110">
        <v>36912</v>
      </c>
      <c r="Z47" s="110">
        <v>35808</v>
      </c>
      <c r="AA47" s="110">
        <v>29784</v>
      </c>
      <c r="AB47" s="110">
        <v>35244</v>
      </c>
      <c r="AC47" s="110">
        <v>243504</v>
      </c>
    </row>
    <row r="48" spans="1:51">
      <c r="A48" s="114"/>
      <c r="B48" s="114"/>
      <c r="C48" s="114"/>
      <c r="D48" s="114"/>
      <c r="E48" s="114"/>
      <c r="F48" s="114"/>
      <c r="G48" s="114"/>
      <c r="H48" s="114"/>
      <c r="I48" s="114"/>
      <c r="J48" s="114"/>
      <c r="K48" s="114"/>
      <c r="Q48" s="109" t="s">
        <v>242</v>
      </c>
      <c r="R48" s="110"/>
      <c r="S48" s="110"/>
      <c r="T48" s="110"/>
      <c r="U48" s="110"/>
      <c r="V48" s="110"/>
      <c r="W48" s="110"/>
      <c r="X48" s="110"/>
      <c r="Y48" s="110"/>
      <c r="Z48" s="110"/>
      <c r="AA48" s="110"/>
      <c r="AB48" s="110"/>
      <c r="AC48" s="110"/>
    </row>
    <row r="49" spans="1:45">
      <c r="A49" s="114"/>
      <c r="B49" s="114"/>
      <c r="C49" s="114"/>
      <c r="D49" s="114"/>
      <c r="E49" s="114"/>
      <c r="F49" s="114"/>
      <c r="G49" s="114"/>
      <c r="H49" s="114"/>
      <c r="I49" s="114"/>
      <c r="J49" s="114"/>
      <c r="K49" s="114"/>
    </row>
    <row r="50" spans="1:45">
      <c r="A50" s="114"/>
      <c r="B50" s="114"/>
      <c r="C50" s="114"/>
      <c r="D50" s="114"/>
      <c r="E50" s="114"/>
      <c r="F50" s="114"/>
      <c r="G50" s="114"/>
      <c r="H50" s="114"/>
      <c r="I50" s="114"/>
      <c r="J50" s="114"/>
      <c r="K50" s="114"/>
    </row>
    <row r="51" spans="1:45">
      <c r="A51" s="114"/>
      <c r="B51" s="114"/>
      <c r="C51" s="114"/>
      <c r="D51" s="114"/>
      <c r="E51" s="114"/>
      <c r="F51" s="114"/>
      <c r="G51" s="114"/>
      <c r="H51" s="114"/>
      <c r="I51" s="114"/>
      <c r="J51" s="114"/>
      <c r="K51" s="114"/>
      <c r="P51" s="106" t="s">
        <v>47</v>
      </c>
    </row>
    <row r="52" spans="1:45" ht="24.75" customHeight="1">
      <c r="A52" s="270" t="s">
        <v>497</v>
      </c>
      <c r="B52" s="270"/>
      <c r="C52" s="270"/>
      <c r="D52" s="270"/>
      <c r="E52" s="270"/>
      <c r="F52" s="270"/>
      <c r="G52" s="270"/>
      <c r="H52" s="270"/>
      <c r="I52" s="270"/>
      <c r="J52" s="270"/>
      <c r="K52" s="270"/>
      <c r="P52" s="106" t="s">
        <v>243</v>
      </c>
      <c r="AM52" s="111">
        <f>MIN(AM7:AM40)</f>
        <v>4.5117270788912585</v>
      </c>
      <c r="AN52" s="111">
        <f>MIN(AQ7:AQ40)</f>
        <v>3.8021108425350003</v>
      </c>
      <c r="AS52" s="111">
        <f>MIN(AS7:AS40)</f>
        <v>2.7040648379055749</v>
      </c>
    </row>
    <row r="53" spans="1:45">
      <c r="A53" s="119" t="s">
        <v>349</v>
      </c>
      <c r="B53" s="119"/>
      <c r="C53" s="119"/>
      <c r="D53" s="119"/>
      <c r="E53" s="119"/>
      <c r="F53" s="119"/>
      <c r="G53" s="119"/>
      <c r="H53" s="119"/>
      <c r="I53" s="119"/>
      <c r="J53" s="119"/>
      <c r="K53" s="119"/>
      <c r="P53" s="106" t="s">
        <v>244</v>
      </c>
      <c r="AM53" s="111">
        <f>MAX(AM7:AM40)</f>
        <v>42.436587730145213</v>
      </c>
      <c r="AN53" s="111">
        <f>MAX(AQ7:AQ40)</f>
        <v>55.926623106385875</v>
      </c>
      <c r="AS53" s="111">
        <f>MAX(AS7:AS40)</f>
        <v>19.14375050284568</v>
      </c>
    </row>
    <row r="55" spans="1:45">
      <c r="P55" s="106" t="s">
        <v>245</v>
      </c>
      <c r="AM55" s="111">
        <f>AVERAGE(AM8,AM9,AM12,AM13,AM14,AM15,AM16,AM17,AM18,AM19,AM21,AM23,AM26,AM28,AM31,AM32,AM33,AM34,AM35,AM36,AM39,AM20,AM29)</f>
        <v>18.803625398080893</v>
      </c>
      <c r="AN55" s="111">
        <f>AVERAGE(AQ8,AQ9,AQ12,AQ13,AQ14,AQ15,AQ16,AQ17,AQ18,AQ19,AQ21,AQ23,AQ26,AQ28,AQ31,AQ32,AQ33,AQ34,AQ35,AQ36,AQ39,AQ20,AQ29)</f>
        <v>20.174215736602889</v>
      </c>
      <c r="AS55" s="111">
        <f>AVERAGE(AS8,AS9,AS12,AS13,AS14,AS15,AS16,AS17,AS18,AS19,AS21,AS23,AS26,AS28,AS31,AS32,AS33,AS34,AS35,AS36,AS39,AS20,AS29)</f>
        <v>14.385802933072615</v>
      </c>
    </row>
    <row r="57" spans="1:45">
      <c r="P57" s="106" t="s">
        <v>246</v>
      </c>
      <c r="AM57" s="111">
        <f t="shared" ref="AM57" si="8">AVERAGE(AM8,AM9,AM12,AM14,AM15,AM18,AM20,AM21,AM23,AM26,AM31,AM32,AM33,AM34,AM35)</f>
        <v>16.151435997478526</v>
      </c>
      <c r="AN57" s="111">
        <f>AVERAGE(AQ8,AQ9,AQ12,AQ14,AQ15,AQ18,AQ20,AQ21,AQ23,AQ26,AQ31,AQ32,AQ33,AQ34,AQ35)</f>
        <v>22.947464702937953</v>
      </c>
      <c r="AO57" s="111">
        <f>AVERAGE(AP8,AP9,AP12,AP14,AP15,AP18,AP20,AP21,AP23,AP26,AP31,AP32,AP33,AP34,AP35)</f>
        <v>19.00218874525677</v>
      </c>
      <c r="AS57" s="111">
        <f t="shared" ref="AS57" si="9">AVERAGE(AS8,AS9,AS12,AS14,AS15,AS18,AS20,AS21,AS23,AS26,AS31,AS32,AS33,AS34,AS35)</f>
        <v>14.971422056584792</v>
      </c>
    </row>
  </sheetData>
  <mergeCells count="6">
    <mergeCell ref="A52:K52"/>
    <mergeCell ref="A7:K7"/>
    <mergeCell ref="A8:K8"/>
    <mergeCell ref="A26:K26"/>
    <mergeCell ref="A33:K33"/>
    <mergeCell ref="A34:K34"/>
  </mergeCells>
  <hyperlinks>
    <hyperlink ref="L8" location="ReadMe!A14" display="Back to ReadMe"/>
  </hyperlinks>
  <pageMargins left="0.70866141732283472" right="0.70866141732283472" top="0.74803149606299213" bottom="0.74803149606299213" header="0.31496062992125984" footer="0.31496062992125984"/>
  <pageSetup paperSize="9" scale="72"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167"/>
  <sheetViews>
    <sheetView zoomScale="75" zoomScaleNormal="75" workbookViewId="0">
      <selection sqref="A1:P1"/>
    </sheetView>
  </sheetViews>
  <sheetFormatPr defaultRowHeight="12.75"/>
  <cols>
    <col min="1" max="1" width="15" style="120" customWidth="1"/>
    <col min="2" max="6" width="9" style="120"/>
    <col min="7" max="7" width="22.5" style="129" customWidth="1"/>
    <col min="8" max="14" width="9" style="120"/>
    <col min="15" max="16" width="9.375" style="120" customWidth="1"/>
    <col min="17" max="18" width="9" style="120"/>
    <col min="19" max="19" width="17.75" style="120" customWidth="1"/>
    <col min="20" max="23" width="9" style="120"/>
    <col min="24" max="24" width="16.125" style="120" customWidth="1"/>
    <col min="25" max="16384" width="9" style="120"/>
  </cols>
  <sheetData>
    <row r="1" spans="1:33" ht="21.75" customHeight="1">
      <c r="A1" s="277" t="s">
        <v>247</v>
      </c>
      <c r="B1" s="278"/>
      <c r="C1" s="278"/>
      <c r="D1" s="278"/>
      <c r="E1" s="278"/>
      <c r="F1" s="278"/>
      <c r="G1" s="278"/>
      <c r="H1" s="278"/>
      <c r="I1" s="278"/>
      <c r="J1" s="278"/>
      <c r="K1" s="278"/>
      <c r="L1" s="278"/>
      <c r="M1" s="278"/>
      <c r="N1" s="278"/>
      <c r="O1" s="278"/>
      <c r="P1" s="278"/>
      <c r="Q1" s="123"/>
      <c r="R1" s="277" t="s">
        <v>498</v>
      </c>
      <c r="S1" s="277"/>
      <c r="T1" s="277"/>
      <c r="U1" s="277"/>
      <c r="V1" s="277"/>
      <c r="W1" s="277"/>
      <c r="X1" s="277"/>
      <c r="Y1" s="277"/>
      <c r="Z1" s="277"/>
      <c r="AA1" s="277"/>
      <c r="AB1" s="277"/>
      <c r="AC1" s="277"/>
      <c r="AD1" s="277"/>
      <c r="AE1" s="277"/>
      <c r="AF1" s="277"/>
      <c r="AG1" s="277"/>
    </row>
    <row r="2" spans="1:33" ht="34.5" customHeight="1">
      <c r="A2" s="279" t="s">
        <v>422</v>
      </c>
      <c r="B2" s="279"/>
      <c r="C2" s="279"/>
      <c r="D2" s="279"/>
      <c r="E2" s="279"/>
      <c r="F2" s="279"/>
      <c r="G2" s="279"/>
      <c r="H2" s="279"/>
      <c r="I2" s="279"/>
      <c r="J2" s="279"/>
      <c r="K2" s="279"/>
      <c r="L2" s="279"/>
      <c r="M2" s="279"/>
      <c r="N2" s="279"/>
      <c r="O2" s="279"/>
      <c r="P2" s="279"/>
      <c r="Q2" s="123"/>
      <c r="R2" s="279" t="s">
        <v>499</v>
      </c>
      <c r="S2" s="279"/>
      <c r="T2" s="279"/>
      <c r="U2" s="279"/>
      <c r="V2" s="279"/>
      <c r="W2" s="279"/>
      <c r="X2" s="279"/>
      <c r="Y2" s="279"/>
      <c r="Z2" s="279"/>
      <c r="AA2" s="279"/>
      <c r="AB2" s="279"/>
      <c r="AC2" s="279"/>
      <c r="AD2" s="279"/>
      <c r="AE2" s="279"/>
      <c r="AF2" s="279"/>
      <c r="AG2" s="279"/>
    </row>
    <row r="3" spans="1:33">
      <c r="A3" s="121"/>
      <c r="B3" s="121"/>
      <c r="C3" s="121"/>
      <c r="D3" s="121"/>
      <c r="E3" s="121"/>
      <c r="F3" s="121"/>
      <c r="G3" s="122"/>
      <c r="H3" s="121"/>
      <c r="I3" s="121"/>
      <c r="J3" s="121"/>
      <c r="K3" s="121"/>
      <c r="L3" s="121"/>
      <c r="M3" s="121"/>
      <c r="N3" s="121"/>
      <c r="O3" s="123"/>
      <c r="P3" s="123"/>
      <c r="Q3" s="123"/>
      <c r="R3" s="121"/>
      <c r="S3" s="121"/>
      <c r="T3" s="121"/>
      <c r="U3" s="121"/>
      <c r="V3" s="121"/>
      <c r="W3" s="121"/>
      <c r="X3" s="122"/>
      <c r="Y3" s="121"/>
      <c r="Z3" s="121"/>
      <c r="AA3" s="121"/>
      <c r="AB3" s="121"/>
      <c r="AC3" s="121"/>
      <c r="AD3" s="121"/>
      <c r="AE3" s="121"/>
      <c r="AF3" s="123"/>
      <c r="AG3" s="123"/>
    </row>
    <row r="4" spans="1:33" ht="42" customHeight="1">
      <c r="A4" s="280" t="s">
        <v>420</v>
      </c>
      <c r="B4" s="281"/>
      <c r="C4" s="281"/>
      <c r="D4" s="281"/>
      <c r="E4" s="281"/>
      <c r="F4" s="281"/>
      <c r="G4" s="124" t="s">
        <v>419</v>
      </c>
      <c r="H4" s="280" t="s">
        <v>421</v>
      </c>
      <c r="I4" s="281"/>
      <c r="J4" s="281"/>
      <c r="K4" s="281"/>
      <c r="L4" s="281"/>
      <c r="M4" s="281"/>
      <c r="N4" s="281"/>
      <c r="O4" s="123"/>
      <c r="P4" s="250" t="s">
        <v>395</v>
      </c>
      <c r="Q4" s="250"/>
      <c r="R4" s="280" t="s">
        <v>500</v>
      </c>
      <c r="S4" s="283"/>
      <c r="T4" s="283"/>
      <c r="U4" s="283"/>
      <c r="V4" s="283"/>
      <c r="W4" s="283"/>
      <c r="X4" s="124" t="s">
        <v>502</v>
      </c>
      <c r="Y4" s="280" t="s">
        <v>501</v>
      </c>
      <c r="Z4" s="283"/>
      <c r="AA4" s="283"/>
      <c r="AB4" s="283"/>
      <c r="AC4" s="283"/>
      <c r="AD4" s="283"/>
      <c r="AE4" s="283"/>
      <c r="AF4" s="123"/>
      <c r="AG4" s="123"/>
    </row>
    <row r="5" spans="1:33" ht="13.5" thickBot="1">
      <c r="A5" s="282"/>
      <c r="B5" s="282"/>
      <c r="C5" s="282"/>
      <c r="D5" s="282"/>
      <c r="E5" s="282"/>
      <c r="F5" s="282"/>
      <c r="G5" s="125"/>
      <c r="H5" s="282"/>
      <c r="I5" s="282"/>
      <c r="J5" s="282"/>
      <c r="K5" s="282"/>
      <c r="L5" s="282"/>
      <c r="M5" s="282"/>
      <c r="N5" s="282"/>
      <c r="O5" s="123"/>
      <c r="P5" s="123"/>
      <c r="Q5" s="123"/>
      <c r="R5" s="282"/>
      <c r="S5" s="282"/>
      <c r="T5" s="282"/>
      <c r="U5" s="282"/>
      <c r="V5" s="282"/>
      <c r="W5" s="282"/>
      <c r="X5" s="125"/>
      <c r="Y5" s="282"/>
      <c r="Z5" s="282"/>
      <c r="AA5" s="282"/>
      <c r="AB5" s="282"/>
      <c r="AC5" s="282"/>
      <c r="AD5" s="282"/>
      <c r="AE5" s="282"/>
      <c r="AF5" s="123"/>
      <c r="AG5" s="123"/>
    </row>
    <row r="6" spans="1:33" ht="16.5" customHeight="1" thickBot="1">
      <c r="A6" s="126"/>
      <c r="B6" s="126"/>
      <c r="C6" s="126"/>
      <c r="D6" s="126"/>
      <c r="E6" s="126"/>
      <c r="F6" s="126"/>
      <c r="G6" s="127" t="s">
        <v>249</v>
      </c>
      <c r="H6" s="126"/>
      <c r="I6" s="126"/>
      <c r="J6" s="126"/>
      <c r="K6" s="126"/>
      <c r="L6" s="126"/>
      <c r="M6" s="126"/>
      <c r="N6" s="126"/>
      <c r="O6" s="123"/>
      <c r="P6" s="123"/>
      <c r="Q6" s="123"/>
      <c r="R6" s="126"/>
      <c r="S6" s="126"/>
      <c r="T6" s="126"/>
      <c r="U6" s="126"/>
      <c r="V6" s="126"/>
      <c r="W6" s="126"/>
      <c r="X6" s="178" t="s">
        <v>353</v>
      </c>
      <c r="Y6" s="126"/>
      <c r="Z6" s="126"/>
      <c r="AA6" s="126"/>
      <c r="AB6" s="126"/>
      <c r="AC6" s="126"/>
      <c r="AD6" s="126"/>
      <c r="AE6" s="126"/>
      <c r="AF6" s="123"/>
      <c r="AG6" s="123"/>
    </row>
    <row r="7" spans="1:33" ht="16.5" customHeight="1" thickBot="1">
      <c r="A7" s="126"/>
      <c r="B7" s="126"/>
      <c r="C7" s="126"/>
      <c r="D7" s="126"/>
      <c r="E7" s="126"/>
      <c r="F7" s="126"/>
      <c r="G7" s="127" t="s">
        <v>250</v>
      </c>
      <c r="H7" s="126"/>
      <c r="I7" s="126"/>
      <c r="J7" s="126"/>
      <c r="K7" s="126"/>
      <c r="L7" s="126"/>
      <c r="M7" s="126"/>
      <c r="N7" s="126"/>
      <c r="O7" s="123"/>
      <c r="P7" s="123"/>
      <c r="Q7" s="123"/>
      <c r="R7" s="126"/>
      <c r="S7" s="126"/>
      <c r="T7" s="126"/>
      <c r="U7" s="126"/>
      <c r="V7" s="126"/>
      <c r="W7" s="126"/>
      <c r="X7" s="178" t="s">
        <v>354</v>
      </c>
      <c r="Y7" s="126"/>
      <c r="Z7" s="126"/>
      <c r="AA7" s="126"/>
      <c r="AB7" s="126"/>
      <c r="AC7" s="126"/>
      <c r="AD7" s="126"/>
      <c r="AE7" s="126"/>
      <c r="AF7" s="123"/>
      <c r="AG7" s="123"/>
    </row>
    <row r="8" spans="1:33" ht="16.5" customHeight="1" thickBot="1">
      <c r="A8" s="126"/>
      <c r="B8" s="126"/>
      <c r="C8" s="126"/>
      <c r="D8" s="126"/>
      <c r="E8" s="126"/>
      <c r="F8" s="126"/>
      <c r="G8" s="127" t="s">
        <v>251</v>
      </c>
      <c r="H8" s="126"/>
      <c r="I8" s="126"/>
      <c r="J8" s="126"/>
      <c r="K8" s="126"/>
      <c r="L8" s="126"/>
      <c r="M8" s="126"/>
      <c r="N8" s="126"/>
      <c r="O8" s="123"/>
      <c r="P8" s="123"/>
      <c r="Q8" s="123"/>
      <c r="R8" s="126"/>
      <c r="S8" s="126"/>
      <c r="T8" s="126"/>
      <c r="U8" s="126"/>
      <c r="V8" s="126"/>
      <c r="W8" s="126"/>
      <c r="X8" s="178" t="s">
        <v>251</v>
      </c>
      <c r="Y8" s="126"/>
      <c r="Z8" s="126"/>
      <c r="AA8" s="126"/>
      <c r="AB8" s="126"/>
      <c r="AC8" s="126"/>
      <c r="AD8" s="126"/>
      <c r="AE8" s="126"/>
      <c r="AF8" s="123"/>
      <c r="AG8" s="123"/>
    </row>
    <row r="9" spans="1:33" ht="16.5" customHeight="1" thickBot="1">
      <c r="A9" s="126"/>
      <c r="B9" s="126"/>
      <c r="C9" s="126"/>
      <c r="D9" s="126"/>
      <c r="E9" s="126"/>
      <c r="F9" s="126"/>
      <c r="G9" s="127" t="s">
        <v>252</v>
      </c>
      <c r="H9" s="126"/>
      <c r="I9" s="126"/>
      <c r="J9" s="126"/>
      <c r="K9" s="126"/>
      <c r="L9" s="126"/>
      <c r="M9" s="126"/>
      <c r="N9" s="126"/>
      <c r="O9" s="123"/>
      <c r="P9" s="123"/>
      <c r="Q9" s="123"/>
      <c r="R9" s="126"/>
      <c r="S9" s="126"/>
      <c r="T9" s="126"/>
      <c r="U9" s="126"/>
      <c r="V9" s="126"/>
      <c r="W9" s="126"/>
      <c r="X9" s="178" t="s">
        <v>355</v>
      </c>
      <c r="Y9" s="126"/>
      <c r="Z9" s="126"/>
      <c r="AA9" s="126"/>
      <c r="AB9" s="126"/>
      <c r="AC9" s="126"/>
      <c r="AD9" s="126"/>
      <c r="AE9" s="126"/>
      <c r="AF9" s="123"/>
      <c r="AG9" s="123"/>
    </row>
    <row r="10" spans="1:33" ht="16.5" customHeight="1" thickBot="1">
      <c r="A10" s="126"/>
      <c r="B10" s="126"/>
      <c r="C10" s="126"/>
      <c r="D10" s="126"/>
      <c r="E10" s="126"/>
      <c r="F10" s="126"/>
      <c r="G10" s="127" t="s">
        <v>253</v>
      </c>
      <c r="H10" s="126"/>
      <c r="I10" s="126"/>
      <c r="J10" s="126"/>
      <c r="K10" s="126"/>
      <c r="L10" s="126"/>
      <c r="M10" s="126"/>
      <c r="N10" s="126"/>
      <c r="O10" s="123"/>
      <c r="P10" s="123"/>
      <c r="Q10" s="123"/>
      <c r="R10" s="126"/>
      <c r="S10" s="126"/>
      <c r="T10" s="126"/>
      <c r="U10" s="126"/>
      <c r="V10" s="126"/>
      <c r="W10" s="126"/>
      <c r="X10" s="178" t="s">
        <v>356</v>
      </c>
      <c r="Y10" s="126"/>
      <c r="Z10" s="126"/>
      <c r="AA10" s="126"/>
      <c r="AB10" s="126"/>
      <c r="AC10" s="126"/>
      <c r="AD10" s="126"/>
      <c r="AE10" s="126"/>
      <c r="AF10" s="123"/>
      <c r="AG10" s="123"/>
    </row>
    <row r="11" spans="1:33" ht="16.5" customHeight="1" thickBot="1">
      <c r="A11" s="126"/>
      <c r="B11" s="126"/>
      <c r="C11" s="126"/>
      <c r="D11" s="126"/>
      <c r="E11" s="126"/>
      <c r="F11" s="126"/>
      <c r="G11" s="127" t="s">
        <v>254</v>
      </c>
      <c r="H11" s="126"/>
      <c r="I11" s="126"/>
      <c r="J11" s="126"/>
      <c r="K11" s="126"/>
      <c r="L11" s="126"/>
      <c r="M11" s="126"/>
      <c r="N11" s="126"/>
      <c r="O11" s="123"/>
      <c r="P11" s="123"/>
      <c r="Q11" s="123"/>
      <c r="R11" s="126"/>
      <c r="S11" s="126"/>
      <c r="T11" s="126"/>
      <c r="U11" s="126"/>
      <c r="V11" s="126"/>
      <c r="W11" s="126"/>
      <c r="X11" s="178" t="s">
        <v>357</v>
      </c>
      <c r="Y11" s="126"/>
      <c r="Z11" s="126"/>
      <c r="AA11" s="126"/>
      <c r="AB11" s="126"/>
      <c r="AC11" s="126"/>
      <c r="AD11" s="126"/>
      <c r="AE11" s="126"/>
      <c r="AF11" s="123"/>
      <c r="AG11" s="123"/>
    </row>
    <row r="12" spans="1:33" ht="16.5" customHeight="1" thickBot="1">
      <c r="A12" s="126"/>
      <c r="B12" s="126"/>
      <c r="C12" s="126"/>
      <c r="D12" s="126"/>
      <c r="E12" s="126"/>
      <c r="F12" s="126"/>
      <c r="G12" s="127" t="s">
        <v>255</v>
      </c>
      <c r="H12" s="126"/>
      <c r="I12" s="126"/>
      <c r="J12" s="126"/>
      <c r="K12" s="126"/>
      <c r="L12" s="126"/>
      <c r="M12" s="126"/>
      <c r="N12" s="126"/>
      <c r="O12" s="123"/>
      <c r="P12" s="123"/>
      <c r="Q12" s="123"/>
      <c r="R12" s="126"/>
      <c r="S12" s="126"/>
      <c r="T12" s="126"/>
      <c r="U12" s="126"/>
      <c r="V12" s="126"/>
      <c r="W12" s="126"/>
      <c r="X12" s="178" t="s">
        <v>358</v>
      </c>
      <c r="Y12" s="126"/>
      <c r="Z12" s="126"/>
      <c r="AA12" s="126"/>
      <c r="AB12" s="126"/>
      <c r="AC12" s="126"/>
      <c r="AD12" s="126"/>
      <c r="AE12" s="126"/>
      <c r="AF12" s="123"/>
      <c r="AG12" s="123"/>
    </row>
    <row r="13" spans="1:33" ht="16.5" customHeight="1" thickBot="1">
      <c r="A13" s="126"/>
      <c r="B13" s="126"/>
      <c r="C13" s="126"/>
      <c r="D13" s="126"/>
      <c r="E13" s="126"/>
      <c r="F13" s="126"/>
      <c r="G13" s="127" t="s">
        <v>256</v>
      </c>
      <c r="H13" s="126"/>
      <c r="I13" s="126"/>
      <c r="J13" s="126"/>
      <c r="K13" s="126"/>
      <c r="L13" s="126"/>
      <c r="M13" s="126"/>
      <c r="N13" s="126"/>
      <c r="O13" s="123"/>
      <c r="P13" s="123"/>
      <c r="Q13" s="123"/>
      <c r="R13" s="126"/>
      <c r="S13" s="126"/>
      <c r="T13" s="126"/>
      <c r="U13" s="126"/>
      <c r="V13" s="126"/>
      <c r="W13" s="126"/>
      <c r="X13" s="178" t="s">
        <v>359</v>
      </c>
      <c r="Y13" s="126"/>
      <c r="Z13" s="126"/>
      <c r="AA13" s="126"/>
      <c r="AB13" s="126"/>
      <c r="AC13" s="126"/>
      <c r="AD13" s="126"/>
      <c r="AE13" s="126"/>
      <c r="AF13" s="123"/>
      <c r="AG13" s="123"/>
    </row>
    <row r="14" spans="1:33" ht="16.5" customHeight="1" thickBot="1">
      <c r="A14" s="126"/>
      <c r="B14" s="126"/>
      <c r="C14" s="126"/>
      <c r="D14" s="126"/>
      <c r="E14" s="126"/>
      <c r="F14" s="126"/>
      <c r="G14" s="127" t="s">
        <v>257</v>
      </c>
      <c r="H14" s="126"/>
      <c r="I14" s="126"/>
      <c r="J14" s="126"/>
      <c r="K14" s="126"/>
      <c r="L14" s="126"/>
      <c r="M14" s="126"/>
      <c r="N14" s="126"/>
      <c r="O14" s="123"/>
      <c r="P14" s="123"/>
      <c r="Q14" s="123"/>
      <c r="R14" s="126"/>
      <c r="S14" s="126"/>
      <c r="T14" s="126"/>
      <c r="U14" s="126"/>
      <c r="V14" s="126"/>
      <c r="W14" s="126"/>
      <c r="X14" s="178" t="s">
        <v>360</v>
      </c>
      <c r="Y14" s="126"/>
      <c r="Z14" s="126"/>
      <c r="AA14" s="126"/>
      <c r="AB14" s="126"/>
      <c r="AC14" s="126"/>
      <c r="AD14" s="126"/>
      <c r="AE14" s="126"/>
      <c r="AF14" s="123"/>
      <c r="AG14" s="123"/>
    </row>
    <row r="15" spans="1:33" ht="16.5" customHeight="1" thickBot="1">
      <c r="A15" s="126"/>
      <c r="B15" s="126"/>
      <c r="C15" s="126"/>
      <c r="D15" s="126"/>
      <c r="E15" s="126"/>
      <c r="F15" s="126"/>
      <c r="G15" s="127" t="s">
        <v>258</v>
      </c>
      <c r="H15" s="126"/>
      <c r="I15" s="126"/>
      <c r="J15" s="126"/>
      <c r="K15" s="126"/>
      <c r="L15" s="126"/>
      <c r="M15" s="126"/>
      <c r="N15" s="126"/>
      <c r="O15" s="123"/>
      <c r="P15" s="123"/>
      <c r="Q15" s="123"/>
      <c r="R15" s="126"/>
      <c r="S15" s="126"/>
      <c r="T15" s="126"/>
      <c r="U15" s="126"/>
      <c r="V15" s="126"/>
      <c r="W15" s="126"/>
      <c r="X15" s="178" t="s">
        <v>361</v>
      </c>
      <c r="Y15" s="126"/>
      <c r="Z15" s="126"/>
      <c r="AA15" s="126"/>
      <c r="AB15" s="126"/>
      <c r="AC15" s="126"/>
      <c r="AD15" s="126"/>
      <c r="AE15" s="126"/>
      <c r="AF15" s="123"/>
      <c r="AG15" s="123"/>
    </row>
    <row r="16" spans="1:33" ht="16.5" customHeight="1" thickBot="1">
      <c r="A16" s="126"/>
      <c r="B16" s="126"/>
      <c r="C16" s="126"/>
      <c r="D16" s="126"/>
      <c r="E16" s="126"/>
      <c r="F16" s="126"/>
      <c r="G16" s="127" t="s">
        <v>259</v>
      </c>
      <c r="H16" s="126"/>
      <c r="I16" s="126"/>
      <c r="J16" s="126"/>
      <c r="K16" s="126"/>
      <c r="L16" s="126"/>
      <c r="M16" s="126"/>
      <c r="N16" s="126"/>
      <c r="O16" s="123"/>
      <c r="P16" s="123"/>
      <c r="Q16" s="123"/>
      <c r="R16" s="126"/>
      <c r="S16" s="126"/>
      <c r="T16" s="126"/>
      <c r="U16" s="126"/>
      <c r="V16" s="126"/>
      <c r="W16" s="126"/>
      <c r="X16" s="178" t="s">
        <v>362</v>
      </c>
      <c r="Y16" s="126"/>
      <c r="Z16" s="126"/>
      <c r="AA16" s="126"/>
      <c r="AB16" s="126"/>
      <c r="AC16" s="126"/>
      <c r="AD16" s="126"/>
      <c r="AE16" s="126"/>
      <c r="AF16" s="123"/>
      <c r="AG16" s="123"/>
    </row>
    <row r="17" spans="1:33" ht="16.5" customHeight="1" thickBot="1">
      <c r="A17" s="126"/>
      <c r="B17" s="126"/>
      <c r="C17" s="126"/>
      <c r="D17" s="126"/>
      <c r="E17" s="126"/>
      <c r="F17" s="126"/>
      <c r="G17" s="127" t="s">
        <v>260</v>
      </c>
      <c r="H17" s="126"/>
      <c r="I17" s="126"/>
      <c r="J17" s="126"/>
      <c r="K17" s="126"/>
      <c r="L17" s="126"/>
      <c r="M17" s="126"/>
      <c r="N17" s="126"/>
      <c r="O17" s="123"/>
      <c r="P17" s="123"/>
      <c r="Q17" s="123"/>
      <c r="R17" s="126"/>
      <c r="S17" s="126"/>
      <c r="T17" s="126"/>
      <c r="U17" s="126"/>
      <c r="V17" s="126"/>
      <c r="W17" s="126"/>
      <c r="X17" s="178" t="s">
        <v>363</v>
      </c>
      <c r="Y17" s="126"/>
      <c r="Z17" s="126"/>
      <c r="AA17" s="126"/>
      <c r="AB17" s="126"/>
      <c r="AC17" s="126"/>
      <c r="AD17" s="126"/>
      <c r="AE17" s="126"/>
      <c r="AF17" s="123"/>
      <c r="AG17" s="123"/>
    </row>
    <row r="18" spans="1:33" ht="16.5" customHeight="1" thickBot="1">
      <c r="A18" s="126"/>
      <c r="B18" s="126"/>
      <c r="C18" s="126"/>
      <c r="D18" s="126"/>
      <c r="E18" s="126"/>
      <c r="F18" s="126"/>
      <c r="G18" s="127" t="s">
        <v>261</v>
      </c>
      <c r="H18" s="126"/>
      <c r="I18" s="126"/>
      <c r="J18" s="126"/>
      <c r="K18" s="126"/>
      <c r="L18" s="126"/>
      <c r="M18" s="126"/>
      <c r="N18" s="126"/>
      <c r="O18" s="123"/>
      <c r="P18" s="123"/>
      <c r="Q18" s="123"/>
      <c r="R18" s="126"/>
      <c r="S18" s="126"/>
      <c r="T18" s="126"/>
      <c r="U18" s="126"/>
      <c r="V18" s="126"/>
      <c r="W18" s="126"/>
      <c r="X18" s="178" t="s">
        <v>364</v>
      </c>
      <c r="Y18" s="126"/>
      <c r="Z18" s="126"/>
      <c r="AA18" s="126"/>
      <c r="AB18" s="126"/>
      <c r="AC18" s="126"/>
      <c r="AD18" s="126"/>
      <c r="AE18" s="126"/>
      <c r="AF18" s="123"/>
      <c r="AG18" s="123"/>
    </row>
    <row r="19" spans="1:33" ht="16.5" customHeight="1" thickBot="1">
      <c r="A19" s="126"/>
      <c r="B19" s="126"/>
      <c r="C19" s="126"/>
      <c r="D19" s="126"/>
      <c r="E19" s="126"/>
      <c r="F19" s="126"/>
      <c r="G19" s="127" t="s">
        <v>262</v>
      </c>
      <c r="H19" s="126"/>
      <c r="I19" s="126"/>
      <c r="J19" s="126"/>
      <c r="K19" s="126"/>
      <c r="L19" s="126"/>
      <c r="M19" s="126"/>
      <c r="N19" s="126"/>
      <c r="O19" s="123"/>
      <c r="P19" s="123"/>
      <c r="Q19" s="123"/>
      <c r="R19" s="126"/>
      <c r="S19" s="126"/>
      <c r="T19" s="126"/>
      <c r="U19" s="126"/>
      <c r="V19" s="126"/>
      <c r="W19" s="126"/>
      <c r="X19" s="178" t="s">
        <v>262</v>
      </c>
      <c r="Y19" s="126"/>
      <c r="Z19" s="126"/>
      <c r="AA19" s="126"/>
      <c r="AB19" s="126"/>
      <c r="AC19" s="126"/>
      <c r="AD19" s="126"/>
      <c r="AE19" s="126"/>
      <c r="AF19" s="123"/>
      <c r="AG19" s="123"/>
    </row>
    <row r="20" spans="1:33" ht="16.5" customHeight="1" thickBot="1">
      <c r="A20" s="126"/>
      <c r="B20" s="126"/>
      <c r="C20" s="126"/>
      <c r="D20" s="126"/>
      <c r="E20" s="126"/>
      <c r="F20" s="126"/>
      <c r="G20" s="127" t="s">
        <v>263</v>
      </c>
      <c r="H20" s="126"/>
      <c r="I20" s="126"/>
      <c r="J20" s="126"/>
      <c r="K20" s="126"/>
      <c r="L20" s="126"/>
      <c r="M20" s="126"/>
      <c r="N20" s="126"/>
      <c r="O20" s="123"/>
      <c r="P20" s="123"/>
      <c r="Q20" s="123"/>
      <c r="R20" s="126"/>
      <c r="S20" s="126"/>
      <c r="T20" s="126"/>
      <c r="U20" s="126"/>
      <c r="V20" s="126"/>
      <c r="W20" s="126"/>
      <c r="X20" s="178" t="s">
        <v>365</v>
      </c>
      <c r="Y20" s="126"/>
      <c r="Z20" s="126"/>
      <c r="AA20" s="126"/>
      <c r="AB20" s="126"/>
      <c r="AC20" s="126"/>
      <c r="AD20" s="126"/>
      <c r="AE20" s="126"/>
      <c r="AF20" s="123"/>
      <c r="AG20" s="123"/>
    </row>
    <row r="21" spans="1:33" ht="16.5" customHeight="1" thickBot="1">
      <c r="A21" s="126"/>
      <c r="B21" s="126"/>
      <c r="C21" s="126"/>
      <c r="D21" s="126"/>
      <c r="E21" s="126"/>
      <c r="F21" s="126"/>
      <c r="G21" s="127" t="s">
        <v>264</v>
      </c>
      <c r="H21" s="126"/>
      <c r="I21" s="126"/>
      <c r="J21" s="126"/>
      <c r="K21" s="126"/>
      <c r="L21" s="126"/>
      <c r="M21" s="126"/>
      <c r="N21" s="126"/>
      <c r="O21" s="123"/>
      <c r="P21" s="123"/>
      <c r="Q21" s="123"/>
      <c r="R21" s="126"/>
      <c r="S21" s="126"/>
      <c r="T21" s="126"/>
      <c r="U21" s="126"/>
      <c r="V21" s="126"/>
      <c r="W21" s="126"/>
      <c r="X21" s="178" t="s">
        <v>366</v>
      </c>
      <c r="Y21" s="126"/>
      <c r="Z21" s="126"/>
      <c r="AA21" s="126"/>
      <c r="AB21" s="126"/>
      <c r="AC21" s="126"/>
      <c r="AD21" s="126"/>
      <c r="AE21" s="126"/>
      <c r="AF21" s="123"/>
      <c r="AG21" s="123"/>
    </row>
    <row r="22" spans="1:33" ht="16.5" customHeight="1" thickBot="1">
      <c r="A22" s="126"/>
      <c r="B22" s="126"/>
      <c r="C22" s="126"/>
      <c r="D22" s="126"/>
      <c r="E22" s="126"/>
      <c r="F22" s="126"/>
      <c r="G22" s="127" t="s">
        <v>265</v>
      </c>
      <c r="H22" s="126"/>
      <c r="I22" s="126"/>
      <c r="J22" s="126"/>
      <c r="K22" s="126"/>
      <c r="L22" s="126"/>
      <c r="M22" s="126"/>
      <c r="N22" s="126"/>
      <c r="O22" s="123"/>
      <c r="P22" s="123"/>
      <c r="Q22" s="123"/>
      <c r="R22" s="126"/>
      <c r="S22" s="126"/>
      <c r="T22" s="126"/>
      <c r="U22" s="126"/>
      <c r="V22" s="126"/>
      <c r="W22" s="126"/>
      <c r="X22" s="178" t="s">
        <v>367</v>
      </c>
      <c r="Y22" s="126"/>
      <c r="Z22" s="126"/>
      <c r="AA22" s="126"/>
      <c r="AB22" s="126"/>
      <c r="AC22" s="126"/>
      <c r="AD22" s="126"/>
      <c r="AE22" s="126"/>
      <c r="AF22" s="123"/>
      <c r="AG22" s="123"/>
    </row>
    <row r="23" spans="1:33" ht="16.5" customHeight="1" thickBot="1">
      <c r="A23" s="126"/>
      <c r="B23" s="126"/>
      <c r="C23" s="126"/>
      <c r="D23" s="126"/>
      <c r="E23" s="126"/>
      <c r="F23" s="126"/>
      <c r="G23" s="127" t="s">
        <v>266</v>
      </c>
      <c r="H23" s="126"/>
      <c r="I23" s="126"/>
      <c r="J23" s="126"/>
      <c r="K23" s="126"/>
      <c r="L23" s="126"/>
      <c r="M23" s="126"/>
      <c r="N23" s="126"/>
      <c r="O23" s="123"/>
      <c r="P23" s="123"/>
      <c r="Q23" s="123"/>
      <c r="R23" s="126"/>
      <c r="S23" s="126"/>
      <c r="T23" s="126"/>
      <c r="U23" s="126"/>
      <c r="V23" s="126"/>
      <c r="W23" s="126"/>
      <c r="X23" s="178" t="s">
        <v>266</v>
      </c>
      <c r="Y23" s="126"/>
      <c r="Z23" s="126"/>
      <c r="AA23" s="126"/>
      <c r="AB23" s="126"/>
      <c r="AC23" s="126"/>
      <c r="AD23" s="126"/>
      <c r="AE23" s="126"/>
      <c r="AF23" s="123"/>
      <c r="AG23" s="123"/>
    </row>
    <row r="24" spans="1:33" ht="16.5" customHeight="1" thickBot="1">
      <c r="A24" s="126"/>
      <c r="B24" s="126"/>
      <c r="C24" s="126"/>
      <c r="D24" s="126"/>
      <c r="E24" s="126"/>
      <c r="F24" s="126"/>
      <c r="G24" s="127" t="s">
        <v>267</v>
      </c>
      <c r="H24" s="126"/>
      <c r="I24" s="126"/>
      <c r="J24" s="126"/>
      <c r="K24" s="126"/>
      <c r="L24" s="126"/>
      <c r="M24" s="126"/>
      <c r="N24" s="126"/>
      <c r="O24" s="123"/>
      <c r="P24" s="123"/>
      <c r="Q24" s="123"/>
      <c r="R24" s="126"/>
      <c r="S24" s="126"/>
      <c r="T24" s="126"/>
      <c r="U24" s="126"/>
      <c r="V24" s="126"/>
      <c r="W24" s="126"/>
      <c r="X24" s="178" t="s">
        <v>368</v>
      </c>
      <c r="Y24" s="126"/>
      <c r="Z24" s="126"/>
      <c r="AA24" s="126"/>
      <c r="AB24" s="126"/>
      <c r="AC24" s="126"/>
      <c r="AD24" s="126"/>
      <c r="AE24" s="126"/>
      <c r="AF24" s="123"/>
      <c r="AG24" s="123"/>
    </row>
    <row r="25" spans="1:33" ht="16.5" customHeight="1" thickBot="1">
      <c r="A25" s="126"/>
      <c r="B25" s="126"/>
      <c r="C25" s="126"/>
      <c r="D25" s="126"/>
      <c r="E25" s="126"/>
      <c r="F25" s="126"/>
      <c r="G25" s="127" t="s">
        <v>268</v>
      </c>
      <c r="H25" s="126"/>
      <c r="I25" s="126"/>
      <c r="J25" s="126"/>
      <c r="K25" s="126"/>
      <c r="L25" s="126"/>
      <c r="M25" s="126"/>
      <c r="N25" s="126"/>
      <c r="O25" s="123"/>
      <c r="P25" s="123"/>
      <c r="Q25" s="123"/>
      <c r="R25" s="126"/>
      <c r="S25" s="126"/>
      <c r="T25" s="126"/>
      <c r="U25" s="126"/>
      <c r="V25" s="126"/>
      <c r="W25" s="126"/>
      <c r="X25" s="178" t="s">
        <v>369</v>
      </c>
      <c r="Y25" s="126"/>
      <c r="Z25" s="126"/>
      <c r="AA25" s="126"/>
      <c r="AB25" s="126"/>
      <c r="AC25" s="126"/>
      <c r="AD25" s="126"/>
      <c r="AE25" s="126"/>
      <c r="AF25" s="123"/>
      <c r="AG25" s="123"/>
    </row>
    <row r="26" spans="1:33" ht="16.5" customHeight="1" thickBot="1">
      <c r="A26" s="126"/>
      <c r="B26" s="126"/>
      <c r="C26" s="126"/>
      <c r="D26" s="126"/>
      <c r="E26" s="126"/>
      <c r="F26" s="126"/>
      <c r="G26" s="127" t="s">
        <v>269</v>
      </c>
      <c r="H26" s="126"/>
      <c r="I26" s="126"/>
      <c r="J26" s="126"/>
      <c r="K26" s="126"/>
      <c r="L26" s="126"/>
      <c r="M26" s="126"/>
      <c r="N26" s="126"/>
      <c r="O26" s="123"/>
      <c r="P26" s="123"/>
      <c r="Q26" s="123"/>
      <c r="R26" s="126"/>
      <c r="S26" s="126"/>
      <c r="T26" s="126"/>
      <c r="U26" s="126"/>
      <c r="V26" s="126"/>
      <c r="W26" s="126"/>
      <c r="X26" s="178" t="s">
        <v>370</v>
      </c>
      <c r="Y26" s="126"/>
      <c r="Z26" s="126"/>
      <c r="AA26" s="126"/>
      <c r="AB26" s="126"/>
      <c r="AC26" s="126"/>
      <c r="AD26" s="126"/>
      <c r="AE26" s="126"/>
      <c r="AF26" s="123"/>
      <c r="AG26" s="123"/>
    </row>
    <row r="27" spans="1:33" ht="16.5" customHeight="1" thickBot="1">
      <c r="A27" s="126"/>
      <c r="B27" s="126"/>
      <c r="C27" s="126"/>
      <c r="D27" s="126"/>
      <c r="E27" s="126"/>
      <c r="F27" s="126"/>
      <c r="G27" s="127" t="s">
        <v>270</v>
      </c>
      <c r="H27" s="126"/>
      <c r="I27" s="126"/>
      <c r="J27" s="126"/>
      <c r="K27" s="126"/>
      <c r="L27" s="126"/>
      <c r="M27" s="126"/>
      <c r="N27" s="126"/>
      <c r="O27" s="123"/>
      <c r="P27" s="123"/>
      <c r="Q27" s="123"/>
      <c r="R27" s="126"/>
      <c r="S27" s="126"/>
      <c r="T27" s="126"/>
      <c r="U27" s="126"/>
      <c r="V27" s="126"/>
      <c r="W27" s="126"/>
      <c r="X27" s="178" t="s">
        <v>371</v>
      </c>
      <c r="Y27" s="126"/>
      <c r="Z27" s="126"/>
      <c r="AA27" s="126"/>
      <c r="AB27" s="126"/>
      <c r="AC27" s="126"/>
      <c r="AD27" s="126"/>
      <c r="AE27" s="126"/>
      <c r="AF27" s="123"/>
      <c r="AG27" s="123"/>
    </row>
    <row r="28" spans="1:33" ht="16.5" customHeight="1" thickBot="1">
      <c r="A28" s="126"/>
      <c r="B28" s="126"/>
      <c r="C28" s="126"/>
      <c r="D28" s="126"/>
      <c r="E28" s="126"/>
      <c r="F28" s="126"/>
      <c r="G28" s="127" t="s">
        <v>271</v>
      </c>
      <c r="H28" s="126"/>
      <c r="I28" s="126"/>
      <c r="J28" s="126"/>
      <c r="K28" s="126"/>
      <c r="L28" s="126"/>
      <c r="M28" s="126"/>
      <c r="N28" s="126"/>
      <c r="O28" s="123"/>
      <c r="P28" s="123"/>
      <c r="Q28" s="123"/>
      <c r="R28" s="126"/>
      <c r="S28" s="126"/>
      <c r="T28" s="126"/>
      <c r="U28" s="126"/>
      <c r="V28" s="126"/>
      <c r="W28" s="126"/>
      <c r="X28" s="178" t="s">
        <v>372</v>
      </c>
      <c r="Y28" s="126"/>
      <c r="Z28" s="126"/>
      <c r="AA28" s="126"/>
      <c r="AB28" s="126"/>
      <c r="AC28" s="126"/>
      <c r="AD28" s="126"/>
      <c r="AE28" s="126"/>
      <c r="AF28" s="123"/>
      <c r="AG28" s="123"/>
    </row>
    <row r="29" spans="1:33" ht="16.5" customHeight="1" thickBot="1">
      <c r="A29" s="126"/>
      <c r="B29" s="126"/>
      <c r="C29" s="126"/>
      <c r="D29" s="126"/>
      <c r="E29" s="126"/>
      <c r="F29" s="126"/>
      <c r="G29" s="127" t="s">
        <v>272</v>
      </c>
      <c r="H29" s="126"/>
      <c r="I29" s="126"/>
      <c r="J29" s="126"/>
      <c r="K29" s="126"/>
      <c r="L29" s="126"/>
      <c r="M29" s="126"/>
      <c r="N29" s="126"/>
      <c r="O29" s="123"/>
      <c r="P29" s="123"/>
      <c r="Q29" s="123"/>
      <c r="R29" s="126"/>
      <c r="S29" s="126"/>
      <c r="T29" s="126"/>
      <c r="U29" s="126"/>
      <c r="V29" s="126"/>
      <c r="W29" s="126"/>
      <c r="X29" s="178" t="s">
        <v>373</v>
      </c>
      <c r="Y29" s="126"/>
      <c r="Z29" s="126"/>
      <c r="AA29" s="126"/>
      <c r="AB29" s="126"/>
      <c r="AC29" s="126"/>
      <c r="AD29" s="126"/>
      <c r="AE29" s="126"/>
      <c r="AF29" s="123"/>
      <c r="AG29" s="123"/>
    </row>
    <row r="30" spans="1:33" ht="16.5" customHeight="1" thickBot="1">
      <c r="A30" s="126"/>
      <c r="B30" s="126"/>
      <c r="C30" s="126"/>
      <c r="D30" s="126"/>
      <c r="E30" s="126"/>
      <c r="F30" s="126"/>
      <c r="G30" s="127" t="s">
        <v>273</v>
      </c>
      <c r="H30" s="126"/>
      <c r="I30" s="126"/>
      <c r="J30" s="126"/>
      <c r="K30" s="126"/>
      <c r="L30" s="126"/>
      <c r="M30" s="126"/>
      <c r="N30" s="126"/>
      <c r="O30" s="123"/>
      <c r="P30" s="123"/>
      <c r="Q30" s="123"/>
      <c r="R30" s="126"/>
      <c r="S30" s="126"/>
      <c r="T30" s="126"/>
      <c r="U30" s="126"/>
      <c r="V30" s="126"/>
      <c r="W30" s="126"/>
      <c r="X30" s="178" t="s">
        <v>374</v>
      </c>
      <c r="Y30" s="126"/>
      <c r="Z30" s="126"/>
      <c r="AA30" s="126"/>
      <c r="AB30" s="126"/>
      <c r="AC30" s="126"/>
      <c r="AD30" s="126"/>
      <c r="AE30" s="126"/>
      <c r="AF30" s="123"/>
      <c r="AG30" s="123"/>
    </row>
    <row r="31" spans="1:33" ht="16.5" customHeight="1" thickBot="1">
      <c r="A31" s="126"/>
      <c r="B31" s="126"/>
      <c r="C31" s="126"/>
      <c r="D31" s="126"/>
      <c r="E31" s="126"/>
      <c r="F31" s="126"/>
      <c r="G31" s="127" t="s">
        <v>274</v>
      </c>
      <c r="H31" s="126"/>
      <c r="I31" s="126"/>
      <c r="J31" s="126"/>
      <c r="K31" s="126"/>
      <c r="L31" s="126"/>
      <c r="M31" s="126"/>
      <c r="N31" s="126"/>
      <c r="O31" s="123"/>
      <c r="P31" s="123"/>
      <c r="Q31" s="123"/>
      <c r="R31" s="126"/>
      <c r="S31" s="126"/>
      <c r="T31" s="126"/>
      <c r="U31" s="126"/>
      <c r="V31" s="126"/>
      <c r="W31" s="126"/>
      <c r="X31" s="178" t="s">
        <v>375</v>
      </c>
      <c r="Y31" s="126"/>
      <c r="Z31" s="126"/>
      <c r="AA31" s="126"/>
      <c r="AB31" s="126"/>
      <c r="AC31" s="126"/>
      <c r="AD31" s="126"/>
      <c r="AE31" s="126"/>
      <c r="AF31" s="123"/>
      <c r="AG31" s="123"/>
    </row>
    <row r="32" spans="1:33" ht="16.5" customHeight="1" thickBot="1">
      <c r="A32" s="126"/>
      <c r="B32" s="126"/>
      <c r="C32" s="126"/>
      <c r="D32" s="126"/>
      <c r="E32" s="126"/>
      <c r="F32" s="126"/>
      <c r="G32" s="127" t="s">
        <v>275</v>
      </c>
      <c r="H32" s="126"/>
      <c r="I32" s="126"/>
      <c r="J32" s="126"/>
      <c r="K32" s="126"/>
      <c r="L32" s="126"/>
      <c r="M32" s="126"/>
      <c r="N32" s="126"/>
      <c r="O32" s="123"/>
      <c r="P32" s="123"/>
      <c r="Q32" s="123"/>
      <c r="R32" s="126"/>
      <c r="S32" s="126"/>
      <c r="T32" s="126"/>
      <c r="U32" s="126"/>
      <c r="V32" s="126"/>
      <c r="W32" s="126"/>
      <c r="X32" s="178" t="s">
        <v>376</v>
      </c>
      <c r="Y32" s="126"/>
      <c r="Z32" s="126"/>
      <c r="AA32" s="126"/>
      <c r="AB32" s="126"/>
      <c r="AC32" s="126"/>
      <c r="AD32" s="126"/>
      <c r="AE32" s="126"/>
      <c r="AF32" s="123"/>
      <c r="AG32" s="123"/>
    </row>
    <row r="33" spans="1:33" ht="16.5" customHeight="1" thickBot="1">
      <c r="A33" s="126"/>
      <c r="B33" s="126"/>
      <c r="C33" s="126"/>
      <c r="D33" s="126"/>
      <c r="E33" s="126"/>
      <c r="F33" s="126"/>
      <c r="G33" s="127" t="s">
        <v>276</v>
      </c>
      <c r="H33" s="126"/>
      <c r="I33" s="126"/>
      <c r="J33" s="126"/>
      <c r="K33" s="126"/>
      <c r="L33" s="126"/>
      <c r="M33" s="126"/>
      <c r="N33" s="126"/>
      <c r="O33" s="123"/>
      <c r="P33" s="123"/>
      <c r="Q33" s="123"/>
      <c r="R33" s="126"/>
      <c r="S33" s="126"/>
      <c r="T33" s="126"/>
      <c r="U33" s="126"/>
      <c r="V33" s="126"/>
      <c r="W33" s="126"/>
      <c r="X33" s="178" t="s">
        <v>276</v>
      </c>
      <c r="Y33" s="126"/>
      <c r="Z33" s="126"/>
      <c r="AA33" s="126"/>
      <c r="AB33" s="126"/>
      <c r="AC33" s="126"/>
      <c r="AD33" s="126"/>
      <c r="AE33" s="126"/>
      <c r="AF33" s="123"/>
      <c r="AG33" s="123"/>
    </row>
    <row r="34" spans="1:33" ht="16.5" customHeight="1" thickBot="1">
      <c r="A34" s="126"/>
      <c r="B34" s="126"/>
      <c r="C34" s="126"/>
      <c r="D34" s="126"/>
      <c r="E34" s="126"/>
      <c r="F34" s="126"/>
      <c r="G34" s="127" t="s">
        <v>277</v>
      </c>
      <c r="H34" s="126"/>
      <c r="I34" s="126"/>
      <c r="J34" s="126"/>
      <c r="K34" s="126"/>
      <c r="L34" s="126"/>
      <c r="M34" s="126"/>
      <c r="N34" s="126"/>
      <c r="O34" s="123"/>
      <c r="P34" s="123"/>
      <c r="Q34" s="123"/>
      <c r="R34" s="126"/>
      <c r="S34" s="126"/>
      <c r="T34" s="126"/>
      <c r="U34" s="126"/>
      <c r="V34" s="126"/>
      <c r="W34" s="126"/>
      <c r="X34" s="178" t="s">
        <v>377</v>
      </c>
      <c r="Y34" s="126"/>
      <c r="Z34" s="126"/>
      <c r="AA34" s="126"/>
      <c r="AB34" s="126"/>
      <c r="AC34" s="126"/>
      <c r="AD34" s="126"/>
      <c r="AE34" s="126"/>
      <c r="AF34" s="123"/>
      <c r="AG34" s="123"/>
    </row>
    <row r="35" spans="1:33" ht="16.5" customHeight="1" thickBot="1">
      <c r="A35" s="126"/>
      <c r="B35" s="126"/>
      <c r="C35" s="126"/>
      <c r="D35" s="126"/>
      <c r="E35" s="126"/>
      <c r="F35" s="126"/>
      <c r="G35" s="127" t="s">
        <v>278</v>
      </c>
      <c r="H35" s="126"/>
      <c r="I35" s="126"/>
      <c r="J35" s="126"/>
      <c r="K35" s="126"/>
      <c r="L35" s="126"/>
      <c r="M35" s="126"/>
      <c r="N35" s="126"/>
      <c r="O35" s="123"/>
      <c r="P35" s="123"/>
      <c r="Q35" s="123"/>
      <c r="R35" s="126"/>
      <c r="S35" s="126"/>
      <c r="T35" s="126"/>
      <c r="U35" s="126"/>
      <c r="V35" s="126"/>
      <c r="W35" s="126"/>
      <c r="X35" s="178" t="s">
        <v>378</v>
      </c>
      <c r="Y35" s="126"/>
      <c r="Z35" s="126"/>
      <c r="AA35" s="126"/>
      <c r="AB35" s="126"/>
      <c r="AC35" s="126"/>
      <c r="AD35" s="126"/>
      <c r="AE35" s="126"/>
      <c r="AF35" s="123"/>
      <c r="AG35" s="123"/>
    </row>
    <row r="36" spans="1:33" ht="16.5" customHeight="1" thickBot="1">
      <c r="A36" s="126"/>
      <c r="B36" s="126"/>
      <c r="C36" s="126"/>
      <c r="D36" s="126"/>
      <c r="E36" s="126"/>
      <c r="F36" s="126"/>
      <c r="G36" s="127" t="s">
        <v>279</v>
      </c>
      <c r="H36" s="126"/>
      <c r="I36" s="126"/>
      <c r="J36" s="126"/>
      <c r="K36" s="126"/>
      <c r="L36" s="126"/>
      <c r="M36" s="126"/>
      <c r="N36" s="126"/>
      <c r="O36" s="123"/>
      <c r="P36" s="123"/>
      <c r="Q36" s="123"/>
      <c r="R36" s="126"/>
      <c r="S36" s="126"/>
      <c r="T36" s="126"/>
      <c r="U36" s="126"/>
      <c r="V36" s="126"/>
      <c r="W36" s="126"/>
      <c r="X36" s="178" t="s">
        <v>379</v>
      </c>
      <c r="Y36" s="126"/>
      <c r="Z36" s="126"/>
      <c r="AA36" s="126"/>
      <c r="AB36" s="126"/>
      <c r="AC36" s="126"/>
      <c r="AD36" s="126"/>
      <c r="AE36" s="126"/>
      <c r="AF36" s="123"/>
      <c r="AG36" s="123"/>
    </row>
    <row r="37" spans="1:33">
      <c r="A37" s="126"/>
      <c r="B37" s="126"/>
      <c r="C37" s="126"/>
      <c r="D37" s="126"/>
      <c r="E37" s="126"/>
      <c r="F37" s="126"/>
      <c r="G37" s="125"/>
      <c r="H37" s="126"/>
      <c r="I37" s="126"/>
      <c r="J37" s="126"/>
      <c r="K37" s="126"/>
      <c r="L37" s="126"/>
      <c r="M37" s="126"/>
      <c r="N37" s="126"/>
      <c r="O37" s="123"/>
      <c r="P37" s="123"/>
      <c r="Q37" s="123"/>
      <c r="R37" s="126"/>
      <c r="S37" s="126"/>
      <c r="T37" s="126"/>
      <c r="U37" s="126"/>
      <c r="V37" s="126"/>
      <c r="W37" s="126"/>
      <c r="X37" s="125"/>
      <c r="Y37" s="126"/>
      <c r="Z37" s="126"/>
      <c r="AA37" s="126"/>
      <c r="AB37" s="126"/>
      <c r="AC37" s="126"/>
      <c r="AD37" s="126"/>
      <c r="AE37" s="126"/>
      <c r="AF37" s="123"/>
      <c r="AG37" s="123"/>
    </row>
    <row r="38" spans="1:33">
      <c r="A38" s="126"/>
      <c r="B38" s="126"/>
      <c r="C38" s="126"/>
      <c r="D38" s="126"/>
      <c r="E38" s="126"/>
      <c r="F38" s="126"/>
      <c r="G38" s="125"/>
      <c r="H38" s="126"/>
      <c r="I38" s="126"/>
      <c r="J38" s="126"/>
      <c r="K38" s="126"/>
      <c r="L38" s="126"/>
      <c r="M38" s="126"/>
      <c r="N38" s="126"/>
      <c r="O38" s="123"/>
      <c r="P38" s="123"/>
      <c r="Q38" s="123"/>
      <c r="R38" s="126"/>
      <c r="S38" s="126"/>
      <c r="T38" s="126"/>
      <c r="U38" s="126"/>
      <c r="V38" s="126"/>
      <c r="W38" s="126"/>
      <c r="X38" s="125"/>
      <c r="Y38" s="126"/>
      <c r="Z38" s="126"/>
      <c r="AA38" s="126"/>
      <c r="AB38" s="126"/>
      <c r="AC38" s="126"/>
      <c r="AD38" s="126"/>
      <c r="AE38" s="126"/>
      <c r="AF38" s="123"/>
      <c r="AG38" s="123"/>
    </row>
    <row r="39" spans="1:33">
      <c r="A39" s="126"/>
      <c r="B39" s="126"/>
      <c r="C39" s="126"/>
      <c r="D39" s="126"/>
      <c r="E39" s="126"/>
      <c r="F39" s="126"/>
      <c r="G39" s="125"/>
      <c r="H39" s="126"/>
      <c r="I39" s="126"/>
      <c r="J39" s="126"/>
      <c r="K39" s="126"/>
      <c r="L39" s="126"/>
      <c r="M39" s="126"/>
      <c r="N39" s="126"/>
      <c r="O39" s="123"/>
      <c r="P39" s="123"/>
      <c r="Q39" s="123"/>
      <c r="R39" s="126"/>
      <c r="S39" s="126"/>
      <c r="T39" s="126"/>
      <c r="U39" s="126"/>
      <c r="V39" s="126"/>
      <c r="W39" s="126"/>
      <c r="X39" s="125"/>
      <c r="Y39" s="126"/>
      <c r="Z39" s="126"/>
      <c r="AA39" s="126"/>
      <c r="AB39" s="126"/>
      <c r="AC39" s="126"/>
      <c r="AD39" s="126"/>
      <c r="AE39" s="126"/>
      <c r="AF39" s="123"/>
      <c r="AG39" s="123"/>
    </row>
    <row r="40" spans="1:33">
      <c r="A40" s="126"/>
      <c r="B40" s="126"/>
      <c r="C40" s="126"/>
      <c r="D40" s="126"/>
      <c r="E40" s="126"/>
      <c r="F40" s="126"/>
      <c r="G40" s="125"/>
      <c r="H40" s="126"/>
      <c r="I40" s="126"/>
      <c r="J40" s="126"/>
      <c r="K40" s="126"/>
      <c r="L40" s="126"/>
      <c r="M40" s="126"/>
      <c r="N40" s="126"/>
      <c r="O40" s="123"/>
      <c r="P40" s="123"/>
      <c r="Q40" s="123"/>
      <c r="R40" s="126"/>
      <c r="S40" s="126"/>
      <c r="T40" s="126"/>
      <c r="U40" s="126"/>
      <c r="V40" s="126"/>
      <c r="W40" s="126"/>
      <c r="X40" s="125"/>
      <c r="Y40" s="126"/>
      <c r="Z40" s="126"/>
      <c r="AA40" s="126"/>
      <c r="AB40" s="126"/>
      <c r="AC40" s="126"/>
      <c r="AD40" s="126"/>
      <c r="AE40" s="126"/>
      <c r="AF40" s="123"/>
      <c r="AG40" s="123"/>
    </row>
    <row r="41" spans="1:33" ht="63" customHeight="1">
      <c r="A41" s="274" t="s">
        <v>423</v>
      </c>
      <c r="B41" s="275"/>
      <c r="C41" s="275"/>
      <c r="D41" s="275"/>
      <c r="E41" s="275"/>
      <c r="F41" s="275"/>
      <c r="G41" s="275"/>
      <c r="H41" s="275"/>
      <c r="I41" s="275"/>
      <c r="J41" s="275"/>
      <c r="K41" s="275"/>
      <c r="L41" s="275"/>
      <c r="M41" s="275"/>
      <c r="N41" s="275"/>
      <c r="O41" s="275"/>
      <c r="P41" s="275"/>
      <c r="Q41" s="123"/>
      <c r="R41" s="274" t="s">
        <v>511</v>
      </c>
      <c r="S41" s="274"/>
      <c r="T41" s="274"/>
      <c r="U41" s="274"/>
      <c r="V41" s="274"/>
      <c r="W41" s="274"/>
      <c r="X41" s="274"/>
      <c r="Y41" s="274"/>
      <c r="Z41" s="274"/>
      <c r="AA41" s="274"/>
      <c r="AB41" s="274"/>
      <c r="AC41" s="274"/>
      <c r="AD41" s="274"/>
      <c r="AE41" s="274"/>
      <c r="AF41" s="274"/>
      <c r="AG41" s="274"/>
    </row>
    <row r="42" spans="1:33">
      <c r="A42" s="155" t="s">
        <v>294</v>
      </c>
      <c r="B42" s="155"/>
      <c r="C42" s="155"/>
      <c r="D42" s="155"/>
      <c r="E42" s="155"/>
      <c r="F42" s="155"/>
      <c r="G42" s="155"/>
      <c r="H42" s="155"/>
      <c r="I42" s="155"/>
      <c r="J42" s="155"/>
      <c r="K42" s="155"/>
      <c r="L42" s="155"/>
      <c r="M42" s="155"/>
      <c r="N42" s="155"/>
      <c r="O42" s="155"/>
      <c r="P42" s="155"/>
      <c r="Q42" s="123"/>
      <c r="R42" s="155" t="s">
        <v>380</v>
      </c>
      <c r="S42" s="155"/>
      <c r="T42" s="155"/>
      <c r="U42" s="155"/>
      <c r="V42" s="155"/>
      <c r="W42" s="155"/>
      <c r="X42" s="155"/>
      <c r="Y42" s="155"/>
      <c r="Z42" s="155"/>
      <c r="AA42" s="155"/>
      <c r="AB42" s="155"/>
      <c r="AC42" s="155"/>
      <c r="AD42" s="155"/>
      <c r="AE42" s="155"/>
      <c r="AF42" s="155"/>
      <c r="AG42" s="155"/>
    </row>
    <row r="43" spans="1:33">
      <c r="A43" s="123"/>
      <c r="B43" s="123"/>
      <c r="C43" s="123"/>
      <c r="D43" s="123"/>
      <c r="E43" s="123"/>
      <c r="F43" s="123"/>
      <c r="G43" s="128"/>
      <c r="H43" s="123"/>
      <c r="I43" s="123"/>
      <c r="J43" s="123"/>
      <c r="K43" s="123"/>
      <c r="L43" s="123"/>
      <c r="M43" s="123"/>
      <c r="N43" s="123"/>
      <c r="O43" s="123"/>
      <c r="P43" s="123"/>
    </row>
    <row r="44" spans="1:33">
      <c r="T44" s="120" t="s">
        <v>248</v>
      </c>
      <c r="Y44" s="120" t="s">
        <v>280</v>
      </c>
      <c r="AD44" s="120" t="s">
        <v>281</v>
      </c>
    </row>
    <row r="45" spans="1:33">
      <c r="B45" s="130">
        <v>2000</v>
      </c>
      <c r="C45" s="130">
        <v>2001</v>
      </c>
      <c r="D45" s="130">
        <v>2002</v>
      </c>
      <c r="E45" s="130">
        <v>2003</v>
      </c>
      <c r="F45" s="130">
        <v>2004</v>
      </c>
      <c r="G45" s="131">
        <v>2005</v>
      </c>
      <c r="H45" s="130">
        <v>2006</v>
      </c>
      <c r="I45" s="130">
        <v>2007</v>
      </c>
      <c r="J45" s="130">
        <v>2008</v>
      </c>
      <c r="K45" s="130">
        <v>2009</v>
      </c>
      <c r="L45" s="130">
        <v>2010</v>
      </c>
      <c r="M45" s="130">
        <v>2011</v>
      </c>
      <c r="N45" s="130">
        <v>2012</v>
      </c>
      <c r="Q45" s="132">
        <v>2007</v>
      </c>
      <c r="R45" s="132"/>
      <c r="S45" s="132"/>
      <c r="T45" s="132" t="s">
        <v>282</v>
      </c>
      <c r="U45" s="132"/>
      <c r="V45" s="120" t="s">
        <v>283</v>
      </c>
      <c r="Y45" s="120" t="s">
        <v>284</v>
      </c>
      <c r="Z45" s="120" t="s">
        <v>285</v>
      </c>
      <c r="AD45" s="120" t="s">
        <v>284</v>
      </c>
      <c r="AE45" s="179" t="s">
        <v>286</v>
      </c>
    </row>
    <row r="46" spans="1:33">
      <c r="B46" s="133">
        <v>13</v>
      </c>
      <c r="C46" s="133">
        <v>14</v>
      </c>
      <c r="D46" s="133">
        <v>15</v>
      </c>
      <c r="E46" s="133">
        <v>16</v>
      </c>
      <c r="F46" s="133">
        <v>17</v>
      </c>
      <c r="G46" s="133">
        <v>18</v>
      </c>
      <c r="H46" s="133">
        <v>19</v>
      </c>
      <c r="I46" s="133">
        <v>20</v>
      </c>
      <c r="J46" s="133">
        <v>21</v>
      </c>
      <c r="K46" s="133">
        <v>22</v>
      </c>
      <c r="L46" s="133">
        <v>23</v>
      </c>
      <c r="M46" s="133">
        <v>24</v>
      </c>
      <c r="N46" s="133">
        <v>25</v>
      </c>
      <c r="AD46" s="179" t="s">
        <v>284</v>
      </c>
      <c r="AE46" s="226" t="s">
        <v>503</v>
      </c>
    </row>
    <row r="47" spans="1:33">
      <c r="A47" s="120" t="s">
        <v>287</v>
      </c>
      <c r="B47" s="134"/>
      <c r="C47" s="134"/>
      <c r="E47" s="135"/>
    </row>
    <row r="48" spans="1:33">
      <c r="A48" s="120" t="s">
        <v>76</v>
      </c>
      <c r="B48" s="134" t="s">
        <v>490</v>
      </c>
      <c r="C48" s="134" t="s">
        <v>490</v>
      </c>
      <c r="D48" s="134" t="s">
        <v>490</v>
      </c>
      <c r="E48" s="134" t="s">
        <v>490</v>
      </c>
      <c r="F48" s="134" t="s">
        <v>490</v>
      </c>
      <c r="G48" s="134" t="s">
        <v>490</v>
      </c>
      <c r="H48" s="134" t="s">
        <v>490</v>
      </c>
      <c r="I48" s="134" t="s">
        <v>490</v>
      </c>
      <c r="J48" s="134" t="s">
        <v>490</v>
      </c>
      <c r="K48" s="134" t="s">
        <v>490</v>
      </c>
      <c r="L48" s="134" t="s">
        <v>490</v>
      </c>
      <c r="M48" s="134" t="s">
        <v>490</v>
      </c>
      <c r="N48" s="133" t="s">
        <v>490</v>
      </c>
      <c r="Q48" s="136" t="str">
        <f t="shared" ref="Q48:Q81" si="0">I48</f>
        <v/>
      </c>
      <c r="R48" s="136"/>
      <c r="S48" s="136"/>
      <c r="T48" s="136"/>
      <c r="U48" s="136"/>
      <c r="V48" s="136" t="str">
        <f>N48</f>
        <v/>
      </c>
      <c r="W48" s="136"/>
      <c r="X48" s="136"/>
    </row>
    <row r="49" spans="1:32">
      <c r="A49" s="120" t="s">
        <v>68</v>
      </c>
      <c r="B49" s="134" t="s">
        <v>490</v>
      </c>
      <c r="C49" s="134" t="s">
        <v>490</v>
      </c>
      <c r="D49" s="134" t="s">
        <v>490</v>
      </c>
      <c r="E49" s="134" t="s">
        <v>490</v>
      </c>
      <c r="F49" s="134" t="s">
        <v>490</v>
      </c>
      <c r="G49" s="134" t="s">
        <v>490</v>
      </c>
      <c r="H49" s="134" t="s">
        <v>490</v>
      </c>
      <c r="I49" s="134" t="s">
        <v>490</v>
      </c>
      <c r="J49" s="134" t="s">
        <v>490</v>
      </c>
      <c r="K49" s="134" t="s">
        <v>490</v>
      </c>
      <c r="L49" s="134" t="s">
        <v>490</v>
      </c>
      <c r="M49" s="134" t="s">
        <v>490</v>
      </c>
      <c r="N49" s="133" t="s">
        <v>490</v>
      </c>
      <c r="Q49" s="136" t="str">
        <f t="shared" si="0"/>
        <v/>
      </c>
      <c r="R49" s="136"/>
      <c r="S49" s="136"/>
      <c r="T49" s="136"/>
      <c r="U49" s="136"/>
      <c r="V49" s="136" t="str">
        <f>M49</f>
        <v/>
      </c>
      <c r="W49" s="136"/>
      <c r="X49" s="136"/>
      <c r="Z49" s="135"/>
    </row>
    <row r="50" spans="1:32">
      <c r="A50" s="120" t="s">
        <v>72</v>
      </c>
      <c r="B50" s="134" t="s">
        <v>490</v>
      </c>
      <c r="C50" s="134" t="s">
        <v>490</v>
      </c>
      <c r="D50" s="134" t="s">
        <v>490</v>
      </c>
      <c r="E50" s="134" t="s">
        <v>490</v>
      </c>
      <c r="F50" s="134" t="s">
        <v>490</v>
      </c>
      <c r="G50" s="134" t="s">
        <v>490</v>
      </c>
      <c r="H50" s="134" t="s">
        <v>490</v>
      </c>
      <c r="I50" s="134" t="s">
        <v>490</v>
      </c>
      <c r="J50" s="134" t="s">
        <v>490</v>
      </c>
      <c r="K50" s="134" t="s">
        <v>490</v>
      </c>
      <c r="L50" s="134" t="s">
        <v>490</v>
      </c>
      <c r="M50" s="134" t="s">
        <v>490</v>
      </c>
      <c r="N50" s="133" t="s">
        <v>490</v>
      </c>
      <c r="Q50" s="136" t="str">
        <f t="shared" si="0"/>
        <v/>
      </c>
      <c r="R50" s="136"/>
      <c r="S50" s="136"/>
      <c r="T50" s="136"/>
      <c r="U50" s="136"/>
      <c r="V50" s="136" t="str">
        <f>N50</f>
        <v/>
      </c>
      <c r="W50" s="136"/>
      <c r="X50" s="136"/>
      <c r="Z50" s="135"/>
    </row>
    <row r="51" spans="1:32">
      <c r="A51" s="120" t="s">
        <v>60</v>
      </c>
      <c r="B51" s="133">
        <v>74.441637509041342</v>
      </c>
      <c r="C51" s="133">
        <v>78.493513948682221</v>
      </c>
      <c r="D51" s="133">
        <v>78.544888095995233</v>
      </c>
      <c r="E51" s="133">
        <v>77.593401139093316</v>
      </c>
      <c r="F51" s="133">
        <v>77.077574171946381</v>
      </c>
      <c r="G51" s="133">
        <v>77.607119969122479</v>
      </c>
      <c r="H51" s="133">
        <v>77.416999170481787</v>
      </c>
      <c r="I51" s="133">
        <v>77.308667216248779</v>
      </c>
      <c r="J51" s="133">
        <v>72.264912903395668</v>
      </c>
      <c r="K51" s="133">
        <v>79.756221408430434</v>
      </c>
      <c r="L51" s="133">
        <v>77.639085126262273</v>
      </c>
      <c r="M51" s="133">
        <v>78.106274693709736</v>
      </c>
      <c r="N51" s="133">
        <v>77.901805157917352</v>
      </c>
      <c r="O51" s="120" t="s">
        <v>149</v>
      </c>
      <c r="P51" s="120" t="str">
        <f>CONCATENATE(A51," (",ROUND(T51,1),")")</f>
        <v>Australia (6.5)</v>
      </c>
      <c r="Q51" s="135">
        <f t="shared" si="0"/>
        <v>77.308667216248779</v>
      </c>
      <c r="R51" s="135"/>
      <c r="S51" s="120" t="str">
        <f>CONCATENATE(O51," (",ROUND(T51,1),")")</f>
        <v>Australie (6.5)</v>
      </c>
      <c r="T51" s="135">
        <v>6.5082464535358806</v>
      </c>
      <c r="U51" s="135"/>
      <c r="V51" s="135">
        <f>N51</f>
        <v>77.901805157917352</v>
      </c>
      <c r="W51" s="135"/>
      <c r="X51" s="135"/>
      <c r="Y51" s="135">
        <f>VLOOKUP(A51,$A$93:$N$126,14,FALSE)</f>
        <v>31.537969957192391</v>
      </c>
      <c r="Z51" s="135">
        <f>VLOOKUP(A51,$A$134:$N$167,14,FALSE)</f>
        <v>46.363835200724971</v>
      </c>
      <c r="AB51" s="135">
        <f t="shared" ref="AB51:AB81" si="1">V51-Y51-Z51</f>
        <v>0</v>
      </c>
      <c r="AD51" s="137">
        <f t="shared" ref="AD51:AE81" si="2">Y51*100/($Y51+$Z51)</f>
        <v>40.484260786076412</v>
      </c>
      <c r="AE51" s="137">
        <f t="shared" si="2"/>
        <v>59.515739213923581</v>
      </c>
      <c r="AF51" s="137">
        <f t="shared" ref="AF51:AF81" si="3">AD51+AE51</f>
        <v>100</v>
      </c>
    </row>
    <row r="52" spans="1:32">
      <c r="A52" s="120" t="s">
        <v>66</v>
      </c>
      <c r="B52" s="134">
        <v>56.915957445355289</v>
      </c>
      <c r="C52" s="134">
        <v>55.555031292798951</v>
      </c>
      <c r="D52" s="134">
        <v>52.1348617473828</v>
      </c>
      <c r="E52" s="134">
        <v>53.308691211935489</v>
      </c>
      <c r="F52" s="134">
        <v>50.337668467960718</v>
      </c>
      <c r="G52" s="134">
        <v>52.062113183302749</v>
      </c>
      <c r="H52" s="134">
        <v>53.651625528659352</v>
      </c>
      <c r="I52" s="134">
        <v>53.710678966664972</v>
      </c>
      <c r="J52" s="134">
        <v>53.092958703240548</v>
      </c>
      <c r="K52" s="134">
        <v>43.650380262633455</v>
      </c>
      <c r="L52" s="134">
        <v>60.956439263824301</v>
      </c>
      <c r="M52" s="134">
        <v>66.28907923477307</v>
      </c>
      <c r="N52" s="133" t="s">
        <v>490</v>
      </c>
      <c r="O52" s="120" t="s">
        <v>148</v>
      </c>
      <c r="P52" s="120" t="str">
        <f t="shared" ref="P52:P81" si="4">CONCATENATE(A52," (",ROUND(T52,1),")")</f>
        <v>Iceland (4.9)</v>
      </c>
      <c r="Q52" s="135">
        <f t="shared" si="0"/>
        <v>53.710678966664972</v>
      </c>
      <c r="R52" s="135"/>
      <c r="S52" s="120" t="str">
        <f t="shared" ref="S52:S81" si="5">CONCATENATE(O52," (",ROUND(T52,1),")")</f>
        <v>Islande (4.9)</v>
      </c>
      <c r="T52" s="135">
        <v>4.9448851417189683</v>
      </c>
      <c r="U52" s="135"/>
      <c r="V52" s="135">
        <f>M52</f>
        <v>66.28907923477307</v>
      </c>
      <c r="W52" s="135"/>
      <c r="X52" s="135"/>
      <c r="Y52" s="135">
        <f>VLOOKUP(A52,$A$93:$N$126,13,FALSE)</f>
        <v>28.375147997561157</v>
      </c>
      <c r="Z52" s="135">
        <f>VLOOKUP(A52,$A$134:$N$167,13,FALSE)</f>
        <v>37.913931237211905</v>
      </c>
      <c r="AB52" s="135">
        <f t="shared" si="1"/>
        <v>0</v>
      </c>
      <c r="AD52" s="137">
        <f t="shared" si="2"/>
        <v>42.805162366286865</v>
      </c>
      <c r="AE52" s="137">
        <f t="shared" si="2"/>
        <v>57.194837633713142</v>
      </c>
      <c r="AF52" s="137">
        <f t="shared" si="3"/>
        <v>100</v>
      </c>
    </row>
    <row r="53" spans="1:32">
      <c r="A53" s="120" t="s">
        <v>64</v>
      </c>
      <c r="B53" s="134">
        <v>54.331504753571537</v>
      </c>
      <c r="C53" s="134">
        <v>53.189539033880727</v>
      </c>
      <c r="D53" s="134">
        <v>52.103355081686267</v>
      </c>
      <c r="E53" s="134">
        <v>52.39771305554256</v>
      </c>
      <c r="F53" s="134">
        <v>53.843735498964975</v>
      </c>
      <c r="G53" s="134">
        <v>54.764900358226107</v>
      </c>
      <c r="H53" s="134">
        <v>54.523689113728715</v>
      </c>
      <c r="I53" s="134">
        <v>53.909681018216716</v>
      </c>
      <c r="J53" s="134">
        <v>53.709838232270144</v>
      </c>
      <c r="K53" s="134">
        <v>52.225369619666182</v>
      </c>
      <c r="L53" s="134">
        <v>52.783773673815539</v>
      </c>
      <c r="M53" s="134">
        <v>53.384567793785223</v>
      </c>
      <c r="N53" s="133">
        <v>53.143100486554331</v>
      </c>
      <c r="O53" s="120" t="s">
        <v>64</v>
      </c>
      <c r="P53" s="120" t="str">
        <f t="shared" si="4"/>
        <v>Canada (4.8)</v>
      </c>
      <c r="Q53" s="135">
        <f t="shared" si="0"/>
        <v>53.909681018216716</v>
      </c>
      <c r="R53" s="135"/>
      <c r="S53" s="120" t="str">
        <f t="shared" si="5"/>
        <v>Canada (4.8)</v>
      </c>
      <c r="T53" s="135">
        <v>4.8344784559852432</v>
      </c>
      <c r="U53" s="135"/>
      <c r="V53" s="135">
        <f>N53</f>
        <v>53.143100486554331</v>
      </c>
      <c r="W53" s="135"/>
      <c r="X53" s="135"/>
      <c r="Y53" s="135">
        <f>VLOOKUP(A53,$A$93:$N$126,14,FALSE)</f>
        <v>24.144371983983127</v>
      </c>
      <c r="Z53" s="135">
        <f>VLOOKUP(A53,$A$134:$N$167,14,FALSE)</f>
        <v>28.998728502571197</v>
      </c>
      <c r="AB53" s="135">
        <f t="shared" si="1"/>
        <v>0</v>
      </c>
      <c r="AD53" s="137">
        <f t="shared" si="2"/>
        <v>45.432749995630886</v>
      </c>
      <c r="AE53" s="137">
        <f t="shared" si="2"/>
        <v>54.567250004369114</v>
      </c>
      <c r="AF53" s="137">
        <f t="shared" si="3"/>
        <v>100</v>
      </c>
    </row>
    <row r="54" spans="1:32">
      <c r="A54" s="120" t="s">
        <v>70</v>
      </c>
      <c r="B54" s="134">
        <v>48.447350406106857</v>
      </c>
      <c r="C54" s="134">
        <v>49.358127840119508</v>
      </c>
      <c r="D54" s="134">
        <v>49.975995986646986</v>
      </c>
      <c r="E54" s="134">
        <v>49.03377831531381</v>
      </c>
      <c r="F54" s="134">
        <v>51.323845533807699</v>
      </c>
      <c r="G54" s="134">
        <v>51.28205996801821</v>
      </c>
      <c r="H54" s="134">
        <v>50.762054703416695</v>
      </c>
      <c r="I54" s="134">
        <v>49.780261668505332</v>
      </c>
      <c r="J54" s="134">
        <v>50.304789224789673</v>
      </c>
      <c r="K54" s="134">
        <v>48.339361125824816</v>
      </c>
      <c r="L54" s="134">
        <v>49.216449493014274</v>
      </c>
      <c r="M54" s="134">
        <v>48.449689722351629</v>
      </c>
      <c r="N54" s="133">
        <v>47.948994451563955</v>
      </c>
      <c r="O54" s="120" t="s">
        <v>307</v>
      </c>
      <c r="P54" s="120" t="str">
        <f t="shared" si="4"/>
        <v>Israel (4.2)</v>
      </c>
      <c r="Q54" s="135">
        <f t="shared" si="0"/>
        <v>49.780261668505332</v>
      </c>
      <c r="R54" s="135"/>
      <c r="S54" s="120" t="str">
        <f t="shared" si="5"/>
        <v>Israël (4.2)</v>
      </c>
      <c r="T54" s="135">
        <v>4.1683271920267924</v>
      </c>
      <c r="U54" s="135"/>
      <c r="V54" s="135">
        <f>N54</f>
        <v>47.948994451563955</v>
      </c>
      <c r="W54" s="135"/>
      <c r="X54" s="135"/>
      <c r="Y54" s="135">
        <f>VLOOKUP(A54,$A$93:$N$126,14,FALSE)</f>
        <v>28.134365355432738</v>
      </c>
      <c r="Z54" s="135">
        <f>VLOOKUP(A54,$A$134:$N$167,14,FALSE)</f>
        <v>19.814629096131217</v>
      </c>
      <c r="AB54" s="135">
        <f t="shared" si="1"/>
        <v>0</v>
      </c>
      <c r="AD54" s="137">
        <f t="shared" si="2"/>
        <v>58.6756107760568</v>
      </c>
      <c r="AE54" s="137">
        <f t="shared" si="2"/>
        <v>41.324389223943193</v>
      </c>
      <c r="AF54" s="137">
        <f t="shared" si="3"/>
        <v>100</v>
      </c>
    </row>
    <row r="55" spans="1:32">
      <c r="A55" s="120" t="s">
        <v>50</v>
      </c>
      <c r="B55" s="134">
        <v>42.093792602155837</v>
      </c>
      <c r="C55" s="134">
        <v>41.025565792668992</v>
      </c>
      <c r="D55" s="134">
        <v>40.25310966071369</v>
      </c>
      <c r="E55" s="134">
        <v>39.116544142115778</v>
      </c>
      <c r="F55" s="134">
        <v>36.974543383674195</v>
      </c>
      <c r="G55" s="134">
        <v>36.72906253425041</v>
      </c>
      <c r="H55" s="134">
        <v>37.658156470183876</v>
      </c>
      <c r="I55" s="134">
        <v>37.245120479454023</v>
      </c>
      <c r="J55" s="134">
        <v>39.189363858543999</v>
      </c>
      <c r="K55" s="134">
        <v>41.078523650592132</v>
      </c>
      <c r="L55" s="134">
        <v>40.374787942441365</v>
      </c>
      <c r="M55" s="134">
        <v>39.087040667273158</v>
      </c>
      <c r="N55" s="133">
        <v>37.20023499852671</v>
      </c>
      <c r="O55" s="120" t="s">
        <v>154</v>
      </c>
      <c r="P55" s="120" t="str">
        <f t="shared" si="4"/>
        <v>New Zealand (3.8)</v>
      </c>
      <c r="Q55" s="135">
        <f t="shared" si="0"/>
        <v>37.245120479454023</v>
      </c>
      <c r="R55" s="135"/>
      <c r="S55" s="120" t="str">
        <f t="shared" si="5"/>
        <v>Nouvelle-Zélande (3.8)</v>
      </c>
      <c r="T55" s="135">
        <v>3.7719888550786953</v>
      </c>
      <c r="U55" s="135"/>
      <c r="V55" s="135">
        <f>N55</f>
        <v>37.20023499852671</v>
      </c>
      <c r="W55" s="135"/>
      <c r="X55" s="135"/>
      <c r="Y55" s="135">
        <f>VLOOKUP(A55,$A$93:$N$126,14,FALSE)</f>
        <v>0.42999988760290553</v>
      </c>
      <c r="Z55" s="135">
        <f>VLOOKUP(A55,$A$134:$N$167,14,FALSE)</f>
        <v>36.770235110923807</v>
      </c>
      <c r="AB55" s="135">
        <f t="shared" si="1"/>
        <v>0</v>
      </c>
      <c r="AD55" s="137">
        <f t="shared" si="2"/>
        <v>1.1559063743009566</v>
      </c>
      <c r="AE55" s="137">
        <f t="shared" si="2"/>
        <v>98.844093625699045</v>
      </c>
      <c r="AF55" s="137">
        <f t="shared" si="3"/>
        <v>100</v>
      </c>
    </row>
    <row r="56" spans="1:32">
      <c r="A56" s="120" t="s">
        <v>48</v>
      </c>
      <c r="B56" s="134">
        <v>33.534213605822295</v>
      </c>
      <c r="C56" s="134">
        <v>31.46287131783571</v>
      </c>
      <c r="D56" s="134">
        <v>30.398907443084784</v>
      </c>
      <c r="E56" s="134">
        <v>30.235241770907894</v>
      </c>
      <c r="F56" s="134">
        <v>29.929751300088508</v>
      </c>
      <c r="G56" s="134">
        <v>29.873767745805051</v>
      </c>
      <c r="H56" s="134">
        <v>29.99421706629964</v>
      </c>
      <c r="I56" s="134">
        <v>30.183438397550727</v>
      </c>
      <c r="J56" s="134">
        <v>30.80029287874374</v>
      </c>
      <c r="K56" s="134">
        <v>32.119548264366536</v>
      </c>
      <c r="L56" s="134">
        <v>35.09116471812375</v>
      </c>
      <c r="M56" s="134">
        <v>36.526775616842102</v>
      </c>
      <c r="N56" s="133" t="s">
        <v>490</v>
      </c>
      <c r="O56" s="120" t="s">
        <v>157</v>
      </c>
      <c r="P56" s="120" t="str">
        <f t="shared" si="4"/>
        <v>Ireland (5)</v>
      </c>
      <c r="Q56" s="135">
        <f t="shared" si="0"/>
        <v>30.183438397550727</v>
      </c>
      <c r="R56" s="135"/>
      <c r="S56" s="120" t="str">
        <f t="shared" si="5"/>
        <v>Irlande (5)</v>
      </c>
      <c r="T56" s="135">
        <v>4.9608696587188739</v>
      </c>
      <c r="U56" s="135"/>
      <c r="V56" s="135">
        <f>M56</f>
        <v>36.526775616842102</v>
      </c>
      <c r="W56" s="135"/>
      <c r="X56" s="135"/>
      <c r="Y56" s="135">
        <f>VLOOKUP(A56,$A$93:$N$126,13,FALSE)</f>
        <v>4.6100302846905441</v>
      </c>
      <c r="Z56" s="135">
        <f>VLOOKUP(A56,$A$134:$N$167,13,FALSE)</f>
        <v>31.916745332151553</v>
      </c>
      <c r="AB56" s="135">
        <f t="shared" si="1"/>
        <v>0</v>
      </c>
      <c r="AD56" s="137">
        <f t="shared" si="2"/>
        <v>12.620961491506275</v>
      </c>
      <c r="AE56" s="137">
        <f t="shared" si="2"/>
        <v>87.379038508493736</v>
      </c>
      <c r="AF56" s="137">
        <f t="shared" si="3"/>
        <v>100.00000000000001</v>
      </c>
    </row>
    <row r="57" spans="1:32">
      <c r="A57" s="120" t="s">
        <v>78</v>
      </c>
      <c r="B57" s="134">
        <v>29.168007910308912</v>
      </c>
      <c r="C57" s="134">
        <v>48.508632421823236</v>
      </c>
      <c r="D57" s="134">
        <v>47.324195123487378</v>
      </c>
      <c r="E57" s="134">
        <v>44.535799475378496</v>
      </c>
      <c r="F57" s="134">
        <v>44.915698531892126</v>
      </c>
      <c r="G57" s="134">
        <v>44.078255959266841</v>
      </c>
      <c r="H57" s="134">
        <v>42.162617467565703</v>
      </c>
      <c r="I57" s="134">
        <v>38.424498187011253</v>
      </c>
      <c r="J57" s="134">
        <v>35.383239786958988</v>
      </c>
      <c r="K57" s="134">
        <v>33.226129621160027</v>
      </c>
      <c r="L57" s="134">
        <v>32.094726349320098</v>
      </c>
      <c r="M57" s="134">
        <v>30.05147681802594</v>
      </c>
      <c r="N57" s="133" t="s">
        <v>490</v>
      </c>
      <c r="O57" s="120" t="s">
        <v>142</v>
      </c>
      <c r="P57" s="120" t="str">
        <f t="shared" si="4"/>
        <v>Mexico (0.8)</v>
      </c>
      <c r="Q57" s="135">
        <f t="shared" si="0"/>
        <v>38.424498187011253</v>
      </c>
      <c r="R57" s="135"/>
      <c r="S57" s="120" t="str">
        <f t="shared" si="5"/>
        <v>Mexique (0.8)</v>
      </c>
      <c r="T57" s="135">
        <v>0.81261141790758451</v>
      </c>
      <c r="U57" s="135"/>
      <c r="V57" s="135">
        <f>M57</f>
        <v>30.05147681802594</v>
      </c>
      <c r="W57" s="135"/>
      <c r="X57" s="135"/>
      <c r="Y57" s="135">
        <f>VLOOKUP(A57,$A$93:$N$126,13,FALSE)</f>
        <v>0</v>
      </c>
      <c r="Z57" s="135">
        <f>VLOOKUP(A57,$A$134:$N$167,13,FALSE)</f>
        <v>30.05147681802594</v>
      </c>
      <c r="AB57" s="135">
        <f t="shared" si="1"/>
        <v>0</v>
      </c>
      <c r="AD57" s="137">
        <f t="shared" si="2"/>
        <v>0</v>
      </c>
      <c r="AE57" s="137">
        <f t="shared" si="2"/>
        <v>100</v>
      </c>
      <c r="AF57" s="137">
        <f t="shared" si="3"/>
        <v>100</v>
      </c>
    </row>
    <row r="58" spans="1:32">
      <c r="A58" s="120" t="s">
        <v>38</v>
      </c>
      <c r="B58" s="134">
        <v>22.269314290855409</v>
      </c>
      <c r="C58" s="134">
        <v>22.577107653166802</v>
      </c>
      <c r="D58" s="134">
        <v>22.895360031853599</v>
      </c>
      <c r="E58" s="134">
        <v>23.354998924621931</v>
      </c>
      <c r="F58" s="134">
        <v>23.961792470812451</v>
      </c>
      <c r="G58" s="134">
        <v>23.951034925556488</v>
      </c>
      <c r="H58" s="134">
        <v>24.324684538071995</v>
      </c>
      <c r="I58" s="134">
        <v>24.529098750289755</v>
      </c>
      <c r="J58" s="134">
        <v>24.671156749580568</v>
      </c>
      <c r="K58" s="134">
        <v>24.332070865206131</v>
      </c>
      <c r="L58" s="134">
        <v>26.566686633238636</v>
      </c>
      <c r="M58" s="134">
        <v>27.553131394890528</v>
      </c>
      <c r="N58" s="133" t="s">
        <v>490</v>
      </c>
      <c r="O58" s="120" t="s">
        <v>161</v>
      </c>
      <c r="P58" s="120" t="str">
        <f t="shared" si="4"/>
        <v>Japan (3.4)</v>
      </c>
      <c r="Q58" s="135">
        <f t="shared" si="0"/>
        <v>24.529098750289755</v>
      </c>
      <c r="R58" s="135"/>
      <c r="S58" s="120" t="str">
        <f t="shared" si="5"/>
        <v>Japon (3.4)</v>
      </c>
      <c r="T58" s="135">
        <v>3.4348025562259452</v>
      </c>
      <c r="U58" s="135"/>
      <c r="V58" s="135">
        <f>M58</f>
        <v>27.553131394890528</v>
      </c>
      <c r="W58" s="135"/>
      <c r="X58" s="135"/>
      <c r="Y58" s="135">
        <f>VLOOKUP(A58,$A$93:$N$126,13,FALSE)</f>
        <v>16.279041459825365</v>
      </c>
      <c r="Z58" s="135">
        <f>VLOOKUP(A58,$A$134:$N$167,13,FALSE)</f>
        <v>11.274089935065163</v>
      </c>
      <c r="AB58" s="135">
        <f>V58-Y58-Z58</f>
        <v>0</v>
      </c>
      <c r="AD58" s="137">
        <f t="shared" si="2"/>
        <v>59.082364274734161</v>
      </c>
      <c r="AE58" s="137">
        <f t="shared" si="2"/>
        <v>40.917635725265832</v>
      </c>
      <c r="AF58" s="137">
        <f>AD58+AE58</f>
        <v>100</v>
      </c>
    </row>
    <row r="59" spans="1:32">
      <c r="A59" s="120" t="s">
        <v>58</v>
      </c>
      <c r="B59" s="133">
        <v>30.386310173640059</v>
      </c>
      <c r="C59" s="133">
        <v>30.053029101863643</v>
      </c>
      <c r="D59" s="133">
        <v>29.112389056590242</v>
      </c>
      <c r="E59" s="133">
        <v>29.100328054754147</v>
      </c>
      <c r="F59" s="133">
        <v>29.212546564341267</v>
      </c>
      <c r="G59" s="133">
        <v>29.215065959357787</v>
      </c>
      <c r="H59" s="133">
        <v>29.013955236039141</v>
      </c>
      <c r="I59" s="133">
        <v>28.879747933623506</v>
      </c>
      <c r="J59" s="133">
        <v>28.505160377605947</v>
      </c>
      <c r="K59" s="133">
        <v>26.80259556023838</v>
      </c>
      <c r="L59" s="133">
        <v>26.374318289427677</v>
      </c>
      <c r="M59" s="133">
        <v>26.585632224770638</v>
      </c>
      <c r="N59" s="133">
        <v>27.002722815173879</v>
      </c>
      <c r="O59" s="120" t="s">
        <v>150</v>
      </c>
      <c r="P59" s="120" t="str">
        <f t="shared" si="4"/>
        <v>United States (2.5)</v>
      </c>
      <c r="Q59" s="135">
        <f t="shared" si="0"/>
        <v>28.879747933623506</v>
      </c>
      <c r="R59" s="135"/>
      <c r="S59" s="120" t="str">
        <f t="shared" si="5"/>
        <v>États-Unis (2.5)</v>
      </c>
      <c r="T59" s="135">
        <v>2.4777185150589101</v>
      </c>
      <c r="U59" s="135"/>
      <c r="V59" s="135">
        <f>N59</f>
        <v>27.002722815173879</v>
      </c>
      <c r="W59" s="135"/>
      <c r="X59" s="135"/>
      <c r="Y59" s="135">
        <f>VLOOKUP(A59,$A$93:$N$126,14,FALSE)</f>
        <v>9.8871224935699384</v>
      </c>
      <c r="Z59" s="135">
        <f>VLOOKUP(A59,$A$134:$N$167,14,FALSE)</f>
        <v>17.115600321603942</v>
      </c>
      <c r="AB59" s="135">
        <f t="shared" si="1"/>
        <v>0</v>
      </c>
      <c r="AD59" s="137">
        <f t="shared" si="2"/>
        <v>36.615279730286971</v>
      </c>
      <c r="AE59" s="137">
        <f t="shared" si="2"/>
        <v>63.384720269713021</v>
      </c>
      <c r="AF59" s="137">
        <f t="shared" si="3"/>
        <v>100</v>
      </c>
    </row>
    <row r="60" spans="1:32">
      <c r="A60" s="120" t="s">
        <v>44</v>
      </c>
      <c r="B60" s="134">
        <v>17.456339403961536</v>
      </c>
      <c r="C60" s="134">
        <v>16.658890784481905</v>
      </c>
      <c r="D60" s="134">
        <v>16.522920754891508</v>
      </c>
      <c r="E60" s="134">
        <v>23.658559709848806</v>
      </c>
      <c r="F60" s="134">
        <v>24.854273567788617</v>
      </c>
      <c r="G60" s="134">
        <v>24.773062411738263</v>
      </c>
      <c r="H60" s="134">
        <v>25.374094080446547</v>
      </c>
      <c r="I60" s="134">
        <v>24.558483068214752</v>
      </c>
      <c r="J60" s="134">
        <v>24.700947096431879</v>
      </c>
      <c r="K60" s="134">
        <v>26.191286770091565</v>
      </c>
      <c r="L60" s="134">
        <v>25.608310678554631</v>
      </c>
      <c r="M60" s="134">
        <v>25.891632313810931</v>
      </c>
      <c r="N60" s="133" t="s">
        <v>490</v>
      </c>
      <c r="O60" s="120" t="s">
        <v>159</v>
      </c>
      <c r="P60" s="120" t="str">
        <f t="shared" si="4"/>
        <v>United Kingdom (2.8)</v>
      </c>
      <c r="Q60" s="135">
        <f t="shared" si="0"/>
        <v>24.558483068214752</v>
      </c>
      <c r="R60" s="135"/>
      <c r="S60" s="120" t="str">
        <f t="shared" si="5"/>
        <v>Royaume-Uni (2.8)</v>
      </c>
      <c r="T60" s="135">
        <v>2.7729013693699551</v>
      </c>
      <c r="U60" s="135"/>
      <c r="V60" s="135">
        <f>M60</f>
        <v>25.891632313810931</v>
      </c>
      <c r="W60" s="135"/>
      <c r="X60" s="135"/>
      <c r="Y60" s="135">
        <f>VLOOKUP(A60,$A$93:$N$126,13,FALSE)</f>
        <v>5.3413635701454378</v>
      </c>
      <c r="Z60" s="135">
        <f>VLOOKUP(A60,$A$134:$N$167,13,FALSE)</f>
        <v>20.550268743665491</v>
      </c>
      <c r="AB60" s="135">
        <f t="shared" si="1"/>
        <v>0</v>
      </c>
      <c r="AD60" s="137">
        <f t="shared" si="2"/>
        <v>20.629690339362213</v>
      </c>
      <c r="AE60" s="137">
        <f t="shared" si="2"/>
        <v>79.370309660637787</v>
      </c>
      <c r="AF60" s="137">
        <f t="shared" si="3"/>
        <v>100</v>
      </c>
    </row>
    <row r="61" spans="1:32">
      <c r="A61" s="120" t="s">
        <v>74</v>
      </c>
      <c r="B61" s="134">
        <v>10.365220594596019</v>
      </c>
      <c r="C61" s="134">
        <v>17.013807036841531</v>
      </c>
      <c r="D61" s="134">
        <v>15.80088255559096</v>
      </c>
      <c r="E61" s="134">
        <v>14.961685560362351</v>
      </c>
      <c r="F61" s="134">
        <v>13.015072474152078</v>
      </c>
      <c r="G61" s="134">
        <v>13.414081732181266</v>
      </c>
      <c r="H61" s="134">
        <v>14.13304703433427</v>
      </c>
      <c r="I61" s="134">
        <v>14.271742636690588</v>
      </c>
      <c r="J61" s="134">
        <v>18.889946336503584</v>
      </c>
      <c r="K61" s="134">
        <v>22.102237574981633</v>
      </c>
      <c r="L61" s="134">
        <v>21.391300494158692</v>
      </c>
      <c r="M61" s="134">
        <v>20.281356509020107</v>
      </c>
      <c r="N61" s="133">
        <v>19.036794227238392</v>
      </c>
      <c r="O61" s="120" t="s">
        <v>143</v>
      </c>
      <c r="P61" s="120" t="str">
        <f t="shared" si="4"/>
        <v>Korea (0.7)</v>
      </c>
      <c r="Q61" s="135">
        <f t="shared" si="0"/>
        <v>14.271742636690588</v>
      </c>
      <c r="R61" s="135"/>
      <c r="S61" s="120" t="str">
        <f t="shared" si="5"/>
        <v>Corée (0.7)</v>
      </c>
      <c r="T61" s="135">
        <v>0.68421461586793142</v>
      </c>
      <c r="U61" s="135"/>
      <c r="V61" s="135">
        <f>N61</f>
        <v>19.036794227238392</v>
      </c>
      <c r="W61" s="135"/>
      <c r="X61" s="135"/>
      <c r="Y61" s="135">
        <f>VLOOKUP(A61,$A$93:$N$126,14,FALSE)</f>
        <v>8.7756939865187924</v>
      </c>
      <c r="Z61" s="135">
        <f>VLOOKUP(A61,$A$134:$N$167,14,FALSE)</f>
        <v>10.2611002407196</v>
      </c>
      <c r="AB61" s="135">
        <f t="shared" si="1"/>
        <v>0</v>
      </c>
      <c r="AD61" s="137">
        <f t="shared" si="2"/>
        <v>46.098591400238377</v>
      </c>
      <c r="AE61" s="137">
        <f t="shared" si="2"/>
        <v>53.901408599761631</v>
      </c>
      <c r="AF61" s="137">
        <f t="shared" si="3"/>
        <v>100</v>
      </c>
    </row>
    <row r="62" spans="1:32">
      <c r="A62" s="120" t="s">
        <v>24</v>
      </c>
      <c r="B62" s="134">
        <v>13.10509715883682</v>
      </c>
      <c r="C62" s="134">
        <v>12.715998580202074</v>
      </c>
      <c r="D62" s="134">
        <v>12.38872204004779</v>
      </c>
      <c r="E62" s="134">
        <v>11.861233234818489</v>
      </c>
      <c r="F62" s="134">
        <v>11.55582798933286</v>
      </c>
      <c r="G62" s="134">
        <v>12.271097657476261</v>
      </c>
      <c r="H62" s="134">
        <v>12.427519188848066</v>
      </c>
      <c r="I62" s="134">
        <v>12.140673680019361</v>
      </c>
      <c r="J62" s="134">
        <v>12.127321821420734</v>
      </c>
      <c r="K62" s="134">
        <v>13.053512178716248</v>
      </c>
      <c r="L62" s="134">
        <v>15.067409235840129</v>
      </c>
      <c r="M62" s="134">
        <v>15.942209836598433</v>
      </c>
      <c r="N62" s="133" t="s">
        <v>490</v>
      </c>
      <c r="O62" s="120" t="s">
        <v>165</v>
      </c>
      <c r="P62" s="120" t="str">
        <f t="shared" si="4"/>
        <v>Spain (2.7)</v>
      </c>
      <c r="Q62" s="135">
        <f t="shared" si="0"/>
        <v>12.140673680019361</v>
      </c>
      <c r="R62" s="135"/>
      <c r="S62" s="120" t="str">
        <f t="shared" si="5"/>
        <v>Espagne (2.7)</v>
      </c>
      <c r="T62" s="135">
        <v>2.7093690595769773</v>
      </c>
      <c r="U62" s="135"/>
      <c r="V62" s="135">
        <f t="shared" ref="V62:V81" si="6">M62</f>
        <v>15.942209836598433</v>
      </c>
      <c r="W62" s="135"/>
      <c r="X62" s="135"/>
      <c r="Y62" s="135">
        <f t="shared" ref="Y62:Y76" si="7">VLOOKUP(A62,$A$93:$N$126,13,FALSE)</f>
        <v>6.9302420136017551</v>
      </c>
      <c r="Z62" s="135">
        <f t="shared" ref="Z62:Z81" si="8">VLOOKUP(A62,$A$134:$N$167,13,FALSE)</f>
        <v>9.0119678229966791</v>
      </c>
      <c r="AB62" s="135">
        <f t="shared" si="1"/>
        <v>0</v>
      </c>
      <c r="AD62" s="137">
        <f t="shared" si="2"/>
        <v>43.471024937157971</v>
      </c>
      <c r="AE62" s="137">
        <f t="shared" si="2"/>
        <v>56.528975062842044</v>
      </c>
      <c r="AF62" s="137">
        <f t="shared" si="3"/>
        <v>100.00000000000001</v>
      </c>
    </row>
    <row r="63" spans="1:32">
      <c r="A63" s="120" t="s">
        <v>30</v>
      </c>
      <c r="B63" s="134">
        <v>10.07383065892796</v>
      </c>
      <c r="C63" s="134">
        <v>9.631791192980323</v>
      </c>
      <c r="D63" s="134">
        <v>9.9942363112391934</v>
      </c>
      <c r="E63" s="134">
        <v>9.9065759637188204</v>
      </c>
      <c r="F63" s="134">
        <v>9.7762784090909083</v>
      </c>
      <c r="G63" s="134">
        <v>9.1357324016104151</v>
      </c>
      <c r="H63" s="134">
        <v>9.5796452375074939</v>
      </c>
      <c r="I63" s="134">
        <v>9.3107575941571401</v>
      </c>
      <c r="J63" s="134">
        <v>10.05223658544649</v>
      </c>
      <c r="K63" s="134">
        <v>11.840548307285664</v>
      </c>
      <c r="L63" s="134">
        <v>11.940493848704302</v>
      </c>
      <c r="M63" s="134">
        <v>11.979622364595976</v>
      </c>
      <c r="N63" s="133" t="s">
        <v>490</v>
      </c>
      <c r="O63" s="120" t="s">
        <v>160</v>
      </c>
      <c r="P63" s="120" t="str">
        <f t="shared" si="4"/>
        <v>Netherlands (1.4)</v>
      </c>
      <c r="Q63" s="135">
        <f t="shared" si="0"/>
        <v>9.3107575941571401</v>
      </c>
      <c r="R63" s="135"/>
      <c r="S63" s="120" t="str">
        <f t="shared" si="5"/>
        <v>Pays-Bas (1.4)</v>
      </c>
      <c r="T63" s="135">
        <v>1.4170841353015706</v>
      </c>
      <c r="U63" s="135"/>
      <c r="V63" s="135">
        <f t="shared" si="6"/>
        <v>11.979622364595976</v>
      </c>
      <c r="W63" s="135"/>
      <c r="X63" s="135"/>
      <c r="Y63" s="135">
        <f t="shared" si="7"/>
        <v>0.29917304055770372</v>
      </c>
      <c r="Z63" s="135">
        <f t="shared" si="8"/>
        <v>11.680449324038271</v>
      </c>
      <c r="AB63" s="135">
        <f>V63-Y63-Z63</f>
        <v>0</v>
      </c>
      <c r="AD63" s="137">
        <f t="shared" si="2"/>
        <v>2.4973495111320534</v>
      </c>
      <c r="AE63" s="137">
        <f t="shared" si="2"/>
        <v>97.502650488867928</v>
      </c>
      <c r="AF63" s="137">
        <f>AD63+AE63</f>
        <v>99.999999999999986</v>
      </c>
    </row>
    <row r="64" spans="1:32">
      <c r="A64" s="120" t="s">
        <v>9</v>
      </c>
      <c r="B64" s="134">
        <v>10.909324181544889</v>
      </c>
      <c r="C64" s="134">
        <v>10.446961501008078</v>
      </c>
      <c r="D64" s="134">
        <v>10.698392622417991</v>
      </c>
      <c r="E64" s="134">
        <v>10.732438245761214</v>
      </c>
      <c r="F64" s="134">
        <v>10.86919557270256</v>
      </c>
      <c r="G64" s="134">
        <v>11.011420473826844</v>
      </c>
      <c r="H64" s="134">
        <v>10.400549280162467</v>
      </c>
      <c r="I64" s="134">
        <v>10.026880216796915</v>
      </c>
      <c r="J64" s="134">
        <v>9.6595032429622947</v>
      </c>
      <c r="K64" s="134">
        <v>9.9985909012055991</v>
      </c>
      <c r="L64" s="134">
        <v>9.7532884378449278</v>
      </c>
      <c r="M64" s="134">
        <v>9.6342725285204622</v>
      </c>
      <c r="N64" s="133" t="s">
        <v>490</v>
      </c>
      <c r="O64" s="120" t="s">
        <v>9</v>
      </c>
      <c r="P64" s="120" t="str">
        <f t="shared" si="4"/>
        <v>France (1.8)</v>
      </c>
      <c r="Q64" s="135">
        <f t="shared" si="0"/>
        <v>10.026880216796915</v>
      </c>
      <c r="R64" s="135"/>
      <c r="S64" s="120" t="str">
        <f t="shared" si="5"/>
        <v>France (1.8)</v>
      </c>
      <c r="T64" s="135">
        <v>1.778683625864276</v>
      </c>
      <c r="U64" s="135"/>
      <c r="V64" s="135">
        <f t="shared" si="6"/>
        <v>9.6342725285204622</v>
      </c>
      <c r="W64" s="135"/>
      <c r="X64" s="135"/>
      <c r="Y64" s="135">
        <f t="shared" si="7"/>
        <v>2.9866928897962763</v>
      </c>
      <c r="Z64" s="135">
        <f t="shared" si="8"/>
        <v>6.647579638724185</v>
      </c>
      <c r="AB64" s="135">
        <f t="shared" si="1"/>
        <v>0</v>
      </c>
      <c r="AD64" s="137">
        <f t="shared" si="2"/>
        <v>31.00071002719438</v>
      </c>
      <c r="AE64" s="137">
        <f t="shared" si="2"/>
        <v>68.999289972805613</v>
      </c>
      <c r="AF64" s="137">
        <f t="shared" si="3"/>
        <v>100</v>
      </c>
    </row>
    <row r="65" spans="1:32">
      <c r="A65" s="120" t="s">
        <v>34</v>
      </c>
      <c r="B65" s="134">
        <v>11.271137254825026</v>
      </c>
      <c r="C65" s="134">
        <v>10.46812638460443</v>
      </c>
      <c r="D65" s="134">
        <v>10.112867965666656</v>
      </c>
      <c r="E65" s="134">
        <v>10.976861142751185</v>
      </c>
      <c r="F65" s="134">
        <v>10.817516610776694</v>
      </c>
      <c r="G65" s="134">
        <v>10.646848964590992</v>
      </c>
      <c r="H65" s="134">
        <v>9.8064121669134785</v>
      </c>
      <c r="I65" s="134">
        <v>9.0325965220111986</v>
      </c>
      <c r="J65" s="134">
        <v>9.0618681763040847</v>
      </c>
      <c r="K65" s="134">
        <v>9.3213175526508394</v>
      </c>
      <c r="L65" s="134">
        <v>8.8945060321264364</v>
      </c>
      <c r="M65" s="134">
        <v>8.7584728201861175</v>
      </c>
      <c r="N65" s="133" t="s">
        <v>490</v>
      </c>
      <c r="O65" s="120" t="s">
        <v>162</v>
      </c>
      <c r="P65" s="120" t="str">
        <f t="shared" si="4"/>
        <v>Slovenia (1.4)</v>
      </c>
      <c r="Q65" s="135">
        <f t="shared" si="0"/>
        <v>9.0325965220111986</v>
      </c>
      <c r="R65" s="135"/>
      <c r="S65" s="120" t="str">
        <f t="shared" si="5"/>
        <v>Slovénie (1.4)</v>
      </c>
      <c r="T65" s="135">
        <v>1.4147458307984833</v>
      </c>
      <c r="U65" s="135"/>
      <c r="V65" s="135">
        <f t="shared" si="6"/>
        <v>8.7584728201861175</v>
      </c>
      <c r="W65" s="135"/>
      <c r="X65" s="135"/>
      <c r="Y65" s="135">
        <f t="shared" si="7"/>
        <v>0.90987556642451239</v>
      </c>
      <c r="Z65" s="135">
        <f t="shared" si="8"/>
        <v>7.8485972537616053</v>
      </c>
      <c r="AB65" s="135">
        <f t="shared" si="1"/>
        <v>0</v>
      </c>
      <c r="AD65" s="137">
        <f t="shared" si="2"/>
        <v>10.388518467825508</v>
      </c>
      <c r="AE65" s="137">
        <f t="shared" si="2"/>
        <v>89.611481532174494</v>
      </c>
      <c r="AF65" s="137">
        <f t="shared" si="3"/>
        <v>100</v>
      </c>
    </row>
    <row r="66" spans="1:32">
      <c r="A66" s="120" t="s">
        <v>42</v>
      </c>
      <c r="B66" s="134">
        <v>6.643961806517197</v>
      </c>
      <c r="C66" s="134">
        <v>6.1349687124697416</v>
      </c>
      <c r="D66" s="134">
        <v>10.245464810730379</v>
      </c>
      <c r="E66" s="134">
        <v>9.9675395992482851</v>
      </c>
      <c r="F66" s="134">
        <v>9.9633844535889509</v>
      </c>
      <c r="G66" s="134">
        <v>9.6679213639297306</v>
      </c>
      <c r="H66" s="134">
        <v>9.3432775870882931</v>
      </c>
      <c r="I66" s="134">
        <v>8.7993209863109101</v>
      </c>
      <c r="J66" s="134">
        <v>8.6639113306254476</v>
      </c>
      <c r="K66" s="134">
        <v>8.4762854876719391</v>
      </c>
      <c r="L66" s="134">
        <v>8.3217975774783763</v>
      </c>
      <c r="M66" s="134">
        <v>8.1295219542561643</v>
      </c>
      <c r="N66" s="133" t="s">
        <v>490</v>
      </c>
      <c r="O66" s="120" t="s">
        <v>156</v>
      </c>
      <c r="P66" s="120" t="str">
        <f t="shared" si="4"/>
        <v>Norway (0.9)</v>
      </c>
      <c r="Q66" s="135">
        <f t="shared" si="0"/>
        <v>8.7993209863109101</v>
      </c>
      <c r="R66" s="135"/>
      <c r="S66" s="120" t="str">
        <f t="shared" si="5"/>
        <v>Norvège (0.9)</v>
      </c>
      <c r="T66" s="135">
        <v>0.87474585390325665</v>
      </c>
      <c r="U66" s="135"/>
      <c r="V66" s="135">
        <f t="shared" si="6"/>
        <v>8.1295219542561643</v>
      </c>
      <c r="W66" s="135"/>
      <c r="X66" s="135"/>
      <c r="Y66" s="135">
        <f t="shared" si="7"/>
        <v>4.6354906338611972</v>
      </c>
      <c r="Z66" s="135">
        <f t="shared" si="8"/>
        <v>3.4940313203949662</v>
      </c>
      <c r="AB66" s="135">
        <f t="shared" si="1"/>
        <v>0</v>
      </c>
      <c r="AD66" s="137">
        <f t="shared" si="2"/>
        <v>57.020457782690578</v>
      </c>
      <c r="AE66" s="137">
        <f t="shared" si="2"/>
        <v>42.979542217309429</v>
      </c>
      <c r="AF66" s="137">
        <f t="shared" si="3"/>
        <v>100</v>
      </c>
    </row>
    <row r="67" spans="1:32">
      <c r="A67" s="120" t="s">
        <v>56</v>
      </c>
      <c r="B67" s="134">
        <v>7.5399299714856829</v>
      </c>
      <c r="C67" s="134">
        <v>6.2623512777959505</v>
      </c>
      <c r="D67" s="134">
        <v>6.1873863996922278</v>
      </c>
      <c r="E67" s="134">
        <v>6.422169949768695</v>
      </c>
      <c r="F67" s="134">
        <v>6.7938023433729438</v>
      </c>
      <c r="G67" s="134">
        <v>6.9750590171254609</v>
      </c>
      <c r="H67" s="134">
        <v>7.2250234189017757</v>
      </c>
      <c r="I67" s="134">
        <v>7.1128212826498167</v>
      </c>
      <c r="J67" s="134">
        <v>7.239722680401119</v>
      </c>
      <c r="K67" s="134">
        <v>6.9954976018767336</v>
      </c>
      <c r="L67" s="134">
        <v>7.1205072815091404</v>
      </c>
      <c r="M67" s="134">
        <v>7.4223788690673667</v>
      </c>
      <c r="N67" s="133" t="s">
        <v>490</v>
      </c>
      <c r="O67" s="120" t="s">
        <v>151</v>
      </c>
      <c r="P67" s="120" t="str">
        <f t="shared" si="4"/>
        <v>Switzerland (0.8)</v>
      </c>
      <c r="Q67" s="135">
        <f t="shared" si="0"/>
        <v>7.1128212826498167</v>
      </c>
      <c r="R67" s="135"/>
      <c r="S67" s="120" t="str">
        <f t="shared" si="5"/>
        <v>Suisse (0.8)</v>
      </c>
      <c r="T67" s="135">
        <v>0.79092255151884094</v>
      </c>
      <c r="U67" s="135"/>
      <c r="V67" s="135">
        <f t="shared" si="6"/>
        <v>7.4223788690673667</v>
      </c>
      <c r="W67" s="135"/>
      <c r="X67" s="135"/>
      <c r="Y67" s="135">
        <f t="shared" si="7"/>
        <v>1.2642226295260897</v>
      </c>
      <c r="Z67" s="135">
        <f t="shared" si="8"/>
        <v>6.1581562395412774</v>
      </c>
      <c r="AB67" s="135">
        <f t="shared" si="1"/>
        <v>0</v>
      </c>
      <c r="AD67" s="137">
        <f t="shared" si="2"/>
        <v>17.032580144820081</v>
      </c>
      <c r="AE67" s="137">
        <f t="shared" si="2"/>
        <v>82.967419855179912</v>
      </c>
      <c r="AF67" s="137">
        <f t="shared" si="3"/>
        <v>100</v>
      </c>
    </row>
    <row r="68" spans="1:32">
      <c r="A68" s="120" t="s">
        <v>28</v>
      </c>
      <c r="B68" s="134">
        <v>5.613623494999203</v>
      </c>
      <c r="C68" s="134">
        <v>5.319373900145508</v>
      </c>
      <c r="D68" s="134">
        <v>3.1645299903521877</v>
      </c>
      <c r="E68" s="134">
        <v>3.004547963782596</v>
      </c>
      <c r="F68" s="134">
        <v>10.083143074581431</v>
      </c>
      <c r="G68" s="134">
        <v>10.266889949105732</v>
      </c>
      <c r="H68" s="134">
        <v>7.2205995609285383</v>
      </c>
      <c r="I68" s="134">
        <v>7.3697936362900354</v>
      </c>
      <c r="J68" s="134">
        <v>8.3253119020152102</v>
      </c>
      <c r="K68" s="134">
        <v>9.5324373101846582</v>
      </c>
      <c r="L68" s="134">
        <v>9.2381191013998816</v>
      </c>
      <c r="M68" s="134">
        <v>7.1202995063269405</v>
      </c>
      <c r="N68" s="133" t="s">
        <v>490</v>
      </c>
      <c r="O68" s="120" t="s">
        <v>28</v>
      </c>
      <c r="P68" s="120" t="str">
        <f t="shared" si="4"/>
        <v>Portugal (1.2)</v>
      </c>
      <c r="Q68" s="135">
        <f t="shared" si="0"/>
        <v>7.3697936362900354</v>
      </c>
      <c r="R68" s="135"/>
      <c r="S68" s="120" t="str">
        <f t="shared" si="5"/>
        <v>Portugal (1.2)</v>
      </c>
      <c r="T68" s="135">
        <v>1.2306239488751576</v>
      </c>
      <c r="U68" s="135"/>
      <c r="V68" s="135">
        <f t="shared" si="6"/>
        <v>7.1202995063269405</v>
      </c>
      <c r="W68" s="135"/>
      <c r="X68" s="135"/>
      <c r="Y68" s="135">
        <f t="shared" si="7"/>
        <v>1.5186153905498521</v>
      </c>
      <c r="Z68" s="135">
        <f t="shared" si="8"/>
        <v>5.601684115777088</v>
      </c>
      <c r="AB68" s="135">
        <f t="shared" si="1"/>
        <v>0</v>
      </c>
      <c r="AD68" s="137">
        <f t="shared" si="2"/>
        <v>21.32797067314997</v>
      </c>
      <c r="AE68" s="137">
        <f t="shared" si="2"/>
        <v>78.672029326850009</v>
      </c>
      <c r="AF68" s="137">
        <f t="shared" si="3"/>
        <v>99.999999999999972</v>
      </c>
    </row>
    <row r="69" spans="1:32">
      <c r="A69" s="120" t="s">
        <v>26</v>
      </c>
      <c r="B69" s="134">
        <v>6.6961942836127317</v>
      </c>
      <c r="C69" s="134">
        <v>6.5291058083911304</v>
      </c>
      <c r="D69" s="134">
        <v>6.7975299897691075</v>
      </c>
      <c r="E69" s="134">
        <v>7.4071293308742252</v>
      </c>
      <c r="F69" s="134">
        <v>7.9007015320975356</v>
      </c>
      <c r="G69" s="134">
        <v>8.1466962769877878</v>
      </c>
      <c r="H69" s="134">
        <v>8.5188330102476861</v>
      </c>
      <c r="I69" s="134">
        <v>8.1042517314346565</v>
      </c>
      <c r="J69" s="134">
        <v>7.5869913543309266</v>
      </c>
      <c r="K69" s="134">
        <v>7.382300178052617</v>
      </c>
      <c r="L69" s="134">
        <v>7.3556842487668543</v>
      </c>
      <c r="M69" s="134">
        <v>6.84969821015983</v>
      </c>
      <c r="N69" s="133" t="s">
        <v>490</v>
      </c>
      <c r="O69" s="120" t="s">
        <v>163</v>
      </c>
      <c r="P69" s="120" t="str">
        <f t="shared" si="4"/>
        <v>Germany (1)</v>
      </c>
      <c r="Q69" s="135">
        <f t="shared" si="0"/>
        <v>8.1042517314346565</v>
      </c>
      <c r="R69" s="135"/>
      <c r="S69" s="120" t="str">
        <f t="shared" si="5"/>
        <v>Allemagne (1)</v>
      </c>
      <c r="T69" s="135">
        <v>0.98168478307479168</v>
      </c>
      <c r="U69" s="135"/>
      <c r="V69" s="135">
        <f t="shared" si="6"/>
        <v>6.84969821015983</v>
      </c>
      <c r="W69" s="135"/>
      <c r="X69" s="135"/>
      <c r="Y69" s="135">
        <f t="shared" si="7"/>
        <v>0.10664508065601093</v>
      </c>
      <c r="Z69" s="135">
        <f t="shared" si="8"/>
        <v>6.743053129503819</v>
      </c>
      <c r="AB69" s="135">
        <f t="shared" si="1"/>
        <v>0</v>
      </c>
      <c r="AD69" s="137">
        <f t="shared" si="2"/>
        <v>1.5569310849028264</v>
      </c>
      <c r="AE69" s="137">
        <f t="shared" si="2"/>
        <v>98.443068915097172</v>
      </c>
      <c r="AF69" s="137">
        <f t="shared" si="3"/>
        <v>100</v>
      </c>
    </row>
    <row r="70" spans="1:32">
      <c r="A70" s="120" t="s">
        <v>62</v>
      </c>
      <c r="B70" s="134">
        <v>19.906525873756127</v>
      </c>
      <c r="C70" s="134">
        <v>20.46106375085893</v>
      </c>
      <c r="D70" s="134">
        <v>16.979203535752376</v>
      </c>
      <c r="E70" s="134">
        <v>11.309472218555692</v>
      </c>
      <c r="F70" s="134">
        <v>6.5457949048411876</v>
      </c>
      <c r="G70" s="134">
        <v>6.9511955696165684</v>
      </c>
      <c r="H70" s="134">
        <v>8.4215177187740817</v>
      </c>
      <c r="I70" s="134">
        <v>8.1537181000797343</v>
      </c>
      <c r="J70" s="134">
        <v>6.5445962634664232</v>
      </c>
      <c r="K70" s="134">
        <v>6.312271061367916</v>
      </c>
      <c r="L70" s="134">
        <v>6.6569072186553848</v>
      </c>
      <c r="M70" s="134">
        <v>6.3604946674141836</v>
      </c>
      <c r="N70" s="133" t="s">
        <v>490</v>
      </c>
      <c r="O70" s="120" t="s">
        <v>147</v>
      </c>
      <c r="P70" s="120" t="str">
        <f>CONCATENATE(A70," (",ROUND(T70,1),")")</f>
        <v>Slovak Republic (0.7)</v>
      </c>
      <c r="Q70" s="135">
        <f t="shared" si="0"/>
        <v>8.1537181000797343</v>
      </c>
      <c r="R70" s="135"/>
      <c r="S70" s="120" t="str">
        <f t="shared" si="5"/>
        <v>République slovaque (0.7)</v>
      </c>
      <c r="T70" s="135">
        <v>0.71233919866486806</v>
      </c>
      <c r="U70" s="135"/>
      <c r="V70" s="135">
        <f t="shared" si="6"/>
        <v>6.3604946674141836</v>
      </c>
      <c r="W70" s="135"/>
      <c r="X70" s="135"/>
      <c r="Y70" s="135">
        <f t="shared" si="7"/>
        <v>0.71446014022060289</v>
      </c>
      <c r="Z70" s="135">
        <f t="shared" si="8"/>
        <v>5.6460345271935806</v>
      </c>
      <c r="AB70" s="135">
        <f t="shared" si="1"/>
        <v>0</v>
      </c>
      <c r="AD70" s="137">
        <f t="shared" si="2"/>
        <v>11.232776341766225</v>
      </c>
      <c r="AE70" s="137">
        <f t="shared" si="2"/>
        <v>88.767223658233775</v>
      </c>
      <c r="AF70" s="137">
        <f t="shared" si="3"/>
        <v>100</v>
      </c>
    </row>
    <row r="71" spans="1:32">
      <c r="A71" s="120" t="s">
        <v>14</v>
      </c>
      <c r="B71" s="134">
        <v>4.3018682820503624</v>
      </c>
      <c r="C71" s="134">
        <v>4.2539087131847326</v>
      </c>
      <c r="D71" s="134">
        <v>4.502826319428034</v>
      </c>
      <c r="E71" s="134">
        <v>4.6286214378511339</v>
      </c>
      <c r="F71" s="134">
        <v>4.5873589571464688</v>
      </c>
      <c r="G71" s="134">
        <v>4.6345136612068814</v>
      </c>
      <c r="H71" s="134">
        <v>4.6192529963148354</v>
      </c>
      <c r="I71" s="134">
        <v>6.0773961883670262</v>
      </c>
      <c r="J71" s="134">
        <v>6.5765883318285852</v>
      </c>
      <c r="K71" s="134">
        <v>6.3845547211044389</v>
      </c>
      <c r="L71" s="134">
        <v>6.5554855682834239</v>
      </c>
      <c r="M71" s="134">
        <v>5.9883106459425983</v>
      </c>
      <c r="N71" s="133" t="s">
        <v>490</v>
      </c>
      <c r="O71" s="120" t="s">
        <v>170</v>
      </c>
      <c r="P71" s="120" t="str">
        <f t="shared" si="4"/>
        <v>Belgium (1.1)</v>
      </c>
      <c r="Q71" s="135">
        <f t="shared" si="0"/>
        <v>6.0773961883670262</v>
      </c>
      <c r="R71" s="135"/>
      <c r="S71" s="120" t="str">
        <f t="shared" si="5"/>
        <v>Belgique (1.1)</v>
      </c>
      <c r="T71" s="135">
        <v>1.1010761588049547</v>
      </c>
      <c r="U71" s="135"/>
      <c r="V71" s="135">
        <f t="shared" si="6"/>
        <v>5.9883106459425983</v>
      </c>
      <c r="W71" s="135"/>
      <c r="X71" s="135"/>
      <c r="Y71" s="135">
        <f t="shared" si="7"/>
        <v>0.6444890309667427</v>
      </c>
      <c r="Z71" s="135">
        <f t="shared" si="8"/>
        <v>5.3438216149758553</v>
      </c>
      <c r="AB71" s="135">
        <f t="shared" si="1"/>
        <v>0</v>
      </c>
      <c r="AD71" s="137">
        <f t="shared" si="2"/>
        <v>10.762451533863205</v>
      </c>
      <c r="AE71" s="137">
        <f t="shared" si="2"/>
        <v>89.237548466136801</v>
      </c>
      <c r="AF71" s="137">
        <f t="shared" si="3"/>
        <v>100</v>
      </c>
    </row>
    <row r="72" spans="1:32">
      <c r="A72" s="120" t="s">
        <v>18</v>
      </c>
      <c r="B72" s="134">
        <v>6.0624092664884914</v>
      </c>
      <c r="C72" s="134">
        <v>6.117998106558149</v>
      </c>
      <c r="D72" s="134">
        <v>6.4742202359202112</v>
      </c>
      <c r="E72" s="134">
        <v>6.1511117462387297</v>
      </c>
      <c r="F72" s="134">
        <v>6.0673111013340053</v>
      </c>
      <c r="G72" s="134">
        <v>5.883501843009654</v>
      </c>
      <c r="H72" s="134">
        <v>5.9422397672969041</v>
      </c>
      <c r="I72" s="134">
        <v>6.1367087451429621</v>
      </c>
      <c r="J72" s="134">
        <v>6.1393991952016886</v>
      </c>
      <c r="K72" s="134">
        <v>6.4569233583318093</v>
      </c>
      <c r="L72" s="134">
        <v>5.6120884047175243</v>
      </c>
      <c r="M72" s="134">
        <v>5.3289515011852764</v>
      </c>
      <c r="N72" s="133" t="s">
        <v>490</v>
      </c>
      <c r="O72" s="120" t="s">
        <v>167</v>
      </c>
      <c r="P72" s="120" t="str">
        <f t="shared" si="4"/>
        <v>Italy (1)</v>
      </c>
      <c r="Q72" s="135">
        <f t="shared" si="0"/>
        <v>6.1367087451429621</v>
      </c>
      <c r="R72" s="135"/>
      <c r="S72" s="120" t="str">
        <f t="shared" si="5"/>
        <v>Italie (1)</v>
      </c>
      <c r="T72" s="135">
        <v>1.0201611798045589</v>
      </c>
      <c r="U72" s="135"/>
      <c r="V72" s="135">
        <f t="shared" si="6"/>
        <v>5.3289515011852764</v>
      </c>
      <c r="W72" s="135"/>
      <c r="X72" s="135"/>
      <c r="Y72" s="135">
        <f t="shared" si="7"/>
        <v>1.4143972280723796</v>
      </c>
      <c r="Z72" s="135">
        <f t="shared" si="8"/>
        <v>3.9145542731128975</v>
      </c>
      <c r="AB72" s="135">
        <f t="shared" si="1"/>
        <v>0</v>
      </c>
      <c r="AD72" s="137">
        <f t="shared" si="2"/>
        <v>26.54175456011912</v>
      </c>
      <c r="AE72" s="137">
        <f t="shared" si="2"/>
        <v>73.458245439880869</v>
      </c>
      <c r="AF72" s="137">
        <f t="shared" si="3"/>
        <v>99.999999999999986</v>
      </c>
    </row>
    <row r="73" spans="1:32">
      <c r="A73" s="120" t="s">
        <v>16</v>
      </c>
      <c r="B73" s="134">
        <v>3.9743902004140427E-4</v>
      </c>
      <c r="C73" s="134">
        <v>4.4602816276373631E-4</v>
      </c>
      <c r="D73" s="134">
        <v>5.1518867220758156E-4</v>
      </c>
      <c r="E73" s="134">
        <v>4.286993142317997E-4</v>
      </c>
      <c r="F73" s="134">
        <v>5.3112955923398288E-4</v>
      </c>
      <c r="G73" s="134">
        <v>5.633825208447229E-4</v>
      </c>
      <c r="H73" s="134">
        <v>5.7230793230557474E-4</v>
      </c>
      <c r="I73" s="134">
        <v>4.7807681406381901</v>
      </c>
      <c r="J73" s="134">
        <v>4.5530976604784481</v>
      </c>
      <c r="K73" s="134">
        <v>4.6551763804602633</v>
      </c>
      <c r="L73" s="134">
        <v>4.7973219992146205</v>
      </c>
      <c r="M73" s="134">
        <v>5.1717177815477688</v>
      </c>
      <c r="N73" s="133" t="s">
        <v>490</v>
      </c>
      <c r="O73" s="120" t="s">
        <v>171</v>
      </c>
      <c r="P73" s="120" t="str">
        <f t="shared" si="4"/>
        <v>Denmark (0.7)</v>
      </c>
      <c r="Q73" s="135">
        <f t="shared" si="0"/>
        <v>4.7807681406381901</v>
      </c>
      <c r="R73" s="135"/>
      <c r="S73" s="120" t="str">
        <f t="shared" si="5"/>
        <v>Danemark (0.7)</v>
      </c>
      <c r="T73" s="135">
        <v>0.73051776089939968</v>
      </c>
      <c r="U73" s="135"/>
      <c r="V73" s="135">
        <f t="shared" si="6"/>
        <v>5.1717177815477688</v>
      </c>
      <c r="W73" s="135"/>
      <c r="X73" s="135"/>
      <c r="Y73" s="138">
        <f t="shared" si="7"/>
        <v>7.9812776611031758E-4</v>
      </c>
      <c r="Z73" s="135">
        <f t="shared" si="8"/>
        <v>5.1709196537816577</v>
      </c>
      <c r="AB73" s="135">
        <f t="shared" si="1"/>
        <v>0</v>
      </c>
      <c r="AD73" s="137">
        <f t="shared" si="2"/>
        <v>1.5432546782772387E-2</v>
      </c>
      <c r="AE73" s="137">
        <f t="shared" si="2"/>
        <v>99.984567453217238</v>
      </c>
      <c r="AF73" s="137">
        <f t="shared" si="3"/>
        <v>100.00000000000001</v>
      </c>
    </row>
    <row r="74" spans="1:32">
      <c r="A74" s="120" t="s">
        <v>12</v>
      </c>
      <c r="B74" s="134">
        <v>7.8121084103313629</v>
      </c>
      <c r="C74" s="134">
        <v>7.7512552517365938</v>
      </c>
      <c r="D74" s="134">
        <v>7.9176429505317785</v>
      </c>
      <c r="E74" s="134">
        <v>7.468208212422538</v>
      </c>
      <c r="F74" s="134">
        <v>7.1219091019091421</v>
      </c>
      <c r="G74" s="134">
        <v>6.7638518106192231</v>
      </c>
      <c r="H74" s="134">
        <v>6.3990050942243002</v>
      </c>
      <c r="I74" s="134">
        <v>6.0128688334140747</v>
      </c>
      <c r="J74" s="134">
        <v>4.4813205312232132</v>
      </c>
      <c r="K74" s="134">
        <v>4.5652488306400167</v>
      </c>
      <c r="L74" s="134">
        <v>4.5623256930277991</v>
      </c>
      <c r="M74" s="134">
        <v>5.0117990157958783</v>
      </c>
      <c r="N74" s="133" t="s">
        <v>490</v>
      </c>
      <c r="O74" s="120" t="s">
        <v>169</v>
      </c>
      <c r="P74" s="120" t="str">
        <f t="shared" si="4"/>
        <v>Finland (0.8)</v>
      </c>
      <c r="Q74" s="135">
        <f t="shared" si="0"/>
        <v>6.0128688334140747</v>
      </c>
      <c r="R74" s="135"/>
      <c r="S74" s="120" t="str">
        <f t="shared" si="5"/>
        <v>Finlande (0.8)</v>
      </c>
      <c r="T74" s="135">
        <v>0.84163364133429397</v>
      </c>
      <c r="U74" s="135"/>
      <c r="V74" s="135">
        <f t="shared" si="6"/>
        <v>5.0117990157958783</v>
      </c>
      <c r="W74" s="135"/>
      <c r="X74" s="135"/>
      <c r="Y74" s="138">
        <f t="shared" si="7"/>
        <v>0</v>
      </c>
      <c r="Z74" s="135">
        <f t="shared" si="8"/>
        <v>5.0117990157958783</v>
      </c>
      <c r="AB74" s="135">
        <f t="shared" si="1"/>
        <v>0</v>
      </c>
      <c r="AD74" s="137">
        <f t="shared" si="2"/>
        <v>0</v>
      </c>
      <c r="AE74" s="137">
        <f t="shared" si="2"/>
        <v>100</v>
      </c>
      <c r="AF74" s="137">
        <f t="shared" si="3"/>
        <v>100</v>
      </c>
    </row>
    <row r="75" spans="1:32">
      <c r="A75" s="120" t="s">
        <v>20</v>
      </c>
      <c r="B75" s="134">
        <v>4.4920412140337147</v>
      </c>
      <c r="C75" s="134">
        <v>4.3332945407582679</v>
      </c>
      <c r="D75" s="134">
        <v>4.5356465230978591</v>
      </c>
      <c r="E75" s="134">
        <v>4.6308036529995507</v>
      </c>
      <c r="F75" s="134">
        <v>4.8076241320812452</v>
      </c>
      <c r="G75" s="134">
        <v>4.7516019936946607</v>
      </c>
      <c r="H75" s="134">
        <v>4.8093285544646651</v>
      </c>
      <c r="I75" s="134">
        <v>4.8102995623372253</v>
      </c>
      <c r="J75" s="134">
        <v>4.6642825612127936</v>
      </c>
      <c r="K75" s="134">
        <v>4.6146591692079548</v>
      </c>
      <c r="L75" s="134">
        <v>4.8762179015979044</v>
      </c>
      <c r="M75" s="134">
        <v>5.0104704197096366</v>
      </c>
      <c r="N75" s="133" t="s">
        <v>490</v>
      </c>
      <c r="O75" s="120" t="s">
        <v>168</v>
      </c>
      <c r="P75" s="120" t="str">
        <f t="shared" si="4"/>
        <v>Austria (0.9)</v>
      </c>
      <c r="Q75" s="135">
        <f t="shared" si="0"/>
        <v>4.8102995623372253</v>
      </c>
      <c r="R75" s="135"/>
      <c r="S75" s="120" t="str">
        <f t="shared" si="5"/>
        <v>Autriche (0.9)</v>
      </c>
      <c r="T75" s="135">
        <v>0.91945581830572831</v>
      </c>
      <c r="U75" s="135"/>
      <c r="V75" s="135">
        <f t="shared" si="6"/>
        <v>5.0104704197096366</v>
      </c>
      <c r="W75" s="135"/>
      <c r="X75" s="135"/>
      <c r="Y75" s="135">
        <f t="shared" si="7"/>
        <v>1.402635070003563</v>
      </c>
      <c r="Z75" s="135">
        <f t="shared" si="8"/>
        <v>3.6078353497060736</v>
      </c>
      <c r="AB75" s="135">
        <f t="shared" si="1"/>
        <v>0</v>
      </c>
      <c r="AD75" s="137">
        <f t="shared" si="2"/>
        <v>27.994079447830519</v>
      </c>
      <c r="AE75" s="137">
        <f t="shared" si="2"/>
        <v>72.005920552169485</v>
      </c>
      <c r="AF75" s="137">
        <f t="shared" si="3"/>
        <v>100</v>
      </c>
    </row>
    <row r="76" spans="1:32">
      <c r="A76" s="120" t="s">
        <v>32</v>
      </c>
      <c r="B76" s="134">
        <v>4.7168313899244367</v>
      </c>
      <c r="C76" s="134">
        <v>4.5561317731341022</v>
      </c>
      <c r="D76" s="134">
        <v>5.1517533456458047</v>
      </c>
      <c r="E76" s="134">
        <v>5.5372271674560904</v>
      </c>
      <c r="F76" s="134">
        <v>5.7088433364684272</v>
      </c>
      <c r="G76" s="134">
        <v>5.4227207211485595</v>
      </c>
      <c r="H76" s="134">
        <v>5.2719368008681453</v>
      </c>
      <c r="I76" s="134">
        <v>5.2129385609707306</v>
      </c>
      <c r="J76" s="134">
        <v>5.8711328939939049</v>
      </c>
      <c r="K76" s="134">
        <v>5.6923842316331861</v>
      </c>
      <c r="L76" s="134">
        <v>5.6620419248946137</v>
      </c>
      <c r="M76" s="134">
        <v>4.9113049499340393</v>
      </c>
      <c r="N76" s="133" t="s">
        <v>490</v>
      </c>
      <c r="O76" s="120" t="s">
        <v>164</v>
      </c>
      <c r="P76" s="120" t="str">
        <f t="shared" si="4"/>
        <v>Greece (0.9)</v>
      </c>
      <c r="Q76" s="135">
        <f t="shared" si="0"/>
        <v>5.2129385609707306</v>
      </c>
      <c r="R76" s="135"/>
      <c r="S76" s="120" t="str">
        <f t="shared" si="5"/>
        <v>Grèce (0.9)</v>
      </c>
      <c r="T76" s="135">
        <v>0.86059337208604036</v>
      </c>
      <c r="U76" s="135"/>
      <c r="V76" s="135">
        <f t="shared" si="6"/>
        <v>4.9113049499340393</v>
      </c>
      <c r="W76" s="135"/>
      <c r="X76" s="135"/>
      <c r="Y76" s="135">
        <f t="shared" si="7"/>
        <v>2.2279181809372517</v>
      </c>
      <c r="Z76" s="135">
        <f t="shared" si="8"/>
        <v>2.6833867689967876</v>
      </c>
      <c r="AB76" s="135">
        <f t="shared" si="1"/>
        <v>0</v>
      </c>
      <c r="AD76" s="137">
        <f t="shared" si="2"/>
        <v>45.363059383375763</v>
      </c>
      <c r="AE76" s="137">
        <f t="shared" si="2"/>
        <v>54.636940616624237</v>
      </c>
      <c r="AF76" s="137">
        <f t="shared" si="3"/>
        <v>100</v>
      </c>
    </row>
    <row r="77" spans="1:32">
      <c r="A77" s="120" t="s">
        <v>52</v>
      </c>
      <c r="B77" s="134">
        <v>4.4896886904650017</v>
      </c>
      <c r="C77" s="134">
        <v>3.9909695366513778</v>
      </c>
      <c r="D77" s="134">
        <v>3.9580292411497422</v>
      </c>
      <c r="E77" s="134">
        <v>3.6339260303581296</v>
      </c>
      <c r="F77" s="134">
        <v>4.7514440641336444</v>
      </c>
      <c r="G77" s="134">
        <v>6.3217391247446866</v>
      </c>
      <c r="H77" s="134">
        <v>4.8480829380959962</v>
      </c>
      <c r="I77" s="134">
        <v>4.8931946962878126</v>
      </c>
      <c r="J77" s="134">
        <v>4.2361176601222832</v>
      </c>
      <c r="K77" s="134">
        <v>3.6967303934138274</v>
      </c>
      <c r="L77" s="134">
        <v>3.7336511385266022</v>
      </c>
      <c r="M77" s="134">
        <v>3.6587551798263602</v>
      </c>
      <c r="N77" s="133" t="s">
        <v>490</v>
      </c>
      <c r="O77" s="120" t="s">
        <v>152</v>
      </c>
      <c r="P77" s="120" t="str">
        <f t="shared" si="4"/>
        <v>Poland (0.5)</v>
      </c>
      <c r="Q77" s="135">
        <f t="shared" si="0"/>
        <v>4.8931946962878126</v>
      </c>
      <c r="R77" s="135"/>
      <c r="S77" s="120" t="str">
        <f t="shared" si="5"/>
        <v>Pologne (0.5)</v>
      </c>
      <c r="T77" s="135">
        <v>0.51765821819783298</v>
      </c>
      <c r="U77" s="135"/>
      <c r="V77" s="135">
        <f t="shared" si="6"/>
        <v>3.6587551798263602</v>
      </c>
      <c r="W77" s="135"/>
      <c r="X77" s="135"/>
      <c r="Y77" s="135">
        <v>0</v>
      </c>
      <c r="Z77" s="135">
        <f t="shared" si="8"/>
        <v>3.6587551798263602</v>
      </c>
      <c r="AB77" s="135">
        <f t="shared" si="1"/>
        <v>0</v>
      </c>
      <c r="AD77" s="137">
        <f t="shared" si="2"/>
        <v>0</v>
      </c>
      <c r="AE77" s="137">
        <f t="shared" si="2"/>
        <v>100</v>
      </c>
      <c r="AF77" s="137">
        <f t="shared" si="3"/>
        <v>100</v>
      </c>
    </row>
    <row r="78" spans="1:32">
      <c r="A78" s="120" t="s">
        <v>36</v>
      </c>
      <c r="B78" s="134" t="s">
        <v>490</v>
      </c>
      <c r="C78" s="134">
        <v>2.7841449167048986</v>
      </c>
      <c r="D78" s="134">
        <v>2.8121285046579909</v>
      </c>
      <c r="E78" s="134">
        <v>4.9458204482346506</v>
      </c>
      <c r="F78" s="134">
        <v>2.6731657059697782</v>
      </c>
      <c r="G78" s="134">
        <v>2.4770086092879358</v>
      </c>
      <c r="H78" s="134">
        <v>2.6191639379417748</v>
      </c>
      <c r="I78" s="134">
        <v>2.7281125898690539</v>
      </c>
      <c r="J78" s="134">
        <v>2.585705142397289</v>
      </c>
      <c r="K78" s="134">
        <v>2.8122432991474606</v>
      </c>
      <c r="L78" s="134">
        <v>3.0165995256707721</v>
      </c>
      <c r="M78" s="134">
        <v>3.2435602313251972</v>
      </c>
      <c r="N78" s="133" t="s">
        <v>490</v>
      </c>
      <c r="O78" s="120" t="s">
        <v>36</v>
      </c>
      <c r="P78" s="120" t="str">
        <f t="shared" si="4"/>
        <v>Luxembourg (0.5)</v>
      </c>
      <c r="Q78" s="135">
        <f t="shared" si="0"/>
        <v>2.7281125898690539</v>
      </c>
      <c r="R78" s="135"/>
      <c r="S78" s="120" t="str">
        <f t="shared" si="5"/>
        <v>Luxembourg (0.5)</v>
      </c>
      <c r="T78" s="135">
        <v>0.45013503571796593</v>
      </c>
      <c r="U78" s="135"/>
      <c r="V78" s="135">
        <f t="shared" si="6"/>
        <v>3.2435602313251972</v>
      </c>
      <c r="W78" s="135"/>
      <c r="X78" s="135"/>
      <c r="Y78" s="135">
        <f>VLOOKUP(A78,$A$93:$N$126,13,FALSE)</f>
        <v>0.13641463920075098</v>
      </c>
      <c r="Z78" s="135">
        <f t="shared" si="8"/>
        <v>3.1071455921244464</v>
      </c>
      <c r="AB78" s="135">
        <f t="shared" si="1"/>
        <v>0</v>
      </c>
      <c r="AD78" s="137">
        <f t="shared" si="2"/>
        <v>4.2057069846678035</v>
      </c>
      <c r="AE78" s="137">
        <f t="shared" si="2"/>
        <v>95.794293015332215</v>
      </c>
      <c r="AF78" s="137">
        <f t="shared" si="3"/>
        <v>100.00000000000001</v>
      </c>
    </row>
    <row r="79" spans="1:32">
      <c r="A79" s="120" t="s">
        <v>40</v>
      </c>
      <c r="B79" s="134">
        <v>4.8537296283099156</v>
      </c>
      <c r="C79" s="134">
        <v>4.531824364214426</v>
      </c>
      <c r="D79" s="134">
        <v>3.941267696422726</v>
      </c>
      <c r="E79" s="134">
        <v>3.6355160371660458</v>
      </c>
      <c r="F79" s="134">
        <v>3.5785992612704556</v>
      </c>
      <c r="G79" s="134">
        <v>3.4736822523713928</v>
      </c>
      <c r="H79" s="134">
        <v>2.1839795296990214</v>
      </c>
      <c r="I79" s="134">
        <v>2.7196116797043719</v>
      </c>
      <c r="J79" s="134">
        <v>2.7279838979345477</v>
      </c>
      <c r="K79" s="134">
        <v>2.7041349699897941</v>
      </c>
      <c r="L79" s="134">
        <v>2.8383825811558947</v>
      </c>
      <c r="M79" s="134">
        <v>3.0479154805573652</v>
      </c>
      <c r="N79" s="133" t="s">
        <v>490</v>
      </c>
      <c r="O79" s="120" t="s">
        <v>158</v>
      </c>
      <c r="P79" s="120" t="str">
        <f t="shared" si="4"/>
        <v>Hungary (0.5)</v>
      </c>
      <c r="Q79" s="135">
        <f t="shared" si="0"/>
        <v>2.7196116797043719</v>
      </c>
      <c r="R79" s="135"/>
      <c r="S79" s="120" t="str">
        <f t="shared" si="5"/>
        <v>Hongrie (0.5)</v>
      </c>
      <c r="T79" s="135">
        <v>0.45378126307763933</v>
      </c>
      <c r="U79" s="135"/>
      <c r="V79" s="135">
        <f t="shared" si="6"/>
        <v>3.0479154805573652</v>
      </c>
      <c r="W79" s="135"/>
      <c r="X79" s="135"/>
      <c r="Y79" s="135">
        <f>VLOOKUP(A79,$A$93:$N$126,13,FALSE)</f>
        <v>0.16990646826955791</v>
      </c>
      <c r="Z79" s="135">
        <f t="shared" si="8"/>
        <v>2.8780090122878068</v>
      </c>
      <c r="AB79" s="135">
        <f t="shared" si="1"/>
        <v>0</v>
      </c>
      <c r="AD79" s="137">
        <f t="shared" si="2"/>
        <v>5.5745137735409749</v>
      </c>
      <c r="AE79" s="137">
        <f t="shared" si="2"/>
        <v>94.425486226459029</v>
      </c>
      <c r="AF79" s="137">
        <f t="shared" si="3"/>
        <v>100</v>
      </c>
    </row>
    <row r="80" spans="1:32">
      <c r="A80" s="120" t="s">
        <v>22</v>
      </c>
      <c r="B80" s="134">
        <v>5.187450412009821</v>
      </c>
      <c r="C80" s="134">
        <v>4.7295983472078751</v>
      </c>
      <c r="D80" s="134">
        <v>4.4037136073396193</v>
      </c>
      <c r="E80" s="134">
        <v>2.3452784147085426</v>
      </c>
      <c r="F80" s="134">
        <v>2.3662619638877982</v>
      </c>
      <c r="G80" s="134">
        <v>2.2945469724376082</v>
      </c>
      <c r="H80" s="134">
        <v>2.2886835508211716</v>
      </c>
      <c r="I80" s="134">
        <v>2.3321414780676899</v>
      </c>
      <c r="J80" s="134">
        <v>2.4623939084224213</v>
      </c>
      <c r="K80" s="134">
        <v>2.7126314825812723</v>
      </c>
      <c r="L80" s="134">
        <v>2.887560470597216</v>
      </c>
      <c r="M80" s="134">
        <v>2.8601353333511126</v>
      </c>
      <c r="N80" s="133" t="s">
        <v>490</v>
      </c>
      <c r="O80" s="120" t="s">
        <v>166</v>
      </c>
      <c r="P80" s="120" t="str">
        <f t="shared" si="4"/>
        <v>Sweden (0.3)</v>
      </c>
      <c r="Q80" s="135">
        <f t="shared" si="0"/>
        <v>2.3321414780676899</v>
      </c>
      <c r="R80" s="135"/>
      <c r="S80" s="120" t="str">
        <f t="shared" si="5"/>
        <v>Suède (0.3)</v>
      </c>
      <c r="T80" s="135">
        <v>0.33894136633278199</v>
      </c>
      <c r="U80" s="135"/>
      <c r="V80" s="135">
        <f t="shared" si="6"/>
        <v>2.8601353333511126</v>
      </c>
      <c r="W80" s="135"/>
      <c r="X80" s="135"/>
      <c r="Y80" s="135">
        <f>VLOOKUP(A80,$A$93:$N$126,13,FALSE)</f>
        <v>0.12970860416570698</v>
      </c>
      <c r="Z80" s="135">
        <f t="shared" si="8"/>
        <v>2.7304267291854059</v>
      </c>
      <c r="AB80" s="135">
        <f t="shared" si="1"/>
        <v>0</v>
      </c>
      <c r="AD80" s="137">
        <f t="shared" si="2"/>
        <v>4.5350512842248021</v>
      </c>
      <c r="AE80" s="137">
        <f t="shared" si="2"/>
        <v>95.464948715775193</v>
      </c>
      <c r="AF80" s="137">
        <f t="shared" si="3"/>
        <v>100</v>
      </c>
    </row>
    <row r="81" spans="1:32">
      <c r="A81" s="120" t="s">
        <v>54</v>
      </c>
      <c r="B81" s="134">
        <v>11.026297474040861</v>
      </c>
      <c r="C81" s="134">
        <v>10.454930054895708</v>
      </c>
      <c r="D81" s="134">
        <v>10.126371231618309</v>
      </c>
      <c r="E81" s="134">
        <v>9.7246792679467209</v>
      </c>
      <c r="F81" s="134">
        <v>10.251180575870695</v>
      </c>
      <c r="G81" s="134">
        <v>8.0109840385170017</v>
      </c>
      <c r="H81" s="134">
        <v>7.5124607767756189</v>
      </c>
      <c r="I81" s="134">
        <v>4.4849960458456044</v>
      </c>
      <c r="J81" s="134">
        <v>2.6996765814925752</v>
      </c>
      <c r="K81" s="134">
        <v>2.1607513136165939</v>
      </c>
      <c r="L81" s="134">
        <v>2.1499383437302306</v>
      </c>
      <c r="M81" s="134">
        <v>1.8107204304589195</v>
      </c>
      <c r="N81" s="133" t="s">
        <v>490</v>
      </c>
      <c r="O81" s="120" t="s">
        <v>153</v>
      </c>
      <c r="P81" s="120" t="str">
        <f t="shared" si="4"/>
        <v>Czech Republic (0.2)</v>
      </c>
      <c r="Q81" s="135">
        <f t="shared" si="0"/>
        <v>4.4849960458456044</v>
      </c>
      <c r="R81" s="135"/>
      <c r="S81" s="120" t="str">
        <f t="shared" si="5"/>
        <v>République tchèque (0.2)</v>
      </c>
      <c r="T81" s="135">
        <v>0.22683231499913298</v>
      </c>
      <c r="U81" s="135"/>
      <c r="V81" s="135">
        <f t="shared" si="6"/>
        <v>1.8107204304589195</v>
      </c>
      <c r="W81" s="135"/>
      <c r="X81" s="135"/>
      <c r="Y81" s="135">
        <f>VLOOKUP(A81,$A$93:$N$126,13,FALSE)</f>
        <v>3.5493232066014938E-3</v>
      </c>
      <c r="Z81" s="135">
        <f t="shared" si="8"/>
        <v>1.8071711072523182</v>
      </c>
      <c r="AB81" s="135">
        <f t="shared" si="1"/>
        <v>0</v>
      </c>
      <c r="AD81" s="137">
        <f t="shared" si="2"/>
        <v>0.19601718448065075</v>
      </c>
      <c r="AE81" s="137">
        <f t="shared" si="2"/>
        <v>99.803982815519362</v>
      </c>
      <c r="AF81" s="137">
        <f t="shared" si="3"/>
        <v>100.00000000000001</v>
      </c>
    </row>
    <row r="82" spans="1:32">
      <c r="B82" s="134"/>
      <c r="C82" s="134"/>
      <c r="E82" s="135"/>
    </row>
    <row r="83" spans="1:32" ht="15.75">
      <c r="A83" s="120" t="s">
        <v>288</v>
      </c>
    </row>
    <row r="84" spans="1:32" ht="54" customHeight="1">
      <c r="A84" s="276" t="s">
        <v>289</v>
      </c>
      <c r="B84" s="276"/>
      <c r="C84" s="276"/>
      <c r="D84" s="276"/>
      <c r="E84" s="276"/>
      <c r="F84" s="276"/>
      <c r="G84" s="276"/>
      <c r="H84" s="276"/>
      <c r="I84" s="276"/>
      <c r="J84" s="276"/>
      <c r="K84" s="276"/>
      <c r="L84" s="276"/>
      <c r="M84" s="276"/>
      <c r="N84" s="276"/>
      <c r="O84" s="276"/>
      <c r="P84" s="276"/>
      <c r="Q84" s="139"/>
    </row>
    <row r="88" spans="1:32">
      <c r="A88" s="140" t="s">
        <v>290</v>
      </c>
    </row>
    <row r="89" spans="1:32">
      <c r="A89" s="141" t="s">
        <v>291</v>
      </c>
    </row>
    <row r="90" spans="1:32">
      <c r="A90" s="141"/>
      <c r="B90" s="130">
        <v>2000</v>
      </c>
      <c r="C90" s="130">
        <v>2001</v>
      </c>
      <c r="D90" s="130">
        <v>2002</v>
      </c>
      <c r="E90" s="130">
        <v>2003</v>
      </c>
      <c r="F90" s="130">
        <v>2004</v>
      </c>
      <c r="G90" s="131">
        <v>2005</v>
      </c>
      <c r="H90" s="130">
        <v>2006</v>
      </c>
      <c r="I90" s="130">
        <v>2007</v>
      </c>
      <c r="J90" s="130">
        <v>2008</v>
      </c>
      <c r="K90" s="130">
        <v>2009</v>
      </c>
      <c r="L90" s="130">
        <v>2010</v>
      </c>
      <c r="M90" s="130">
        <v>2011</v>
      </c>
      <c r="N90" s="130">
        <v>2012</v>
      </c>
    </row>
    <row r="91" spans="1:32">
      <c r="B91" s="133">
        <v>13</v>
      </c>
      <c r="C91" s="133">
        <v>14</v>
      </c>
      <c r="D91" s="133">
        <v>15</v>
      </c>
      <c r="E91" s="133">
        <v>16</v>
      </c>
      <c r="F91" s="133">
        <v>17</v>
      </c>
      <c r="G91" s="133">
        <v>18</v>
      </c>
      <c r="H91" s="133">
        <v>19</v>
      </c>
      <c r="I91" s="133">
        <v>20</v>
      </c>
      <c r="J91" s="133">
        <v>21</v>
      </c>
      <c r="K91" s="133">
        <v>22</v>
      </c>
      <c r="L91" s="133">
        <v>23</v>
      </c>
      <c r="M91" s="133">
        <v>24</v>
      </c>
      <c r="N91" s="133">
        <v>25</v>
      </c>
    </row>
    <row r="93" spans="1:32">
      <c r="A93" s="120" t="s">
        <v>60</v>
      </c>
      <c r="B93" s="142">
        <v>29.55969311983414</v>
      </c>
      <c r="C93" s="142">
        <v>30.909101901423806</v>
      </c>
      <c r="D93" s="142">
        <v>32.114640991982469</v>
      </c>
      <c r="E93" s="142">
        <v>31.331119090285238</v>
      </c>
      <c r="F93" s="142">
        <v>31.009635885872079</v>
      </c>
      <c r="G93" s="143">
        <v>31.378999883021535</v>
      </c>
      <c r="H93" s="142">
        <v>32.217294068334027</v>
      </c>
      <c r="I93" s="142">
        <v>33.475582950981256</v>
      </c>
      <c r="J93" s="142">
        <v>30.904883284486235</v>
      </c>
      <c r="K93" s="142">
        <v>32.002874626946983</v>
      </c>
      <c r="L93" s="142">
        <v>31.357156818665093</v>
      </c>
      <c r="M93" s="142">
        <v>31.536593875575271</v>
      </c>
      <c r="N93" s="142">
        <v>31.537969957192391</v>
      </c>
    </row>
    <row r="94" spans="1:32">
      <c r="A94" s="120" t="s">
        <v>20</v>
      </c>
      <c r="B94" s="142">
        <v>1.6545785509411877</v>
      </c>
      <c r="C94" s="142">
        <v>1.6231849674425647</v>
      </c>
      <c r="D94" s="142">
        <v>1.587468114377897</v>
      </c>
      <c r="E94" s="142">
        <v>1.5784755298143753</v>
      </c>
      <c r="F94" s="142">
        <v>1.5588778455599683</v>
      </c>
      <c r="G94" s="143">
        <v>1.5119199463099018</v>
      </c>
      <c r="H94" s="142">
        <v>1.5201260407400472</v>
      </c>
      <c r="I94" s="142">
        <v>1.6045173134838455</v>
      </c>
      <c r="J94" s="142">
        <v>1.5819436465260379</v>
      </c>
      <c r="K94" s="142">
        <v>1.5008897236959664</v>
      </c>
      <c r="L94" s="142">
        <v>1.439672670324629</v>
      </c>
      <c r="M94" s="142">
        <v>1.402635070003563</v>
      </c>
      <c r="N94" s="142"/>
    </row>
    <row r="95" spans="1:32">
      <c r="A95" s="120" t="s">
        <v>14</v>
      </c>
      <c r="B95" s="142">
        <v>0.60663035745707461</v>
      </c>
      <c r="C95" s="142">
        <v>0.63201790973281891</v>
      </c>
      <c r="D95" s="142">
        <v>0.60705812566337913</v>
      </c>
      <c r="E95" s="142">
        <v>0.58090281918597697</v>
      </c>
      <c r="F95" s="142">
        <v>0.55525319351238767</v>
      </c>
      <c r="G95" s="143">
        <v>0.55779753098271545</v>
      </c>
      <c r="H95" s="142">
        <v>0.56365772924727364</v>
      </c>
      <c r="I95" s="142">
        <v>0.66156246086975889</v>
      </c>
      <c r="J95" s="142">
        <v>0.6794399950275265</v>
      </c>
      <c r="K95" s="142">
        <v>0.6599497945448255</v>
      </c>
      <c r="L95" s="142">
        <v>0.64708463803848892</v>
      </c>
      <c r="M95" s="142">
        <v>0.6444890309667427</v>
      </c>
      <c r="N95" s="142"/>
    </row>
    <row r="96" spans="1:32">
      <c r="A96" s="120" t="s">
        <v>64</v>
      </c>
      <c r="B96" s="142">
        <v>25.391708910973215</v>
      </c>
      <c r="C96" s="142">
        <v>24.880891106186507</v>
      </c>
      <c r="D96" s="142">
        <v>24.334041006567027</v>
      </c>
      <c r="E96" s="142">
        <v>24.250436460429487</v>
      </c>
      <c r="F96" s="142">
        <v>23.61520643178968</v>
      </c>
      <c r="G96" s="143">
        <v>23.338328149185443</v>
      </c>
      <c r="H96" s="142">
        <v>22.833795393786833</v>
      </c>
      <c r="I96" s="142">
        <v>23.223367834955372</v>
      </c>
      <c r="J96" s="142">
        <v>22.783513393669335</v>
      </c>
      <c r="K96" s="142">
        <v>21.983734763814336</v>
      </c>
      <c r="L96" s="142">
        <v>22.534537704338263</v>
      </c>
      <c r="M96" s="142">
        <v>23.602216909452693</v>
      </c>
      <c r="N96" s="142">
        <v>24.144371983983127</v>
      </c>
    </row>
    <row r="97" spans="1:14">
      <c r="A97" s="120" t="s">
        <v>76</v>
      </c>
      <c r="B97" s="142" t="s">
        <v>490</v>
      </c>
      <c r="C97" s="142" t="s">
        <v>490</v>
      </c>
      <c r="D97" s="142" t="s">
        <v>490</v>
      </c>
      <c r="E97" s="142" t="s">
        <v>490</v>
      </c>
      <c r="F97" s="142" t="s">
        <v>490</v>
      </c>
      <c r="G97" s="143" t="s">
        <v>490</v>
      </c>
      <c r="H97" s="142" t="s">
        <v>490</v>
      </c>
      <c r="I97" s="142" t="s">
        <v>490</v>
      </c>
      <c r="J97" s="142" t="s">
        <v>490</v>
      </c>
      <c r="K97" s="142" t="s">
        <v>490</v>
      </c>
      <c r="L97" s="142" t="s">
        <v>490</v>
      </c>
      <c r="M97" s="142" t="s">
        <v>490</v>
      </c>
      <c r="N97" s="142" t="s">
        <v>490</v>
      </c>
    </row>
    <row r="98" spans="1:14">
      <c r="A98" s="120" t="s">
        <v>54</v>
      </c>
      <c r="B98" s="142">
        <v>1.1143179944139407E-2</v>
      </c>
      <c r="C98" s="142">
        <v>1.0701340063423419E-2</v>
      </c>
      <c r="D98" s="142">
        <v>9.6529669099303765E-3</v>
      </c>
      <c r="E98" s="142">
        <v>1.1076093240433465E-2</v>
      </c>
      <c r="F98" s="142">
        <v>9.8616517994785102E-3</v>
      </c>
      <c r="G98" s="143">
        <v>9.3725791926130789E-3</v>
      </c>
      <c r="H98" s="142">
        <v>6.6036374982582626E-3</v>
      </c>
      <c r="I98" s="142">
        <v>2.8787331796765229E-3</v>
      </c>
      <c r="J98" s="142">
        <v>2.5227323628982013E-3</v>
      </c>
      <c r="K98" s="142">
        <v>2.1033326460454635E-3</v>
      </c>
      <c r="L98" s="142">
        <v>2.1214707520032495E-3</v>
      </c>
      <c r="M98" s="142">
        <v>3.5493232066014938E-3</v>
      </c>
      <c r="N98" s="142"/>
    </row>
    <row r="99" spans="1:14">
      <c r="A99" s="120" t="s">
        <v>16</v>
      </c>
      <c r="B99" s="142">
        <v>3.9743902004140427E-4</v>
      </c>
      <c r="C99" s="142">
        <v>4.4602816276373631E-4</v>
      </c>
      <c r="D99" s="142">
        <v>5.1518867220758156E-4</v>
      </c>
      <c r="E99" s="142">
        <v>4.286993142317997E-4</v>
      </c>
      <c r="F99" s="142">
        <v>5.3112955923398288E-4</v>
      </c>
      <c r="G99" s="143">
        <v>5.633825208447229E-4</v>
      </c>
      <c r="H99" s="142">
        <v>5.7230793230557474E-4</v>
      </c>
      <c r="I99" s="142">
        <v>5.7805323607125513E-4</v>
      </c>
      <c r="J99" s="142">
        <v>5.8083986309512216E-4</v>
      </c>
      <c r="K99" s="142">
        <v>5.9662818371958781E-4</v>
      </c>
      <c r="L99" s="142">
        <v>7.830269297566827E-4</v>
      </c>
      <c r="M99" s="142">
        <v>7.9812776611031758E-4</v>
      </c>
      <c r="N99" s="142"/>
    </row>
    <row r="100" spans="1:14">
      <c r="A100" s="120" t="s">
        <v>68</v>
      </c>
      <c r="B100" s="142" t="s">
        <v>490</v>
      </c>
      <c r="C100" s="142" t="s">
        <v>490</v>
      </c>
      <c r="D100" s="142" t="s">
        <v>490</v>
      </c>
      <c r="E100" s="142" t="s">
        <v>490</v>
      </c>
      <c r="F100" s="142" t="s">
        <v>490</v>
      </c>
      <c r="G100" s="143" t="s">
        <v>490</v>
      </c>
      <c r="H100" s="142" t="s">
        <v>490</v>
      </c>
      <c r="I100" s="142" t="s">
        <v>490</v>
      </c>
      <c r="J100" s="142" t="s">
        <v>490</v>
      </c>
      <c r="K100" s="142" t="s">
        <v>490</v>
      </c>
      <c r="L100" s="142" t="s">
        <v>490</v>
      </c>
      <c r="M100" s="142" t="s">
        <v>490</v>
      </c>
      <c r="N100" s="142" t="s">
        <v>490</v>
      </c>
    </row>
    <row r="101" spans="1:14">
      <c r="A101" s="120" t="s">
        <v>12</v>
      </c>
      <c r="B101" s="142">
        <v>0.68543638406500462</v>
      </c>
      <c r="C101" s="142">
        <v>0.70608364853048367</v>
      </c>
      <c r="D101" s="142">
        <v>0.68670801226915845</v>
      </c>
      <c r="E101" s="142">
        <v>0.67199593388592138</v>
      </c>
      <c r="F101" s="142">
        <v>0.66422136131796272</v>
      </c>
      <c r="G101" s="143">
        <v>0.67407763661505815</v>
      </c>
      <c r="H101" s="142">
        <v>0.68047572728259809</v>
      </c>
      <c r="I101" s="142">
        <v>0.6818177738410468</v>
      </c>
      <c r="J101" s="142">
        <v>0</v>
      </c>
      <c r="K101" s="142">
        <v>0</v>
      </c>
      <c r="L101" s="142">
        <v>0</v>
      </c>
      <c r="M101" s="142">
        <v>0</v>
      </c>
      <c r="N101" s="142"/>
    </row>
    <row r="102" spans="1:14">
      <c r="A102" s="120" t="s">
        <v>9</v>
      </c>
      <c r="B102" s="142">
        <v>1.4820948188887706</v>
      </c>
      <c r="C102" s="142">
        <v>1.4265881419639299</v>
      </c>
      <c r="D102" s="142">
        <v>1.8949047910264409</v>
      </c>
      <c r="E102" s="142">
        <v>2.1677541029849796</v>
      </c>
      <c r="F102" s="142">
        <v>2.2127193724679493</v>
      </c>
      <c r="G102" s="143">
        <v>2.2186726529193574</v>
      </c>
      <c r="H102" s="142">
        <v>3.00036819536433</v>
      </c>
      <c r="I102" s="142">
        <v>2.8040391302696035</v>
      </c>
      <c r="J102" s="142">
        <v>2.8304072576333414</v>
      </c>
      <c r="K102" s="142">
        <v>2.7686202896427301</v>
      </c>
      <c r="L102" s="142">
        <v>2.9493280258657038</v>
      </c>
      <c r="M102" s="142">
        <v>2.9866928897962763</v>
      </c>
      <c r="N102" s="142"/>
    </row>
    <row r="103" spans="1:14">
      <c r="A103" s="120" t="s">
        <v>26</v>
      </c>
      <c r="B103" s="142">
        <v>0.27590771053717378</v>
      </c>
      <c r="C103" s="142">
        <v>0.23639807286194225</v>
      </c>
      <c r="D103" s="142">
        <v>0.23319294444159466</v>
      </c>
      <c r="E103" s="142">
        <v>0.23347545162422148</v>
      </c>
      <c r="F103" s="142">
        <v>0.23310836861671169</v>
      </c>
      <c r="G103" s="143">
        <v>0.10228094566228337</v>
      </c>
      <c r="H103" s="142">
        <v>0.10304436917168799</v>
      </c>
      <c r="I103" s="142">
        <v>8.782657866268305E-2</v>
      </c>
      <c r="J103" s="142">
        <v>9.0634852282992701E-2</v>
      </c>
      <c r="K103" s="142">
        <v>0.10044068338613193</v>
      </c>
      <c r="L103" s="142">
        <v>9.3500729092477419E-2</v>
      </c>
      <c r="M103" s="142">
        <v>0.10664508065601093</v>
      </c>
      <c r="N103" s="142"/>
    </row>
    <row r="104" spans="1:14">
      <c r="A104" s="120" t="s">
        <v>32</v>
      </c>
      <c r="B104" s="142">
        <v>1.9756067035049947</v>
      </c>
      <c r="C104" s="142">
        <v>2.0828323277935001</v>
      </c>
      <c r="D104" s="142">
        <v>2.4363950672120254</v>
      </c>
      <c r="E104" s="142">
        <v>2.5795536831877821</v>
      </c>
      <c r="F104" s="142">
        <v>2.9242300566725699</v>
      </c>
      <c r="G104" s="143">
        <v>2.7830215614257496</v>
      </c>
      <c r="H104" s="142">
        <v>2.7273324299771491</v>
      </c>
      <c r="I104" s="142">
        <v>2.7075021460018966</v>
      </c>
      <c r="J104" s="142">
        <v>2.7931586913868842</v>
      </c>
      <c r="K104" s="142">
        <v>2.599455888374643</v>
      </c>
      <c r="L104" s="142">
        <v>2.5675080942215027</v>
      </c>
      <c r="M104" s="142">
        <v>2.2279181809372517</v>
      </c>
      <c r="N104" s="142"/>
    </row>
    <row r="105" spans="1:14">
      <c r="A105" s="120" t="s">
        <v>40</v>
      </c>
      <c r="B105" s="142">
        <v>0.39450302860805841</v>
      </c>
      <c r="C105" s="142">
        <v>0.34608498229681295</v>
      </c>
      <c r="D105" s="142">
        <v>0.31040981642036042</v>
      </c>
      <c r="E105" s="142">
        <v>0.28260360301929227</v>
      </c>
      <c r="F105" s="142">
        <v>0.26252538394534675</v>
      </c>
      <c r="G105" s="143">
        <v>0.23619360821456295</v>
      </c>
      <c r="H105" s="142">
        <v>0.22138254191641388</v>
      </c>
      <c r="I105" s="142">
        <v>0.24466461335752965</v>
      </c>
      <c r="J105" s="142">
        <v>0.19197974081890246</v>
      </c>
      <c r="K105" s="142">
        <v>0.17988184333450399</v>
      </c>
      <c r="L105" s="142">
        <v>0.18217391972013863</v>
      </c>
      <c r="M105" s="142">
        <v>0.16990646826955791</v>
      </c>
      <c r="N105" s="142"/>
    </row>
    <row r="106" spans="1:14">
      <c r="A106" s="120" t="s">
        <v>66</v>
      </c>
      <c r="B106" s="142">
        <v>26.844793331068427</v>
      </c>
      <c r="C106" s="142">
        <v>25.958845467156188</v>
      </c>
      <c r="D106" s="142">
        <v>23.895291496094739</v>
      </c>
      <c r="E106" s="142">
        <v>23.619424087332742</v>
      </c>
      <c r="F106" s="142">
        <v>21.898957308681052</v>
      </c>
      <c r="G106" s="143">
        <v>22.576498313392346</v>
      </c>
      <c r="H106" s="142">
        <v>22.339503154580427</v>
      </c>
      <c r="I106" s="142">
        <v>22.741391060106757</v>
      </c>
      <c r="J106" s="142">
        <v>21.067487196821268</v>
      </c>
      <c r="K106" s="142">
        <v>14.928512807633526</v>
      </c>
      <c r="L106" s="142">
        <v>22.433723889966274</v>
      </c>
      <c r="M106" s="142">
        <v>28.375147997561157</v>
      </c>
      <c r="N106" s="142"/>
    </row>
    <row r="107" spans="1:14">
      <c r="A107" s="120" t="s">
        <v>48</v>
      </c>
      <c r="B107" s="142">
        <v>7.6270350388391108</v>
      </c>
      <c r="C107" s="142">
        <v>7.1276400290744082</v>
      </c>
      <c r="D107" s="142">
        <v>6.4153952991774972</v>
      </c>
      <c r="E107" s="142">
        <v>5.9962076689557025</v>
      </c>
      <c r="F107" s="142">
        <v>5.8594746545778138</v>
      </c>
      <c r="G107" s="143">
        <v>5.6623978918157398</v>
      </c>
      <c r="H107" s="142">
        <v>5.6078222107580746</v>
      </c>
      <c r="I107" s="142">
        <v>5.6478090585878498</v>
      </c>
      <c r="J107" s="142">
        <v>5.2528363950383312</v>
      </c>
      <c r="K107" s="142">
        <v>4.666024342625092</v>
      </c>
      <c r="L107" s="142">
        <v>4.5137923557051769</v>
      </c>
      <c r="M107" s="142">
        <v>4.6100302846905441</v>
      </c>
      <c r="N107" s="142"/>
    </row>
    <row r="108" spans="1:14">
      <c r="A108" s="120" t="s">
        <v>70</v>
      </c>
      <c r="B108" s="142">
        <v>27.379956681581092</v>
      </c>
      <c r="C108" s="142">
        <v>27.736969911330096</v>
      </c>
      <c r="D108" s="142">
        <v>27.23829471588769</v>
      </c>
      <c r="E108" s="142">
        <v>26.873729112583945</v>
      </c>
      <c r="F108" s="142">
        <v>29.095448881209919</v>
      </c>
      <c r="G108" s="143">
        <v>28.847669300554678</v>
      </c>
      <c r="H108" s="142">
        <v>28.932895388865674</v>
      </c>
      <c r="I108" s="142">
        <v>28.188656039128336</v>
      </c>
      <c r="J108" s="142">
        <v>28.83513401815549</v>
      </c>
      <c r="K108" s="142">
        <v>27.811056310826825</v>
      </c>
      <c r="L108" s="142">
        <v>28.672880564063814</v>
      </c>
      <c r="M108" s="142">
        <v>28.536163429649321</v>
      </c>
      <c r="N108" s="142">
        <v>28.134365355432738</v>
      </c>
    </row>
    <row r="109" spans="1:14">
      <c r="A109" s="120" t="s">
        <v>18</v>
      </c>
      <c r="B109" s="142">
        <v>1.2552644673461955</v>
      </c>
      <c r="C109" s="142">
        <v>1.2753470897005685</v>
      </c>
      <c r="D109" s="142">
        <v>1.4831679643215185</v>
      </c>
      <c r="E109" s="142">
        <v>1.4531521433324253</v>
      </c>
      <c r="F109" s="142">
        <v>1.5001687262661945</v>
      </c>
      <c r="G109" s="143">
        <v>1.4781477649092625</v>
      </c>
      <c r="H109" s="142">
        <v>1.4707762630056418</v>
      </c>
      <c r="I109" s="142">
        <v>1.4377975590170611</v>
      </c>
      <c r="J109" s="142">
        <v>1.4220038679666325</v>
      </c>
      <c r="K109" s="142">
        <v>1.4056897128914136</v>
      </c>
      <c r="L109" s="142">
        <v>1.4412786797941224</v>
      </c>
      <c r="M109" s="142">
        <v>1.4143972280723796</v>
      </c>
      <c r="N109" s="142"/>
    </row>
    <row r="110" spans="1:14">
      <c r="A110" s="120" t="s">
        <v>38</v>
      </c>
      <c r="B110" s="142">
        <v>16.300199846383787</v>
      </c>
      <c r="C110" s="142">
        <v>16.322893652946931</v>
      </c>
      <c r="D110" s="142">
        <v>16.503230992867255</v>
      </c>
      <c r="E110" s="142">
        <v>16.823900992618022</v>
      </c>
      <c r="F110" s="142">
        <v>17.044761154701607</v>
      </c>
      <c r="G110" s="143">
        <v>17.078623966426974</v>
      </c>
      <c r="H110" s="142">
        <v>17.106802450023988</v>
      </c>
      <c r="I110" s="142">
        <v>17.047325477956573</v>
      </c>
      <c r="J110" s="142">
        <v>17.102977312450562</v>
      </c>
      <c r="K110" s="142">
        <v>16.778486414572367</v>
      </c>
      <c r="L110" s="142">
        <v>16.483924653176338</v>
      </c>
      <c r="M110" s="142">
        <v>16.279041459825365</v>
      </c>
      <c r="N110" s="142"/>
    </row>
    <row r="111" spans="1:14">
      <c r="A111" s="120" t="s">
        <v>74</v>
      </c>
      <c r="B111" s="142" t="s">
        <v>490</v>
      </c>
      <c r="C111" s="142" t="s">
        <v>490</v>
      </c>
      <c r="D111" s="142" t="s">
        <v>490</v>
      </c>
      <c r="E111" s="142" t="s">
        <v>490</v>
      </c>
      <c r="F111" s="142" t="s">
        <v>490</v>
      </c>
      <c r="G111" s="143" t="s">
        <v>490</v>
      </c>
      <c r="H111" s="142" t="s">
        <v>490</v>
      </c>
      <c r="I111" s="142" t="s">
        <v>490</v>
      </c>
      <c r="J111" s="142">
        <v>6.9428497963136824</v>
      </c>
      <c r="K111" s="142">
        <v>9.3092934965507688</v>
      </c>
      <c r="L111" s="142">
        <v>9.781559398063516</v>
      </c>
      <c r="M111" s="142">
        <v>9.1943511234544175</v>
      </c>
      <c r="N111" s="142">
        <v>8.7756939865187924</v>
      </c>
    </row>
    <row r="112" spans="1:14">
      <c r="A112" s="120" t="s">
        <v>36</v>
      </c>
      <c r="B112" s="142" t="s">
        <v>490</v>
      </c>
      <c r="C112" s="142">
        <v>0.15179700029545601</v>
      </c>
      <c r="D112" s="142">
        <v>0.13992256560182409</v>
      </c>
      <c r="E112" s="142">
        <v>0.13038820388137665</v>
      </c>
      <c r="F112" s="142">
        <v>0.12723895288641629</v>
      </c>
      <c r="G112" s="143">
        <v>0.12438446800173523</v>
      </c>
      <c r="H112" s="142">
        <v>0.12042906343109019</v>
      </c>
      <c r="I112" s="142">
        <v>0.12855607713307801</v>
      </c>
      <c r="J112" s="142">
        <v>0.12597768543124835</v>
      </c>
      <c r="K112" s="142">
        <v>0.12435502798404721</v>
      </c>
      <c r="L112" s="142">
        <v>0.13258226918329438</v>
      </c>
      <c r="M112" s="142">
        <v>0.13641463920075098</v>
      </c>
      <c r="N112" s="142"/>
    </row>
    <row r="113" spans="1:14">
      <c r="A113" s="120" t="s">
        <v>78</v>
      </c>
      <c r="B113" s="142">
        <v>0</v>
      </c>
      <c r="C113" s="142">
        <v>0</v>
      </c>
      <c r="D113" s="142">
        <v>0</v>
      </c>
      <c r="E113" s="142">
        <v>0</v>
      </c>
      <c r="F113" s="142">
        <v>0</v>
      </c>
      <c r="G113" s="143">
        <v>0</v>
      </c>
      <c r="H113" s="142">
        <v>0</v>
      </c>
      <c r="I113" s="142">
        <v>0</v>
      </c>
      <c r="J113" s="142">
        <v>0</v>
      </c>
      <c r="K113" s="142">
        <v>0</v>
      </c>
      <c r="L113" s="142">
        <v>0</v>
      </c>
      <c r="M113" s="142">
        <v>0</v>
      </c>
      <c r="N113" s="142"/>
    </row>
    <row r="114" spans="1:14">
      <c r="A114" s="120" t="s">
        <v>30</v>
      </c>
      <c r="B114" s="142" t="s">
        <v>490</v>
      </c>
      <c r="C114" s="142" t="s">
        <v>490</v>
      </c>
      <c r="D114" s="142" t="s">
        <v>490</v>
      </c>
      <c r="E114" s="142" t="s">
        <v>490</v>
      </c>
      <c r="F114" s="142" t="s">
        <v>490</v>
      </c>
      <c r="G114" s="143" t="s">
        <v>490</v>
      </c>
      <c r="H114" s="142" t="s">
        <v>490</v>
      </c>
      <c r="I114" s="142" t="s">
        <v>490</v>
      </c>
      <c r="J114" s="142" t="s">
        <v>490</v>
      </c>
      <c r="K114" s="142" t="s">
        <v>490</v>
      </c>
      <c r="L114" s="142">
        <v>0.29374981822412238</v>
      </c>
      <c r="M114" s="142">
        <v>0.29917304055770372</v>
      </c>
      <c r="N114" s="142" t="s">
        <v>490</v>
      </c>
    </row>
    <row r="115" spans="1:14">
      <c r="A115" s="120" t="s">
        <v>50</v>
      </c>
      <c r="B115" s="142">
        <v>1.9927753586659582</v>
      </c>
      <c r="C115" s="142">
        <v>1.868022283861194</v>
      </c>
      <c r="D115" s="142">
        <v>1.5505805347247099</v>
      </c>
      <c r="E115" s="142">
        <v>1.3723949140229124</v>
      </c>
      <c r="F115" s="142">
        <v>1.2460159561465178</v>
      </c>
      <c r="G115" s="143">
        <v>1.0624708349528404</v>
      </c>
      <c r="H115" s="142">
        <v>0.88987703118137906</v>
      </c>
      <c r="I115" s="142">
        <v>0.74685354295187101</v>
      </c>
      <c r="J115" s="142">
        <v>0.64081880948257242</v>
      </c>
      <c r="K115" s="142">
        <v>0.59058488232042894</v>
      </c>
      <c r="L115" s="142">
        <v>0.55529797381320956</v>
      </c>
      <c r="M115" s="142">
        <v>0.54085035813959725</v>
      </c>
      <c r="N115" s="142">
        <v>0.42999988760290553</v>
      </c>
    </row>
    <row r="116" spans="1:14">
      <c r="A116" s="120" t="s">
        <v>42</v>
      </c>
      <c r="B116" s="142">
        <v>2.5036380431197904</v>
      </c>
      <c r="C116" s="142">
        <v>2.4514112456936359</v>
      </c>
      <c r="D116" s="142">
        <v>5.4997414493610108</v>
      </c>
      <c r="E116" s="142">
        <v>5.1604715300319723</v>
      </c>
      <c r="F116" s="142">
        <v>5.1546391752577314</v>
      </c>
      <c r="G116" s="143">
        <v>5.0021435065883386</v>
      </c>
      <c r="H116" s="142">
        <v>4.942762725480172</v>
      </c>
      <c r="I116" s="142">
        <v>4.7944460162353915</v>
      </c>
      <c r="J116" s="142">
        <v>4.8678322026576035</v>
      </c>
      <c r="K116" s="142">
        <v>4.680226546838905</v>
      </c>
      <c r="L116" s="142">
        <v>4.6475009101421074</v>
      </c>
      <c r="M116" s="142">
        <v>4.6354906338611972</v>
      </c>
      <c r="N116" s="142"/>
    </row>
    <row r="117" spans="1:14">
      <c r="A117" s="120" t="s">
        <v>52</v>
      </c>
      <c r="B117" s="142">
        <v>2.2107865351283534E-2</v>
      </c>
      <c r="C117" s="142">
        <v>1.0182575012698987E-2</v>
      </c>
      <c r="D117" s="142">
        <v>7.2765247242823119E-6</v>
      </c>
      <c r="E117" s="142" t="s">
        <v>490</v>
      </c>
      <c r="F117" s="142" t="s">
        <v>490</v>
      </c>
      <c r="G117" s="143" t="s">
        <v>490</v>
      </c>
      <c r="H117" s="142" t="s">
        <v>490</v>
      </c>
      <c r="I117" s="142" t="s">
        <v>490</v>
      </c>
      <c r="J117" s="142" t="s">
        <v>490</v>
      </c>
      <c r="K117" s="142" t="s">
        <v>490</v>
      </c>
      <c r="L117" s="142" t="s">
        <v>490</v>
      </c>
      <c r="M117" s="142" t="s">
        <v>490</v>
      </c>
      <c r="N117" s="142" t="s">
        <v>490</v>
      </c>
    </row>
    <row r="118" spans="1:14">
      <c r="A118" s="120" t="s">
        <v>28</v>
      </c>
      <c r="B118" s="142">
        <v>1.4005984154361442</v>
      </c>
      <c r="C118" s="142">
        <v>1.3780583420221508</v>
      </c>
      <c r="D118" s="142">
        <v>1.0071339869266374</v>
      </c>
      <c r="E118" s="142">
        <v>0.89529722324899297</v>
      </c>
      <c r="F118" s="142">
        <v>3.0589326484018264</v>
      </c>
      <c r="G118" s="143">
        <v>3.441271254209751</v>
      </c>
      <c r="H118" s="142">
        <v>0.80887290346814966</v>
      </c>
      <c r="I118" s="142">
        <v>0.88913391453719837</v>
      </c>
      <c r="J118" s="142">
        <v>1.1465425768538096</v>
      </c>
      <c r="K118" s="142">
        <v>1.4840310437028963</v>
      </c>
      <c r="L118" s="142">
        <v>1.5622916582309223</v>
      </c>
      <c r="M118" s="142">
        <v>1.5186153905498521</v>
      </c>
      <c r="N118" s="142"/>
    </row>
    <row r="119" spans="1:14">
      <c r="A119" s="120" t="s">
        <v>62</v>
      </c>
      <c r="B119" s="142">
        <v>0.58349637912707952</v>
      </c>
      <c r="C119" s="142">
        <v>0.57457530993153094</v>
      </c>
      <c r="D119" s="142">
        <v>0.45550217086790662</v>
      </c>
      <c r="E119" s="142">
        <v>0.42177660604630579</v>
      </c>
      <c r="F119" s="142">
        <v>0.31329702275866911</v>
      </c>
      <c r="G119" s="143">
        <v>0.32799861571315314</v>
      </c>
      <c r="H119" s="142">
        <v>1.0815039843274761</v>
      </c>
      <c r="I119" s="142">
        <v>1.0407970815404606</v>
      </c>
      <c r="J119" s="142">
        <v>0.95175824425443778</v>
      </c>
      <c r="K119" s="142">
        <v>0.81984316325614814</v>
      </c>
      <c r="L119" s="142">
        <v>0.74198046220663394</v>
      </c>
      <c r="M119" s="142">
        <v>0.71446014022060289</v>
      </c>
      <c r="N119" s="142"/>
    </row>
    <row r="120" spans="1:14">
      <c r="A120" s="120" t="s">
        <v>34</v>
      </c>
      <c r="B120" s="142">
        <v>1.5150513477841898</v>
      </c>
      <c r="C120" s="142">
        <v>1.3610951098515904</v>
      </c>
      <c r="D120" s="142">
        <v>1.2839156293986143</v>
      </c>
      <c r="E120" s="142">
        <v>1.1323086805647533</v>
      </c>
      <c r="F120" s="142">
        <v>1.0846216908625104</v>
      </c>
      <c r="G120" s="143">
        <v>1.0322131898613771</v>
      </c>
      <c r="H120" s="142">
        <v>1.100749441623764</v>
      </c>
      <c r="I120" s="142">
        <v>0.9096374216589268</v>
      </c>
      <c r="J120" s="142">
        <v>0.91932875050545904</v>
      </c>
      <c r="K120" s="142">
        <v>1.0479050788392068</v>
      </c>
      <c r="L120" s="142">
        <v>0.8005019977098129</v>
      </c>
      <c r="M120" s="142">
        <v>0.90987556642451239</v>
      </c>
      <c r="N120" s="142"/>
    </row>
    <row r="121" spans="1:14">
      <c r="A121" s="120" t="s">
        <v>24</v>
      </c>
      <c r="B121" s="142">
        <v>6.6073708042144634</v>
      </c>
      <c r="C121" s="142">
        <v>6.3701554117860146</v>
      </c>
      <c r="D121" s="142">
        <v>6.098340324694524</v>
      </c>
      <c r="E121" s="142">
        <v>5.655777084913681</v>
      </c>
      <c r="F121" s="142">
        <v>5.3002226623012048</v>
      </c>
      <c r="G121" s="143">
        <v>5.3359337437360681</v>
      </c>
      <c r="H121" s="142">
        <v>5.6792770673639446</v>
      </c>
      <c r="I121" s="142">
        <v>5.7438135462851783</v>
      </c>
      <c r="J121" s="142">
        <v>6.223932820432287</v>
      </c>
      <c r="K121" s="142">
        <v>6.4699808396819645</v>
      </c>
      <c r="L121" s="142">
        <v>6.9482278491489859</v>
      </c>
      <c r="M121" s="142">
        <v>6.9302420136017551</v>
      </c>
      <c r="N121" s="142"/>
    </row>
    <row r="122" spans="1:14">
      <c r="A122" s="120" t="s">
        <v>22</v>
      </c>
      <c r="B122" s="142">
        <v>1.2935046761084283</v>
      </c>
      <c r="C122" s="142">
        <v>1.1642462174150818</v>
      </c>
      <c r="D122" s="142">
        <v>1.0335746063945046</v>
      </c>
      <c r="E122" s="142">
        <v>0.16697519826661336</v>
      </c>
      <c r="F122" s="142">
        <v>0.14991509910203915</v>
      </c>
      <c r="G122" s="143">
        <v>0.12244330040350633</v>
      </c>
      <c r="H122" s="142">
        <v>0.10472408079000446</v>
      </c>
      <c r="I122" s="142">
        <v>0.10079785766941311</v>
      </c>
      <c r="J122" s="142">
        <v>0.10867159543330622</v>
      </c>
      <c r="K122" s="142">
        <v>0.11666474964026413</v>
      </c>
      <c r="L122" s="142">
        <v>0.12189536559067966</v>
      </c>
      <c r="M122" s="142">
        <v>0.12970860416570698</v>
      </c>
      <c r="N122" s="142"/>
    </row>
    <row r="123" spans="1:14">
      <c r="A123" s="120" t="s">
        <v>56</v>
      </c>
      <c r="B123" s="142">
        <v>1.0378159784437757</v>
      </c>
      <c r="C123" s="142">
        <v>1.0260436620797315</v>
      </c>
      <c r="D123" s="142">
        <v>1.0119545648427128</v>
      </c>
      <c r="E123" s="142">
        <v>0.96151992350986482</v>
      </c>
      <c r="F123" s="142">
        <v>0.86574061458634544</v>
      </c>
      <c r="G123" s="143">
        <v>0.79482160924338885</v>
      </c>
      <c r="H123" s="142">
        <v>0.82877081435716571</v>
      </c>
      <c r="I123" s="142">
        <v>0.85921480196444933</v>
      </c>
      <c r="J123" s="142">
        <v>1.1099077547238312</v>
      </c>
      <c r="K123" s="142">
        <v>1.0842482748821665</v>
      </c>
      <c r="L123" s="142">
        <v>1.2118973469426471</v>
      </c>
      <c r="M123" s="142">
        <v>1.2642226295260897</v>
      </c>
      <c r="N123" s="142"/>
    </row>
    <row r="124" spans="1:14">
      <c r="A124" s="120" t="s">
        <v>72</v>
      </c>
      <c r="B124" s="142" t="s">
        <v>490</v>
      </c>
      <c r="C124" s="142" t="s">
        <v>490</v>
      </c>
      <c r="D124" s="142" t="s">
        <v>490</v>
      </c>
      <c r="E124" s="142" t="s">
        <v>490</v>
      </c>
      <c r="F124" s="142" t="s">
        <v>490</v>
      </c>
      <c r="G124" s="143" t="s">
        <v>490</v>
      </c>
      <c r="H124" s="142" t="s">
        <v>490</v>
      </c>
      <c r="I124" s="142" t="s">
        <v>490</v>
      </c>
      <c r="J124" s="142" t="s">
        <v>490</v>
      </c>
      <c r="K124" s="142" t="s">
        <v>490</v>
      </c>
      <c r="L124" s="142" t="s">
        <v>490</v>
      </c>
      <c r="M124" s="142" t="s">
        <v>490</v>
      </c>
      <c r="N124" s="142" t="s">
        <v>490</v>
      </c>
    </row>
    <row r="125" spans="1:14">
      <c r="A125" s="120" t="s">
        <v>44</v>
      </c>
      <c r="B125" s="142">
        <v>4.8479944695499775</v>
      </c>
      <c r="C125" s="142">
        <v>4.8173292626151998</v>
      </c>
      <c r="D125" s="142">
        <v>4.8246124935869874</v>
      </c>
      <c r="E125" s="142">
        <v>4.8802586804315737</v>
      </c>
      <c r="F125" s="142">
        <v>5.5983021064742937</v>
      </c>
      <c r="G125" s="143">
        <v>5.5981120678602609</v>
      </c>
      <c r="H125" s="142">
        <v>5.4400553598293078</v>
      </c>
      <c r="I125" s="142">
        <v>5.6063033891255563</v>
      </c>
      <c r="J125" s="142">
        <v>5.5722078039929386</v>
      </c>
      <c r="K125" s="142">
        <v>5.4527005372559358</v>
      </c>
      <c r="L125" s="142">
        <v>5.7412667789195764</v>
      </c>
      <c r="M125" s="142">
        <v>5.3413635701454378</v>
      </c>
      <c r="N125" s="142"/>
    </row>
    <row r="126" spans="1:14">
      <c r="A126" s="120" t="s">
        <v>58</v>
      </c>
      <c r="B126" s="142">
        <v>14.036249774101636</v>
      </c>
      <c r="C126" s="142">
        <v>13.698731832357922</v>
      </c>
      <c r="D126" s="142">
        <v>12.973404906708682</v>
      </c>
      <c r="E126" s="142">
        <v>12.525747907567556</v>
      </c>
      <c r="F126" s="142">
        <v>12.3503546771919</v>
      </c>
      <c r="G126" s="143">
        <v>12.110096317278012</v>
      </c>
      <c r="H126" s="142">
        <v>11.875595347464166</v>
      </c>
      <c r="I126" s="142">
        <v>11.641485242098621</v>
      </c>
      <c r="J126" s="142">
        <v>11.251758590103327</v>
      </c>
      <c r="K126" s="142">
        <v>10.433351490029711</v>
      </c>
      <c r="L126" s="142">
        <v>9.7935244103168806</v>
      </c>
      <c r="M126" s="142">
        <v>9.7233272239165398</v>
      </c>
      <c r="N126" s="142">
        <v>9.8871224935699384</v>
      </c>
    </row>
    <row r="129" spans="1:14">
      <c r="A129" s="140" t="s">
        <v>292</v>
      </c>
    </row>
    <row r="130" spans="1:14">
      <c r="A130" s="141" t="s">
        <v>291</v>
      </c>
    </row>
    <row r="131" spans="1:14">
      <c r="B131" s="130">
        <v>2000</v>
      </c>
      <c r="C131" s="130">
        <v>2001</v>
      </c>
      <c r="D131" s="130">
        <v>2002</v>
      </c>
      <c r="E131" s="130">
        <v>2003</v>
      </c>
      <c r="F131" s="130">
        <v>2004</v>
      </c>
      <c r="G131" s="131">
        <v>2005</v>
      </c>
      <c r="H131" s="130">
        <v>2006</v>
      </c>
      <c r="I131" s="130">
        <v>2007</v>
      </c>
      <c r="J131" s="130">
        <v>2008</v>
      </c>
      <c r="K131" s="130">
        <v>2009</v>
      </c>
      <c r="L131" s="130">
        <v>2010</v>
      </c>
      <c r="M131" s="130">
        <v>2011</v>
      </c>
      <c r="N131" s="130">
        <v>2012</v>
      </c>
    </row>
    <row r="132" spans="1:14">
      <c r="B132" s="133">
        <v>13</v>
      </c>
      <c r="C132" s="133">
        <v>14</v>
      </c>
      <c r="D132" s="133">
        <v>15</v>
      </c>
      <c r="E132" s="133">
        <v>16</v>
      </c>
      <c r="F132" s="133">
        <v>17</v>
      </c>
      <c r="G132" s="133">
        <v>18</v>
      </c>
      <c r="H132" s="133">
        <v>19</v>
      </c>
      <c r="I132" s="133">
        <v>20</v>
      </c>
      <c r="J132" s="133">
        <v>21</v>
      </c>
      <c r="K132" s="133">
        <v>22</v>
      </c>
      <c r="L132" s="133">
        <v>23</v>
      </c>
      <c r="M132" s="133">
        <v>24</v>
      </c>
      <c r="N132" s="133">
        <v>25</v>
      </c>
    </row>
    <row r="134" spans="1:14">
      <c r="A134" s="120" t="s">
        <v>60</v>
      </c>
      <c r="B134" s="142">
        <v>44.881944389207199</v>
      </c>
      <c r="C134" s="142">
        <v>47.584412047258418</v>
      </c>
      <c r="D134" s="142">
        <v>46.430247104012764</v>
      </c>
      <c r="E134" s="142">
        <v>46.262282048808082</v>
      </c>
      <c r="F134" s="142">
        <v>46.067938286074309</v>
      </c>
      <c r="G134" s="143">
        <v>46.228120086100937</v>
      </c>
      <c r="H134" s="142">
        <v>45.19970510214776</v>
      </c>
      <c r="I134" s="142">
        <v>43.833084265267516</v>
      </c>
      <c r="J134" s="142">
        <v>41.360029618909444</v>
      </c>
      <c r="K134" s="142">
        <v>47.753346781483465</v>
      </c>
      <c r="L134" s="142">
        <v>46.281928307597184</v>
      </c>
      <c r="M134" s="142">
        <v>46.569680818134458</v>
      </c>
      <c r="N134" s="142">
        <v>46.363835200724971</v>
      </c>
    </row>
    <row r="135" spans="1:14">
      <c r="A135" s="120" t="s">
        <v>20</v>
      </c>
      <c r="B135" s="142">
        <v>2.8374626630925261</v>
      </c>
      <c r="C135" s="142">
        <v>2.7101095733157035</v>
      </c>
      <c r="D135" s="142">
        <v>2.9481784087199618</v>
      </c>
      <c r="E135" s="142">
        <v>3.0523281231851747</v>
      </c>
      <c r="F135" s="142">
        <v>3.2487462865212771</v>
      </c>
      <c r="G135" s="143">
        <v>3.2396820473847585</v>
      </c>
      <c r="H135" s="142">
        <v>3.2892025137246184</v>
      </c>
      <c r="I135" s="142">
        <v>3.2057822488533798</v>
      </c>
      <c r="J135" s="142">
        <v>3.0823389146867561</v>
      </c>
      <c r="K135" s="142">
        <v>3.1137694455119878</v>
      </c>
      <c r="L135" s="142">
        <v>3.4365452312732763</v>
      </c>
      <c r="M135" s="142">
        <v>3.6078353497060736</v>
      </c>
      <c r="N135" s="142"/>
    </row>
    <row r="136" spans="1:14">
      <c r="A136" s="120" t="s">
        <v>14</v>
      </c>
      <c r="B136" s="142">
        <v>3.6952379245932878</v>
      </c>
      <c r="C136" s="142">
        <v>3.6218908034519131</v>
      </c>
      <c r="D136" s="142">
        <v>3.8957681937646553</v>
      </c>
      <c r="E136" s="142">
        <v>4.047718618665157</v>
      </c>
      <c r="F136" s="142">
        <v>4.0321057636340809</v>
      </c>
      <c r="G136" s="143">
        <v>4.0767161302241659</v>
      </c>
      <c r="H136" s="142">
        <v>4.0555952670675621</v>
      </c>
      <c r="I136" s="142">
        <v>5.4158337274972679</v>
      </c>
      <c r="J136" s="142">
        <v>5.8971483368010587</v>
      </c>
      <c r="K136" s="142">
        <v>5.7246049265596142</v>
      </c>
      <c r="L136" s="142">
        <v>5.9084009302449347</v>
      </c>
      <c r="M136" s="142">
        <v>5.3438216149758553</v>
      </c>
      <c r="N136" s="142"/>
    </row>
    <row r="137" spans="1:14">
      <c r="A137" s="120" t="s">
        <v>64</v>
      </c>
      <c r="B137" s="142">
        <v>28.939795842598322</v>
      </c>
      <c r="C137" s="142">
        <v>28.308647927694224</v>
      </c>
      <c r="D137" s="142">
        <v>27.76931407511924</v>
      </c>
      <c r="E137" s="142">
        <v>28.147276595113073</v>
      </c>
      <c r="F137" s="142">
        <v>30.228529067175298</v>
      </c>
      <c r="G137" s="143">
        <v>31.426572209040671</v>
      </c>
      <c r="H137" s="142">
        <v>31.689893719941885</v>
      </c>
      <c r="I137" s="142">
        <v>30.686313183261348</v>
      </c>
      <c r="J137" s="142">
        <v>30.926324838600816</v>
      </c>
      <c r="K137" s="142">
        <v>30.241634855851849</v>
      </c>
      <c r="L137" s="142">
        <v>30.249235969477279</v>
      </c>
      <c r="M137" s="142">
        <v>29.78235088433253</v>
      </c>
      <c r="N137" s="142">
        <v>28.998728502571197</v>
      </c>
    </row>
    <row r="138" spans="1:14">
      <c r="A138" s="120" t="s">
        <v>76</v>
      </c>
      <c r="B138" s="142"/>
      <c r="C138" s="142"/>
      <c r="D138" s="142"/>
      <c r="E138" s="142"/>
      <c r="F138" s="142"/>
      <c r="G138" s="143"/>
      <c r="H138" s="142"/>
      <c r="I138" s="142"/>
      <c r="J138" s="142"/>
      <c r="K138" s="142"/>
      <c r="L138" s="142"/>
      <c r="M138" s="142"/>
      <c r="N138" s="142"/>
    </row>
    <row r="139" spans="1:14">
      <c r="A139" s="120" t="s">
        <v>54</v>
      </c>
      <c r="B139" s="142">
        <v>11.015154294096723</v>
      </c>
      <c r="C139" s="142">
        <v>10.444228714832285</v>
      </c>
      <c r="D139" s="142">
        <v>10.116718264708382</v>
      </c>
      <c r="E139" s="142">
        <v>9.7136031747062894</v>
      </c>
      <c r="F139" s="142">
        <v>10.241318924071216</v>
      </c>
      <c r="G139" s="143">
        <v>8.0016114593243888</v>
      </c>
      <c r="H139" s="142">
        <v>7.505857139277361</v>
      </c>
      <c r="I139" s="142">
        <v>4.4821173126659275</v>
      </c>
      <c r="J139" s="142">
        <v>2.6971538491296769</v>
      </c>
      <c r="K139" s="142">
        <v>2.1586479809705481</v>
      </c>
      <c r="L139" s="142">
        <v>2.1478168729782277</v>
      </c>
      <c r="M139" s="142">
        <v>1.8071711072523182</v>
      </c>
      <c r="N139" s="142" t="s">
        <v>490</v>
      </c>
    </row>
    <row r="140" spans="1:14">
      <c r="A140" s="120" t="s">
        <v>16</v>
      </c>
      <c r="B140" s="142">
        <v>0</v>
      </c>
      <c r="C140" s="142">
        <v>0</v>
      </c>
      <c r="D140" s="142">
        <v>0</v>
      </c>
      <c r="E140" s="142">
        <v>0</v>
      </c>
      <c r="F140" s="142">
        <v>0</v>
      </c>
      <c r="G140" s="143">
        <v>0</v>
      </c>
      <c r="H140" s="142">
        <v>0</v>
      </c>
      <c r="I140" s="142">
        <v>4.7801900874021186</v>
      </c>
      <c r="J140" s="142">
        <v>4.5525168206153532</v>
      </c>
      <c r="K140" s="142">
        <v>4.6545797522765433</v>
      </c>
      <c r="L140" s="142">
        <v>4.7965389722848633</v>
      </c>
      <c r="M140" s="142">
        <v>5.1709196537816577</v>
      </c>
      <c r="N140" s="142" t="s">
        <v>490</v>
      </c>
    </row>
    <row r="141" spans="1:14">
      <c r="A141" s="120" t="s">
        <v>68</v>
      </c>
      <c r="B141" s="142"/>
      <c r="C141" s="142"/>
      <c r="D141" s="142"/>
      <c r="E141" s="142"/>
      <c r="F141" s="142"/>
      <c r="G141" s="143"/>
      <c r="H141" s="142"/>
      <c r="I141" s="142"/>
      <c r="J141" s="142"/>
      <c r="K141" s="142"/>
      <c r="L141" s="142"/>
      <c r="M141" s="142"/>
      <c r="N141" s="142"/>
    </row>
    <row r="142" spans="1:14">
      <c r="A142" s="120" t="s">
        <v>12</v>
      </c>
      <c r="B142" s="142">
        <v>7.126672026266359</v>
      </c>
      <c r="C142" s="142">
        <v>7.0451716032061116</v>
      </c>
      <c r="D142" s="142">
        <v>7.2309349382626191</v>
      </c>
      <c r="E142" s="142">
        <v>6.7962122785366175</v>
      </c>
      <c r="F142" s="142">
        <v>6.4576877405911794</v>
      </c>
      <c r="G142" s="143">
        <v>6.0897741740041651</v>
      </c>
      <c r="H142" s="142">
        <v>5.7185293669417021</v>
      </c>
      <c r="I142" s="142">
        <v>5.3310510595730278</v>
      </c>
      <c r="J142" s="142">
        <v>4.4813205312232132</v>
      </c>
      <c r="K142" s="142">
        <v>4.5652488306400167</v>
      </c>
      <c r="L142" s="142">
        <v>4.5623256930277991</v>
      </c>
      <c r="M142" s="142">
        <v>5.0117990157958783</v>
      </c>
      <c r="N142" s="142" t="s">
        <v>490</v>
      </c>
    </row>
    <row r="143" spans="1:14">
      <c r="A143" s="120" t="s">
        <v>9</v>
      </c>
      <c r="B143" s="142">
        <v>9.427229362656119</v>
      </c>
      <c r="C143" s="142">
        <v>9.0203733590441484</v>
      </c>
      <c r="D143" s="142">
        <v>8.8034878313915499</v>
      </c>
      <c r="E143" s="142">
        <v>8.5646841427762332</v>
      </c>
      <c r="F143" s="142">
        <v>8.6564762002346107</v>
      </c>
      <c r="G143" s="143">
        <v>8.7927478209074863</v>
      </c>
      <c r="H143" s="142">
        <v>7.4001810847981364</v>
      </c>
      <c r="I143" s="142">
        <v>7.2228410865273114</v>
      </c>
      <c r="J143" s="142">
        <v>6.8290959853289532</v>
      </c>
      <c r="K143" s="142">
        <v>7.2299706115628695</v>
      </c>
      <c r="L143" s="142">
        <v>6.8039604119792232</v>
      </c>
      <c r="M143" s="142">
        <v>6.647579638724185</v>
      </c>
      <c r="N143" s="142" t="s">
        <v>490</v>
      </c>
    </row>
    <row r="144" spans="1:14">
      <c r="A144" s="120" t="s">
        <v>26</v>
      </c>
      <c r="B144" s="142">
        <v>6.4202865730755567</v>
      </c>
      <c r="C144" s="142">
        <v>6.2927077355291878</v>
      </c>
      <c r="D144" s="142">
        <v>6.5643370453275134</v>
      </c>
      <c r="E144" s="142">
        <v>7.1736538792500042</v>
      </c>
      <c r="F144" s="142">
        <v>7.6675931634808254</v>
      </c>
      <c r="G144" s="143">
        <v>8.0444153313255029</v>
      </c>
      <c r="H144" s="142">
        <v>8.4157886410759986</v>
      </c>
      <c r="I144" s="142">
        <v>8.0164251527719728</v>
      </c>
      <c r="J144" s="142">
        <v>7.4963565020479352</v>
      </c>
      <c r="K144" s="142">
        <v>7.2818594946664854</v>
      </c>
      <c r="L144" s="142">
        <v>7.2621835196743767</v>
      </c>
      <c r="M144" s="142">
        <v>6.743053129503819</v>
      </c>
      <c r="N144" s="142" t="s">
        <v>490</v>
      </c>
    </row>
    <row r="145" spans="1:14">
      <c r="A145" s="120" t="s">
        <v>32</v>
      </c>
      <c r="B145" s="142">
        <v>2.7412246864194421</v>
      </c>
      <c r="C145" s="142">
        <v>2.4732994453406021</v>
      </c>
      <c r="D145" s="142">
        <v>2.7153582784337784</v>
      </c>
      <c r="E145" s="142">
        <v>2.9576734842683079</v>
      </c>
      <c r="F145" s="142">
        <v>2.7846132797958569</v>
      </c>
      <c r="G145" s="143">
        <v>2.6396991597228103</v>
      </c>
      <c r="H145" s="142">
        <v>2.5446043708909962</v>
      </c>
      <c r="I145" s="142">
        <v>2.5054364149688344</v>
      </c>
      <c r="J145" s="142">
        <v>3.0779742026070203</v>
      </c>
      <c r="K145" s="142">
        <v>3.092928343258543</v>
      </c>
      <c r="L145" s="142">
        <v>3.0945338306731109</v>
      </c>
      <c r="M145" s="142">
        <v>2.6833867689967876</v>
      </c>
      <c r="N145" s="142" t="s">
        <v>490</v>
      </c>
    </row>
    <row r="146" spans="1:14">
      <c r="A146" s="120" t="s">
        <v>40</v>
      </c>
      <c r="B146" s="142">
        <v>4.4592265997018581</v>
      </c>
      <c r="C146" s="142">
        <v>4.185739381917613</v>
      </c>
      <c r="D146" s="142">
        <v>3.6308578800023659</v>
      </c>
      <c r="E146" s="142">
        <v>3.3529124341467536</v>
      </c>
      <c r="F146" s="142">
        <v>3.3160738773251088</v>
      </c>
      <c r="G146" s="143">
        <v>3.2374886441568296</v>
      </c>
      <c r="H146" s="142">
        <v>1.9625969877826079</v>
      </c>
      <c r="I146" s="142">
        <v>2.474947066346842</v>
      </c>
      <c r="J146" s="142">
        <v>2.5360041571156451</v>
      </c>
      <c r="K146" s="142">
        <v>2.5242531266552901</v>
      </c>
      <c r="L146" s="142">
        <v>2.6562086614357558</v>
      </c>
      <c r="M146" s="142">
        <v>2.8780090122878068</v>
      </c>
      <c r="N146" s="142" t="s">
        <v>490</v>
      </c>
    </row>
    <row r="147" spans="1:14">
      <c r="A147" s="120" t="s">
        <v>66</v>
      </c>
      <c r="B147" s="142">
        <v>30.071164114286869</v>
      </c>
      <c r="C147" s="142">
        <v>29.596185825642763</v>
      </c>
      <c r="D147" s="142">
        <v>28.239570251288061</v>
      </c>
      <c r="E147" s="142">
        <v>29.689267124602747</v>
      </c>
      <c r="F147" s="142">
        <v>28.438711159279663</v>
      </c>
      <c r="G147" s="143">
        <v>29.485614869910403</v>
      </c>
      <c r="H147" s="142">
        <v>31.312122374078921</v>
      </c>
      <c r="I147" s="142">
        <v>30.969287906558218</v>
      </c>
      <c r="J147" s="142">
        <v>32.025471506419265</v>
      </c>
      <c r="K147" s="142">
        <v>28.721867454999924</v>
      </c>
      <c r="L147" s="142">
        <v>38.522715373858027</v>
      </c>
      <c r="M147" s="142">
        <v>37.913931237211905</v>
      </c>
      <c r="N147" s="142" t="s">
        <v>490</v>
      </c>
    </row>
    <row r="148" spans="1:14">
      <c r="A148" s="120" t="s">
        <v>48</v>
      </c>
      <c r="B148" s="142">
        <v>25.90717856698318</v>
      </c>
      <c r="C148" s="142">
        <v>24.3352312887613</v>
      </c>
      <c r="D148" s="142">
        <v>23.983512143907287</v>
      </c>
      <c r="E148" s="142">
        <v>24.239034101952196</v>
      </c>
      <c r="F148" s="142">
        <v>24.070276645510695</v>
      </c>
      <c r="G148" s="143">
        <v>24.211369853989311</v>
      </c>
      <c r="H148" s="142">
        <v>24.386394855541564</v>
      </c>
      <c r="I148" s="142">
        <v>24.535629338962881</v>
      </c>
      <c r="J148" s="142">
        <v>25.54745648370541</v>
      </c>
      <c r="K148" s="142">
        <v>27.453523921741446</v>
      </c>
      <c r="L148" s="142">
        <v>30.577372362418576</v>
      </c>
      <c r="M148" s="142">
        <v>31.916745332151553</v>
      </c>
      <c r="N148" s="142" t="s">
        <v>490</v>
      </c>
    </row>
    <row r="149" spans="1:14">
      <c r="A149" s="120" t="s">
        <v>70</v>
      </c>
      <c r="B149" s="142">
        <v>21.067393724525761</v>
      </c>
      <c r="C149" s="142">
        <v>21.621157928789415</v>
      </c>
      <c r="D149" s="142">
        <v>22.737701270759295</v>
      </c>
      <c r="E149" s="142">
        <v>22.160049202729873</v>
      </c>
      <c r="F149" s="142">
        <v>22.22839665259778</v>
      </c>
      <c r="G149" s="143">
        <v>22.434390667463532</v>
      </c>
      <c r="H149" s="142">
        <v>21.829159314551021</v>
      </c>
      <c r="I149" s="142">
        <v>21.591605629376996</v>
      </c>
      <c r="J149" s="142">
        <v>21.469655206634179</v>
      </c>
      <c r="K149" s="142">
        <v>20.528304814997988</v>
      </c>
      <c r="L149" s="142">
        <v>20.543568928950464</v>
      </c>
      <c r="M149" s="142">
        <v>19.913526292702315</v>
      </c>
      <c r="N149" s="142">
        <v>19.814629096131217</v>
      </c>
    </row>
    <row r="150" spans="1:14">
      <c r="A150" s="120" t="s">
        <v>18</v>
      </c>
      <c r="B150" s="142">
        <v>4.8071447991422964</v>
      </c>
      <c r="C150" s="142">
        <v>4.8426510168575803</v>
      </c>
      <c r="D150" s="142">
        <v>4.9910522715986918</v>
      </c>
      <c r="E150" s="142">
        <v>4.6979596029063044</v>
      </c>
      <c r="F150" s="142">
        <v>4.5671423750678102</v>
      </c>
      <c r="G150" s="143">
        <v>4.405354078100391</v>
      </c>
      <c r="H150" s="142">
        <v>4.4714635042912629</v>
      </c>
      <c r="I150" s="142">
        <v>4.6989111861259012</v>
      </c>
      <c r="J150" s="142">
        <v>4.7173953272350566</v>
      </c>
      <c r="K150" s="142">
        <v>5.0512336454403961</v>
      </c>
      <c r="L150" s="142">
        <v>4.1708097249234033</v>
      </c>
      <c r="M150" s="142">
        <v>3.9145542731128975</v>
      </c>
      <c r="N150" s="142" t="s">
        <v>490</v>
      </c>
    </row>
    <row r="151" spans="1:14">
      <c r="A151" s="120" t="s">
        <v>38</v>
      </c>
      <c r="B151" s="142">
        <v>5.9691144444716224</v>
      </c>
      <c r="C151" s="142">
        <v>6.2542140002198714</v>
      </c>
      <c r="D151" s="142">
        <v>6.3921290389863437</v>
      </c>
      <c r="E151" s="142">
        <v>6.5310979320039086</v>
      </c>
      <c r="F151" s="142">
        <v>6.917031316110843</v>
      </c>
      <c r="G151" s="143">
        <v>6.8724109591295157</v>
      </c>
      <c r="H151" s="142">
        <v>7.2178820880480039</v>
      </c>
      <c r="I151" s="142">
        <v>7.4817732723331796</v>
      </c>
      <c r="J151" s="142">
        <v>7.5681794371300057</v>
      </c>
      <c r="K151" s="142">
        <v>7.553584450633763</v>
      </c>
      <c r="L151" s="142">
        <v>10.082761980062296</v>
      </c>
      <c r="M151" s="142">
        <v>11.274089935065163</v>
      </c>
      <c r="N151" s="142"/>
    </row>
    <row r="152" spans="1:14">
      <c r="A152" s="120" t="s">
        <v>74</v>
      </c>
      <c r="B152" s="142">
        <v>10.365220594596019</v>
      </c>
      <c r="C152" s="142">
        <v>17.013807036841531</v>
      </c>
      <c r="D152" s="142">
        <v>15.80088255559096</v>
      </c>
      <c r="E152" s="142">
        <v>14.961685560362351</v>
      </c>
      <c r="F152" s="142">
        <v>13.015072474152078</v>
      </c>
      <c r="G152" s="143">
        <v>13.414081732181266</v>
      </c>
      <c r="H152" s="142">
        <v>14.13304703433427</v>
      </c>
      <c r="I152" s="142">
        <v>14.271742636690588</v>
      </c>
      <c r="J152" s="142">
        <v>11.947096540189902</v>
      </c>
      <c r="K152" s="142">
        <v>12.792944078430862</v>
      </c>
      <c r="L152" s="142">
        <v>11.609741096095174</v>
      </c>
      <c r="M152" s="142">
        <v>11.087005385565689</v>
      </c>
      <c r="N152" s="142">
        <v>10.2611002407196</v>
      </c>
    </row>
    <row r="153" spans="1:14">
      <c r="A153" s="120" t="s">
        <v>36</v>
      </c>
      <c r="B153" s="142">
        <v>0</v>
      </c>
      <c r="C153" s="142">
        <v>2.6323479164094428</v>
      </c>
      <c r="D153" s="142">
        <v>2.6722059390561665</v>
      </c>
      <c r="E153" s="142">
        <v>4.8154322443532731</v>
      </c>
      <c r="F153" s="142">
        <v>2.5459267530833616</v>
      </c>
      <c r="G153" s="143">
        <v>2.3526241412862006</v>
      </c>
      <c r="H153" s="142">
        <v>2.4987348745106845</v>
      </c>
      <c r="I153" s="142">
        <v>2.5995565127359761</v>
      </c>
      <c r="J153" s="142">
        <v>2.459727456966041</v>
      </c>
      <c r="K153" s="142">
        <v>2.6878882711634136</v>
      </c>
      <c r="L153" s="142">
        <v>2.8840172564874771</v>
      </c>
      <c r="M153" s="142">
        <v>3.1071455921244464</v>
      </c>
      <c r="N153" s="142" t="s">
        <v>490</v>
      </c>
    </row>
    <row r="154" spans="1:14">
      <c r="A154" s="120" t="s">
        <v>78</v>
      </c>
      <c r="B154" s="142">
        <v>29.168007910308912</v>
      </c>
      <c r="C154" s="142">
        <v>48.508632421823236</v>
      </c>
      <c r="D154" s="142">
        <v>47.324195123487378</v>
      </c>
      <c r="E154" s="142">
        <v>44.535799475378496</v>
      </c>
      <c r="F154" s="142">
        <v>44.915698531892126</v>
      </c>
      <c r="G154" s="143">
        <v>44.078255959266841</v>
      </c>
      <c r="H154" s="142">
        <v>42.162617467565703</v>
      </c>
      <c r="I154" s="142">
        <v>38.424498187011253</v>
      </c>
      <c r="J154" s="142">
        <v>35.383239786958988</v>
      </c>
      <c r="K154" s="142">
        <v>33.226129621160027</v>
      </c>
      <c r="L154" s="142">
        <v>32.094726349320098</v>
      </c>
      <c r="M154" s="142">
        <v>30.05147681802594</v>
      </c>
      <c r="N154" s="142"/>
    </row>
    <row r="155" spans="1:14">
      <c r="A155" s="120" t="s">
        <v>30</v>
      </c>
      <c r="B155" s="142">
        <v>10.07383065892796</v>
      </c>
      <c r="C155" s="142">
        <v>9.631791192980323</v>
      </c>
      <c r="D155" s="142">
        <v>9.9942363112391934</v>
      </c>
      <c r="E155" s="142">
        <v>9.9065759637188204</v>
      </c>
      <c r="F155" s="142">
        <v>9.7762784090909083</v>
      </c>
      <c r="G155" s="143">
        <v>9.1357324016104151</v>
      </c>
      <c r="H155" s="142">
        <v>9.5796452375074939</v>
      </c>
      <c r="I155" s="142">
        <v>9.3107575941571401</v>
      </c>
      <c r="J155" s="142">
        <v>10.05223658544649</v>
      </c>
      <c r="K155" s="142">
        <v>11.840548307285664</v>
      </c>
      <c r="L155" s="142">
        <v>11.646744030480178</v>
      </c>
      <c r="M155" s="142">
        <v>11.680449324038271</v>
      </c>
      <c r="N155" s="142"/>
    </row>
    <row r="156" spans="1:14">
      <c r="A156" s="120" t="s">
        <v>50</v>
      </c>
      <c r="B156" s="142">
        <v>40.101017243489878</v>
      </c>
      <c r="C156" s="142">
        <v>39.157543508807798</v>
      </c>
      <c r="D156" s="142">
        <v>38.702529125988974</v>
      </c>
      <c r="E156" s="142">
        <v>37.744149228092866</v>
      </c>
      <c r="F156" s="142">
        <v>35.728527427527681</v>
      </c>
      <c r="G156" s="143">
        <v>35.66659169929757</v>
      </c>
      <c r="H156" s="142">
        <v>36.768279439002498</v>
      </c>
      <c r="I156" s="142">
        <v>36.498266936502155</v>
      </c>
      <c r="J156" s="142">
        <v>38.548545049061424</v>
      </c>
      <c r="K156" s="142">
        <v>40.487938768271704</v>
      </c>
      <c r="L156" s="142">
        <v>39.819489968628154</v>
      </c>
      <c r="M156" s="142">
        <v>38.546190309133557</v>
      </c>
      <c r="N156" s="142">
        <v>36.770235110923807</v>
      </c>
    </row>
    <row r="157" spans="1:14">
      <c r="A157" s="120" t="s">
        <v>42</v>
      </c>
      <c r="B157" s="142">
        <v>4.1403237633974062</v>
      </c>
      <c r="C157" s="142">
        <v>3.6835574667761057</v>
      </c>
      <c r="D157" s="142">
        <v>4.745723361369369</v>
      </c>
      <c r="E157" s="142">
        <v>4.8070680692163128</v>
      </c>
      <c r="F157" s="142">
        <v>4.8087452783312186</v>
      </c>
      <c r="G157" s="143">
        <v>4.6657778573413928</v>
      </c>
      <c r="H157" s="142">
        <v>4.4005148616081211</v>
      </c>
      <c r="I157" s="142">
        <v>4.0048749700755186</v>
      </c>
      <c r="J157" s="142">
        <v>3.7960791279678427</v>
      </c>
      <c r="K157" s="142">
        <v>3.7960589408330336</v>
      </c>
      <c r="L157" s="142">
        <v>3.6742966673362689</v>
      </c>
      <c r="M157" s="142">
        <v>3.4940313203949662</v>
      </c>
      <c r="N157" s="142" t="s">
        <v>490</v>
      </c>
    </row>
    <row r="158" spans="1:14">
      <c r="A158" s="120" t="s">
        <v>52</v>
      </c>
      <c r="B158" s="142">
        <v>4.4675808251137186</v>
      </c>
      <c r="C158" s="142">
        <v>3.9807869616386791</v>
      </c>
      <c r="D158" s="142">
        <v>3.9580219646250177</v>
      </c>
      <c r="E158" s="142">
        <v>3.6339260303581296</v>
      </c>
      <c r="F158" s="142">
        <v>4.7514440641336444</v>
      </c>
      <c r="G158" s="143">
        <v>6.3217391247446866</v>
      </c>
      <c r="H158" s="142">
        <v>4.8480829380959962</v>
      </c>
      <c r="I158" s="142">
        <v>4.8931946962878126</v>
      </c>
      <c r="J158" s="142">
        <v>4.2361176601222832</v>
      </c>
      <c r="K158" s="142">
        <v>3.6967303934138274</v>
      </c>
      <c r="L158" s="142">
        <v>3.7336511385266022</v>
      </c>
      <c r="M158" s="142">
        <v>3.6587551798263602</v>
      </c>
      <c r="N158" s="142"/>
    </row>
    <row r="159" spans="1:14">
      <c r="A159" s="120" t="s">
        <v>28</v>
      </c>
      <c r="B159" s="142">
        <v>4.2130250795630593</v>
      </c>
      <c r="C159" s="142">
        <v>3.9413155581233572</v>
      </c>
      <c r="D159" s="142">
        <v>2.1573960034255508</v>
      </c>
      <c r="E159" s="142">
        <v>2.1092507405336032</v>
      </c>
      <c r="F159" s="142">
        <v>7.0242104261796046</v>
      </c>
      <c r="G159" s="143">
        <v>6.8256186948959794</v>
      </c>
      <c r="H159" s="142">
        <v>6.4117266574603882</v>
      </c>
      <c r="I159" s="142">
        <v>6.4806597217528381</v>
      </c>
      <c r="J159" s="142">
        <v>7.1787693251614009</v>
      </c>
      <c r="K159" s="142">
        <v>8.0484062664817628</v>
      </c>
      <c r="L159" s="142">
        <v>7.6758274431689593</v>
      </c>
      <c r="M159" s="142">
        <v>5.601684115777088</v>
      </c>
      <c r="N159" s="142" t="s">
        <v>490</v>
      </c>
    </row>
    <row r="160" spans="1:14">
      <c r="A160" s="120" t="s">
        <v>62</v>
      </c>
      <c r="B160" s="142">
        <v>19.323029494629047</v>
      </c>
      <c r="C160" s="142">
        <v>19.886488440927401</v>
      </c>
      <c r="D160" s="142">
        <v>16.52370136488447</v>
      </c>
      <c r="E160" s="142">
        <v>10.887695612509388</v>
      </c>
      <c r="F160" s="142">
        <v>6.2324978820825185</v>
      </c>
      <c r="G160" s="143">
        <v>6.623196953903415</v>
      </c>
      <c r="H160" s="142">
        <v>7.3400137344466039</v>
      </c>
      <c r="I160" s="142">
        <v>7.1129210185392724</v>
      </c>
      <c r="J160" s="142">
        <v>5.5928380192119853</v>
      </c>
      <c r="K160" s="142">
        <v>5.4924278981117682</v>
      </c>
      <c r="L160" s="142">
        <v>5.9149267564487511</v>
      </c>
      <c r="M160" s="142">
        <v>5.6460345271935806</v>
      </c>
      <c r="N160" s="142" t="s">
        <v>490</v>
      </c>
    </row>
    <row r="161" spans="1:14">
      <c r="A161" s="120" t="s">
        <v>34</v>
      </c>
      <c r="B161" s="142">
        <v>9.7560859070408377</v>
      </c>
      <c r="C161" s="142">
        <v>9.1070312747528384</v>
      </c>
      <c r="D161" s="142">
        <v>8.8289523362680402</v>
      </c>
      <c r="E161" s="142">
        <v>9.8445524621864315</v>
      </c>
      <c r="F161" s="142">
        <v>9.7328949199141839</v>
      </c>
      <c r="G161" s="143">
        <v>9.6146357747296136</v>
      </c>
      <c r="H161" s="142">
        <v>8.7056627252897147</v>
      </c>
      <c r="I161" s="142">
        <v>8.1229591003522703</v>
      </c>
      <c r="J161" s="142">
        <v>8.1425394257986259</v>
      </c>
      <c r="K161" s="142">
        <v>8.2734124738116321</v>
      </c>
      <c r="L161" s="142">
        <v>8.0940040344166224</v>
      </c>
      <c r="M161" s="142">
        <v>7.8485972537616053</v>
      </c>
      <c r="N161" s="142" t="s">
        <v>490</v>
      </c>
    </row>
    <row r="162" spans="1:14">
      <c r="A162" s="120" t="s">
        <v>24</v>
      </c>
      <c r="B162" s="142">
        <v>6.4977263546223574</v>
      </c>
      <c r="C162" s="142">
        <v>6.3458431684160583</v>
      </c>
      <c r="D162" s="142">
        <v>6.2903817153532673</v>
      </c>
      <c r="E162" s="142">
        <v>6.2054561499048067</v>
      </c>
      <c r="F162" s="142">
        <v>6.2556053270316561</v>
      </c>
      <c r="G162" s="143">
        <v>6.935163913740193</v>
      </c>
      <c r="H162" s="142">
        <v>6.7482421214841226</v>
      </c>
      <c r="I162" s="142">
        <v>6.3968601337341804</v>
      </c>
      <c r="J162" s="142">
        <v>5.9033890009884464</v>
      </c>
      <c r="K162" s="142">
        <v>6.5835313390342831</v>
      </c>
      <c r="L162" s="142">
        <v>8.1191813866911424</v>
      </c>
      <c r="M162" s="142">
        <v>9.0119678229966791</v>
      </c>
      <c r="N162" s="142" t="s">
        <v>490</v>
      </c>
    </row>
    <row r="163" spans="1:14">
      <c r="A163" s="120" t="s">
        <v>22</v>
      </c>
      <c r="B163" s="142">
        <v>3.8939457359013927</v>
      </c>
      <c r="C163" s="142">
        <v>3.5653521297927933</v>
      </c>
      <c r="D163" s="142">
        <v>3.3701390009451138</v>
      </c>
      <c r="E163" s="142">
        <v>2.1783032164419294</v>
      </c>
      <c r="F163" s="142">
        <v>2.2163468647857587</v>
      </c>
      <c r="G163" s="143">
        <v>2.172103672034102</v>
      </c>
      <c r="H163" s="142">
        <v>2.1839594700311675</v>
      </c>
      <c r="I163" s="142">
        <v>2.2313436203982771</v>
      </c>
      <c r="J163" s="142">
        <v>2.3537223129891154</v>
      </c>
      <c r="K163" s="142">
        <v>2.5959667329410081</v>
      </c>
      <c r="L163" s="142">
        <v>2.7656651050065362</v>
      </c>
      <c r="M163" s="142">
        <v>2.7304267291854059</v>
      </c>
      <c r="N163" s="142" t="s">
        <v>490</v>
      </c>
    </row>
    <row r="164" spans="1:14">
      <c r="A164" s="120" t="s">
        <v>56</v>
      </c>
      <c r="B164" s="142">
        <v>6.502113993041907</v>
      </c>
      <c r="C164" s="142">
        <v>5.2363076157162194</v>
      </c>
      <c r="D164" s="142">
        <v>5.1754318348495154</v>
      </c>
      <c r="E164" s="142">
        <v>5.46065002625883</v>
      </c>
      <c r="F164" s="142">
        <v>5.9280617287865986</v>
      </c>
      <c r="G164" s="143">
        <v>6.1802374078820721</v>
      </c>
      <c r="H164" s="142">
        <v>6.3962526045446095</v>
      </c>
      <c r="I164" s="142">
        <v>6.2536064806853684</v>
      </c>
      <c r="J164" s="142">
        <v>6.1298149256772874</v>
      </c>
      <c r="K164" s="142">
        <v>5.9112493269945681</v>
      </c>
      <c r="L164" s="142">
        <v>5.9086099345664937</v>
      </c>
      <c r="M164" s="142">
        <v>6.1581562395412774</v>
      </c>
      <c r="N164" s="142" t="s">
        <v>490</v>
      </c>
    </row>
    <row r="165" spans="1:14">
      <c r="A165" s="120" t="s">
        <v>72</v>
      </c>
      <c r="B165" s="142"/>
      <c r="C165" s="142"/>
      <c r="D165" s="142"/>
      <c r="E165" s="142"/>
      <c r="F165" s="142"/>
      <c r="G165" s="143"/>
      <c r="H165" s="142"/>
      <c r="I165" s="142"/>
      <c r="J165" s="142"/>
      <c r="K165" s="142"/>
      <c r="L165" s="142"/>
      <c r="M165" s="142"/>
      <c r="N165" s="142"/>
    </row>
    <row r="166" spans="1:14">
      <c r="A166" s="120" t="s">
        <v>44</v>
      </c>
      <c r="B166" s="142">
        <v>12.608344934411559</v>
      </c>
      <c r="C166" s="142">
        <v>11.841561521866705</v>
      </c>
      <c r="D166" s="142">
        <v>11.698308261304522</v>
      </c>
      <c r="E166" s="142">
        <v>18.778301029417232</v>
      </c>
      <c r="F166" s="142">
        <v>19.255971461314324</v>
      </c>
      <c r="G166" s="143">
        <v>19.174950343877999</v>
      </c>
      <c r="H166" s="142">
        <v>19.934038720617238</v>
      </c>
      <c r="I166" s="142">
        <v>18.952179679089195</v>
      </c>
      <c r="J166" s="142">
        <v>19.12873929243894</v>
      </c>
      <c r="K166" s="142">
        <v>20.73858623283563</v>
      </c>
      <c r="L166" s="142">
        <v>19.86704389963505</v>
      </c>
      <c r="M166" s="142">
        <v>20.550268743665491</v>
      </c>
      <c r="N166" s="142" t="s">
        <v>490</v>
      </c>
    </row>
    <row r="167" spans="1:14">
      <c r="A167" s="120" t="s">
        <v>58</v>
      </c>
      <c r="B167" s="142">
        <v>16.350060399538421</v>
      </c>
      <c r="C167" s="142">
        <v>16.354297269505718</v>
      </c>
      <c r="D167" s="142">
        <v>16.138984149881558</v>
      </c>
      <c r="E167" s="142">
        <v>16.574580147186595</v>
      </c>
      <c r="F167" s="142">
        <v>16.862191887149365</v>
      </c>
      <c r="G167" s="143">
        <v>17.10496964207978</v>
      </c>
      <c r="H167" s="142">
        <v>17.138359888574971</v>
      </c>
      <c r="I167" s="142">
        <v>17.238262691524888</v>
      </c>
      <c r="J167" s="142">
        <v>17.253401787502622</v>
      </c>
      <c r="K167" s="142">
        <v>16.369244070208669</v>
      </c>
      <c r="L167" s="142">
        <v>16.580793879110796</v>
      </c>
      <c r="M167" s="142">
        <v>16.862305000854096</v>
      </c>
      <c r="N167" s="142">
        <v>17.115600321603942</v>
      </c>
    </row>
  </sheetData>
  <mergeCells count="16">
    <mergeCell ref="R41:AG41"/>
    <mergeCell ref="R1:AG1"/>
    <mergeCell ref="R2:AG2"/>
    <mergeCell ref="R4:W4"/>
    <mergeCell ref="Y4:AE4"/>
    <mergeCell ref="R5:W5"/>
    <mergeCell ref="Y5:AE5"/>
    <mergeCell ref="A41:P41"/>
    <mergeCell ref="A84:P84"/>
    <mergeCell ref="A1:P1"/>
    <mergeCell ref="A2:P2"/>
    <mergeCell ref="A4:F4"/>
    <mergeCell ref="H4:N4"/>
    <mergeCell ref="A5:F5"/>
    <mergeCell ref="H5:N5"/>
    <mergeCell ref="P4:Q4"/>
  </mergeCells>
  <hyperlinks>
    <hyperlink ref="P4" location="ReadMe!A14" display="Back to ReadMe"/>
  </hyperlinks>
  <pageMargins left="0.31496062992125984" right="0.31496062992125984" top="0.74803149606299213" bottom="0.74803149606299213" header="0.31496062992125984" footer="0.31496062992125984"/>
  <pageSetup paperSize="9" scale="38"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87"/>
  <sheetViews>
    <sheetView zoomScale="80" zoomScaleNormal="80" workbookViewId="0">
      <selection sqref="A1:P1"/>
    </sheetView>
  </sheetViews>
  <sheetFormatPr defaultRowHeight="12.75"/>
  <cols>
    <col min="1" max="1" width="10" style="71" customWidth="1"/>
    <col min="2" max="16384" width="9" style="71"/>
  </cols>
  <sheetData>
    <row r="1" spans="1:33">
      <c r="A1" s="286" t="s">
        <v>194</v>
      </c>
      <c r="B1" s="287"/>
      <c r="C1" s="287"/>
      <c r="D1" s="287"/>
      <c r="E1" s="287"/>
      <c r="F1" s="287"/>
      <c r="G1" s="287"/>
      <c r="H1" s="287"/>
      <c r="I1" s="287"/>
      <c r="J1" s="288"/>
      <c r="K1" s="288"/>
      <c r="L1" s="288"/>
      <c r="M1" s="288"/>
      <c r="N1" s="288"/>
      <c r="O1" s="288"/>
      <c r="P1" s="288"/>
      <c r="Q1" s="167" t="s">
        <v>395</v>
      </c>
      <c r="R1" s="286" t="s">
        <v>396</v>
      </c>
      <c r="S1" s="287"/>
      <c r="T1" s="287"/>
      <c r="U1" s="287"/>
      <c r="V1" s="287"/>
      <c r="W1" s="287"/>
      <c r="X1" s="287"/>
      <c r="Y1" s="287"/>
      <c r="Z1" s="287"/>
      <c r="AA1" s="288"/>
      <c r="AB1" s="288"/>
      <c r="AC1" s="288"/>
      <c r="AD1" s="288"/>
      <c r="AE1" s="288"/>
      <c r="AF1" s="288"/>
      <c r="AG1" s="288"/>
    </row>
    <row r="2" spans="1:33">
      <c r="A2" s="296" t="s">
        <v>424</v>
      </c>
      <c r="B2" s="290"/>
      <c r="C2" s="290"/>
      <c r="D2" s="290"/>
      <c r="E2" s="290"/>
      <c r="F2" s="290"/>
      <c r="G2" s="290"/>
      <c r="H2" s="290"/>
      <c r="I2" s="290"/>
      <c r="J2" s="291"/>
      <c r="K2" s="291"/>
      <c r="L2" s="291"/>
      <c r="M2" s="291"/>
      <c r="N2" s="291"/>
      <c r="O2" s="291"/>
      <c r="P2" s="291"/>
      <c r="Q2" s="74"/>
      <c r="R2" s="289" t="s">
        <v>504</v>
      </c>
      <c r="S2" s="290"/>
      <c r="T2" s="290"/>
      <c r="U2" s="290"/>
      <c r="V2" s="290"/>
      <c r="W2" s="290"/>
      <c r="X2" s="290"/>
      <c r="Y2" s="290"/>
      <c r="Z2" s="290"/>
      <c r="AA2" s="291"/>
      <c r="AB2" s="291"/>
      <c r="AC2" s="291"/>
      <c r="AD2" s="291"/>
      <c r="AE2" s="291"/>
      <c r="AF2" s="291"/>
      <c r="AG2" s="291"/>
    </row>
    <row r="3" spans="1:33">
      <c r="A3" s="74"/>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row>
    <row r="4" spans="1:33">
      <c r="A4" s="74"/>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row>
    <row r="5" spans="1:33">
      <c r="A5" s="74"/>
      <c r="B5" s="74"/>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row>
    <row r="6" spans="1:33">
      <c r="A6" s="74"/>
      <c r="B6" s="74"/>
      <c r="C6" s="74"/>
      <c r="D6" s="74"/>
      <c r="E6" s="74"/>
      <c r="F6" s="74"/>
      <c r="G6" s="74"/>
      <c r="H6" s="74"/>
      <c r="I6" s="74"/>
      <c r="J6" s="74"/>
      <c r="K6" s="74"/>
      <c r="L6" s="74"/>
      <c r="M6" s="74"/>
      <c r="N6" s="74"/>
      <c r="O6" s="74"/>
      <c r="P6" s="74"/>
      <c r="Q6" s="74"/>
      <c r="R6" s="74"/>
      <c r="S6" s="74"/>
      <c r="T6" s="74"/>
      <c r="U6" s="74"/>
      <c r="V6" s="74"/>
      <c r="W6" s="74"/>
      <c r="X6" s="74"/>
      <c r="Y6" s="74"/>
      <c r="Z6" s="74"/>
      <c r="AA6" s="74"/>
      <c r="AB6" s="74"/>
      <c r="AC6" s="74"/>
      <c r="AD6" s="74"/>
      <c r="AE6" s="74"/>
      <c r="AF6" s="74"/>
      <c r="AG6" s="74"/>
    </row>
    <row r="7" spans="1:33">
      <c r="A7" s="74"/>
      <c r="B7" s="74"/>
      <c r="C7" s="74"/>
      <c r="D7" s="74"/>
      <c r="E7" s="74"/>
      <c r="F7" s="74"/>
      <c r="G7" s="74"/>
      <c r="H7" s="74"/>
      <c r="I7" s="74"/>
      <c r="J7" s="74"/>
      <c r="K7" s="74"/>
      <c r="L7" s="74"/>
      <c r="M7" s="74"/>
      <c r="N7" s="74"/>
      <c r="O7" s="74"/>
      <c r="P7" s="74"/>
      <c r="Q7" s="74"/>
      <c r="R7" s="74"/>
      <c r="S7" s="74"/>
      <c r="T7" s="74"/>
      <c r="U7" s="74"/>
      <c r="V7" s="74"/>
      <c r="W7" s="74"/>
      <c r="X7" s="74"/>
      <c r="Y7" s="74"/>
      <c r="Z7" s="74"/>
      <c r="AA7" s="74"/>
      <c r="AB7" s="74"/>
      <c r="AC7" s="74"/>
      <c r="AD7" s="74"/>
      <c r="AE7" s="74"/>
      <c r="AF7" s="74"/>
      <c r="AG7" s="74"/>
    </row>
    <row r="8" spans="1:33">
      <c r="A8" s="74"/>
      <c r="B8" s="74"/>
      <c r="C8" s="74"/>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74"/>
      <c r="AG8" s="74"/>
    </row>
    <row r="9" spans="1:33">
      <c r="A9" s="74"/>
      <c r="B9" s="74"/>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row>
    <row r="10" spans="1:33">
      <c r="A10" s="74"/>
      <c r="B10" s="74"/>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row>
    <row r="11" spans="1:33">
      <c r="A11" s="74"/>
      <c r="B11" s="74"/>
      <c r="C11" s="74"/>
      <c r="D11" s="74"/>
      <c r="E11" s="74"/>
      <c r="F11" s="74"/>
      <c r="G11" s="74"/>
      <c r="H11" s="74"/>
      <c r="I11" s="74"/>
      <c r="J11" s="74"/>
      <c r="K11" s="74"/>
      <c r="L11" s="74"/>
      <c r="M11" s="74"/>
      <c r="N11" s="74"/>
      <c r="O11" s="74"/>
      <c r="P11" s="74"/>
      <c r="Q11" s="74"/>
      <c r="R11" s="74"/>
      <c r="S11" s="74"/>
      <c r="T11" s="74"/>
      <c r="U11" s="74"/>
      <c r="V11" s="74"/>
      <c r="W11" s="74"/>
      <c r="X11" s="74"/>
      <c r="Y11" s="74"/>
      <c r="Z11" s="74"/>
      <c r="AA11" s="74"/>
      <c r="AB11" s="74"/>
      <c r="AC11" s="74"/>
      <c r="AD11" s="74"/>
      <c r="AE11" s="74"/>
      <c r="AF11" s="74"/>
      <c r="AG11" s="74"/>
    </row>
    <row r="12" spans="1:33">
      <c r="A12" s="74"/>
      <c r="B12" s="74"/>
      <c r="C12" s="74"/>
      <c r="D12" s="74"/>
      <c r="E12" s="74"/>
      <c r="F12" s="74"/>
      <c r="G12" s="74"/>
      <c r="H12" s="74"/>
      <c r="I12" s="74"/>
      <c r="J12" s="74"/>
      <c r="K12" s="74"/>
      <c r="L12" s="74"/>
      <c r="M12" s="74"/>
      <c r="N12" s="74"/>
      <c r="O12" s="74"/>
      <c r="P12" s="74"/>
      <c r="Q12" s="74"/>
      <c r="R12" s="74"/>
      <c r="S12" s="74"/>
      <c r="T12" s="74"/>
      <c r="U12" s="74"/>
      <c r="V12" s="74"/>
      <c r="W12" s="74"/>
      <c r="X12" s="74"/>
      <c r="Y12" s="74"/>
      <c r="Z12" s="74"/>
      <c r="AA12" s="74"/>
      <c r="AB12" s="74"/>
      <c r="AC12" s="74"/>
      <c r="AD12" s="74"/>
      <c r="AE12" s="74"/>
      <c r="AF12" s="74"/>
      <c r="AG12" s="74"/>
    </row>
    <row r="13" spans="1:33">
      <c r="A13" s="74"/>
      <c r="B13" s="74"/>
      <c r="C13" s="74"/>
      <c r="D13" s="74"/>
      <c r="E13" s="74"/>
      <c r="F13" s="74"/>
      <c r="G13" s="74"/>
      <c r="H13" s="74"/>
      <c r="I13" s="74"/>
      <c r="J13" s="74"/>
      <c r="K13" s="74"/>
      <c r="L13" s="74"/>
      <c r="M13" s="74"/>
      <c r="N13" s="74"/>
      <c r="O13" s="74"/>
      <c r="P13" s="74"/>
      <c r="Q13" s="74"/>
      <c r="R13" s="74"/>
      <c r="S13" s="74"/>
      <c r="T13" s="74"/>
      <c r="U13" s="74"/>
      <c r="V13" s="74"/>
      <c r="W13" s="74"/>
      <c r="X13" s="74"/>
      <c r="Y13" s="74"/>
      <c r="Z13" s="74"/>
      <c r="AA13" s="74"/>
      <c r="AB13" s="74"/>
      <c r="AC13" s="74"/>
      <c r="AD13" s="74"/>
      <c r="AE13" s="74"/>
      <c r="AF13" s="74"/>
      <c r="AG13" s="74"/>
    </row>
    <row r="14" spans="1:33">
      <c r="A14" s="74"/>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row>
    <row r="15" spans="1:33">
      <c r="A15" s="74"/>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row>
    <row r="16" spans="1:33">
      <c r="A16" s="74"/>
      <c r="B16" s="74"/>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row>
    <row r="17" spans="1:33">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row>
    <row r="18" spans="1:33">
      <c r="A18" s="74"/>
      <c r="B18" s="74"/>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row>
    <row r="19" spans="1:33">
      <c r="A19" s="74"/>
      <c r="B19" s="74"/>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4"/>
      <c r="AG19" s="74"/>
    </row>
    <row r="20" spans="1:33">
      <c r="A20" s="74"/>
      <c r="B20" s="74"/>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74"/>
      <c r="AG20" s="74"/>
    </row>
    <row r="21" spans="1:33">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row>
    <row r="22" spans="1:33">
      <c r="A22" s="74"/>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row>
    <row r="23" spans="1:33">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row>
    <row r="24" spans="1:33">
      <c r="A24" s="74"/>
      <c r="B24" s="74"/>
      <c r="C24" s="74"/>
      <c r="D24" s="74"/>
      <c r="E24" s="74"/>
      <c r="F24" s="74"/>
      <c r="G24" s="74"/>
      <c r="H24" s="74"/>
      <c r="I24" s="74"/>
      <c r="J24" s="74"/>
      <c r="K24" s="74"/>
      <c r="L24" s="74"/>
      <c r="M24" s="74"/>
      <c r="N24" s="74"/>
      <c r="O24" s="74"/>
      <c r="P24" s="74"/>
      <c r="Q24" s="74"/>
      <c r="R24" s="74"/>
      <c r="S24" s="74"/>
      <c r="T24" s="74"/>
      <c r="U24" s="74"/>
      <c r="V24" s="74"/>
      <c r="W24" s="74"/>
      <c r="X24" s="74"/>
      <c r="Y24" s="74"/>
      <c r="Z24" s="74"/>
      <c r="AA24" s="74"/>
      <c r="AB24" s="74"/>
      <c r="AC24" s="74"/>
      <c r="AD24" s="74"/>
      <c r="AE24" s="74"/>
      <c r="AF24" s="74"/>
      <c r="AG24" s="74"/>
    </row>
    <row r="25" spans="1:33">
      <c r="A25" s="74"/>
      <c r="B25" s="74"/>
      <c r="C25" s="74"/>
      <c r="D25" s="74"/>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c r="AE25" s="74"/>
      <c r="AF25" s="74"/>
      <c r="AG25" s="74"/>
    </row>
    <row r="26" spans="1:33">
      <c r="A26" s="74"/>
      <c r="B26" s="74"/>
      <c r="C26" s="74"/>
      <c r="D26" s="74"/>
      <c r="E26" s="74"/>
      <c r="F26" s="74"/>
      <c r="G26" s="74"/>
      <c r="H26" s="74"/>
      <c r="I26" s="74"/>
      <c r="J26" s="74"/>
      <c r="K26" s="74"/>
      <c r="L26" s="74"/>
      <c r="M26" s="74"/>
      <c r="N26" s="74"/>
      <c r="O26" s="74"/>
      <c r="P26" s="74"/>
      <c r="Q26" s="74"/>
      <c r="R26" s="74"/>
      <c r="S26" s="74"/>
      <c r="T26" s="74"/>
      <c r="U26" s="74"/>
      <c r="V26" s="74"/>
      <c r="W26" s="74"/>
      <c r="X26" s="74"/>
      <c r="Y26" s="74"/>
      <c r="Z26" s="74"/>
      <c r="AA26" s="74"/>
      <c r="AB26" s="74"/>
      <c r="AC26" s="74"/>
      <c r="AD26" s="74"/>
      <c r="AE26" s="74"/>
      <c r="AF26" s="74"/>
      <c r="AG26" s="74"/>
    </row>
    <row r="27" spans="1:33">
      <c r="A27" s="74"/>
      <c r="B27" s="74"/>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row>
    <row r="28" spans="1:33">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row>
    <row r="29" spans="1:33">
      <c r="A29" s="74"/>
      <c r="B29" s="74"/>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row>
    <row r="30" spans="1:33">
      <c r="A30" s="76" t="s">
        <v>193</v>
      </c>
      <c r="B30" s="75"/>
      <c r="C30" s="75"/>
      <c r="D30" s="75"/>
      <c r="E30" s="75"/>
      <c r="F30" s="75"/>
      <c r="G30" s="75"/>
      <c r="H30" s="75"/>
      <c r="I30" s="75"/>
      <c r="J30" s="75"/>
      <c r="K30" s="75"/>
      <c r="L30" s="74"/>
      <c r="M30" s="74"/>
      <c r="N30" s="74"/>
      <c r="O30" s="74"/>
      <c r="P30" s="74"/>
      <c r="Q30" s="74"/>
      <c r="R30" s="76" t="s">
        <v>384</v>
      </c>
      <c r="S30" s="75"/>
      <c r="T30" s="75"/>
      <c r="U30" s="75"/>
      <c r="V30" s="75"/>
      <c r="W30" s="75"/>
      <c r="X30" s="75"/>
      <c r="Y30" s="75"/>
      <c r="Z30" s="75"/>
      <c r="AA30" s="75"/>
      <c r="AB30" s="75"/>
      <c r="AC30" s="74"/>
      <c r="AD30" s="74"/>
      <c r="AE30" s="74"/>
      <c r="AF30" s="74"/>
      <c r="AG30" s="74"/>
    </row>
    <row r="31" spans="1:33" ht="27.75" customHeight="1">
      <c r="A31" s="297" t="s">
        <v>192</v>
      </c>
      <c r="B31" s="297"/>
      <c r="C31" s="297"/>
      <c r="D31" s="297"/>
      <c r="E31" s="297"/>
      <c r="F31" s="297"/>
      <c r="G31" s="297"/>
      <c r="H31" s="297"/>
      <c r="I31" s="297"/>
      <c r="J31" s="297"/>
      <c r="K31" s="297"/>
      <c r="L31" s="291"/>
      <c r="M31" s="291"/>
      <c r="N31" s="291"/>
      <c r="O31" s="291"/>
      <c r="P31" s="291"/>
      <c r="Q31" s="74"/>
      <c r="R31" s="292" t="s">
        <v>506</v>
      </c>
      <c r="S31" s="293"/>
      <c r="T31" s="293"/>
      <c r="U31" s="293"/>
      <c r="V31" s="293"/>
      <c r="W31" s="293"/>
      <c r="X31" s="293"/>
      <c r="Y31" s="293"/>
      <c r="Z31" s="293"/>
      <c r="AA31" s="293"/>
      <c r="AB31" s="293"/>
      <c r="AC31" s="294"/>
      <c r="AD31" s="294"/>
      <c r="AE31" s="294"/>
      <c r="AF31" s="294"/>
      <c r="AG31" s="294"/>
    </row>
    <row r="32" spans="1:33" ht="24" customHeight="1">
      <c r="A32" s="297" t="s">
        <v>191</v>
      </c>
      <c r="B32" s="297"/>
      <c r="C32" s="297"/>
      <c r="D32" s="297"/>
      <c r="E32" s="297"/>
      <c r="F32" s="297"/>
      <c r="G32" s="297"/>
      <c r="H32" s="297"/>
      <c r="I32" s="297"/>
      <c r="J32" s="297"/>
      <c r="K32" s="297"/>
      <c r="L32" s="291"/>
      <c r="M32" s="291"/>
      <c r="N32" s="291"/>
      <c r="O32" s="291"/>
      <c r="P32" s="291"/>
      <c r="Q32" s="74"/>
      <c r="R32" s="295"/>
      <c r="S32" s="295"/>
      <c r="T32" s="295"/>
      <c r="U32" s="295"/>
      <c r="V32" s="295"/>
      <c r="W32" s="295"/>
      <c r="X32" s="295"/>
      <c r="Y32" s="295"/>
      <c r="Z32" s="295"/>
      <c r="AA32" s="295"/>
      <c r="AB32" s="295"/>
      <c r="AC32" s="295"/>
      <c r="AD32" s="295"/>
      <c r="AE32" s="295"/>
      <c r="AF32" s="295"/>
      <c r="AG32" s="295"/>
    </row>
    <row r="33" spans="1:33" ht="87" customHeight="1">
      <c r="A33" s="297" t="s">
        <v>425</v>
      </c>
      <c r="B33" s="298"/>
      <c r="C33" s="298"/>
      <c r="D33" s="298"/>
      <c r="E33" s="298"/>
      <c r="F33" s="298"/>
      <c r="G33" s="298"/>
      <c r="H33" s="298"/>
      <c r="I33" s="298"/>
      <c r="J33" s="298"/>
      <c r="K33" s="291"/>
      <c r="L33" s="291"/>
      <c r="M33" s="291"/>
      <c r="N33" s="291"/>
      <c r="O33" s="291"/>
      <c r="P33" s="291"/>
      <c r="Q33" s="74"/>
      <c r="R33" s="295"/>
      <c r="S33" s="295"/>
      <c r="T33" s="295"/>
      <c r="U33" s="295"/>
      <c r="V33" s="295"/>
      <c r="W33" s="295"/>
      <c r="X33" s="295"/>
      <c r="Y33" s="295"/>
      <c r="Z33" s="295"/>
      <c r="AA33" s="295"/>
      <c r="AB33" s="295"/>
      <c r="AC33" s="295"/>
      <c r="AD33" s="295"/>
      <c r="AE33" s="295"/>
      <c r="AF33" s="295"/>
      <c r="AG33" s="295"/>
    </row>
    <row r="34" spans="1:33">
      <c r="A34" s="284" t="s">
        <v>190</v>
      </c>
      <c r="B34" s="291"/>
      <c r="C34" s="291"/>
      <c r="D34" s="291"/>
      <c r="E34" s="291"/>
      <c r="F34" s="291"/>
      <c r="G34" s="291"/>
      <c r="H34" s="291"/>
      <c r="I34" s="291"/>
      <c r="J34" s="291"/>
      <c r="K34" s="291"/>
      <c r="L34" s="291"/>
      <c r="M34" s="291"/>
      <c r="N34" s="291"/>
      <c r="O34" s="291"/>
      <c r="P34" s="291"/>
      <c r="Q34" s="74"/>
      <c r="R34" s="284" t="s">
        <v>387</v>
      </c>
      <c r="S34" s="285"/>
      <c r="T34" s="285"/>
      <c r="U34" s="285"/>
      <c r="V34" s="285"/>
      <c r="W34" s="285"/>
      <c r="X34" s="285"/>
      <c r="Y34" s="285"/>
      <c r="Z34" s="285"/>
      <c r="AA34" s="285"/>
      <c r="AB34" s="285"/>
      <c r="AC34" s="285"/>
      <c r="AD34" s="285"/>
      <c r="AE34" s="285"/>
      <c r="AF34" s="285"/>
      <c r="AG34" s="285"/>
    </row>
    <row r="35" spans="1:33">
      <c r="A35" s="74"/>
      <c r="B35" s="74"/>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row>
    <row r="41" spans="1:33">
      <c r="B41" s="182"/>
      <c r="C41" s="182"/>
      <c r="D41" s="181"/>
      <c r="E41" s="181"/>
      <c r="F41" s="181"/>
      <c r="G41" s="182"/>
    </row>
    <row r="46" spans="1:33" s="180" customFormat="1">
      <c r="A46" s="183"/>
      <c r="B46" s="183" t="s">
        <v>189</v>
      </c>
      <c r="C46" s="183" t="s">
        <v>188</v>
      </c>
      <c r="D46" s="183" t="s">
        <v>187</v>
      </c>
      <c r="E46" s="183" t="s">
        <v>426</v>
      </c>
      <c r="F46" s="183"/>
      <c r="G46" s="183"/>
      <c r="H46" s="183"/>
    </row>
    <row r="47" spans="1:33" s="180" customFormat="1">
      <c r="A47" s="183"/>
      <c r="B47" s="184" t="s">
        <v>381</v>
      </c>
      <c r="C47" s="184" t="s">
        <v>382</v>
      </c>
      <c r="D47" s="185" t="s">
        <v>505</v>
      </c>
      <c r="E47" s="185" t="s">
        <v>383</v>
      </c>
      <c r="F47" s="185"/>
      <c r="G47" s="183"/>
      <c r="H47" s="183"/>
    </row>
    <row r="48" spans="1:33">
      <c r="A48" s="72" t="s">
        <v>427</v>
      </c>
      <c r="B48" s="73">
        <v>31.027355852184783</v>
      </c>
      <c r="C48" s="73">
        <v>3.6150053185387145</v>
      </c>
      <c r="D48" s="73">
        <v>31.286394973666599</v>
      </c>
      <c r="E48" s="73">
        <v>-3.3559661970568997</v>
      </c>
      <c r="G48" s="71" t="s">
        <v>427</v>
      </c>
    </row>
    <row r="49" spans="1:7">
      <c r="A49" s="72" t="s">
        <v>428</v>
      </c>
      <c r="B49" s="73">
        <v>18.974244151805088</v>
      </c>
      <c r="C49" s="73">
        <v>10.854022067136537</v>
      </c>
      <c r="D49" s="73">
        <v>28.789021790916802</v>
      </c>
      <c r="E49" s="73">
        <v>-1.0392444280248205</v>
      </c>
      <c r="G49" s="71" t="s">
        <v>429</v>
      </c>
    </row>
    <row r="50" spans="1:7">
      <c r="A50" s="72" t="s">
        <v>430</v>
      </c>
      <c r="B50" s="73">
        <v>29.417378063433848</v>
      </c>
      <c r="C50" s="73">
        <v>2.0594915265478337</v>
      </c>
      <c r="D50" s="73">
        <v>27.401862796706727</v>
      </c>
      <c r="E50" s="73">
        <v>-4.0750067932749516</v>
      </c>
      <c r="G50" s="71" t="s">
        <v>431</v>
      </c>
    </row>
    <row r="51" spans="1:7">
      <c r="A51" s="72" t="s">
        <v>432</v>
      </c>
      <c r="B51" s="73">
        <v>30.058960697616001</v>
      </c>
      <c r="C51" s="73">
        <v>5.1102913706144681</v>
      </c>
      <c r="D51" s="73">
        <v>26.136930934290746</v>
      </c>
      <c r="E51" s="73">
        <v>-9.0323211339397247</v>
      </c>
      <c r="G51" s="71" t="s">
        <v>433</v>
      </c>
    </row>
    <row r="52" spans="1:7">
      <c r="A52" s="72" t="s">
        <v>434</v>
      </c>
      <c r="B52" s="73">
        <v>22.710344544807839</v>
      </c>
      <c r="C52" s="73">
        <v>6.2241786765471065</v>
      </c>
      <c r="D52" s="73">
        <v>26.056562766877818</v>
      </c>
      <c r="E52" s="73">
        <v>-2.8779604544771309</v>
      </c>
      <c r="G52" s="71" t="s">
        <v>435</v>
      </c>
    </row>
    <row r="53" spans="1:7">
      <c r="A53" s="72" t="s">
        <v>436</v>
      </c>
      <c r="B53" s="73">
        <v>23.482493777616781</v>
      </c>
      <c r="C53" s="73">
        <v>7.4394830455707144</v>
      </c>
      <c r="D53" s="73">
        <v>25.804521762912451</v>
      </c>
      <c r="E53" s="73">
        <v>-5.1174550602750415</v>
      </c>
      <c r="G53" s="71" t="s">
        <v>437</v>
      </c>
    </row>
    <row r="54" spans="1:7">
      <c r="A54" s="72" t="s">
        <v>438</v>
      </c>
      <c r="B54" s="73">
        <v>23.139276179074024</v>
      </c>
      <c r="C54" s="73">
        <v>3.6684309368576042</v>
      </c>
      <c r="D54" s="73">
        <v>25.649060567164788</v>
      </c>
      <c r="E54" s="73">
        <v>-1.1586465487668405</v>
      </c>
      <c r="G54" s="71" t="s">
        <v>439</v>
      </c>
    </row>
    <row r="55" spans="1:7">
      <c r="A55" s="72" t="s">
        <v>440</v>
      </c>
      <c r="B55" s="73">
        <v>27.538953099570467</v>
      </c>
      <c r="C55" s="73">
        <v>2.2402658493102345</v>
      </c>
      <c r="D55" s="73">
        <v>25.384016819156653</v>
      </c>
      <c r="E55" s="73">
        <v>-4.3952021297240575</v>
      </c>
      <c r="G55" s="71" t="s">
        <v>441</v>
      </c>
    </row>
    <row r="56" spans="1:7">
      <c r="A56" s="72" t="s">
        <v>442</v>
      </c>
      <c r="B56" s="73">
        <v>25.545488651391128</v>
      </c>
      <c r="C56" s="73">
        <v>3.1866631725098351</v>
      </c>
      <c r="D56" s="73">
        <v>25.329856149784568</v>
      </c>
      <c r="E56" s="73">
        <v>-3.4022956741163983</v>
      </c>
      <c r="G56" s="71" t="s">
        <v>443</v>
      </c>
    </row>
    <row r="57" spans="1:7">
      <c r="A57" s="72" t="s">
        <v>444</v>
      </c>
      <c r="B57" s="73">
        <v>26.797104915384956</v>
      </c>
      <c r="C57" s="73">
        <v>0.52471168191205997</v>
      </c>
      <c r="D57" s="73">
        <v>24.773623456224815</v>
      </c>
      <c r="E57" s="73">
        <v>-2.5481931410722023</v>
      </c>
      <c r="G57" s="71" t="s">
        <v>445</v>
      </c>
    </row>
    <row r="58" spans="1:7">
      <c r="A58" s="72" t="s">
        <v>446</v>
      </c>
      <c r="B58" s="73">
        <v>27.209161356011641</v>
      </c>
      <c r="C58" s="73">
        <v>3.2043276006071464</v>
      </c>
      <c r="D58" s="73">
        <v>24.582203809114386</v>
      </c>
      <c r="E58" s="73">
        <v>-5.8312851475044036</v>
      </c>
      <c r="G58" s="71" t="s">
        <v>447</v>
      </c>
    </row>
    <row r="59" spans="1:7">
      <c r="A59" s="72" t="s">
        <v>448</v>
      </c>
      <c r="B59" s="73">
        <v>27.69563089664322</v>
      </c>
      <c r="C59" s="73">
        <v>2.0140418211575963</v>
      </c>
      <c r="D59" s="73">
        <v>24.261238323602807</v>
      </c>
      <c r="E59" s="73">
        <v>-5.44843439419801</v>
      </c>
      <c r="G59" s="71" t="s">
        <v>449</v>
      </c>
    </row>
    <row r="60" spans="1:7">
      <c r="A60" s="72" t="s">
        <v>450</v>
      </c>
      <c r="B60" s="73">
        <v>24.79475579624517</v>
      </c>
      <c r="C60" s="73">
        <v>1.9352574525073245</v>
      </c>
      <c r="D60" s="73">
        <v>23.993255660700367</v>
      </c>
      <c r="E60" s="73">
        <v>-2.7367575880521287</v>
      </c>
      <c r="G60" s="71" t="s">
        <v>450</v>
      </c>
    </row>
    <row r="61" spans="1:7">
      <c r="A61" s="72" t="s">
        <v>451</v>
      </c>
      <c r="B61" s="73">
        <v>25.699137410960859</v>
      </c>
      <c r="C61" s="73">
        <v>1.91095028825249</v>
      </c>
      <c r="D61" s="73">
        <v>23.687458544453481</v>
      </c>
      <c r="E61" s="73">
        <v>-3.9226291547598642</v>
      </c>
      <c r="G61" s="71" t="s">
        <v>452</v>
      </c>
    </row>
    <row r="62" spans="1:7">
      <c r="A62" s="72" t="s">
        <v>453</v>
      </c>
      <c r="B62" s="73">
        <v>28.313253855486792</v>
      </c>
      <c r="C62" s="73">
        <v>1.1978224473360743</v>
      </c>
      <c r="D62" s="73">
        <v>23.394146472742314</v>
      </c>
      <c r="E62" s="73">
        <v>-6.1169298300805544</v>
      </c>
      <c r="G62" s="71" t="s">
        <v>454</v>
      </c>
    </row>
    <row r="63" spans="1:7">
      <c r="A63" s="72" t="s">
        <v>455</v>
      </c>
      <c r="B63" s="73">
        <v>22.336095146142778</v>
      </c>
      <c r="C63" s="73">
        <v>1.9213281553736663</v>
      </c>
      <c r="D63" s="73">
        <v>21.88720800060873</v>
      </c>
      <c r="E63" s="73">
        <v>-2.3702153009077129</v>
      </c>
      <c r="G63" s="71" t="s">
        <v>456</v>
      </c>
    </row>
    <row r="64" spans="1:7">
      <c r="A64" s="72" t="s">
        <v>457</v>
      </c>
      <c r="B64" s="73">
        <v>23.995140597283125</v>
      </c>
      <c r="C64" s="73">
        <v>1.166806388813328</v>
      </c>
      <c r="D64" s="73">
        <v>21.635134912370521</v>
      </c>
      <c r="E64" s="73">
        <v>-3.5268120737259303</v>
      </c>
      <c r="G64" s="71" t="s">
        <v>458</v>
      </c>
    </row>
    <row r="65" spans="1:7">
      <c r="A65" s="72" t="s">
        <v>459</v>
      </c>
      <c r="B65" s="73">
        <v>21.481979523000629</v>
      </c>
      <c r="C65" s="73">
        <v>2.6622382814793606</v>
      </c>
      <c r="D65" s="73">
        <v>21.091020667840272</v>
      </c>
      <c r="E65" s="73">
        <v>-3.053197136639707</v>
      </c>
      <c r="G65" s="71" t="s">
        <v>386</v>
      </c>
    </row>
    <row r="66" spans="1:7">
      <c r="A66" s="72" t="s">
        <v>460</v>
      </c>
      <c r="B66" s="73">
        <v>17.417273200680349</v>
      </c>
      <c r="C66" s="73">
        <v>4.5850858028169021</v>
      </c>
      <c r="D66" s="73">
        <v>20.702871415481955</v>
      </c>
      <c r="E66" s="73">
        <v>-1.2994875880152952</v>
      </c>
      <c r="G66" s="71" t="s">
        <v>460</v>
      </c>
    </row>
    <row r="67" spans="1:7">
      <c r="A67" s="72" t="s">
        <v>461</v>
      </c>
      <c r="B67" s="73">
        <v>22.595983034548087</v>
      </c>
      <c r="C67" s="73">
        <v>0.23748242066752345</v>
      </c>
      <c r="D67" s="73">
        <v>20.632467715100159</v>
      </c>
      <c r="E67" s="73">
        <v>-2.2009977401154499</v>
      </c>
      <c r="G67" s="71" t="s">
        <v>462</v>
      </c>
    </row>
    <row r="68" spans="1:7">
      <c r="A68" s="72" t="s">
        <v>463</v>
      </c>
      <c r="B68" s="73">
        <v>18.127121667923593</v>
      </c>
      <c r="C68" s="73">
        <v>5.9460951608805708</v>
      </c>
      <c r="D68" s="73">
        <v>20.373882888928492</v>
      </c>
      <c r="E68" s="73">
        <v>-3.6993339398756744</v>
      </c>
      <c r="G68" s="71" t="s">
        <v>464</v>
      </c>
    </row>
    <row r="69" spans="1:7">
      <c r="A69" s="72" t="s">
        <v>465</v>
      </c>
      <c r="B69" s="73">
        <v>17.7535218815704</v>
      </c>
      <c r="C69" s="73">
        <v>3.2822388701481962</v>
      </c>
      <c r="D69" s="73">
        <v>19.834502497173233</v>
      </c>
      <c r="E69" s="73">
        <v>-1.2012582545453641</v>
      </c>
      <c r="G69" s="71" t="s">
        <v>466</v>
      </c>
    </row>
    <row r="70" spans="1:7">
      <c r="A70" s="72" t="s">
        <v>467</v>
      </c>
      <c r="B70" s="73">
        <v>21.820567500621056</v>
      </c>
      <c r="C70" s="73">
        <v>2.1525894473567497</v>
      </c>
      <c r="D70" s="73">
        <v>19.348863889624752</v>
      </c>
      <c r="E70" s="73">
        <v>-4.6242930583530537</v>
      </c>
      <c r="G70" s="71" t="s">
        <v>468</v>
      </c>
    </row>
    <row r="71" spans="1:7">
      <c r="A71" s="72" t="s">
        <v>469</v>
      </c>
      <c r="B71" s="73">
        <v>20.10720018851865</v>
      </c>
      <c r="C71" s="73">
        <v>0.78590015079477882</v>
      </c>
      <c r="D71" s="73">
        <v>19.34450884716065</v>
      </c>
      <c r="E71" s="73">
        <v>-1.5485914921527724</v>
      </c>
      <c r="G71" s="71" t="s">
        <v>470</v>
      </c>
    </row>
    <row r="72" spans="1:7">
      <c r="A72" s="72" t="s">
        <v>471</v>
      </c>
      <c r="B72" s="73">
        <v>22.474660382305629</v>
      </c>
      <c r="C72" s="73">
        <v>1.7115206733933155</v>
      </c>
      <c r="D72" s="73">
        <v>19.094559653633087</v>
      </c>
      <c r="E72" s="73">
        <v>-5.091621402065857</v>
      </c>
      <c r="G72" s="71" t="s">
        <v>471</v>
      </c>
    </row>
    <row r="73" spans="1:7">
      <c r="A73" s="72" t="s">
        <v>472</v>
      </c>
      <c r="B73" s="73">
        <v>20.715163607442722</v>
      </c>
      <c r="C73" s="73">
        <v>0.47823447797433227</v>
      </c>
      <c r="D73" s="73">
        <v>18.807324483659134</v>
      </c>
      <c r="E73" s="73">
        <v>-2.3860736017579196</v>
      </c>
      <c r="G73" s="71" t="s">
        <v>473</v>
      </c>
    </row>
    <row r="74" spans="1:7">
      <c r="A74" s="72" t="s">
        <v>474</v>
      </c>
      <c r="B74" s="73">
        <v>18.077381024841792</v>
      </c>
      <c r="C74" s="73">
        <v>0.94472778758813336</v>
      </c>
      <c r="D74" s="73">
        <v>17.626797430947761</v>
      </c>
      <c r="E74" s="73">
        <v>-1.3953113814821632</v>
      </c>
      <c r="G74" s="71" t="s">
        <v>475</v>
      </c>
    </row>
    <row r="75" spans="1:7">
      <c r="A75" s="72" t="s">
        <v>476</v>
      </c>
      <c r="B75" s="73">
        <v>20.082039169126645</v>
      </c>
      <c r="C75" s="73">
        <v>4.7476420480758473E-2</v>
      </c>
      <c r="D75" s="73">
        <v>16.800050072363803</v>
      </c>
      <c r="E75" s="73">
        <v>-3.3294655172436003</v>
      </c>
      <c r="G75" s="71" t="s">
        <v>477</v>
      </c>
    </row>
    <row r="76" spans="1:7">
      <c r="A76" s="72" t="s">
        <v>478</v>
      </c>
      <c r="B76" s="73">
        <v>15.180739621041328</v>
      </c>
      <c r="C76" s="73">
        <v>2.3545661026241831</v>
      </c>
      <c r="D76" s="73">
        <v>15.741841479667551</v>
      </c>
      <c r="E76" s="73">
        <v>-1.7934642439979602</v>
      </c>
      <c r="G76" s="71" t="s">
        <v>479</v>
      </c>
    </row>
    <row r="77" spans="1:7">
      <c r="A77" s="72" t="s">
        <v>480</v>
      </c>
      <c r="B77" s="73">
        <v>16.787363425958464</v>
      </c>
      <c r="C77" s="73">
        <v>1.5416489783644073E-2</v>
      </c>
      <c r="D77" s="73">
        <v>14.174277257068679</v>
      </c>
      <c r="E77" s="73">
        <v>-2.6285026586734292</v>
      </c>
      <c r="G77" s="71" t="s">
        <v>481</v>
      </c>
    </row>
    <row r="78" spans="1:7">
      <c r="A78" s="72" t="s">
        <v>482</v>
      </c>
      <c r="B78" s="73">
        <v>10.11124034085468</v>
      </c>
      <c r="C78" s="73">
        <v>4.1322707473801561</v>
      </c>
      <c r="D78" s="73">
        <v>13.108248819834376</v>
      </c>
      <c r="E78" s="73">
        <v>-1.1352622684004601</v>
      </c>
      <c r="G78" s="71" t="s">
        <v>483</v>
      </c>
    </row>
    <row r="79" spans="1:7">
      <c r="A79" s="72" t="s">
        <v>484</v>
      </c>
      <c r="B79" s="73">
        <v>8.9932860248647835</v>
      </c>
      <c r="C79" s="73">
        <v>2.6577155100481944</v>
      </c>
      <c r="D79" s="73">
        <v>11.620002238036275</v>
      </c>
      <c r="E79" s="73">
        <v>-3.0999296876705384E-2</v>
      </c>
      <c r="G79" s="71" t="s">
        <v>485</v>
      </c>
    </row>
    <row r="80" spans="1:7">
      <c r="A80" s="72" t="s">
        <v>486</v>
      </c>
      <c r="B80" s="73">
        <v>12.219645471460273</v>
      </c>
      <c r="C80" s="73">
        <v>0</v>
      </c>
      <c r="D80" s="73">
        <v>11.082754545403448</v>
      </c>
      <c r="E80" s="73">
        <v>-1.1368909260568263</v>
      </c>
      <c r="G80" s="71" t="s">
        <v>487</v>
      </c>
    </row>
    <row r="81" spans="1:7">
      <c r="A81" s="72" t="s">
        <v>488</v>
      </c>
      <c r="B81" s="73">
        <v>7.707362725603768</v>
      </c>
      <c r="C81" s="73">
        <v>0.24946542728873766</v>
      </c>
      <c r="D81" s="73">
        <v>7.6582310633513426</v>
      </c>
      <c r="E81" s="73">
        <v>-0.29859708954116337</v>
      </c>
      <c r="G81" s="71" t="s">
        <v>489</v>
      </c>
    </row>
    <row r="82" spans="1:7">
      <c r="A82" s="72"/>
      <c r="B82" s="73"/>
      <c r="C82" s="73"/>
      <c r="D82" s="73"/>
      <c r="E82" s="73"/>
    </row>
    <row r="83" spans="1:7">
      <c r="A83" s="72"/>
      <c r="B83" s="73"/>
      <c r="C83" s="73"/>
      <c r="D83" s="73"/>
      <c r="E83" s="73"/>
    </row>
    <row r="84" spans="1:7">
      <c r="A84" s="72"/>
      <c r="B84" s="73"/>
      <c r="C84" s="73"/>
      <c r="D84" s="73"/>
      <c r="E84" s="73"/>
    </row>
    <row r="85" spans="1:7">
      <c r="A85" s="72"/>
      <c r="B85" s="73"/>
      <c r="C85" s="73"/>
      <c r="D85" s="73"/>
      <c r="E85" s="73"/>
    </row>
    <row r="86" spans="1:7">
      <c r="A86" s="72"/>
      <c r="B86" s="73"/>
      <c r="C86" s="73"/>
      <c r="D86" s="73"/>
      <c r="E86" s="73"/>
    </row>
    <row r="87" spans="1:7">
      <c r="A87" s="72"/>
    </row>
  </sheetData>
  <mergeCells count="10">
    <mergeCell ref="R34:AG34"/>
    <mergeCell ref="R1:AG1"/>
    <mergeCell ref="R2:AG2"/>
    <mergeCell ref="R31:AG33"/>
    <mergeCell ref="A34:P34"/>
    <mergeCell ref="A1:P1"/>
    <mergeCell ref="A2:P2"/>
    <mergeCell ref="A31:P31"/>
    <mergeCell ref="A32:P32"/>
    <mergeCell ref="A33:P33"/>
  </mergeCells>
  <hyperlinks>
    <hyperlink ref="Q1" location="ReadMe!A14" display="Back to ReadMe"/>
  </hyperlinks>
  <pageMargins left="0.31496062992125984" right="0.31496062992125984" top="0.74803149606299213" bottom="0.74803149606299213" header="0.31496062992125984" footer="0.31496062992125984"/>
  <pageSetup paperSize="9" scale="44"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ReadMe</vt:lpstr>
      <vt:lpstr>Figure1</vt:lpstr>
      <vt:lpstr>Figure2</vt:lpstr>
      <vt:lpstr>Figure 2. Allcountries</vt:lpstr>
      <vt:lpstr>Figure3</vt:lpstr>
      <vt:lpstr>Figure4</vt:lpstr>
      <vt:lpstr>Figure5</vt:lpstr>
      <vt:lpstr>Figure6</vt:lpstr>
      <vt:lpstr>Figure7</vt:lpstr>
      <vt:lpstr>'Figure 2. Allcountries'!Print_Area</vt:lpstr>
      <vt:lpstr>Figure1!Print_Area</vt:lpstr>
      <vt:lpstr>Figure2!Print_Area</vt:lpstr>
      <vt:lpstr>Figure3!Print_Area</vt:lpstr>
      <vt:lpstr>Figure4!Print_Area</vt:lpstr>
      <vt:lpstr>Figure5!Print_Area</vt:lpstr>
      <vt:lpstr>Figure6!Print_Area</vt:lpstr>
      <vt:lpstr>Figure7!Print_Area</vt:lpstr>
    </vt:vector>
  </TitlesOfParts>
  <Company>OECD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FRON Pauline</dc:creator>
  <cp:lastModifiedBy>LADAIQUE Maxime</cp:lastModifiedBy>
  <cp:lastPrinted>2014-11-19T16:01:24Z</cp:lastPrinted>
  <dcterms:created xsi:type="dcterms:W3CDTF">2014-11-14T17:00:23Z</dcterms:created>
  <dcterms:modified xsi:type="dcterms:W3CDTF">2015-01-19T08:38:43Z</dcterms:modified>
</cp:coreProperties>
</file>